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9"/>
  </bookViews>
  <sheets>
    <sheet name="Лист1" sheetId="1" r:id="rId1"/>
    <sheet name="Лист2" sheetId="2" r:id="rId2"/>
    <sheet name="Лист3" sheetId="3" r:id="rId3"/>
    <sheet name="exp__top100" sheetId="4" r:id="rId4"/>
    <sheet name="exp__top100_2" sheetId="5" r:id="rId5"/>
    <sheet name="exp__l1_blockchain" sheetId="7" r:id="rId6"/>
    <sheet name="top100_без хуобибтс и usd" sheetId="8" r:id="rId7"/>
    <sheet name="60 дней__база" sheetId="9" r:id="rId8"/>
    <sheet name="60 дней__расчет" sheetId="10" r:id="rId9"/>
    <sheet name="365 дней__сmc_база" sheetId="12" r:id="rId10"/>
  </sheets>
  <definedNames>
    <definedName name="_xlnm._FilterDatabase" localSheetId="8" hidden="1">'60 дней__расчет'!$A$1:$CM$1</definedName>
    <definedName name="_xlnm._FilterDatabase" localSheetId="4" hidden="1">exp__top100_2!$HM$42:$IQ$42</definedName>
    <definedName name="_xlnm._FilterDatabase" localSheetId="0" hidden="1">Лист1!$K$4:$R$4</definedName>
    <definedName name="_xlnm._FilterDatabase" localSheetId="1" hidden="1">Лист2!$L$3:$O$3</definedName>
  </definedNames>
  <calcPr calcId="152511"/>
</workbook>
</file>

<file path=xl/calcChain.xml><?xml version="1.0" encoding="utf-8"?>
<calcChain xmlns="http://schemas.openxmlformats.org/spreadsheetml/2006/main">
  <c r="L132" i="10" l="1"/>
  <c r="L131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BH3" i="10"/>
  <c r="BI3" i="10"/>
  <c r="BJ3" i="10"/>
  <c r="BK3" i="10"/>
  <c r="BL3" i="10"/>
  <c r="BM3" i="10"/>
  <c r="BN3" i="10"/>
  <c r="BO3" i="10"/>
  <c r="BP3" i="10"/>
  <c r="BQ3" i="10"/>
  <c r="BR3" i="10"/>
  <c r="BS3" i="10"/>
  <c r="BT3" i="10"/>
  <c r="BU3" i="10"/>
  <c r="BV3" i="10"/>
  <c r="BW3" i="10"/>
  <c r="BX3" i="10"/>
  <c r="BY3" i="10"/>
  <c r="BZ3" i="10"/>
  <c r="CA3" i="10"/>
  <c r="CB3" i="10"/>
  <c r="CC3" i="10"/>
  <c r="CD3" i="10"/>
  <c r="CE3" i="10"/>
  <c r="CF3" i="10"/>
  <c r="CG3" i="10"/>
  <c r="CH3" i="10"/>
  <c r="CI3" i="10"/>
  <c r="CJ3" i="10"/>
  <c r="CK3" i="10"/>
  <c r="CL3" i="10"/>
  <c r="CM3" i="10"/>
  <c r="C3" i="10"/>
  <c r="I126" i="10"/>
  <c r="I127" i="10"/>
  <c r="I128" i="10"/>
  <c r="I129" i="10"/>
  <c r="I130" i="10"/>
  <c r="I131" i="10"/>
  <c r="I125" i="10"/>
  <c r="I124" i="10"/>
  <c r="F124" i="10"/>
  <c r="J71" i="10"/>
  <c r="J72" i="10" s="1"/>
  <c r="J70" i="10"/>
  <c r="I123" i="10"/>
  <c r="F123" i="10"/>
  <c r="I122" i="10"/>
  <c r="I121" i="10"/>
  <c r="I120" i="10"/>
  <c r="F120" i="10"/>
  <c r="I118" i="10"/>
  <c r="I119" i="10"/>
  <c r="I117" i="10"/>
  <c r="I116" i="10"/>
  <c r="I115" i="10"/>
  <c r="F115" i="10"/>
  <c r="I114" i="10"/>
  <c r="F114" i="10"/>
  <c r="I113" i="10"/>
  <c r="I112" i="10"/>
  <c r="F112" i="10"/>
  <c r="I111" i="10"/>
  <c r="F111" i="10"/>
  <c r="I110" i="10"/>
  <c r="I109" i="10"/>
  <c r="I108" i="10"/>
  <c r="F108" i="10"/>
  <c r="Q90" i="10"/>
  <c r="Q91" i="10" s="1"/>
  <c r="Q92" i="10" s="1"/>
  <c r="Q93" i="10" s="1"/>
  <c r="Q94" i="10" s="1"/>
  <c r="Q95" i="10" s="1"/>
  <c r="Q96" i="10" s="1"/>
  <c r="Q97" i="10" s="1"/>
  <c r="Q98" i="10" s="1"/>
  <c r="Q99" i="10" s="1"/>
  <c r="Q89" i="10"/>
  <c r="Q88" i="10"/>
  <c r="I107" i="10"/>
  <c r="I106" i="10"/>
  <c r="F106" i="10"/>
  <c r="I105" i="10"/>
  <c r="F105" i="10"/>
  <c r="L105" i="10"/>
  <c r="L104" i="10"/>
  <c r="I104" i="10"/>
  <c r="F104" i="10"/>
  <c r="I103" i="10"/>
  <c r="F103" i="10"/>
  <c r="I102" i="10"/>
  <c r="F102" i="10"/>
  <c r="I101" i="10"/>
  <c r="F101" i="10"/>
  <c r="I100" i="10"/>
  <c r="I94" i="10"/>
  <c r="I95" i="10"/>
  <c r="I96" i="10"/>
  <c r="I97" i="10"/>
  <c r="I98" i="10"/>
  <c r="I99" i="10"/>
  <c r="I92" i="10"/>
  <c r="I93" i="10"/>
  <c r="I91" i="10"/>
  <c r="I90" i="10"/>
  <c r="I89" i="10"/>
  <c r="I88" i="10"/>
  <c r="I87" i="10"/>
  <c r="F87" i="10"/>
  <c r="I86" i="10"/>
  <c r="F86" i="10"/>
  <c r="I85" i="10"/>
  <c r="I84" i="10"/>
  <c r="F83" i="10"/>
  <c r="I83" i="10"/>
  <c r="F82" i="10"/>
  <c r="I82" i="10" s="1"/>
  <c r="F81" i="10"/>
  <c r="I81" i="10"/>
  <c r="I80" i="10"/>
  <c r="F80" i="10"/>
  <c r="I79" i="10"/>
  <c r="F79" i="10"/>
  <c r="I78" i="10"/>
  <c r="F78" i="10"/>
  <c r="I77" i="10"/>
  <c r="F77" i="10"/>
  <c r="I76" i="10"/>
  <c r="F76" i="10"/>
  <c r="I75" i="10"/>
  <c r="F75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AZ2" i="10"/>
  <c r="BA2" i="10"/>
  <c r="BB2" i="10"/>
  <c r="BC2" i="10"/>
  <c r="BD2" i="10"/>
  <c r="BE2" i="10"/>
  <c r="BF2" i="10"/>
  <c r="BG2" i="10"/>
  <c r="BH2" i="10"/>
  <c r="BI2" i="10"/>
  <c r="BJ2" i="10"/>
  <c r="BK2" i="10"/>
  <c r="BL2" i="10"/>
  <c r="BM2" i="10"/>
  <c r="BN2" i="10"/>
  <c r="BO2" i="10"/>
  <c r="BP2" i="10"/>
  <c r="BQ2" i="10"/>
  <c r="BR2" i="10"/>
  <c r="BS2" i="10"/>
  <c r="BT2" i="10"/>
  <c r="BU2" i="10"/>
  <c r="BV2" i="10"/>
  <c r="BW2" i="10"/>
  <c r="BX2" i="10"/>
  <c r="BY2" i="10"/>
  <c r="BZ2" i="10"/>
  <c r="CA2" i="10"/>
  <c r="CB2" i="10"/>
  <c r="CC2" i="10"/>
  <c r="CD2" i="10"/>
  <c r="CE2" i="10"/>
  <c r="CF2" i="10"/>
  <c r="CG2" i="10"/>
  <c r="CH2" i="10"/>
  <c r="CI2" i="10"/>
  <c r="CJ2" i="10"/>
  <c r="CK2" i="10"/>
  <c r="CL2" i="10"/>
  <c r="CM2" i="10"/>
  <c r="D2" i="10"/>
  <c r="F74" i="10"/>
  <c r="I74" i="10" s="1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AJ66" i="10"/>
  <c r="AK66" i="10"/>
  <c r="AL66" i="10"/>
  <c r="AM66" i="10"/>
  <c r="AN66" i="10"/>
  <c r="AO66" i="10"/>
  <c r="AP66" i="10"/>
  <c r="AQ66" i="10"/>
  <c r="AR66" i="10"/>
  <c r="AS66" i="10"/>
  <c r="AT66" i="10"/>
  <c r="AU66" i="10"/>
  <c r="AV66" i="10"/>
  <c r="AW66" i="10"/>
  <c r="AX66" i="10"/>
  <c r="AY66" i="10"/>
  <c r="AZ66" i="10"/>
  <c r="BA66" i="10"/>
  <c r="BB66" i="10"/>
  <c r="BC66" i="10"/>
  <c r="BD66" i="10"/>
  <c r="BE66" i="10"/>
  <c r="BF66" i="10"/>
  <c r="BG66" i="10"/>
  <c r="BH66" i="10"/>
  <c r="BI66" i="10"/>
  <c r="BJ66" i="10"/>
  <c r="BK66" i="10"/>
  <c r="BL66" i="10"/>
  <c r="BM66" i="10"/>
  <c r="BN66" i="10"/>
  <c r="BO66" i="10"/>
  <c r="BP66" i="10"/>
  <c r="BQ66" i="10"/>
  <c r="BR66" i="10"/>
  <c r="BS66" i="10"/>
  <c r="BT66" i="10"/>
  <c r="BU66" i="10"/>
  <c r="BV66" i="10"/>
  <c r="BW66" i="10"/>
  <c r="BX66" i="10"/>
  <c r="BY66" i="10"/>
  <c r="BZ66" i="10"/>
  <c r="CA66" i="10"/>
  <c r="CB66" i="10"/>
  <c r="CC66" i="10"/>
  <c r="CD66" i="10"/>
  <c r="CE66" i="10"/>
  <c r="CF66" i="10"/>
  <c r="CG66" i="10"/>
  <c r="CH66" i="10"/>
  <c r="CI66" i="10"/>
  <c r="CJ66" i="10"/>
  <c r="CK66" i="10"/>
  <c r="CL66" i="10"/>
  <c r="CM66" i="10"/>
  <c r="C66" i="10"/>
  <c r="C2" i="10"/>
  <c r="CL4" i="10" l="1"/>
  <c r="CH4" i="10"/>
  <c r="BR4" i="10"/>
  <c r="BB4" i="10"/>
  <c r="AP4" i="10"/>
  <c r="AL4" i="10"/>
  <c r="Z4" i="10"/>
  <c r="V4" i="10"/>
  <c r="F4" i="10"/>
  <c r="CC4" i="10"/>
  <c r="BY4" i="10"/>
  <c r="BI4" i="10"/>
  <c r="AS4" i="10"/>
  <c r="AG4" i="10"/>
  <c r="Q4" i="10"/>
  <c r="M4" i="10"/>
  <c r="AT4" i="10"/>
  <c r="AD4" i="10"/>
  <c r="N4" i="10"/>
  <c r="BM4" i="10"/>
  <c r="AW4" i="10"/>
  <c r="D4" i="10"/>
  <c r="P4" i="10"/>
  <c r="T4" i="10"/>
  <c r="AF4" i="10"/>
  <c r="E4" i="10"/>
  <c r="I4" i="10"/>
  <c r="U4" i="10"/>
  <c r="Y4" i="10"/>
  <c r="AC4" i="10"/>
  <c r="AK4" i="10"/>
  <c r="AO4" i="10"/>
  <c r="BA4" i="10"/>
  <c r="BE4" i="10"/>
  <c r="BQ4" i="10"/>
  <c r="BU4" i="10"/>
  <c r="CG4" i="10"/>
  <c r="CK4" i="10"/>
  <c r="J4" i="10"/>
  <c r="BV4" i="10"/>
  <c r="CI4" i="10"/>
  <c r="K4" i="10"/>
  <c r="AA4" i="10"/>
  <c r="AN4" i="10"/>
  <c r="BL4" i="10"/>
  <c r="BT4" i="10"/>
  <c r="CJ4" i="10"/>
  <c r="O4" i="10"/>
  <c r="AE4" i="10"/>
  <c r="AQ4" i="10"/>
  <c r="AY4" i="10"/>
  <c r="BG4" i="10"/>
  <c r="BO4" i="10"/>
  <c r="BW4" i="10"/>
  <c r="CE4" i="10"/>
  <c r="CM4" i="10"/>
  <c r="C4" i="10"/>
  <c r="S4" i="10"/>
  <c r="AI4" i="10"/>
  <c r="AR4" i="10"/>
  <c r="AZ4" i="10"/>
  <c r="BH4" i="10"/>
  <c r="BP4" i="10"/>
  <c r="BX4" i="10"/>
  <c r="CF4" i="10"/>
  <c r="G4" i="10"/>
  <c r="W4" i="10"/>
  <c r="AM4" i="10"/>
  <c r="AU4" i="10"/>
  <c r="BC4" i="10"/>
  <c r="BK4" i="10"/>
  <c r="BS4" i="10"/>
  <c r="CA4" i="10"/>
  <c r="CB4" i="10"/>
  <c r="BD4" i="10"/>
  <c r="AV4" i="10"/>
  <c r="AJ4" i="10"/>
  <c r="AB4" i="10"/>
  <c r="X4" i="10"/>
  <c r="L4" i="10"/>
  <c r="H4" i="10"/>
  <c r="CD4" i="10"/>
  <c r="BZ4" i="10"/>
  <c r="BN4" i="10"/>
  <c r="BJ4" i="10"/>
  <c r="BF4" i="10"/>
  <c r="AX4" i="10"/>
  <c r="AH4" i="10"/>
  <c r="R4" i="10"/>
  <c r="R113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BE36" i="8"/>
  <c r="BF36" i="8"/>
  <c r="BG36" i="8"/>
  <c r="BH36" i="8"/>
  <c r="BI36" i="8"/>
  <c r="BJ36" i="8"/>
  <c r="BK36" i="8"/>
  <c r="BL36" i="8"/>
  <c r="BM36" i="8"/>
  <c r="BN36" i="8"/>
  <c r="BO36" i="8"/>
  <c r="BP36" i="8"/>
  <c r="BQ36" i="8"/>
  <c r="BR36" i="8"/>
  <c r="BS36" i="8"/>
  <c r="BT36" i="8"/>
  <c r="BU36" i="8"/>
  <c r="BV36" i="8"/>
  <c r="BW36" i="8"/>
  <c r="BX36" i="8"/>
  <c r="BY36" i="8"/>
  <c r="BZ36" i="8"/>
  <c r="CA36" i="8"/>
  <c r="CB36" i="8"/>
  <c r="CC36" i="8"/>
  <c r="CD36" i="8"/>
  <c r="CE36" i="8"/>
  <c r="CF36" i="8"/>
  <c r="CG36" i="8"/>
  <c r="CH36" i="8"/>
  <c r="CI36" i="8"/>
  <c r="CJ36" i="8"/>
  <c r="CK36" i="8"/>
  <c r="CL36" i="8"/>
  <c r="CM36" i="8"/>
  <c r="CN36" i="8"/>
  <c r="CO36" i="8"/>
  <c r="CP36" i="8"/>
  <c r="CQ36" i="8"/>
  <c r="CR36" i="8"/>
  <c r="CS36" i="8"/>
  <c r="CT36" i="8"/>
  <c r="CU36" i="8"/>
  <c r="CV36" i="8"/>
  <c r="CW36" i="8"/>
  <c r="M36" i="8"/>
  <c r="O80" i="8"/>
  <c r="R80" i="8" s="1"/>
  <c r="O81" i="8" s="1"/>
  <c r="AS29" i="3"/>
  <c r="AS41" i="3" s="1"/>
  <c r="FR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DB35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4" i="8"/>
  <c r="G5" i="8"/>
  <c r="H5" i="8"/>
  <c r="G6" i="8"/>
  <c r="H6" i="8"/>
  <c r="G7" i="8"/>
  <c r="H7" i="8"/>
  <c r="G8" i="8"/>
  <c r="H8" i="8"/>
  <c r="G9" i="8"/>
  <c r="H9" i="8"/>
  <c r="G10" i="8"/>
  <c r="H10" i="8"/>
  <c r="G11" i="8"/>
  <c r="H11" i="8"/>
  <c r="G12" i="8"/>
  <c r="H12" i="8"/>
  <c r="G13" i="8"/>
  <c r="H13" i="8"/>
  <c r="G14" i="8"/>
  <c r="H14" i="8"/>
  <c r="G15" i="8"/>
  <c r="H15" i="8"/>
  <c r="G16" i="8"/>
  <c r="H16" i="8"/>
  <c r="G17" i="8"/>
  <c r="H17" i="8"/>
  <c r="G18" i="8"/>
  <c r="H18" i="8"/>
  <c r="G19" i="8"/>
  <c r="H19" i="8"/>
  <c r="G20" i="8"/>
  <c r="H20" i="8"/>
  <c r="G21" i="8"/>
  <c r="H21" i="8"/>
  <c r="G22" i="8"/>
  <c r="H22" i="8"/>
  <c r="G23" i="8"/>
  <c r="H23" i="8"/>
  <c r="G24" i="8"/>
  <c r="H24" i="8"/>
  <c r="G25" i="8"/>
  <c r="H25" i="8"/>
  <c r="G26" i="8"/>
  <c r="H26" i="8"/>
  <c r="G27" i="8"/>
  <c r="H27" i="8"/>
  <c r="G28" i="8"/>
  <c r="H28" i="8"/>
  <c r="G29" i="8"/>
  <c r="H29" i="8"/>
  <c r="G30" i="8"/>
  <c r="H30" i="8"/>
  <c r="G31" i="8"/>
  <c r="H31" i="8"/>
  <c r="G32" i="8"/>
  <c r="H32" i="8"/>
  <c r="G33" i="8"/>
  <c r="H33" i="8"/>
  <c r="G4" i="8"/>
  <c r="H4" i="8"/>
  <c r="P77" i="7"/>
  <c r="Q77" i="7"/>
  <c r="R77" i="7"/>
  <c r="S77" i="7"/>
  <c r="T77" i="7"/>
  <c r="U77" i="7"/>
  <c r="V77" i="7"/>
  <c r="W77" i="7"/>
  <c r="X77" i="7"/>
  <c r="Y77" i="7"/>
  <c r="Z77" i="7"/>
  <c r="O77" i="7"/>
  <c r="AB81" i="7"/>
  <c r="AE81" i="7" s="1"/>
  <c r="AB82" i="7" s="1"/>
  <c r="AE82" i="7" s="1"/>
  <c r="AB83" i="7" s="1"/>
  <c r="AE83" i="7" s="1"/>
  <c r="AB84" i="7" s="1"/>
  <c r="AE84" i="7" s="1"/>
  <c r="AB85" i="7" s="1"/>
  <c r="M81" i="7"/>
  <c r="M82" i="7" s="1"/>
  <c r="M83" i="7" s="1"/>
  <c r="M84" i="7" s="1"/>
  <c r="M86" i="7" s="1"/>
  <c r="M87" i="7" s="1"/>
  <c r="M88" i="7" s="1"/>
  <c r="M89" i="7" s="1"/>
  <c r="M90" i="7" s="1"/>
  <c r="M92" i="7" s="1"/>
  <c r="M93" i="7" s="1"/>
  <c r="M94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2" i="7" s="1"/>
  <c r="K43" i="7"/>
  <c r="L43" i="7"/>
  <c r="K44" i="7"/>
  <c r="L44" i="7"/>
  <c r="K45" i="7"/>
  <c r="L45" i="7"/>
  <c r="K46" i="7"/>
  <c r="L46" i="7"/>
  <c r="K47" i="7"/>
  <c r="L47" i="7"/>
  <c r="J47" i="7" s="1"/>
  <c r="K48" i="7"/>
  <c r="L48" i="7"/>
  <c r="K49" i="7"/>
  <c r="L49" i="7"/>
  <c r="J49" i="7" s="1"/>
  <c r="K50" i="7"/>
  <c r="L50" i="7"/>
  <c r="K51" i="7"/>
  <c r="L51" i="7"/>
  <c r="J51" i="7" s="1"/>
  <c r="K52" i="7"/>
  <c r="L52" i="7"/>
  <c r="K53" i="7"/>
  <c r="L53" i="7"/>
  <c r="J53" i="7" s="1"/>
  <c r="K54" i="7"/>
  <c r="L54" i="7"/>
  <c r="K55" i="7"/>
  <c r="L55" i="7"/>
  <c r="J55" i="7" s="1"/>
  <c r="K56" i="7"/>
  <c r="L56" i="7"/>
  <c r="K57" i="7"/>
  <c r="L57" i="7"/>
  <c r="J57" i="7" s="1"/>
  <c r="K58" i="7"/>
  <c r="L58" i="7"/>
  <c r="K59" i="7"/>
  <c r="L59" i="7"/>
  <c r="J59" i="7" s="1"/>
  <c r="K60" i="7"/>
  <c r="L60" i="7"/>
  <c r="K61" i="7"/>
  <c r="L61" i="7"/>
  <c r="J61" i="7" s="1"/>
  <c r="K62" i="7"/>
  <c r="L62" i="7"/>
  <c r="K63" i="7"/>
  <c r="L63" i="7"/>
  <c r="J63" i="7" s="1"/>
  <c r="K64" i="7"/>
  <c r="L64" i="7"/>
  <c r="K65" i="7"/>
  <c r="L65" i="7"/>
  <c r="J65" i="7" s="1"/>
  <c r="K66" i="7"/>
  <c r="L66" i="7"/>
  <c r="K67" i="7"/>
  <c r="L67" i="7"/>
  <c r="J67" i="7" s="1"/>
  <c r="K68" i="7"/>
  <c r="L68" i="7"/>
  <c r="K69" i="7"/>
  <c r="L69" i="7"/>
  <c r="J69" i="7" s="1"/>
  <c r="K70" i="7"/>
  <c r="L70" i="7"/>
  <c r="K71" i="7"/>
  <c r="L71" i="7"/>
  <c r="J71" i="7" s="1"/>
  <c r="L42" i="7"/>
  <c r="K42" i="7"/>
  <c r="AR76" i="7"/>
  <c r="AP42" i="7"/>
  <c r="AP43" i="7" s="1"/>
  <c r="AP45" i="7" s="1"/>
  <c r="AP47" i="7" s="1"/>
  <c r="AP48" i="7" s="1"/>
  <c r="AP49" i="7" s="1"/>
  <c r="AP50" i="7" s="1"/>
  <c r="AP51" i="7" s="1"/>
  <c r="AP52" i="7" s="1"/>
  <c r="AP54" i="7" s="1"/>
  <c r="AP55" i="7" s="1"/>
  <c r="AP56" i="7" s="1"/>
  <c r="AP58" i="7" s="1"/>
  <c r="AP59" i="7" s="1"/>
  <c r="AP60" i="7" s="1"/>
  <c r="AP61" i="7" s="1"/>
  <c r="AP62" i="7" s="1"/>
  <c r="AP63" i="7" s="1"/>
  <c r="AP64" i="7" s="1"/>
  <c r="AP65" i="7" s="1"/>
  <c r="AP66" i="7" s="1"/>
  <c r="AP67" i="7" s="1"/>
  <c r="AP68" i="7" s="1"/>
  <c r="AP69" i="7" s="1"/>
  <c r="AP70" i="7" s="1"/>
  <c r="AP71" i="7" s="1"/>
  <c r="P73" i="7"/>
  <c r="Q73" i="7"/>
  <c r="R73" i="7"/>
  <c r="S73" i="7"/>
  <c r="T73" i="7"/>
  <c r="U73" i="7"/>
  <c r="V73" i="7"/>
  <c r="W73" i="7"/>
  <c r="X73" i="7"/>
  <c r="Y73" i="7"/>
  <c r="Z73" i="7"/>
  <c r="P74" i="7"/>
  <c r="Q74" i="7"/>
  <c r="R74" i="7"/>
  <c r="S74" i="7"/>
  <c r="T74" i="7"/>
  <c r="U74" i="7"/>
  <c r="V74" i="7"/>
  <c r="W74" i="7"/>
  <c r="X74" i="7"/>
  <c r="Y74" i="7"/>
  <c r="Z74" i="7"/>
  <c r="O74" i="7"/>
  <c r="O73" i="7"/>
  <c r="JE80" i="5"/>
  <c r="JE81" i="5" s="1"/>
  <c r="JE82" i="5" s="1"/>
  <c r="JE83" i="5" s="1"/>
  <c r="JE84" i="5" s="1"/>
  <c r="JE85" i="5" s="1"/>
  <c r="JE86" i="5" s="1"/>
  <c r="JE87" i="5" s="1"/>
  <c r="JE88" i="5" s="1"/>
  <c r="JE89" i="5" s="1"/>
  <c r="JE90" i="5" s="1"/>
  <c r="JE91" i="5" s="1"/>
  <c r="JE92" i="5" s="1"/>
  <c r="JE93" i="5" s="1"/>
  <c r="JE94" i="5" s="1"/>
  <c r="JE95" i="5" s="1"/>
  <c r="JE96" i="5" s="1"/>
  <c r="JE97" i="5" s="1"/>
  <c r="JE98" i="5" s="1"/>
  <c r="JE99" i="5" s="1"/>
  <c r="JE100" i="5" s="1"/>
  <c r="JE101" i="5" s="1"/>
  <c r="JE102" i="5" s="1"/>
  <c r="JE103" i="5" s="1"/>
  <c r="JE104" i="5" s="1"/>
  <c r="JE105" i="5" s="1"/>
  <c r="JE106" i="5" s="1"/>
  <c r="JE107" i="5" s="1"/>
  <c r="JE108" i="5" s="1"/>
  <c r="JE109" i="5" s="1"/>
  <c r="JA81" i="5" a="1"/>
  <c r="JA81" i="5" s="1"/>
  <c r="JA82" i="5" a="1"/>
  <c r="JA82" i="5" s="1"/>
  <c r="JA83" i="5" a="1"/>
  <c r="JA83" i="5" s="1"/>
  <c r="JA84" i="5" a="1"/>
  <c r="JA84" i="5" s="1"/>
  <c r="JA85" i="5" a="1"/>
  <c r="JA85" i="5" s="1"/>
  <c r="JA86" i="5" a="1"/>
  <c r="JA86" i="5" s="1"/>
  <c r="JA87" i="5" a="1"/>
  <c r="JA87" i="5" s="1"/>
  <c r="JA88" i="5" a="1"/>
  <c r="JA88" i="5" s="1"/>
  <c r="JA89" i="5" a="1"/>
  <c r="JA89" i="5" s="1"/>
  <c r="JA90" i="5" a="1"/>
  <c r="JA90" i="5" s="1"/>
  <c r="JA91" i="5" a="1"/>
  <c r="JA91" i="5" s="1"/>
  <c r="JA92" i="5" a="1"/>
  <c r="JA92" i="5" s="1"/>
  <c r="JA93" i="5" a="1"/>
  <c r="JA93" i="5" s="1"/>
  <c r="JA94" i="5" a="1"/>
  <c r="JA94" i="5" s="1"/>
  <c r="JA95" i="5" a="1"/>
  <c r="JA95" i="5" s="1"/>
  <c r="JA96" i="5" a="1"/>
  <c r="JA96" i="5" s="1"/>
  <c r="JA97" i="5" a="1"/>
  <c r="JA97" i="5" s="1"/>
  <c r="JA98" i="5" a="1"/>
  <c r="JA98" i="5" s="1"/>
  <c r="JA99" i="5" a="1"/>
  <c r="JA99" i="5" s="1"/>
  <c r="JA100" i="5" a="1"/>
  <c r="JA100" i="5" s="1"/>
  <c r="JA101" i="5" a="1"/>
  <c r="JA101" i="5" s="1"/>
  <c r="JA102" i="5" a="1"/>
  <c r="JA102" i="5" s="1"/>
  <c r="JA103" i="5" a="1"/>
  <c r="JA103" i="5" s="1"/>
  <c r="JA104" i="5" a="1"/>
  <c r="JA104" i="5" s="1"/>
  <c r="JA105" i="5" a="1"/>
  <c r="JA105" i="5" s="1"/>
  <c r="JA106" i="5" a="1"/>
  <c r="JA106" i="5" s="1"/>
  <c r="JA107" i="5" a="1"/>
  <c r="JA107" i="5" s="1"/>
  <c r="JA108" i="5" a="1"/>
  <c r="JA108" i="5" s="1"/>
  <c r="JA80" i="5" a="1"/>
  <c r="JA80" i="5" s="1"/>
  <c r="IZ81" i="5" a="1"/>
  <c r="IZ81" i="5" s="1"/>
  <c r="IZ82" i="5" a="1"/>
  <c r="IZ82" i="5" s="1"/>
  <c r="IZ83" i="5" a="1"/>
  <c r="IZ83" i="5" s="1"/>
  <c r="IZ84" i="5" a="1"/>
  <c r="IZ84" i="5" s="1"/>
  <c r="IZ85" i="5" a="1"/>
  <c r="IZ85" i="5" s="1"/>
  <c r="IZ86" i="5" a="1"/>
  <c r="IZ86" i="5" s="1"/>
  <c r="IZ87" i="5" a="1"/>
  <c r="IZ87" i="5" s="1"/>
  <c r="IZ88" i="5" a="1"/>
  <c r="IZ88" i="5" s="1"/>
  <c r="IZ89" i="5" a="1"/>
  <c r="IZ89" i="5" s="1"/>
  <c r="IZ90" i="5" a="1"/>
  <c r="IZ90" i="5" s="1"/>
  <c r="IZ91" i="5" a="1"/>
  <c r="IZ91" i="5" s="1"/>
  <c r="IZ92" i="5" a="1"/>
  <c r="IZ92" i="5" s="1"/>
  <c r="IZ93" i="5" a="1"/>
  <c r="IZ93" i="5" s="1"/>
  <c r="IZ94" i="5" a="1"/>
  <c r="IZ94" i="5" s="1"/>
  <c r="IZ95" i="5" a="1"/>
  <c r="IZ95" i="5" s="1"/>
  <c r="IZ96" i="5" a="1"/>
  <c r="IZ96" i="5" s="1"/>
  <c r="IZ97" i="5" a="1"/>
  <c r="IZ97" i="5" s="1"/>
  <c r="IZ98" i="5" a="1"/>
  <c r="IZ98" i="5" s="1"/>
  <c r="IZ99" i="5" a="1"/>
  <c r="IZ99" i="5" s="1"/>
  <c r="IZ100" i="5" a="1"/>
  <c r="IZ100" i="5" s="1"/>
  <c r="IZ101" i="5" a="1"/>
  <c r="IZ101" i="5" s="1"/>
  <c r="IZ102" i="5" a="1"/>
  <c r="IZ102" i="5" s="1"/>
  <c r="IZ103" i="5" a="1"/>
  <c r="IZ103" i="5" s="1"/>
  <c r="IZ104" i="5" a="1"/>
  <c r="IZ104" i="5" s="1"/>
  <c r="IZ105" i="5" a="1"/>
  <c r="IZ105" i="5" s="1"/>
  <c r="IZ106" i="5" a="1"/>
  <c r="IZ106" i="5" s="1"/>
  <c r="IZ107" i="5" a="1"/>
  <c r="IZ107" i="5" s="1"/>
  <c r="IZ108" i="5" a="1"/>
  <c r="IZ108" i="5" s="1"/>
  <c r="IZ109" i="5" a="1"/>
  <c r="IZ109" i="5" s="1"/>
  <c r="IZ80" i="5" a="1"/>
  <c r="IZ80" i="5" s="1"/>
  <c r="JJ80" i="5" s="1"/>
  <c r="FP33" i="5"/>
  <c r="FP32" i="5"/>
  <c r="FP31" i="5"/>
  <c r="FP30" i="5"/>
  <c r="FP29" i="5"/>
  <c r="FP28" i="5"/>
  <c r="FP27" i="5"/>
  <c r="FP26" i="5"/>
  <c r="FP25" i="5"/>
  <c r="FP24" i="5"/>
  <c r="FP23" i="5"/>
  <c r="FP22" i="5"/>
  <c r="FP21" i="5"/>
  <c r="FP20" i="5"/>
  <c r="FP19" i="5"/>
  <c r="FP18" i="5"/>
  <c r="FP17" i="5"/>
  <c r="FP16" i="5"/>
  <c r="FP15" i="5"/>
  <c r="FP14" i="5"/>
  <c r="FP13" i="5"/>
  <c r="FP12" i="5"/>
  <c r="FP11" i="5"/>
  <c r="FP10" i="5"/>
  <c r="FP9" i="5"/>
  <c r="FP8" i="5"/>
  <c r="FP7" i="5"/>
  <c r="FP6" i="5"/>
  <c r="FP5" i="5"/>
  <c r="FP4" i="5"/>
  <c r="HD33" i="5"/>
  <c r="HD32" i="5"/>
  <c r="HD31" i="5"/>
  <c r="HD30" i="5"/>
  <c r="HD29" i="5"/>
  <c r="HD28" i="5"/>
  <c r="HD27" i="5"/>
  <c r="HD26" i="5"/>
  <c r="HD25" i="5"/>
  <c r="HD24" i="5"/>
  <c r="HD23" i="5"/>
  <c r="HD22" i="5"/>
  <c r="HD21" i="5"/>
  <c r="HD20" i="5"/>
  <c r="HD19" i="5"/>
  <c r="HD18" i="5"/>
  <c r="HD17" i="5"/>
  <c r="HD16" i="5"/>
  <c r="HD15" i="5"/>
  <c r="HD14" i="5"/>
  <c r="HD13" i="5"/>
  <c r="HD12" i="5"/>
  <c r="HD11" i="5"/>
  <c r="HD10" i="5"/>
  <c r="HD9" i="5"/>
  <c r="HD8" i="5"/>
  <c r="HD7" i="5"/>
  <c r="HD6" i="5"/>
  <c r="HD5" i="5"/>
  <c r="HD4" i="5"/>
  <c r="HB33" i="5"/>
  <c r="HB32" i="5"/>
  <c r="HB31" i="5"/>
  <c r="HB30" i="5"/>
  <c r="HB29" i="5"/>
  <c r="HB28" i="5"/>
  <c r="HB27" i="5"/>
  <c r="HB26" i="5"/>
  <c r="HB25" i="5"/>
  <c r="HB24" i="5"/>
  <c r="HB23" i="5"/>
  <c r="HB22" i="5"/>
  <c r="HB21" i="5"/>
  <c r="HB20" i="5"/>
  <c r="HB19" i="5"/>
  <c r="HB18" i="5"/>
  <c r="HB17" i="5"/>
  <c r="HB16" i="5"/>
  <c r="HB15" i="5"/>
  <c r="HB14" i="5"/>
  <c r="HB13" i="5"/>
  <c r="HB12" i="5"/>
  <c r="HB11" i="5"/>
  <c r="HB10" i="5"/>
  <c r="HB9" i="5"/>
  <c r="HB8" i="5"/>
  <c r="HB7" i="5"/>
  <c r="HB6" i="5"/>
  <c r="HB5" i="5"/>
  <c r="HB4" i="5"/>
  <c r="GZ33" i="5"/>
  <c r="GZ32" i="5"/>
  <c r="GZ31" i="5"/>
  <c r="GZ30" i="5"/>
  <c r="GZ29" i="5"/>
  <c r="GZ28" i="5"/>
  <c r="GZ27" i="5"/>
  <c r="GZ26" i="5"/>
  <c r="GZ25" i="5"/>
  <c r="GZ24" i="5"/>
  <c r="GZ23" i="5"/>
  <c r="GZ22" i="5"/>
  <c r="GZ21" i="5"/>
  <c r="GZ20" i="5"/>
  <c r="GZ19" i="5"/>
  <c r="GZ18" i="5"/>
  <c r="GZ17" i="5"/>
  <c r="GZ16" i="5"/>
  <c r="GZ15" i="5"/>
  <c r="GZ14" i="5"/>
  <c r="GZ13" i="5"/>
  <c r="GZ12" i="5"/>
  <c r="GZ11" i="5"/>
  <c r="GZ10" i="5"/>
  <c r="GZ9" i="5"/>
  <c r="GZ8" i="5"/>
  <c r="GZ7" i="5"/>
  <c r="GZ6" i="5"/>
  <c r="GZ5" i="5"/>
  <c r="GZ4" i="5"/>
  <c r="GX33" i="5"/>
  <c r="GX32" i="5"/>
  <c r="GX31" i="5"/>
  <c r="GX30" i="5"/>
  <c r="GX29" i="5"/>
  <c r="GX28" i="5"/>
  <c r="GX27" i="5"/>
  <c r="GX26" i="5"/>
  <c r="GX25" i="5"/>
  <c r="GX24" i="5"/>
  <c r="GX23" i="5"/>
  <c r="GX22" i="5"/>
  <c r="GX21" i="5"/>
  <c r="GX20" i="5"/>
  <c r="GX19" i="5"/>
  <c r="GX18" i="5"/>
  <c r="GX17" i="5"/>
  <c r="GX16" i="5"/>
  <c r="GX15" i="5"/>
  <c r="GX14" i="5"/>
  <c r="GX13" i="5"/>
  <c r="GX12" i="5"/>
  <c r="GX11" i="5"/>
  <c r="GX10" i="5"/>
  <c r="GX9" i="5"/>
  <c r="GX8" i="5"/>
  <c r="GX7" i="5"/>
  <c r="GX6" i="5"/>
  <c r="GX5" i="5"/>
  <c r="GX4" i="5"/>
  <c r="GV33" i="5"/>
  <c r="GV32" i="5"/>
  <c r="GV31" i="5"/>
  <c r="GV30" i="5"/>
  <c r="GV29" i="5"/>
  <c r="GV28" i="5"/>
  <c r="GV27" i="5"/>
  <c r="GV26" i="5"/>
  <c r="GV25" i="5"/>
  <c r="GV24" i="5"/>
  <c r="GV23" i="5"/>
  <c r="GV22" i="5"/>
  <c r="GV21" i="5"/>
  <c r="GV20" i="5"/>
  <c r="GV19" i="5"/>
  <c r="GV18" i="5"/>
  <c r="GV17" i="5"/>
  <c r="GV16" i="5"/>
  <c r="GV15" i="5"/>
  <c r="GV14" i="5"/>
  <c r="GV13" i="5"/>
  <c r="GV12" i="5"/>
  <c r="GV11" i="5"/>
  <c r="GV10" i="5"/>
  <c r="GV9" i="5"/>
  <c r="GV8" i="5"/>
  <c r="GV7" i="5"/>
  <c r="GV6" i="5"/>
  <c r="GV5" i="5"/>
  <c r="GV4" i="5"/>
  <c r="GT33" i="5"/>
  <c r="GT32" i="5"/>
  <c r="GT31" i="5"/>
  <c r="GT30" i="5"/>
  <c r="GT29" i="5"/>
  <c r="GT28" i="5"/>
  <c r="GT27" i="5"/>
  <c r="GT26" i="5"/>
  <c r="GT25" i="5"/>
  <c r="GT24" i="5"/>
  <c r="GT23" i="5"/>
  <c r="GT22" i="5"/>
  <c r="GT21" i="5"/>
  <c r="GT20" i="5"/>
  <c r="GT19" i="5"/>
  <c r="GT18" i="5"/>
  <c r="GT17" i="5"/>
  <c r="GT16" i="5"/>
  <c r="GT15" i="5"/>
  <c r="GT14" i="5"/>
  <c r="GT13" i="5"/>
  <c r="GT12" i="5"/>
  <c r="GT11" i="5"/>
  <c r="GT10" i="5"/>
  <c r="GT9" i="5"/>
  <c r="GT8" i="5"/>
  <c r="GT7" i="5"/>
  <c r="GT6" i="5"/>
  <c r="GT5" i="5"/>
  <c r="GT4" i="5"/>
  <c r="GR33" i="5"/>
  <c r="GR32" i="5"/>
  <c r="GR31" i="5"/>
  <c r="GR30" i="5"/>
  <c r="GR29" i="5"/>
  <c r="GR28" i="5"/>
  <c r="GR27" i="5"/>
  <c r="GR26" i="5"/>
  <c r="GR25" i="5"/>
  <c r="GR24" i="5"/>
  <c r="GR23" i="5"/>
  <c r="GR22" i="5"/>
  <c r="GR21" i="5"/>
  <c r="GR20" i="5"/>
  <c r="GR19" i="5"/>
  <c r="GR18" i="5"/>
  <c r="GR17" i="5"/>
  <c r="GR16" i="5"/>
  <c r="GR15" i="5"/>
  <c r="GR14" i="5"/>
  <c r="GR13" i="5"/>
  <c r="GR12" i="5"/>
  <c r="GR11" i="5"/>
  <c r="GR10" i="5"/>
  <c r="GR9" i="5"/>
  <c r="GR8" i="5"/>
  <c r="GR7" i="5"/>
  <c r="GR6" i="5"/>
  <c r="GR5" i="5"/>
  <c r="GR4" i="5"/>
  <c r="GP33" i="5"/>
  <c r="GP32" i="5"/>
  <c r="GP31" i="5"/>
  <c r="GP30" i="5"/>
  <c r="GP29" i="5"/>
  <c r="GP28" i="5"/>
  <c r="GP27" i="5"/>
  <c r="GP26" i="5"/>
  <c r="GP25" i="5"/>
  <c r="GP24" i="5"/>
  <c r="GP23" i="5"/>
  <c r="GP22" i="5"/>
  <c r="GP21" i="5"/>
  <c r="GP20" i="5"/>
  <c r="GP19" i="5"/>
  <c r="GP18" i="5"/>
  <c r="GP17" i="5"/>
  <c r="GP16" i="5"/>
  <c r="GP15" i="5"/>
  <c r="GP14" i="5"/>
  <c r="GP13" i="5"/>
  <c r="GP12" i="5"/>
  <c r="GP11" i="5"/>
  <c r="GP10" i="5"/>
  <c r="GP9" i="5"/>
  <c r="GP8" i="5"/>
  <c r="GP7" i="5"/>
  <c r="GP6" i="5"/>
  <c r="GP5" i="5"/>
  <c r="GP4" i="5"/>
  <c r="GN33" i="5"/>
  <c r="GN32" i="5"/>
  <c r="GN31" i="5"/>
  <c r="GN30" i="5"/>
  <c r="GN29" i="5"/>
  <c r="GN28" i="5"/>
  <c r="GN27" i="5"/>
  <c r="GN26" i="5"/>
  <c r="GN25" i="5"/>
  <c r="GN24" i="5"/>
  <c r="GN23" i="5"/>
  <c r="GN22" i="5"/>
  <c r="GN21" i="5"/>
  <c r="GN20" i="5"/>
  <c r="GN19" i="5"/>
  <c r="GN18" i="5"/>
  <c r="GN17" i="5"/>
  <c r="GN16" i="5"/>
  <c r="GN15" i="5"/>
  <c r="GN14" i="5"/>
  <c r="GN13" i="5"/>
  <c r="GN12" i="5"/>
  <c r="GN11" i="5"/>
  <c r="GN10" i="5"/>
  <c r="GN9" i="5"/>
  <c r="GN8" i="5"/>
  <c r="GN7" i="5"/>
  <c r="GN6" i="5"/>
  <c r="GN5" i="5"/>
  <c r="GN4" i="5"/>
  <c r="GL33" i="5"/>
  <c r="GL32" i="5"/>
  <c r="GL31" i="5"/>
  <c r="GL30" i="5"/>
  <c r="GL29" i="5"/>
  <c r="GL28" i="5"/>
  <c r="GL27" i="5"/>
  <c r="GL26" i="5"/>
  <c r="GL25" i="5"/>
  <c r="GL24" i="5"/>
  <c r="GL23" i="5"/>
  <c r="GL22" i="5"/>
  <c r="GL21" i="5"/>
  <c r="GL20" i="5"/>
  <c r="GL19" i="5"/>
  <c r="GL18" i="5"/>
  <c r="GL17" i="5"/>
  <c r="GL16" i="5"/>
  <c r="GL15" i="5"/>
  <c r="GL14" i="5"/>
  <c r="GL13" i="5"/>
  <c r="GL12" i="5"/>
  <c r="GL11" i="5"/>
  <c r="GL10" i="5"/>
  <c r="GL9" i="5"/>
  <c r="GL8" i="5"/>
  <c r="GL7" i="5"/>
  <c r="GL6" i="5"/>
  <c r="GL5" i="5"/>
  <c r="GL4" i="5"/>
  <c r="GJ33" i="5"/>
  <c r="GJ32" i="5"/>
  <c r="GJ31" i="5"/>
  <c r="GJ30" i="5"/>
  <c r="GJ29" i="5"/>
  <c r="GJ28" i="5"/>
  <c r="GJ27" i="5"/>
  <c r="GJ26" i="5"/>
  <c r="GJ25" i="5"/>
  <c r="GJ24" i="5"/>
  <c r="GJ23" i="5"/>
  <c r="GJ22" i="5"/>
  <c r="GJ21" i="5"/>
  <c r="GJ20" i="5"/>
  <c r="GJ19" i="5"/>
  <c r="GJ18" i="5"/>
  <c r="GJ17" i="5"/>
  <c r="GJ16" i="5"/>
  <c r="GJ15" i="5"/>
  <c r="GJ14" i="5"/>
  <c r="GJ13" i="5"/>
  <c r="GJ12" i="5"/>
  <c r="GJ11" i="5"/>
  <c r="GJ10" i="5"/>
  <c r="GJ9" i="5"/>
  <c r="GJ8" i="5"/>
  <c r="GJ7" i="5"/>
  <c r="GJ6" i="5"/>
  <c r="GJ5" i="5"/>
  <c r="GJ4" i="5"/>
  <c r="GH33" i="5"/>
  <c r="GH32" i="5"/>
  <c r="GH31" i="5"/>
  <c r="GH30" i="5"/>
  <c r="GH29" i="5"/>
  <c r="GH28" i="5"/>
  <c r="GH27" i="5"/>
  <c r="GH26" i="5"/>
  <c r="GH25" i="5"/>
  <c r="GH24" i="5"/>
  <c r="GH23" i="5"/>
  <c r="GH22" i="5"/>
  <c r="GH21" i="5"/>
  <c r="GH20" i="5"/>
  <c r="GH19" i="5"/>
  <c r="GH18" i="5"/>
  <c r="GH17" i="5"/>
  <c r="GH16" i="5"/>
  <c r="GH15" i="5"/>
  <c r="GH14" i="5"/>
  <c r="GH13" i="5"/>
  <c r="GH12" i="5"/>
  <c r="GH11" i="5"/>
  <c r="GH10" i="5"/>
  <c r="GH9" i="5"/>
  <c r="GH8" i="5"/>
  <c r="GH7" i="5"/>
  <c r="GH6" i="5"/>
  <c r="GH5" i="5"/>
  <c r="GH4" i="5"/>
  <c r="GF33" i="5"/>
  <c r="GF32" i="5"/>
  <c r="GF31" i="5"/>
  <c r="GF30" i="5"/>
  <c r="GF29" i="5"/>
  <c r="GF28" i="5"/>
  <c r="GF27" i="5"/>
  <c r="GF26" i="5"/>
  <c r="GF25" i="5"/>
  <c r="GF24" i="5"/>
  <c r="GF23" i="5"/>
  <c r="GF22" i="5"/>
  <c r="GF21" i="5"/>
  <c r="GF20" i="5"/>
  <c r="GF19" i="5"/>
  <c r="GF18" i="5"/>
  <c r="GF17" i="5"/>
  <c r="GF16" i="5"/>
  <c r="GF15" i="5"/>
  <c r="GF14" i="5"/>
  <c r="GF13" i="5"/>
  <c r="GF12" i="5"/>
  <c r="GF11" i="5"/>
  <c r="GF10" i="5"/>
  <c r="GF9" i="5"/>
  <c r="GF8" i="5"/>
  <c r="GF7" i="5"/>
  <c r="GF6" i="5"/>
  <c r="GF5" i="5"/>
  <c r="GF4" i="5"/>
  <c r="GD33" i="5"/>
  <c r="GD32" i="5"/>
  <c r="GD31" i="5"/>
  <c r="GD30" i="5"/>
  <c r="GD29" i="5"/>
  <c r="GD28" i="5"/>
  <c r="GD27" i="5"/>
  <c r="GD26" i="5"/>
  <c r="GD25" i="5"/>
  <c r="GD24" i="5"/>
  <c r="GD23" i="5"/>
  <c r="GD22" i="5"/>
  <c r="GD21" i="5"/>
  <c r="GD20" i="5"/>
  <c r="GD19" i="5"/>
  <c r="GD18" i="5"/>
  <c r="GD17" i="5"/>
  <c r="GD16" i="5"/>
  <c r="GD15" i="5"/>
  <c r="GD14" i="5"/>
  <c r="GD13" i="5"/>
  <c r="GD12" i="5"/>
  <c r="GD11" i="5"/>
  <c r="GD10" i="5"/>
  <c r="GD9" i="5"/>
  <c r="GD8" i="5"/>
  <c r="GD7" i="5"/>
  <c r="GD6" i="5"/>
  <c r="GD5" i="5"/>
  <c r="GD4" i="5"/>
  <c r="GB33" i="5"/>
  <c r="GB32" i="5"/>
  <c r="GB31" i="5"/>
  <c r="GB30" i="5"/>
  <c r="GB29" i="5"/>
  <c r="GB28" i="5"/>
  <c r="GB27" i="5"/>
  <c r="GB26" i="5"/>
  <c r="GB25" i="5"/>
  <c r="GB24" i="5"/>
  <c r="GB23" i="5"/>
  <c r="GB22" i="5"/>
  <c r="GB21" i="5"/>
  <c r="GB20" i="5"/>
  <c r="GB19" i="5"/>
  <c r="GB18" i="5"/>
  <c r="GB17" i="5"/>
  <c r="GB16" i="5"/>
  <c r="GB15" i="5"/>
  <c r="GB14" i="5"/>
  <c r="GB13" i="5"/>
  <c r="GB12" i="5"/>
  <c r="GB11" i="5"/>
  <c r="GB10" i="5"/>
  <c r="GB9" i="5"/>
  <c r="GB8" i="5"/>
  <c r="GB7" i="5"/>
  <c r="GB6" i="5"/>
  <c r="GB5" i="5"/>
  <c r="GB4" i="5"/>
  <c r="FZ33" i="5"/>
  <c r="FZ32" i="5"/>
  <c r="FZ31" i="5"/>
  <c r="FZ30" i="5"/>
  <c r="FZ29" i="5"/>
  <c r="FZ28" i="5"/>
  <c r="FZ27" i="5"/>
  <c r="FZ26" i="5"/>
  <c r="FZ25" i="5"/>
  <c r="FZ24" i="5"/>
  <c r="FZ23" i="5"/>
  <c r="FZ22" i="5"/>
  <c r="FZ21" i="5"/>
  <c r="FZ20" i="5"/>
  <c r="FZ19" i="5"/>
  <c r="FZ18" i="5"/>
  <c r="FZ17" i="5"/>
  <c r="FZ16" i="5"/>
  <c r="FZ15" i="5"/>
  <c r="FZ14" i="5"/>
  <c r="FZ13" i="5"/>
  <c r="FZ12" i="5"/>
  <c r="FZ11" i="5"/>
  <c r="FZ10" i="5"/>
  <c r="FZ9" i="5"/>
  <c r="FZ8" i="5"/>
  <c r="FZ7" i="5"/>
  <c r="FZ6" i="5"/>
  <c r="FZ5" i="5"/>
  <c r="FZ4" i="5"/>
  <c r="FX33" i="5"/>
  <c r="FX32" i="5"/>
  <c r="FX31" i="5"/>
  <c r="FX30" i="5"/>
  <c r="FX29" i="5"/>
  <c r="FX28" i="5"/>
  <c r="FX27" i="5"/>
  <c r="FX26" i="5"/>
  <c r="FX25" i="5"/>
  <c r="FX24" i="5"/>
  <c r="FX23" i="5"/>
  <c r="FX22" i="5"/>
  <c r="FX21" i="5"/>
  <c r="FX20" i="5"/>
  <c r="FX19" i="5"/>
  <c r="FX18" i="5"/>
  <c r="FX17" i="5"/>
  <c r="FX16" i="5"/>
  <c r="FX15" i="5"/>
  <c r="FX14" i="5"/>
  <c r="FX13" i="5"/>
  <c r="FX12" i="5"/>
  <c r="FX11" i="5"/>
  <c r="FX10" i="5"/>
  <c r="FX9" i="5"/>
  <c r="FX8" i="5"/>
  <c r="FX7" i="5"/>
  <c r="FX6" i="5"/>
  <c r="FX5" i="5"/>
  <c r="FX4" i="5"/>
  <c r="FV33" i="5"/>
  <c r="FV32" i="5"/>
  <c r="FV31" i="5"/>
  <c r="FV30" i="5"/>
  <c r="FV29" i="5"/>
  <c r="FV28" i="5"/>
  <c r="FV27" i="5"/>
  <c r="FV26" i="5"/>
  <c r="FV25" i="5"/>
  <c r="FV24" i="5"/>
  <c r="FV23" i="5"/>
  <c r="FV22" i="5"/>
  <c r="FV21" i="5"/>
  <c r="FV20" i="5"/>
  <c r="FV19" i="5"/>
  <c r="FV18" i="5"/>
  <c r="FV17" i="5"/>
  <c r="FV16" i="5"/>
  <c r="FV15" i="5"/>
  <c r="FV14" i="5"/>
  <c r="FV13" i="5"/>
  <c r="FV12" i="5"/>
  <c r="FV11" i="5"/>
  <c r="FV10" i="5"/>
  <c r="FV9" i="5"/>
  <c r="FV8" i="5"/>
  <c r="FV7" i="5"/>
  <c r="FV6" i="5"/>
  <c r="FV5" i="5"/>
  <c r="FV4" i="5"/>
  <c r="FT33" i="5"/>
  <c r="FT32" i="5"/>
  <c r="FT31" i="5"/>
  <c r="FT30" i="5"/>
  <c r="FT29" i="5"/>
  <c r="FT28" i="5"/>
  <c r="FT27" i="5"/>
  <c r="FT26" i="5"/>
  <c r="FT25" i="5"/>
  <c r="FT24" i="5"/>
  <c r="FT23" i="5"/>
  <c r="FT22" i="5"/>
  <c r="FT21" i="5"/>
  <c r="FT20" i="5"/>
  <c r="FT19" i="5"/>
  <c r="FT18" i="5"/>
  <c r="FT17" i="5"/>
  <c r="FT16" i="5"/>
  <c r="FT15" i="5"/>
  <c r="FT14" i="5"/>
  <c r="FT13" i="5"/>
  <c r="FT12" i="5"/>
  <c r="FT11" i="5"/>
  <c r="FT10" i="5"/>
  <c r="FT9" i="5"/>
  <c r="FT8" i="5"/>
  <c r="FT7" i="5"/>
  <c r="FT6" i="5"/>
  <c r="FT5" i="5"/>
  <c r="FT4" i="5"/>
  <c r="FR33" i="5"/>
  <c r="FR32" i="5"/>
  <c r="FR31" i="5"/>
  <c r="FR30" i="5"/>
  <c r="FR29" i="5"/>
  <c r="FR28" i="5"/>
  <c r="FR27" i="5"/>
  <c r="FR26" i="5"/>
  <c r="FR25" i="5"/>
  <c r="FR24" i="5"/>
  <c r="FR23" i="5"/>
  <c r="FR22" i="5"/>
  <c r="FR21" i="5"/>
  <c r="FR20" i="5"/>
  <c r="FR19" i="5"/>
  <c r="FR18" i="5"/>
  <c r="FR17" i="5"/>
  <c r="FR16" i="5"/>
  <c r="FR15" i="5"/>
  <c r="FR14" i="5"/>
  <c r="FR13" i="5"/>
  <c r="FR12" i="5"/>
  <c r="FR11" i="5"/>
  <c r="FR10" i="5"/>
  <c r="FR9" i="5"/>
  <c r="FR8" i="5"/>
  <c r="FR7" i="5"/>
  <c r="FR6" i="5"/>
  <c r="FR5" i="5"/>
  <c r="FR4" i="5"/>
  <c r="FN33" i="5"/>
  <c r="FN32" i="5"/>
  <c r="FN31" i="5"/>
  <c r="FN30" i="5"/>
  <c r="FN29" i="5"/>
  <c r="FN28" i="5"/>
  <c r="FN27" i="5"/>
  <c r="FN26" i="5"/>
  <c r="FN25" i="5"/>
  <c r="FN24" i="5"/>
  <c r="FN23" i="5"/>
  <c r="FN22" i="5"/>
  <c r="FN21" i="5"/>
  <c r="FN20" i="5"/>
  <c r="FN19" i="5"/>
  <c r="FN18" i="5"/>
  <c r="FN17" i="5"/>
  <c r="FN16" i="5"/>
  <c r="FN15" i="5"/>
  <c r="FN14" i="5"/>
  <c r="FN13" i="5"/>
  <c r="FN12" i="5"/>
  <c r="FN11" i="5"/>
  <c r="FN10" i="5"/>
  <c r="FN9" i="5"/>
  <c r="FN8" i="5"/>
  <c r="FN7" i="5"/>
  <c r="FN6" i="5"/>
  <c r="FN5" i="5"/>
  <c r="FN4" i="5"/>
  <c r="FL33" i="5"/>
  <c r="FL32" i="5"/>
  <c r="FL31" i="5"/>
  <c r="FL30" i="5"/>
  <c r="FL29" i="5"/>
  <c r="FL28" i="5"/>
  <c r="FL27" i="5"/>
  <c r="FL26" i="5"/>
  <c r="FL25" i="5"/>
  <c r="FL24" i="5"/>
  <c r="FL23" i="5"/>
  <c r="FL22" i="5"/>
  <c r="FL21" i="5"/>
  <c r="FL20" i="5"/>
  <c r="FL19" i="5"/>
  <c r="FL18" i="5"/>
  <c r="FL17" i="5"/>
  <c r="FL16" i="5"/>
  <c r="FL15" i="5"/>
  <c r="FL14" i="5"/>
  <c r="FL13" i="5"/>
  <c r="FL12" i="5"/>
  <c r="FL11" i="5"/>
  <c r="FL10" i="5"/>
  <c r="FL9" i="5"/>
  <c r="FL8" i="5"/>
  <c r="FL7" i="5"/>
  <c r="FL6" i="5"/>
  <c r="FL5" i="5"/>
  <c r="FL4" i="5"/>
  <c r="FJ33" i="5"/>
  <c r="FJ32" i="5"/>
  <c r="FJ31" i="5"/>
  <c r="FJ30" i="5"/>
  <c r="FJ29" i="5"/>
  <c r="FJ28" i="5"/>
  <c r="FJ27" i="5"/>
  <c r="FJ26" i="5"/>
  <c r="FJ25" i="5"/>
  <c r="FJ24" i="5"/>
  <c r="FJ23" i="5"/>
  <c r="FJ22" i="5"/>
  <c r="FJ21" i="5"/>
  <c r="FJ20" i="5"/>
  <c r="FJ19" i="5"/>
  <c r="FJ18" i="5"/>
  <c r="FJ17" i="5"/>
  <c r="FJ16" i="5"/>
  <c r="FJ15" i="5"/>
  <c r="FJ14" i="5"/>
  <c r="FJ13" i="5"/>
  <c r="FJ12" i="5"/>
  <c r="FJ11" i="5"/>
  <c r="FJ10" i="5"/>
  <c r="FJ9" i="5"/>
  <c r="FJ8" i="5"/>
  <c r="FJ7" i="5"/>
  <c r="FJ6" i="5"/>
  <c r="FJ5" i="5"/>
  <c r="FJ4" i="5"/>
  <c r="FH33" i="5"/>
  <c r="FH32" i="5"/>
  <c r="FH31" i="5"/>
  <c r="FH30" i="5"/>
  <c r="FH29" i="5"/>
  <c r="FH28" i="5"/>
  <c r="FH27" i="5"/>
  <c r="FH26" i="5"/>
  <c r="FH25" i="5"/>
  <c r="FH24" i="5"/>
  <c r="FH23" i="5"/>
  <c r="FH22" i="5"/>
  <c r="FH21" i="5"/>
  <c r="FH20" i="5"/>
  <c r="FH19" i="5"/>
  <c r="FH18" i="5"/>
  <c r="FH17" i="5"/>
  <c r="FH16" i="5"/>
  <c r="FH15" i="5"/>
  <c r="FH14" i="5"/>
  <c r="FH13" i="5"/>
  <c r="FH12" i="5"/>
  <c r="FH11" i="5"/>
  <c r="FH10" i="5"/>
  <c r="FH9" i="5"/>
  <c r="FH8" i="5"/>
  <c r="FH7" i="5"/>
  <c r="FH6" i="5"/>
  <c r="FH5" i="5"/>
  <c r="FH4" i="5"/>
  <c r="FF33" i="5"/>
  <c r="FF32" i="5"/>
  <c r="FF31" i="5"/>
  <c r="FF30" i="5"/>
  <c r="FF29" i="5"/>
  <c r="FF28" i="5"/>
  <c r="FF27" i="5"/>
  <c r="FF26" i="5"/>
  <c r="FF25" i="5"/>
  <c r="FF24" i="5"/>
  <c r="FF23" i="5"/>
  <c r="FF22" i="5"/>
  <c r="FF21" i="5"/>
  <c r="FF20" i="5"/>
  <c r="FF19" i="5"/>
  <c r="FF18" i="5"/>
  <c r="FF17" i="5"/>
  <c r="FF16" i="5"/>
  <c r="FF15" i="5"/>
  <c r="FF14" i="5"/>
  <c r="FF13" i="5"/>
  <c r="FF12" i="5"/>
  <c r="FF11" i="5"/>
  <c r="FF10" i="5"/>
  <c r="FF9" i="5"/>
  <c r="FF8" i="5"/>
  <c r="FF7" i="5"/>
  <c r="FF6" i="5"/>
  <c r="FF5" i="5"/>
  <c r="FF4" i="5"/>
  <c r="FD33" i="5"/>
  <c r="FD32" i="5"/>
  <c r="FD31" i="5"/>
  <c r="FD30" i="5"/>
  <c r="FD29" i="5"/>
  <c r="FD28" i="5"/>
  <c r="FD27" i="5"/>
  <c r="FD26" i="5"/>
  <c r="FD25" i="5"/>
  <c r="FD24" i="5"/>
  <c r="FD23" i="5"/>
  <c r="FD22" i="5"/>
  <c r="FD21" i="5"/>
  <c r="FD20" i="5"/>
  <c r="FD19" i="5"/>
  <c r="FD18" i="5"/>
  <c r="FD17" i="5"/>
  <c r="FD16" i="5"/>
  <c r="FD15" i="5"/>
  <c r="FD14" i="5"/>
  <c r="FD13" i="5"/>
  <c r="FD12" i="5"/>
  <c r="FD11" i="5"/>
  <c r="FD10" i="5"/>
  <c r="FD9" i="5"/>
  <c r="FD8" i="5"/>
  <c r="FD7" i="5"/>
  <c r="FD6" i="5"/>
  <c r="FD5" i="5"/>
  <c r="FD4" i="5"/>
  <c r="FB33" i="5"/>
  <c r="FB32" i="5"/>
  <c r="FB31" i="5"/>
  <c r="FB30" i="5"/>
  <c r="FB29" i="5"/>
  <c r="FB28" i="5"/>
  <c r="FB27" i="5"/>
  <c r="FB26" i="5"/>
  <c r="FB25" i="5"/>
  <c r="FB24" i="5"/>
  <c r="FB23" i="5"/>
  <c r="FB22" i="5"/>
  <c r="FB21" i="5"/>
  <c r="FB20" i="5"/>
  <c r="FB19" i="5"/>
  <c r="FB18" i="5"/>
  <c r="FB17" i="5"/>
  <c r="FB16" i="5"/>
  <c r="FB15" i="5"/>
  <c r="FB14" i="5"/>
  <c r="FB13" i="5"/>
  <c r="FB12" i="5"/>
  <c r="FB11" i="5"/>
  <c r="FB10" i="5"/>
  <c r="FB9" i="5"/>
  <c r="FB8" i="5"/>
  <c r="FB7" i="5"/>
  <c r="FB6" i="5"/>
  <c r="FB5" i="5"/>
  <c r="FB4" i="5"/>
  <c r="EZ33" i="5"/>
  <c r="EZ32" i="5"/>
  <c r="EZ31" i="5"/>
  <c r="EZ30" i="5"/>
  <c r="EZ29" i="5"/>
  <c r="EZ28" i="5"/>
  <c r="EZ27" i="5"/>
  <c r="EZ26" i="5"/>
  <c r="EZ25" i="5"/>
  <c r="EZ24" i="5"/>
  <c r="EZ23" i="5"/>
  <c r="EZ22" i="5"/>
  <c r="EZ21" i="5"/>
  <c r="EZ20" i="5"/>
  <c r="EZ19" i="5"/>
  <c r="EZ18" i="5"/>
  <c r="EZ17" i="5"/>
  <c r="EZ16" i="5"/>
  <c r="EZ15" i="5"/>
  <c r="EZ14" i="5"/>
  <c r="EZ13" i="5"/>
  <c r="EZ12" i="5"/>
  <c r="EZ11" i="5"/>
  <c r="EZ10" i="5"/>
  <c r="EZ9" i="5"/>
  <c r="EZ8" i="5"/>
  <c r="EZ7" i="5"/>
  <c r="EZ6" i="5"/>
  <c r="EZ5" i="5"/>
  <c r="EZ4" i="5"/>
  <c r="EX33" i="5"/>
  <c r="EX32" i="5"/>
  <c r="EX31" i="5"/>
  <c r="EX30" i="5"/>
  <c r="EX29" i="5"/>
  <c r="EX28" i="5"/>
  <c r="EX27" i="5"/>
  <c r="EX26" i="5"/>
  <c r="EX25" i="5"/>
  <c r="EX24" i="5"/>
  <c r="EX23" i="5"/>
  <c r="EX22" i="5"/>
  <c r="EX21" i="5"/>
  <c r="EX20" i="5"/>
  <c r="EX19" i="5"/>
  <c r="EX18" i="5"/>
  <c r="EX17" i="5"/>
  <c r="EX16" i="5"/>
  <c r="EX15" i="5"/>
  <c r="EX14" i="5"/>
  <c r="EX13" i="5"/>
  <c r="EX12" i="5"/>
  <c r="EX11" i="5"/>
  <c r="EX10" i="5"/>
  <c r="EX9" i="5"/>
  <c r="EX8" i="5"/>
  <c r="EX7" i="5"/>
  <c r="EX6" i="5"/>
  <c r="EX5" i="5"/>
  <c r="EX4" i="5"/>
  <c r="EV33" i="5"/>
  <c r="EV32" i="5"/>
  <c r="EV31" i="5"/>
  <c r="EV30" i="5"/>
  <c r="EV29" i="5"/>
  <c r="EV28" i="5"/>
  <c r="EV27" i="5"/>
  <c r="EV26" i="5"/>
  <c r="EV25" i="5"/>
  <c r="EV24" i="5"/>
  <c r="EV23" i="5"/>
  <c r="EV22" i="5"/>
  <c r="EV21" i="5"/>
  <c r="EV20" i="5"/>
  <c r="EV19" i="5"/>
  <c r="EV18" i="5"/>
  <c r="EV17" i="5"/>
  <c r="EV16" i="5"/>
  <c r="EV15" i="5"/>
  <c r="EV14" i="5"/>
  <c r="EV13" i="5"/>
  <c r="EV12" i="5"/>
  <c r="EV11" i="5"/>
  <c r="EV10" i="5"/>
  <c r="EV9" i="5"/>
  <c r="EV8" i="5"/>
  <c r="EV7" i="5"/>
  <c r="EV6" i="5"/>
  <c r="EV5" i="5"/>
  <c r="EV4" i="5"/>
  <c r="ET33" i="5"/>
  <c r="ET32" i="5"/>
  <c r="ET31" i="5"/>
  <c r="ET30" i="5"/>
  <c r="ET29" i="5"/>
  <c r="ET28" i="5"/>
  <c r="ET27" i="5"/>
  <c r="ET26" i="5"/>
  <c r="ET25" i="5"/>
  <c r="ET24" i="5"/>
  <c r="ET23" i="5"/>
  <c r="ET22" i="5"/>
  <c r="ET21" i="5"/>
  <c r="ET20" i="5"/>
  <c r="ET19" i="5"/>
  <c r="ET18" i="5"/>
  <c r="ET17" i="5"/>
  <c r="ET16" i="5"/>
  <c r="ET15" i="5"/>
  <c r="ET14" i="5"/>
  <c r="ET13" i="5"/>
  <c r="ET12" i="5"/>
  <c r="ET11" i="5"/>
  <c r="ET10" i="5"/>
  <c r="ET9" i="5"/>
  <c r="ET8" i="5"/>
  <c r="ET7" i="5"/>
  <c r="ET6" i="5"/>
  <c r="ET5" i="5"/>
  <c r="ET4" i="5"/>
  <c r="ER33" i="5"/>
  <c r="ER32" i="5"/>
  <c r="ER31" i="5"/>
  <c r="ER30" i="5"/>
  <c r="ER29" i="5"/>
  <c r="ER28" i="5"/>
  <c r="ER27" i="5"/>
  <c r="ER26" i="5"/>
  <c r="ER25" i="5"/>
  <c r="ER24" i="5"/>
  <c r="ER23" i="5"/>
  <c r="ER22" i="5"/>
  <c r="ER21" i="5"/>
  <c r="ER20" i="5"/>
  <c r="ER19" i="5"/>
  <c r="ER18" i="5"/>
  <c r="ER17" i="5"/>
  <c r="ER16" i="5"/>
  <c r="ER15" i="5"/>
  <c r="ER14" i="5"/>
  <c r="ER13" i="5"/>
  <c r="ER12" i="5"/>
  <c r="ER11" i="5"/>
  <c r="ER10" i="5"/>
  <c r="ER9" i="5"/>
  <c r="ER8" i="5"/>
  <c r="ER7" i="5"/>
  <c r="ER6" i="5"/>
  <c r="ER5" i="5"/>
  <c r="ER4" i="5"/>
  <c r="EP33" i="5"/>
  <c r="EP32" i="5"/>
  <c r="EP31" i="5"/>
  <c r="EP30" i="5"/>
  <c r="EP29" i="5"/>
  <c r="EP28" i="5"/>
  <c r="EP27" i="5"/>
  <c r="EP26" i="5"/>
  <c r="EP25" i="5"/>
  <c r="EP24" i="5"/>
  <c r="EP23" i="5"/>
  <c r="EP22" i="5"/>
  <c r="EP21" i="5"/>
  <c r="EP20" i="5"/>
  <c r="EP19" i="5"/>
  <c r="EP18" i="5"/>
  <c r="EP17" i="5"/>
  <c r="EP16" i="5"/>
  <c r="EP15" i="5"/>
  <c r="EP14" i="5"/>
  <c r="EP13" i="5"/>
  <c r="EP12" i="5"/>
  <c r="EP11" i="5"/>
  <c r="EP10" i="5"/>
  <c r="EP9" i="5"/>
  <c r="EP8" i="5"/>
  <c r="EP7" i="5"/>
  <c r="EP6" i="5"/>
  <c r="EP5" i="5"/>
  <c r="EP4" i="5"/>
  <c r="EN33" i="5"/>
  <c r="EN32" i="5"/>
  <c r="EN31" i="5"/>
  <c r="EN30" i="5"/>
  <c r="EN29" i="5"/>
  <c r="EN28" i="5"/>
  <c r="EN27" i="5"/>
  <c r="EN26" i="5"/>
  <c r="EN25" i="5"/>
  <c r="EN24" i="5"/>
  <c r="EN23" i="5"/>
  <c r="EN22" i="5"/>
  <c r="EN21" i="5"/>
  <c r="EN20" i="5"/>
  <c r="EN19" i="5"/>
  <c r="EN18" i="5"/>
  <c r="EN17" i="5"/>
  <c r="EN16" i="5"/>
  <c r="EN15" i="5"/>
  <c r="EN14" i="5"/>
  <c r="EN13" i="5"/>
  <c r="EN12" i="5"/>
  <c r="EN11" i="5"/>
  <c r="EN10" i="5"/>
  <c r="EN9" i="5"/>
  <c r="EN8" i="5"/>
  <c r="EN7" i="5"/>
  <c r="EN6" i="5"/>
  <c r="EN5" i="5"/>
  <c r="EN4" i="5"/>
  <c r="EL33" i="5"/>
  <c r="EL32" i="5"/>
  <c r="EL31" i="5"/>
  <c r="EL30" i="5"/>
  <c r="EL29" i="5"/>
  <c r="EL28" i="5"/>
  <c r="EL27" i="5"/>
  <c r="EL26" i="5"/>
  <c r="EL25" i="5"/>
  <c r="EL24" i="5"/>
  <c r="EL23" i="5"/>
  <c r="EL22" i="5"/>
  <c r="EL21" i="5"/>
  <c r="EL20" i="5"/>
  <c r="EL19" i="5"/>
  <c r="EL18" i="5"/>
  <c r="EL17" i="5"/>
  <c r="EL16" i="5"/>
  <c r="EL15" i="5"/>
  <c r="EL14" i="5"/>
  <c r="EL13" i="5"/>
  <c r="EL12" i="5"/>
  <c r="EL11" i="5"/>
  <c r="EL10" i="5"/>
  <c r="EL9" i="5"/>
  <c r="EL8" i="5"/>
  <c r="EL7" i="5"/>
  <c r="EL6" i="5"/>
  <c r="EL5" i="5"/>
  <c r="EL4" i="5"/>
  <c r="EJ33" i="5"/>
  <c r="EJ32" i="5"/>
  <c r="EJ31" i="5"/>
  <c r="EJ30" i="5"/>
  <c r="EJ29" i="5"/>
  <c r="EJ28" i="5"/>
  <c r="EJ27" i="5"/>
  <c r="EJ26" i="5"/>
  <c r="EJ25" i="5"/>
  <c r="EJ24" i="5"/>
  <c r="EJ23" i="5"/>
  <c r="EJ22" i="5"/>
  <c r="EJ21" i="5"/>
  <c r="EJ20" i="5"/>
  <c r="EJ19" i="5"/>
  <c r="EJ18" i="5"/>
  <c r="EJ17" i="5"/>
  <c r="EJ16" i="5"/>
  <c r="EJ15" i="5"/>
  <c r="EJ14" i="5"/>
  <c r="EJ13" i="5"/>
  <c r="EJ12" i="5"/>
  <c r="EJ11" i="5"/>
  <c r="EJ10" i="5"/>
  <c r="EJ9" i="5"/>
  <c r="EJ8" i="5"/>
  <c r="EJ7" i="5"/>
  <c r="EJ6" i="5"/>
  <c r="EJ5" i="5"/>
  <c r="EJ4" i="5"/>
  <c r="EH33" i="5"/>
  <c r="EH32" i="5"/>
  <c r="EH31" i="5"/>
  <c r="EH30" i="5"/>
  <c r="EH29" i="5"/>
  <c r="EH28" i="5"/>
  <c r="EH27" i="5"/>
  <c r="EH26" i="5"/>
  <c r="EH25" i="5"/>
  <c r="EH24" i="5"/>
  <c r="EH23" i="5"/>
  <c r="EH22" i="5"/>
  <c r="EH21" i="5"/>
  <c r="EH20" i="5"/>
  <c r="EH19" i="5"/>
  <c r="EH18" i="5"/>
  <c r="EH17" i="5"/>
  <c r="EH16" i="5"/>
  <c r="EH15" i="5"/>
  <c r="EH14" i="5"/>
  <c r="EH13" i="5"/>
  <c r="EH12" i="5"/>
  <c r="EH11" i="5"/>
  <c r="EH10" i="5"/>
  <c r="EH9" i="5"/>
  <c r="EH8" i="5"/>
  <c r="EH7" i="5"/>
  <c r="EH6" i="5"/>
  <c r="EH5" i="5"/>
  <c r="EH4" i="5"/>
  <c r="EF33" i="5"/>
  <c r="EF32" i="5"/>
  <c r="EF31" i="5"/>
  <c r="EF30" i="5"/>
  <c r="EF29" i="5"/>
  <c r="EF28" i="5"/>
  <c r="EF27" i="5"/>
  <c r="EF26" i="5"/>
  <c r="EF25" i="5"/>
  <c r="EF24" i="5"/>
  <c r="EF23" i="5"/>
  <c r="EF22" i="5"/>
  <c r="EF21" i="5"/>
  <c r="EF20" i="5"/>
  <c r="EF19" i="5"/>
  <c r="EF18" i="5"/>
  <c r="EF17" i="5"/>
  <c r="EF16" i="5"/>
  <c r="EF15" i="5"/>
  <c r="EF14" i="5"/>
  <c r="EF13" i="5"/>
  <c r="EF12" i="5"/>
  <c r="EF11" i="5"/>
  <c r="EF10" i="5"/>
  <c r="EF9" i="5"/>
  <c r="EF8" i="5"/>
  <c r="EF7" i="5"/>
  <c r="EF6" i="5"/>
  <c r="EF5" i="5"/>
  <c r="EF4" i="5"/>
  <c r="ED33" i="5"/>
  <c r="ED32" i="5"/>
  <c r="ED31" i="5"/>
  <c r="ED30" i="5"/>
  <c r="ED29" i="5"/>
  <c r="ED28" i="5"/>
  <c r="ED27" i="5"/>
  <c r="ED26" i="5"/>
  <c r="ED25" i="5"/>
  <c r="ED24" i="5"/>
  <c r="ED23" i="5"/>
  <c r="ED22" i="5"/>
  <c r="ED21" i="5"/>
  <c r="ED20" i="5"/>
  <c r="ED19" i="5"/>
  <c r="ED18" i="5"/>
  <c r="ED17" i="5"/>
  <c r="ED16" i="5"/>
  <c r="ED15" i="5"/>
  <c r="ED14" i="5"/>
  <c r="ED13" i="5"/>
  <c r="ED12" i="5"/>
  <c r="ED11" i="5"/>
  <c r="ED10" i="5"/>
  <c r="ED9" i="5"/>
  <c r="ED8" i="5"/>
  <c r="ED7" i="5"/>
  <c r="ED6" i="5"/>
  <c r="ED5" i="5"/>
  <c r="ED4" i="5"/>
  <c r="EB33" i="5"/>
  <c r="EB32" i="5"/>
  <c r="EB31" i="5"/>
  <c r="EB30" i="5"/>
  <c r="EB29" i="5"/>
  <c r="EB28" i="5"/>
  <c r="EB27" i="5"/>
  <c r="EB26" i="5"/>
  <c r="EB25" i="5"/>
  <c r="EB24" i="5"/>
  <c r="EB23" i="5"/>
  <c r="EB22" i="5"/>
  <c r="EB21" i="5"/>
  <c r="EB20" i="5"/>
  <c r="EB19" i="5"/>
  <c r="EB18" i="5"/>
  <c r="EB17" i="5"/>
  <c r="EB16" i="5"/>
  <c r="EB15" i="5"/>
  <c r="EB14" i="5"/>
  <c r="EB13" i="5"/>
  <c r="EB12" i="5"/>
  <c r="EB11" i="5"/>
  <c r="EB10" i="5"/>
  <c r="EB9" i="5"/>
  <c r="EB8" i="5"/>
  <c r="EB7" i="5"/>
  <c r="EB6" i="5"/>
  <c r="EB5" i="5"/>
  <c r="EB4" i="5"/>
  <c r="DZ33" i="5"/>
  <c r="DZ32" i="5"/>
  <c r="DZ31" i="5"/>
  <c r="DZ30" i="5"/>
  <c r="DZ29" i="5"/>
  <c r="DZ28" i="5"/>
  <c r="DZ27" i="5"/>
  <c r="DZ26" i="5"/>
  <c r="DZ25" i="5"/>
  <c r="DZ24" i="5"/>
  <c r="DZ23" i="5"/>
  <c r="DZ22" i="5"/>
  <c r="DZ21" i="5"/>
  <c r="DZ20" i="5"/>
  <c r="DZ19" i="5"/>
  <c r="DZ18" i="5"/>
  <c r="DZ17" i="5"/>
  <c r="DZ16" i="5"/>
  <c r="DZ15" i="5"/>
  <c r="DZ14" i="5"/>
  <c r="DZ13" i="5"/>
  <c r="DZ12" i="5"/>
  <c r="DZ11" i="5"/>
  <c r="DZ10" i="5"/>
  <c r="DZ9" i="5"/>
  <c r="DZ8" i="5"/>
  <c r="DZ7" i="5"/>
  <c r="DZ6" i="5"/>
  <c r="DZ5" i="5"/>
  <c r="DZ4" i="5"/>
  <c r="DX33" i="5"/>
  <c r="DX32" i="5"/>
  <c r="DX31" i="5"/>
  <c r="DX30" i="5"/>
  <c r="DX29" i="5"/>
  <c r="DX28" i="5"/>
  <c r="DX27" i="5"/>
  <c r="DX26" i="5"/>
  <c r="DX25" i="5"/>
  <c r="DX24" i="5"/>
  <c r="DX23" i="5"/>
  <c r="DX22" i="5"/>
  <c r="DX21" i="5"/>
  <c r="DX20" i="5"/>
  <c r="DX19" i="5"/>
  <c r="DX18" i="5"/>
  <c r="DX17" i="5"/>
  <c r="DX16" i="5"/>
  <c r="DX15" i="5"/>
  <c r="DX14" i="5"/>
  <c r="DX13" i="5"/>
  <c r="DX12" i="5"/>
  <c r="DX11" i="5"/>
  <c r="DX10" i="5"/>
  <c r="DX9" i="5"/>
  <c r="DX8" i="5"/>
  <c r="DX7" i="5"/>
  <c r="DX6" i="5"/>
  <c r="DX5" i="5"/>
  <c r="DX4" i="5"/>
  <c r="DV33" i="5"/>
  <c r="DV32" i="5"/>
  <c r="DV31" i="5"/>
  <c r="DV30" i="5"/>
  <c r="DV29" i="5"/>
  <c r="DV28" i="5"/>
  <c r="DV27" i="5"/>
  <c r="DV26" i="5"/>
  <c r="DV25" i="5"/>
  <c r="DV24" i="5"/>
  <c r="DV23" i="5"/>
  <c r="DV22" i="5"/>
  <c r="DV21" i="5"/>
  <c r="DV20" i="5"/>
  <c r="DV19" i="5"/>
  <c r="DV18" i="5"/>
  <c r="DV17" i="5"/>
  <c r="DV16" i="5"/>
  <c r="DV15" i="5"/>
  <c r="DV14" i="5"/>
  <c r="DV13" i="5"/>
  <c r="DV12" i="5"/>
  <c r="DV11" i="5"/>
  <c r="DV10" i="5"/>
  <c r="DV9" i="5"/>
  <c r="DV8" i="5"/>
  <c r="DV7" i="5"/>
  <c r="DV6" i="5"/>
  <c r="DV5" i="5"/>
  <c r="DV4" i="5"/>
  <c r="DT33" i="5"/>
  <c r="DT32" i="5"/>
  <c r="DT31" i="5"/>
  <c r="DT30" i="5"/>
  <c r="DT29" i="5"/>
  <c r="DT28" i="5"/>
  <c r="DT27" i="5"/>
  <c r="DT26" i="5"/>
  <c r="DT25" i="5"/>
  <c r="DT24" i="5"/>
  <c r="DT23" i="5"/>
  <c r="DT22" i="5"/>
  <c r="DT21" i="5"/>
  <c r="DT20" i="5"/>
  <c r="DT19" i="5"/>
  <c r="DT18" i="5"/>
  <c r="DT17" i="5"/>
  <c r="DT16" i="5"/>
  <c r="DT15" i="5"/>
  <c r="DT14" i="5"/>
  <c r="DT13" i="5"/>
  <c r="DT12" i="5"/>
  <c r="DT11" i="5"/>
  <c r="DT10" i="5"/>
  <c r="DT9" i="5"/>
  <c r="DT8" i="5"/>
  <c r="DT7" i="5"/>
  <c r="DT6" i="5"/>
  <c r="DT5" i="5"/>
  <c r="DT4" i="5"/>
  <c r="DR33" i="5"/>
  <c r="DR32" i="5"/>
  <c r="DR31" i="5"/>
  <c r="DR30" i="5"/>
  <c r="DR29" i="5"/>
  <c r="DR28" i="5"/>
  <c r="DR27" i="5"/>
  <c r="DR26" i="5"/>
  <c r="DR25" i="5"/>
  <c r="DR24" i="5"/>
  <c r="DR23" i="5"/>
  <c r="DR22" i="5"/>
  <c r="DR21" i="5"/>
  <c r="DR20" i="5"/>
  <c r="DR19" i="5"/>
  <c r="DR18" i="5"/>
  <c r="DR17" i="5"/>
  <c r="DR16" i="5"/>
  <c r="DR15" i="5"/>
  <c r="DR14" i="5"/>
  <c r="DR13" i="5"/>
  <c r="DR12" i="5"/>
  <c r="DR11" i="5"/>
  <c r="DR10" i="5"/>
  <c r="DR9" i="5"/>
  <c r="DR8" i="5"/>
  <c r="DR7" i="5"/>
  <c r="DR6" i="5"/>
  <c r="DR5" i="5"/>
  <c r="DR4" i="5"/>
  <c r="DP33" i="5"/>
  <c r="DP32" i="5"/>
  <c r="DP31" i="5"/>
  <c r="DP30" i="5"/>
  <c r="DP29" i="5"/>
  <c r="DP28" i="5"/>
  <c r="DP27" i="5"/>
  <c r="DP26" i="5"/>
  <c r="DP25" i="5"/>
  <c r="DP24" i="5"/>
  <c r="DP23" i="5"/>
  <c r="DP22" i="5"/>
  <c r="DP21" i="5"/>
  <c r="DP20" i="5"/>
  <c r="DP19" i="5"/>
  <c r="DP18" i="5"/>
  <c r="DP17" i="5"/>
  <c r="DP16" i="5"/>
  <c r="DP15" i="5"/>
  <c r="DP14" i="5"/>
  <c r="DP13" i="5"/>
  <c r="DP12" i="5"/>
  <c r="DP11" i="5"/>
  <c r="DP10" i="5"/>
  <c r="DP9" i="5"/>
  <c r="DP8" i="5"/>
  <c r="DP7" i="5"/>
  <c r="DP6" i="5"/>
  <c r="DP5" i="5"/>
  <c r="DP4" i="5"/>
  <c r="DN33" i="5"/>
  <c r="DN32" i="5"/>
  <c r="DN31" i="5"/>
  <c r="DN30" i="5"/>
  <c r="DN29" i="5"/>
  <c r="DN28" i="5"/>
  <c r="DN27" i="5"/>
  <c r="DN26" i="5"/>
  <c r="DN25" i="5"/>
  <c r="DN24" i="5"/>
  <c r="DN23" i="5"/>
  <c r="DN22" i="5"/>
  <c r="DN21" i="5"/>
  <c r="DN20" i="5"/>
  <c r="DN19" i="5"/>
  <c r="DN18" i="5"/>
  <c r="DN17" i="5"/>
  <c r="DN16" i="5"/>
  <c r="DN15" i="5"/>
  <c r="DN14" i="5"/>
  <c r="DN13" i="5"/>
  <c r="DN12" i="5"/>
  <c r="DN11" i="5"/>
  <c r="DN10" i="5"/>
  <c r="DN9" i="5"/>
  <c r="DN8" i="5"/>
  <c r="DN7" i="5"/>
  <c r="DN6" i="5"/>
  <c r="DN5" i="5"/>
  <c r="DN4" i="5"/>
  <c r="DL33" i="5"/>
  <c r="DL32" i="5"/>
  <c r="DL31" i="5"/>
  <c r="DL30" i="5"/>
  <c r="DL29" i="5"/>
  <c r="DL28" i="5"/>
  <c r="DL27" i="5"/>
  <c r="DL26" i="5"/>
  <c r="DL25" i="5"/>
  <c r="DL24" i="5"/>
  <c r="DL23" i="5"/>
  <c r="DL22" i="5"/>
  <c r="DL21" i="5"/>
  <c r="DL20" i="5"/>
  <c r="DL19" i="5"/>
  <c r="DL18" i="5"/>
  <c r="DL17" i="5"/>
  <c r="DL16" i="5"/>
  <c r="DL15" i="5"/>
  <c r="DL14" i="5"/>
  <c r="DL13" i="5"/>
  <c r="DL12" i="5"/>
  <c r="DL11" i="5"/>
  <c r="DL10" i="5"/>
  <c r="DL9" i="5"/>
  <c r="DL8" i="5"/>
  <c r="DL7" i="5"/>
  <c r="DL6" i="5"/>
  <c r="DL5" i="5"/>
  <c r="DL4" i="5"/>
  <c r="DJ33" i="5"/>
  <c r="DJ32" i="5"/>
  <c r="DJ31" i="5"/>
  <c r="DJ30" i="5"/>
  <c r="DJ29" i="5"/>
  <c r="DJ28" i="5"/>
  <c r="DJ27" i="5"/>
  <c r="DJ26" i="5"/>
  <c r="DJ25" i="5"/>
  <c r="DJ24" i="5"/>
  <c r="DJ23" i="5"/>
  <c r="DJ22" i="5"/>
  <c r="DJ21" i="5"/>
  <c r="DJ20" i="5"/>
  <c r="DJ19" i="5"/>
  <c r="DJ18" i="5"/>
  <c r="DJ17" i="5"/>
  <c r="DJ16" i="5"/>
  <c r="DJ15" i="5"/>
  <c r="DJ14" i="5"/>
  <c r="DJ13" i="5"/>
  <c r="DJ12" i="5"/>
  <c r="DJ11" i="5"/>
  <c r="DJ10" i="5"/>
  <c r="DJ9" i="5"/>
  <c r="DJ8" i="5"/>
  <c r="DJ7" i="5"/>
  <c r="DJ6" i="5"/>
  <c r="DJ5" i="5"/>
  <c r="DJ4" i="5"/>
  <c r="DH33" i="5"/>
  <c r="DH32" i="5"/>
  <c r="DH31" i="5"/>
  <c r="DH30" i="5"/>
  <c r="DH29" i="5"/>
  <c r="DH28" i="5"/>
  <c r="DH27" i="5"/>
  <c r="DH26" i="5"/>
  <c r="DH25" i="5"/>
  <c r="DH24" i="5"/>
  <c r="DH23" i="5"/>
  <c r="DH22" i="5"/>
  <c r="DH21" i="5"/>
  <c r="DH20" i="5"/>
  <c r="DH19" i="5"/>
  <c r="DH18" i="5"/>
  <c r="DH17" i="5"/>
  <c r="DH16" i="5"/>
  <c r="DH15" i="5"/>
  <c r="DH14" i="5"/>
  <c r="DH13" i="5"/>
  <c r="DH12" i="5"/>
  <c r="DH11" i="5"/>
  <c r="DH10" i="5"/>
  <c r="DH9" i="5"/>
  <c r="DH8" i="5"/>
  <c r="DH7" i="5"/>
  <c r="DH6" i="5"/>
  <c r="DH5" i="5"/>
  <c r="DH4" i="5"/>
  <c r="DF33" i="5"/>
  <c r="DF32" i="5"/>
  <c r="DF31" i="5"/>
  <c r="DF30" i="5"/>
  <c r="DF29" i="5"/>
  <c r="DF28" i="5"/>
  <c r="DF27" i="5"/>
  <c r="DF26" i="5"/>
  <c r="DF25" i="5"/>
  <c r="DF24" i="5"/>
  <c r="DF23" i="5"/>
  <c r="DF22" i="5"/>
  <c r="DF21" i="5"/>
  <c r="DF20" i="5"/>
  <c r="DF19" i="5"/>
  <c r="DF18" i="5"/>
  <c r="DF17" i="5"/>
  <c r="DF16" i="5"/>
  <c r="DF15" i="5"/>
  <c r="DF14" i="5"/>
  <c r="DF13" i="5"/>
  <c r="DF12" i="5"/>
  <c r="DF11" i="5"/>
  <c r="DF10" i="5"/>
  <c r="DF9" i="5"/>
  <c r="DF8" i="5"/>
  <c r="DF7" i="5"/>
  <c r="DF6" i="5"/>
  <c r="DF5" i="5"/>
  <c r="DF4" i="5"/>
  <c r="DD33" i="5"/>
  <c r="DD32" i="5"/>
  <c r="DD31" i="5"/>
  <c r="DD30" i="5"/>
  <c r="DD29" i="5"/>
  <c r="DD28" i="5"/>
  <c r="DD27" i="5"/>
  <c r="DD26" i="5"/>
  <c r="DD25" i="5"/>
  <c r="DD24" i="5"/>
  <c r="DD23" i="5"/>
  <c r="DD22" i="5"/>
  <c r="DD21" i="5"/>
  <c r="DD20" i="5"/>
  <c r="DD19" i="5"/>
  <c r="DD18" i="5"/>
  <c r="DD17" i="5"/>
  <c r="DD16" i="5"/>
  <c r="DD15" i="5"/>
  <c r="DD14" i="5"/>
  <c r="DD13" i="5"/>
  <c r="DD12" i="5"/>
  <c r="DD11" i="5"/>
  <c r="DD10" i="5"/>
  <c r="DD9" i="5"/>
  <c r="DD8" i="5"/>
  <c r="DD7" i="5"/>
  <c r="DD6" i="5"/>
  <c r="DD5" i="5"/>
  <c r="DD4" i="5"/>
  <c r="DB33" i="5"/>
  <c r="DB32" i="5"/>
  <c r="DB31" i="5"/>
  <c r="DB30" i="5"/>
  <c r="DB29" i="5"/>
  <c r="DB28" i="5"/>
  <c r="DB27" i="5"/>
  <c r="DB26" i="5"/>
  <c r="DB25" i="5"/>
  <c r="DB24" i="5"/>
  <c r="DB23" i="5"/>
  <c r="DB22" i="5"/>
  <c r="DB21" i="5"/>
  <c r="DB20" i="5"/>
  <c r="DB19" i="5"/>
  <c r="DB18" i="5"/>
  <c r="DB17" i="5"/>
  <c r="DB16" i="5"/>
  <c r="DB15" i="5"/>
  <c r="DB14" i="5"/>
  <c r="DB13" i="5"/>
  <c r="DB12" i="5"/>
  <c r="DB11" i="5"/>
  <c r="DB10" i="5"/>
  <c r="DB9" i="5"/>
  <c r="DB8" i="5"/>
  <c r="DB7" i="5"/>
  <c r="DB6" i="5"/>
  <c r="DB5" i="5"/>
  <c r="DB4" i="5"/>
  <c r="CZ33" i="5"/>
  <c r="CZ32" i="5"/>
  <c r="CZ31" i="5"/>
  <c r="CZ30" i="5"/>
  <c r="CZ29" i="5"/>
  <c r="CZ28" i="5"/>
  <c r="CZ27" i="5"/>
  <c r="CZ26" i="5"/>
  <c r="CZ25" i="5"/>
  <c r="CZ24" i="5"/>
  <c r="CZ23" i="5"/>
  <c r="CZ22" i="5"/>
  <c r="CZ21" i="5"/>
  <c r="CZ20" i="5"/>
  <c r="CZ19" i="5"/>
  <c r="CZ18" i="5"/>
  <c r="CZ17" i="5"/>
  <c r="CZ16" i="5"/>
  <c r="CZ15" i="5"/>
  <c r="CZ14" i="5"/>
  <c r="CZ13" i="5"/>
  <c r="CZ12" i="5"/>
  <c r="CZ11" i="5"/>
  <c r="CZ10" i="5"/>
  <c r="CZ9" i="5"/>
  <c r="CZ8" i="5"/>
  <c r="CZ7" i="5"/>
  <c r="CZ6" i="5"/>
  <c r="CZ5" i="5"/>
  <c r="CZ4" i="5"/>
  <c r="CX33" i="5"/>
  <c r="CX32" i="5"/>
  <c r="CX31" i="5"/>
  <c r="CX30" i="5"/>
  <c r="CX29" i="5"/>
  <c r="CX28" i="5"/>
  <c r="CX27" i="5"/>
  <c r="CX26" i="5"/>
  <c r="CX25" i="5"/>
  <c r="CX24" i="5"/>
  <c r="CX23" i="5"/>
  <c r="CX22" i="5"/>
  <c r="CX21" i="5"/>
  <c r="CX20" i="5"/>
  <c r="CX19" i="5"/>
  <c r="CX18" i="5"/>
  <c r="CX17" i="5"/>
  <c r="CX16" i="5"/>
  <c r="CX15" i="5"/>
  <c r="CX14" i="5"/>
  <c r="CX13" i="5"/>
  <c r="CX12" i="5"/>
  <c r="CX11" i="5"/>
  <c r="CX10" i="5"/>
  <c r="CX9" i="5"/>
  <c r="CX8" i="5"/>
  <c r="CX7" i="5"/>
  <c r="CX6" i="5"/>
  <c r="CX5" i="5"/>
  <c r="CX4" i="5"/>
  <c r="CV33" i="5"/>
  <c r="CV32" i="5"/>
  <c r="CV31" i="5"/>
  <c r="CV30" i="5"/>
  <c r="CV29" i="5"/>
  <c r="CV28" i="5"/>
  <c r="CV27" i="5"/>
  <c r="CV26" i="5"/>
  <c r="CV25" i="5"/>
  <c r="CV24" i="5"/>
  <c r="CV23" i="5"/>
  <c r="CV22" i="5"/>
  <c r="CV21" i="5"/>
  <c r="CV20" i="5"/>
  <c r="CV19" i="5"/>
  <c r="CV18" i="5"/>
  <c r="CV17" i="5"/>
  <c r="CV16" i="5"/>
  <c r="CV15" i="5"/>
  <c r="CV14" i="5"/>
  <c r="CV13" i="5"/>
  <c r="CV12" i="5"/>
  <c r="CV11" i="5"/>
  <c r="CV10" i="5"/>
  <c r="CV9" i="5"/>
  <c r="CV8" i="5"/>
  <c r="CV7" i="5"/>
  <c r="CV6" i="5"/>
  <c r="CV5" i="5"/>
  <c r="CV4" i="5"/>
  <c r="CT33" i="5"/>
  <c r="CT32" i="5"/>
  <c r="CT31" i="5"/>
  <c r="CT30" i="5"/>
  <c r="CT29" i="5"/>
  <c r="CT28" i="5"/>
  <c r="CT27" i="5"/>
  <c r="CT26" i="5"/>
  <c r="CT25" i="5"/>
  <c r="CT24" i="5"/>
  <c r="CT23" i="5"/>
  <c r="CT22" i="5"/>
  <c r="CT21" i="5"/>
  <c r="CT20" i="5"/>
  <c r="CT19" i="5"/>
  <c r="CT18" i="5"/>
  <c r="CT17" i="5"/>
  <c r="CT16" i="5"/>
  <c r="CT15" i="5"/>
  <c r="CT14" i="5"/>
  <c r="CT13" i="5"/>
  <c r="CT12" i="5"/>
  <c r="CT11" i="5"/>
  <c r="CT10" i="5"/>
  <c r="CT9" i="5"/>
  <c r="CT8" i="5"/>
  <c r="CT7" i="5"/>
  <c r="CT6" i="5"/>
  <c r="CT5" i="5"/>
  <c r="CT4" i="5"/>
  <c r="CR33" i="5"/>
  <c r="CR32" i="5"/>
  <c r="CR31" i="5"/>
  <c r="CR30" i="5"/>
  <c r="CR29" i="5"/>
  <c r="CR28" i="5"/>
  <c r="CR27" i="5"/>
  <c r="CR26" i="5"/>
  <c r="CR25" i="5"/>
  <c r="CR24" i="5"/>
  <c r="CR23" i="5"/>
  <c r="CR22" i="5"/>
  <c r="CR21" i="5"/>
  <c r="CR20" i="5"/>
  <c r="CR19" i="5"/>
  <c r="CR18" i="5"/>
  <c r="CR17" i="5"/>
  <c r="CR16" i="5"/>
  <c r="CR15" i="5"/>
  <c r="CR14" i="5"/>
  <c r="CR13" i="5"/>
  <c r="CR12" i="5"/>
  <c r="CR11" i="5"/>
  <c r="CR10" i="5"/>
  <c r="CR9" i="5"/>
  <c r="CR8" i="5"/>
  <c r="CR7" i="5"/>
  <c r="CR6" i="5"/>
  <c r="CR5" i="5"/>
  <c r="CR4" i="5"/>
  <c r="CP33" i="5"/>
  <c r="CP32" i="5"/>
  <c r="CP31" i="5"/>
  <c r="CP30" i="5"/>
  <c r="CP29" i="5"/>
  <c r="CP28" i="5"/>
  <c r="CP27" i="5"/>
  <c r="CP26" i="5"/>
  <c r="CP25" i="5"/>
  <c r="CP24" i="5"/>
  <c r="CP23" i="5"/>
  <c r="CP22" i="5"/>
  <c r="CP21" i="5"/>
  <c r="CP20" i="5"/>
  <c r="CP19" i="5"/>
  <c r="CP18" i="5"/>
  <c r="CP17" i="5"/>
  <c r="CP16" i="5"/>
  <c r="CP15" i="5"/>
  <c r="CP14" i="5"/>
  <c r="CP13" i="5"/>
  <c r="CP12" i="5"/>
  <c r="CP11" i="5"/>
  <c r="CP10" i="5"/>
  <c r="CP9" i="5"/>
  <c r="CP8" i="5"/>
  <c r="CP7" i="5"/>
  <c r="CP6" i="5"/>
  <c r="CP5" i="5"/>
  <c r="CP4" i="5"/>
  <c r="CN33" i="5"/>
  <c r="CN32" i="5"/>
  <c r="CN31" i="5"/>
  <c r="CN30" i="5"/>
  <c r="CN29" i="5"/>
  <c r="CN28" i="5"/>
  <c r="CN27" i="5"/>
  <c r="CN26" i="5"/>
  <c r="CN25" i="5"/>
  <c r="CN24" i="5"/>
  <c r="CN23" i="5"/>
  <c r="CN22" i="5"/>
  <c r="CN21" i="5"/>
  <c r="CN20" i="5"/>
  <c r="CN19" i="5"/>
  <c r="CN18" i="5"/>
  <c r="CN17" i="5"/>
  <c r="CN16" i="5"/>
  <c r="CN15" i="5"/>
  <c r="CN14" i="5"/>
  <c r="CN13" i="5"/>
  <c r="CN12" i="5"/>
  <c r="CN11" i="5"/>
  <c r="CN10" i="5"/>
  <c r="CN9" i="5"/>
  <c r="CN8" i="5"/>
  <c r="CN7" i="5"/>
  <c r="CN6" i="5"/>
  <c r="CN5" i="5"/>
  <c r="CN4" i="5"/>
  <c r="CL33" i="5"/>
  <c r="CL32" i="5"/>
  <c r="CL31" i="5"/>
  <c r="CL30" i="5"/>
  <c r="CL29" i="5"/>
  <c r="CL28" i="5"/>
  <c r="CL27" i="5"/>
  <c r="CL26" i="5"/>
  <c r="CL25" i="5"/>
  <c r="CL24" i="5"/>
  <c r="CL23" i="5"/>
  <c r="CL22" i="5"/>
  <c r="CL21" i="5"/>
  <c r="CL20" i="5"/>
  <c r="CL19" i="5"/>
  <c r="CL18" i="5"/>
  <c r="CL17" i="5"/>
  <c r="CL16" i="5"/>
  <c r="CL15" i="5"/>
  <c r="CL14" i="5"/>
  <c r="CL13" i="5"/>
  <c r="CL12" i="5"/>
  <c r="CL11" i="5"/>
  <c r="CL10" i="5"/>
  <c r="CL9" i="5"/>
  <c r="CL8" i="5"/>
  <c r="CL7" i="5"/>
  <c r="CL6" i="5"/>
  <c r="CL5" i="5"/>
  <c r="CL4" i="5"/>
  <c r="CJ33" i="5"/>
  <c r="CJ32" i="5"/>
  <c r="CJ31" i="5"/>
  <c r="CJ30" i="5"/>
  <c r="CJ29" i="5"/>
  <c r="CJ28" i="5"/>
  <c r="CJ27" i="5"/>
  <c r="CJ26" i="5"/>
  <c r="CJ25" i="5"/>
  <c r="CJ24" i="5"/>
  <c r="CJ23" i="5"/>
  <c r="CJ22" i="5"/>
  <c r="CJ21" i="5"/>
  <c r="CJ20" i="5"/>
  <c r="CJ19" i="5"/>
  <c r="CJ18" i="5"/>
  <c r="CJ17" i="5"/>
  <c r="CJ16" i="5"/>
  <c r="CJ15" i="5"/>
  <c r="CJ14" i="5"/>
  <c r="CJ13" i="5"/>
  <c r="CJ12" i="5"/>
  <c r="CJ11" i="5"/>
  <c r="CJ10" i="5"/>
  <c r="CJ9" i="5"/>
  <c r="CJ8" i="5"/>
  <c r="CJ7" i="5"/>
  <c r="CJ6" i="5"/>
  <c r="CJ5" i="5"/>
  <c r="CJ4" i="5"/>
  <c r="CH33" i="5"/>
  <c r="CH32" i="5"/>
  <c r="CH31" i="5"/>
  <c r="CH30" i="5"/>
  <c r="CH29" i="5"/>
  <c r="CH28" i="5"/>
  <c r="CH27" i="5"/>
  <c r="CH26" i="5"/>
  <c r="CH25" i="5"/>
  <c r="CH24" i="5"/>
  <c r="CH23" i="5"/>
  <c r="CH22" i="5"/>
  <c r="CH21" i="5"/>
  <c r="CH20" i="5"/>
  <c r="CH19" i="5"/>
  <c r="CH18" i="5"/>
  <c r="CH17" i="5"/>
  <c r="CH16" i="5"/>
  <c r="CH15" i="5"/>
  <c r="CH14" i="5"/>
  <c r="CH13" i="5"/>
  <c r="CH12" i="5"/>
  <c r="CH11" i="5"/>
  <c r="CH10" i="5"/>
  <c r="CH9" i="5"/>
  <c r="CH8" i="5"/>
  <c r="CH7" i="5"/>
  <c r="CH6" i="5"/>
  <c r="CH5" i="5"/>
  <c r="CH4" i="5"/>
  <c r="CF33" i="5"/>
  <c r="CF32" i="5"/>
  <c r="CF31" i="5"/>
  <c r="CF30" i="5"/>
  <c r="CF29" i="5"/>
  <c r="CF28" i="5"/>
  <c r="CF27" i="5"/>
  <c r="CF26" i="5"/>
  <c r="CF25" i="5"/>
  <c r="CF24" i="5"/>
  <c r="CF23" i="5"/>
  <c r="CF22" i="5"/>
  <c r="CF21" i="5"/>
  <c r="CF20" i="5"/>
  <c r="CF19" i="5"/>
  <c r="CF18" i="5"/>
  <c r="CF17" i="5"/>
  <c r="CF16" i="5"/>
  <c r="CF15" i="5"/>
  <c r="CF14" i="5"/>
  <c r="CF13" i="5"/>
  <c r="CF12" i="5"/>
  <c r="CF11" i="5"/>
  <c r="CF10" i="5"/>
  <c r="CF9" i="5"/>
  <c r="CF8" i="5"/>
  <c r="CF7" i="5"/>
  <c r="CF6" i="5"/>
  <c r="CF5" i="5"/>
  <c r="CF4" i="5"/>
  <c r="CD33" i="5"/>
  <c r="CD32" i="5"/>
  <c r="CD31" i="5"/>
  <c r="CD30" i="5"/>
  <c r="CD29" i="5"/>
  <c r="CD28" i="5"/>
  <c r="CD27" i="5"/>
  <c r="CD26" i="5"/>
  <c r="CD25" i="5"/>
  <c r="CD24" i="5"/>
  <c r="CD23" i="5"/>
  <c r="CD22" i="5"/>
  <c r="CD21" i="5"/>
  <c r="CD20" i="5"/>
  <c r="CD19" i="5"/>
  <c r="CD18" i="5"/>
  <c r="CD17" i="5"/>
  <c r="CD16" i="5"/>
  <c r="CD15" i="5"/>
  <c r="CD14" i="5"/>
  <c r="CD13" i="5"/>
  <c r="CD12" i="5"/>
  <c r="CD11" i="5"/>
  <c r="CD10" i="5"/>
  <c r="CD9" i="5"/>
  <c r="CD8" i="5"/>
  <c r="CD7" i="5"/>
  <c r="CD6" i="5"/>
  <c r="CD5" i="5"/>
  <c r="CD4" i="5"/>
  <c r="CB33" i="5"/>
  <c r="CB32" i="5"/>
  <c r="CB31" i="5"/>
  <c r="CB30" i="5"/>
  <c r="CB29" i="5"/>
  <c r="CB28" i="5"/>
  <c r="CB27" i="5"/>
  <c r="CB26" i="5"/>
  <c r="CB25" i="5"/>
  <c r="CB24" i="5"/>
  <c r="CB23" i="5"/>
  <c r="CB22" i="5"/>
  <c r="CB21" i="5"/>
  <c r="CB20" i="5"/>
  <c r="CB19" i="5"/>
  <c r="CB18" i="5"/>
  <c r="CB17" i="5"/>
  <c r="CB16" i="5"/>
  <c r="CB15" i="5"/>
  <c r="CB14" i="5"/>
  <c r="CB13" i="5"/>
  <c r="CB12" i="5"/>
  <c r="CB11" i="5"/>
  <c r="CB10" i="5"/>
  <c r="CB9" i="5"/>
  <c r="CB8" i="5"/>
  <c r="CB7" i="5"/>
  <c r="CB6" i="5"/>
  <c r="CB5" i="5"/>
  <c r="CB4" i="5"/>
  <c r="BZ33" i="5"/>
  <c r="BZ32" i="5"/>
  <c r="BZ31" i="5"/>
  <c r="BZ30" i="5"/>
  <c r="BZ29" i="5"/>
  <c r="BZ28" i="5"/>
  <c r="BZ27" i="5"/>
  <c r="BZ26" i="5"/>
  <c r="BZ25" i="5"/>
  <c r="BZ24" i="5"/>
  <c r="BZ23" i="5"/>
  <c r="BZ22" i="5"/>
  <c r="BZ21" i="5"/>
  <c r="BZ20" i="5"/>
  <c r="BZ19" i="5"/>
  <c r="BZ18" i="5"/>
  <c r="BZ17" i="5"/>
  <c r="BZ16" i="5"/>
  <c r="BZ15" i="5"/>
  <c r="BZ14" i="5"/>
  <c r="BZ13" i="5"/>
  <c r="BZ12" i="5"/>
  <c r="BZ11" i="5"/>
  <c r="BZ10" i="5"/>
  <c r="BZ9" i="5"/>
  <c r="BZ8" i="5"/>
  <c r="BZ7" i="5"/>
  <c r="BZ6" i="5"/>
  <c r="BZ5" i="5"/>
  <c r="BZ4" i="5"/>
  <c r="BX33" i="5"/>
  <c r="BX32" i="5"/>
  <c r="BX31" i="5"/>
  <c r="BX30" i="5"/>
  <c r="BX29" i="5"/>
  <c r="BX28" i="5"/>
  <c r="BX27" i="5"/>
  <c r="BX26" i="5"/>
  <c r="BX25" i="5"/>
  <c r="BX24" i="5"/>
  <c r="BX23" i="5"/>
  <c r="BX22" i="5"/>
  <c r="BX21" i="5"/>
  <c r="BX20" i="5"/>
  <c r="BX19" i="5"/>
  <c r="BX18" i="5"/>
  <c r="BX17" i="5"/>
  <c r="BX16" i="5"/>
  <c r="BX15" i="5"/>
  <c r="BX14" i="5"/>
  <c r="BX13" i="5"/>
  <c r="BX12" i="5"/>
  <c r="BX11" i="5"/>
  <c r="BX10" i="5"/>
  <c r="BX9" i="5"/>
  <c r="BX8" i="5"/>
  <c r="BX7" i="5"/>
  <c r="BX6" i="5"/>
  <c r="BX5" i="5"/>
  <c r="BX4" i="5"/>
  <c r="BV33" i="5"/>
  <c r="BV32" i="5"/>
  <c r="BV31" i="5"/>
  <c r="BV30" i="5"/>
  <c r="BV29" i="5"/>
  <c r="BV28" i="5"/>
  <c r="BV27" i="5"/>
  <c r="BV26" i="5"/>
  <c r="BV25" i="5"/>
  <c r="BV24" i="5"/>
  <c r="BV23" i="5"/>
  <c r="BV22" i="5"/>
  <c r="BV21" i="5"/>
  <c r="BV20" i="5"/>
  <c r="BV19" i="5"/>
  <c r="BV18" i="5"/>
  <c r="BV17" i="5"/>
  <c r="BV16" i="5"/>
  <c r="BV15" i="5"/>
  <c r="BV14" i="5"/>
  <c r="BV13" i="5"/>
  <c r="BV12" i="5"/>
  <c r="BV11" i="5"/>
  <c r="BV10" i="5"/>
  <c r="BV9" i="5"/>
  <c r="BV8" i="5"/>
  <c r="BV7" i="5"/>
  <c r="BV6" i="5"/>
  <c r="BV5" i="5"/>
  <c r="BV4" i="5"/>
  <c r="BT33" i="5"/>
  <c r="BT32" i="5"/>
  <c r="BT31" i="5"/>
  <c r="BT30" i="5"/>
  <c r="BT29" i="5"/>
  <c r="BT28" i="5"/>
  <c r="BT27" i="5"/>
  <c r="BT26" i="5"/>
  <c r="BT25" i="5"/>
  <c r="BT24" i="5"/>
  <c r="BT23" i="5"/>
  <c r="BT22" i="5"/>
  <c r="BT21" i="5"/>
  <c r="BT20" i="5"/>
  <c r="BT19" i="5"/>
  <c r="BT18" i="5"/>
  <c r="BT17" i="5"/>
  <c r="BT16" i="5"/>
  <c r="BT15" i="5"/>
  <c r="BT14" i="5"/>
  <c r="BT13" i="5"/>
  <c r="BT12" i="5"/>
  <c r="BT11" i="5"/>
  <c r="BT10" i="5"/>
  <c r="BT9" i="5"/>
  <c r="BT8" i="5"/>
  <c r="BT7" i="5"/>
  <c r="BT6" i="5"/>
  <c r="BT5" i="5"/>
  <c r="BT4" i="5"/>
  <c r="BR33" i="5"/>
  <c r="BR32" i="5"/>
  <c r="BR31" i="5"/>
  <c r="BR30" i="5"/>
  <c r="BR29" i="5"/>
  <c r="BR28" i="5"/>
  <c r="BR27" i="5"/>
  <c r="BR26" i="5"/>
  <c r="BR25" i="5"/>
  <c r="BR24" i="5"/>
  <c r="BR23" i="5"/>
  <c r="BR22" i="5"/>
  <c r="BR21" i="5"/>
  <c r="BR20" i="5"/>
  <c r="BR19" i="5"/>
  <c r="BR18" i="5"/>
  <c r="BR17" i="5"/>
  <c r="BR16" i="5"/>
  <c r="BR15" i="5"/>
  <c r="BR14" i="5"/>
  <c r="BR13" i="5"/>
  <c r="BR12" i="5"/>
  <c r="BR11" i="5"/>
  <c r="BR10" i="5"/>
  <c r="BR9" i="5"/>
  <c r="BR8" i="5"/>
  <c r="BR7" i="5"/>
  <c r="BR6" i="5"/>
  <c r="BR5" i="5"/>
  <c r="BR4" i="5"/>
  <c r="BP33" i="5"/>
  <c r="BP32" i="5"/>
  <c r="BP31" i="5"/>
  <c r="BP30" i="5"/>
  <c r="BP29" i="5"/>
  <c r="BP28" i="5"/>
  <c r="BP27" i="5"/>
  <c r="BP26" i="5"/>
  <c r="BP25" i="5"/>
  <c r="BP24" i="5"/>
  <c r="BP23" i="5"/>
  <c r="BP22" i="5"/>
  <c r="BP21" i="5"/>
  <c r="BP20" i="5"/>
  <c r="BP19" i="5"/>
  <c r="BP18" i="5"/>
  <c r="BP17" i="5"/>
  <c r="BP16" i="5"/>
  <c r="BP15" i="5"/>
  <c r="BP14" i="5"/>
  <c r="BP13" i="5"/>
  <c r="BP12" i="5"/>
  <c r="BP11" i="5"/>
  <c r="BP10" i="5"/>
  <c r="BP9" i="5"/>
  <c r="BP8" i="5"/>
  <c r="BP7" i="5"/>
  <c r="BP6" i="5"/>
  <c r="BP5" i="5"/>
  <c r="BP4" i="5"/>
  <c r="BN33" i="5"/>
  <c r="BN32" i="5"/>
  <c r="BN31" i="5"/>
  <c r="BN30" i="5"/>
  <c r="BN29" i="5"/>
  <c r="BN28" i="5"/>
  <c r="BN27" i="5"/>
  <c r="BN26" i="5"/>
  <c r="BN25" i="5"/>
  <c r="BN24" i="5"/>
  <c r="BN23" i="5"/>
  <c r="BN22" i="5"/>
  <c r="BN21" i="5"/>
  <c r="BN20" i="5"/>
  <c r="BN19" i="5"/>
  <c r="BN18" i="5"/>
  <c r="BN17" i="5"/>
  <c r="BN16" i="5"/>
  <c r="BN15" i="5"/>
  <c r="BN14" i="5"/>
  <c r="BN13" i="5"/>
  <c r="BN12" i="5"/>
  <c r="BN11" i="5"/>
  <c r="BN10" i="5"/>
  <c r="BN9" i="5"/>
  <c r="BN8" i="5"/>
  <c r="BN7" i="5"/>
  <c r="BN6" i="5"/>
  <c r="BN5" i="5"/>
  <c r="BN4" i="5"/>
  <c r="BL33" i="5"/>
  <c r="BL32" i="5"/>
  <c r="BL31" i="5"/>
  <c r="BL30" i="5"/>
  <c r="BL29" i="5"/>
  <c r="BL28" i="5"/>
  <c r="BL27" i="5"/>
  <c r="BL26" i="5"/>
  <c r="BL25" i="5"/>
  <c r="BL24" i="5"/>
  <c r="BL23" i="5"/>
  <c r="BL22" i="5"/>
  <c r="BL21" i="5"/>
  <c r="BL20" i="5"/>
  <c r="BL19" i="5"/>
  <c r="BL18" i="5"/>
  <c r="BL17" i="5"/>
  <c r="BL16" i="5"/>
  <c r="BL15" i="5"/>
  <c r="BL14" i="5"/>
  <c r="BL13" i="5"/>
  <c r="BL12" i="5"/>
  <c r="BL11" i="5"/>
  <c r="BL10" i="5"/>
  <c r="BL9" i="5"/>
  <c r="BL8" i="5"/>
  <c r="BL7" i="5"/>
  <c r="BL6" i="5"/>
  <c r="BL5" i="5"/>
  <c r="BL4" i="5"/>
  <c r="BJ33" i="5"/>
  <c r="BJ32" i="5"/>
  <c r="BJ31" i="5"/>
  <c r="BJ30" i="5"/>
  <c r="BJ29" i="5"/>
  <c r="BJ28" i="5"/>
  <c r="BJ27" i="5"/>
  <c r="BJ26" i="5"/>
  <c r="BJ25" i="5"/>
  <c r="BJ24" i="5"/>
  <c r="BJ23" i="5"/>
  <c r="BJ22" i="5"/>
  <c r="BJ21" i="5"/>
  <c r="BJ20" i="5"/>
  <c r="BJ19" i="5"/>
  <c r="BJ18" i="5"/>
  <c r="BJ17" i="5"/>
  <c r="BJ16" i="5"/>
  <c r="BJ15" i="5"/>
  <c r="BJ14" i="5"/>
  <c r="BJ13" i="5"/>
  <c r="BJ12" i="5"/>
  <c r="BJ11" i="5"/>
  <c r="BJ10" i="5"/>
  <c r="BJ9" i="5"/>
  <c r="BJ8" i="5"/>
  <c r="BJ7" i="5"/>
  <c r="BJ6" i="5"/>
  <c r="BJ5" i="5"/>
  <c r="BJ4" i="5"/>
  <c r="BH33" i="5"/>
  <c r="BH32" i="5"/>
  <c r="BH31" i="5"/>
  <c r="BH30" i="5"/>
  <c r="BH29" i="5"/>
  <c r="BH28" i="5"/>
  <c r="BH27" i="5"/>
  <c r="BH26" i="5"/>
  <c r="BH25" i="5"/>
  <c r="BH24" i="5"/>
  <c r="BH23" i="5"/>
  <c r="BH22" i="5"/>
  <c r="BH21" i="5"/>
  <c r="BH20" i="5"/>
  <c r="BH19" i="5"/>
  <c r="BH18" i="5"/>
  <c r="BH17" i="5"/>
  <c r="BH16" i="5"/>
  <c r="BH15" i="5"/>
  <c r="BH14" i="5"/>
  <c r="BH13" i="5"/>
  <c r="BH12" i="5"/>
  <c r="BH11" i="5"/>
  <c r="BH10" i="5"/>
  <c r="BH9" i="5"/>
  <c r="BH8" i="5"/>
  <c r="BH7" i="5"/>
  <c r="BH6" i="5"/>
  <c r="BH5" i="5"/>
  <c r="BH4" i="5"/>
  <c r="BF33" i="5"/>
  <c r="BF32" i="5"/>
  <c r="BF31" i="5"/>
  <c r="BF30" i="5"/>
  <c r="BF29" i="5"/>
  <c r="BF28" i="5"/>
  <c r="BF27" i="5"/>
  <c r="BF26" i="5"/>
  <c r="BF25" i="5"/>
  <c r="BF24" i="5"/>
  <c r="BF23" i="5"/>
  <c r="BF22" i="5"/>
  <c r="BF21" i="5"/>
  <c r="BF20" i="5"/>
  <c r="BF19" i="5"/>
  <c r="BF18" i="5"/>
  <c r="BF17" i="5"/>
  <c r="BF16" i="5"/>
  <c r="BF15" i="5"/>
  <c r="BF14" i="5"/>
  <c r="BF13" i="5"/>
  <c r="BF12" i="5"/>
  <c r="BF11" i="5"/>
  <c r="BF10" i="5"/>
  <c r="BF9" i="5"/>
  <c r="BF8" i="5"/>
  <c r="BF7" i="5"/>
  <c r="BF6" i="5"/>
  <c r="BF5" i="5"/>
  <c r="BF4" i="5"/>
  <c r="BD33" i="5"/>
  <c r="BD32" i="5"/>
  <c r="BD31" i="5"/>
  <c r="BD30" i="5"/>
  <c r="BD29" i="5"/>
  <c r="BD28" i="5"/>
  <c r="BD27" i="5"/>
  <c r="BD26" i="5"/>
  <c r="BD25" i="5"/>
  <c r="BD24" i="5"/>
  <c r="BD23" i="5"/>
  <c r="BD22" i="5"/>
  <c r="BD21" i="5"/>
  <c r="BD20" i="5"/>
  <c r="BD19" i="5"/>
  <c r="BD18" i="5"/>
  <c r="BD17" i="5"/>
  <c r="BD16" i="5"/>
  <c r="BD15" i="5"/>
  <c r="BD14" i="5"/>
  <c r="BD13" i="5"/>
  <c r="BD12" i="5"/>
  <c r="BD11" i="5"/>
  <c r="BD10" i="5"/>
  <c r="BD9" i="5"/>
  <c r="BD8" i="5"/>
  <c r="BD7" i="5"/>
  <c r="BD6" i="5"/>
  <c r="BD5" i="5"/>
  <c r="BD4" i="5"/>
  <c r="BB33" i="5"/>
  <c r="BB32" i="5"/>
  <c r="BB31" i="5"/>
  <c r="BB30" i="5"/>
  <c r="BB29" i="5"/>
  <c r="BB28" i="5"/>
  <c r="BB27" i="5"/>
  <c r="BB26" i="5"/>
  <c r="BB25" i="5"/>
  <c r="BB24" i="5"/>
  <c r="BB23" i="5"/>
  <c r="BB22" i="5"/>
  <c r="BB21" i="5"/>
  <c r="BB20" i="5"/>
  <c r="BB19" i="5"/>
  <c r="BB18" i="5"/>
  <c r="BB17" i="5"/>
  <c r="BB16" i="5"/>
  <c r="BB15" i="5"/>
  <c r="BB14" i="5"/>
  <c r="BB13" i="5"/>
  <c r="BB12" i="5"/>
  <c r="BB11" i="5"/>
  <c r="BB10" i="5"/>
  <c r="BB9" i="5"/>
  <c r="BB8" i="5"/>
  <c r="BB7" i="5"/>
  <c r="BB6" i="5"/>
  <c r="BB5" i="5"/>
  <c r="BB4" i="5"/>
  <c r="AZ33" i="5"/>
  <c r="AZ32" i="5"/>
  <c r="AZ31" i="5"/>
  <c r="AZ30" i="5"/>
  <c r="AZ29" i="5"/>
  <c r="AZ28" i="5"/>
  <c r="AZ27" i="5"/>
  <c r="AZ26" i="5"/>
  <c r="AZ25" i="5"/>
  <c r="AZ24" i="5"/>
  <c r="AZ23" i="5"/>
  <c r="AZ22" i="5"/>
  <c r="AZ21" i="5"/>
  <c r="AZ20" i="5"/>
  <c r="AZ19" i="5"/>
  <c r="AZ18" i="5"/>
  <c r="AZ17" i="5"/>
  <c r="AZ16" i="5"/>
  <c r="AZ15" i="5"/>
  <c r="AZ14" i="5"/>
  <c r="AZ13" i="5"/>
  <c r="AZ12" i="5"/>
  <c r="AZ11" i="5"/>
  <c r="AZ10" i="5"/>
  <c r="AZ9" i="5"/>
  <c r="AZ8" i="5"/>
  <c r="AZ7" i="5"/>
  <c r="AZ6" i="5"/>
  <c r="AZ5" i="5"/>
  <c r="AZ4" i="5"/>
  <c r="AX33" i="5"/>
  <c r="AX32" i="5"/>
  <c r="AX31" i="5"/>
  <c r="AX30" i="5"/>
  <c r="AX29" i="5"/>
  <c r="AX28" i="5"/>
  <c r="AX27" i="5"/>
  <c r="AX26" i="5"/>
  <c r="AX25" i="5"/>
  <c r="AX24" i="5"/>
  <c r="AX23" i="5"/>
  <c r="AX22" i="5"/>
  <c r="AX21" i="5"/>
  <c r="AX20" i="5"/>
  <c r="AX19" i="5"/>
  <c r="AX18" i="5"/>
  <c r="AX17" i="5"/>
  <c r="AX16" i="5"/>
  <c r="AX15" i="5"/>
  <c r="AX14" i="5"/>
  <c r="AX13" i="5"/>
  <c r="AX12" i="5"/>
  <c r="AX11" i="5"/>
  <c r="AX10" i="5"/>
  <c r="AX9" i="5"/>
  <c r="AX8" i="5"/>
  <c r="AX7" i="5"/>
  <c r="AX6" i="5"/>
  <c r="AX5" i="5"/>
  <c r="AX4" i="5"/>
  <c r="AV33" i="5"/>
  <c r="AV32" i="5"/>
  <c r="AV31" i="5"/>
  <c r="AV30" i="5"/>
  <c r="AV29" i="5"/>
  <c r="AV28" i="5"/>
  <c r="AV27" i="5"/>
  <c r="AV26" i="5"/>
  <c r="AV25" i="5"/>
  <c r="AV24" i="5"/>
  <c r="AV23" i="5"/>
  <c r="AV22" i="5"/>
  <c r="AV21" i="5"/>
  <c r="AV20" i="5"/>
  <c r="AV19" i="5"/>
  <c r="AV18" i="5"/>
  <c r="AV17" i="5"/>
  <c r="AV16" i="5"/>
  <c r="AV15" i="5"/>
  <c r="AV14" i="5"/>
  <c r="AV13" i="5"/>
  <c r="AV12" i="5"/>
  <c r="AV11" i="5"/>
  <c r="AV10" i="5"/>
  <c r="AV9" i="5"/>
  <c r="AV8" i="5"/>
  <c r="AV7" i="5"/>
  <c r="AV6" i="5"/>
  <c r="AV5" i="5"/>
  <c r="AV4" i="5"/>
  <c r="AT33" i="5"/>
  <c r="AT32" i="5"/>
  <c r="AT31" i="5"/>
  <c r="AT30" i="5"/>
  <c r="AT29" i="5"/>
  <c r="AT28" i="5"/>
  <c r="AT27" i="5"/>
  <c r="AT26" i="5"/>
  <c r="AT25" i="5"/>
  <c r="AT24" i="5"/>
  <c r="AT23" i="5"/>
  <c r="AT22" i="5"/>
  <c r="AT21" i="5"/>
  <c r="AT20" i="5"/>
  <c r="AT19" i="5"/>
  <c r="AT18" i="5"/>
  <c r="AT17" i="5"/>
  <c r="AT16" i="5"/>
  <c r="AT15" i="5"/>
  <c r="AT14" i="5"/>
  <c r="AT13" i="5"/>
  <c r="AT12" i="5"/>
  <c r="AT11" i="5"/>
  <c r="AT10" i="5"/>
  <c r="AT9" i="5"/>
  <c r="AT8" i="5"/>
  <c r="AT7" i="5"/>
  <c r="AT6" i="5"/>
  <c r="AT5" i="5"/>
  <c r="AT4" i="5"/>
  <c r="AR33" i="5"/>
  <c r="AR32" i="5"/>
  <c r="AR31" i="5"/>
  <c r="AR30" i="5"/>
  <c r="AR29" i="5"/>
  <c r="AR28" i="5"/>
  <c r="AR27" i="5"/>
  <c r="AR26" i="5"/>
  <c r="AR25" i="5"/>
  <c r="AR24" i="5"/>
  <c r="AR23" i="5"/>
  <c r="AR22" i="5"/>
  <c r="AR21" i="5"/>
  <c r="AR20" i="5"/>
  <c r="AR19" i="5"/>
  <c r="AR18" i="5"/>
  <c r="AR17" i="5"/>
  <c r="AR16" i="5"/>
  <c r="AR15" i="5"/>
  <c r="AR14" i="5"/>
  <c r="AR13" i="5"/>
  <c r="AR12" i="5"/>
  <c r="AR11" i="5"/>
  <c r="AR10" i="5"/>
  <c r="AR9" i="5"/>
  <c r="AR8" i="5"/>
  <c r="AR7" i="5"/>
  <c r="AR6" i="5"/>
  <c r="AR5" i="5"/>
  <c r="AR4" i="5"/>
  <c r="AP33" i="5"/>
  <c r="AP32" i="5"/>
  <c r="AP31" i="5"/>
  <c r="AP30" i="5"/>
  <c r="AP29" i="5"/>
  <c r="AP28" i="5"/>
  <c r="AP27" i="5"/>
  <c r="AP26" i="5"/>
  <c r="AP25" i="5"/>
  <c r="AP24" i="5"/>
  <c r="AP23" i="5"/>
  <c r="AP22" i="5"/>
  <c r="AP21" i="5"/>
  <c r="AP20" i="5"/>
  <c r="AP19" i="5"/>
  <c r="AP18" i="5"/>
  <c r="AP17" i="5"/>
  <c r="AP16" i="5"/>
  <c r="AP15" i="5"/>
  <c r="AP14" i="5"/>
  <c r="AP13" i="5"/>
  <c r="AP12" i="5"/>
  <c r="AP11" i="5"/>
  <c r="AP10" i="5"/>
  <c r="AP9" i="5"/>
  <c r="AP8" i="5"/>
  <c r="AP7" i="5"/>
  <c r="AP6" i="5"/>
  <c r="AP5" i="5"/>
  <c r="AP4" i="5"/>
  <c r="AN33" i="5"/>
  <c r="AN32" i="5"/>
  <c r="AN31" i="5"/>
  <c r="AN30" i="5"/>
  <c r="AN29" i="5"/>
  <c r="AN28" i="5"/>
  <c r="AN27" i="5"/>
  <c r="AN26" i="5"/>
  <c r="AN25" i="5"/>
  <c r="AN24" i="5"/>
  <c r="AN23" i="5"/>
  <c r="AN22" i="5"/>
  <c r="AN21" i="5"/>
  <c r="AN20" i="5"/>
  <c r="AN19" i="5"/>
  <c r="AN18" i="5"/>
  <c r="AN17" i="5"/>
  <c r="AN16" i="5"/>
  <c r="AN15" i="5"/>
  <c r="AN14" i="5"/>
  <c r="AN13" i="5"/>
  <c r="AN12" i="5"/>
  <c r="AN11" i="5"/>
  <c r="AN10" i="5"/>
  <c r="AN9" i="5"/>
  <c r="AN8" i="5"/>
  <c r="AN7" i="5"/>
  <c r="AN6" i="5"/>
  <c r="AN5" i="5"/>
  <c r="AN4" i="5"/>
  <c r="AL33" i="5"/>
  <c r="AL32" i="5"/>
  <c r="AL31" i="5"/>
  <c r="AL30" i="5"/>
  <c r="AL29" i="5"/>
  <c r="AL28" i="5"/>
  <c r="AL27" i="5"/>
  <c r="AL26" i="5"/>
  <c r="AL25" i="5"/>
  <c r="AL24" i="5"/>
  <c r="AL23" i="5"/>
  <c r="AL22" i="5"/>
  <c r="AL21" i="5"/>
  <c r="AL20" i="5"/>
  <c r="AL19" i="5"/>
  <c r="AL18" i="5"/>
  <c r="AL17" i="5"/>
  <c r="AL16" i="5"/>
  <c r="AL15" i="5"/>
  <c r="AL14" i="5"/>
  <c r="AL13" i="5"/>
  <c r="AL12" i="5"/>
  <c r="AL11" i="5"/>
  <c r="AL10" i="5"/>
  <c r="AL9" i="5"/>
  <c r="AL8" i="5"/>
  <c r="AL7" i="5"/>
  <c r="AL6" i="5"/>
  <c r="AL5" i="5"/>
  <c r="AL4" i="5"/>
  <c r="AJ33" i="5"/>
  <c r="AJ32" i="5"/>
  <c r="AJ31" i="5"/>
  <c r="AJ30" i="5"/>
  <c r="AJ29" i="5"/>
  <c r="AJ28" i="5"/>
  <c r="AJ27" i="5"/>
  <c r="AJ26" i="5"/>
  <c r="AJ25" i="5"/>
  <c r="AJ24" i="5"/>
  <c r="AJ23" i="5"/>
  <c r="AJ22" i="5"/>
  <c r="AJ21" i="5"/>
  <c r="AJ20" i="5"/>
  <c r="AJ19" i="5"/>
  <c r="AJ18" i="5"/>
  <c r="AJ17" i="5"/>
  <c r="AJ16" i="5"/>
  <c r="AJ15" i="5"/>
  <c r="AJ14" i="5"/>
  <c r="AJ13" i="5"/>
  <c r="AJ12" i="5"/>
  <c r="AJ11" i="5"/>
  <c r="AJ10" i="5"/>
  <c r="AJ9" i="5"/>
  <c r="AJ8" i="5"/>
  <c r="AJ7" i="5"/>
  <c r="AJ6" i="5"/>
  <c r="AJ5" i="5"/>
  <c r="AJ4" i="5"/>
  <c r="AH33" i="5"/>
  <c r="AH32" i="5"/>
  <c r="AH31" i="5"/>
  <c r="AH30" i="5"/>
  <c r="AH29" i="5"/>
  <c r="AH28" i="5"/>
  <c r="AH27" i="5"/>
  <c r="AH26" i="5"/>
  <c r="AH25" i="5"/>
  <c r="AH24" i="5"/>
  <c r="AH23" i="5"/>
  <c r="AH22" i="5"/>
  <c r="AH21" i="5"/>
  <c r="AH20" i="5"/>
  <c r="AH19" i="5"/>
  <c r="AH18" i="5"/>
  <c r="AH17" i="5"/>
  <c r="AH16" i="5"/>
  <c r="AH15" i="5"/>
  <c r="AH14" i="5"/>
  <c r="AH13" i="5"/>
  <c r="AH12" i="5"/>
  <c r="AH11" i="5"/>
  <c r="AH10" i="5"/>
  <c r="AH9" i="5"/>
  <c r="AH8" i="5"/>
  <c r="AH7" i="5"/>
  <c r="AH6" i="5"/>
  <c r="AH5" i="5"/>
  <c r="AH4" i="5"/>
  <c r="AF33" i="5"/>
  <c r="AF32" i="5"/>
  <c r="AF31" i="5"/>
  <c r="AF30" i="5"/>
  <c r="AF29" i="5"/>
  <c r="AF28" i="5"/>
  <c r="AF27" i="5"/>
  <c r="AF26" i="5"/>
  <c r="AF25" i="5"/>
  <c r="AF24" i="5"/>
  <c r="AF23" i="5"/>
  <c r="AF22" i="5"/>
  <c r="AF21" i="5"/>
  <c r="AF20" i="5"/>
  <c r="AF19" i="5"/>
  <c r="AF18" i="5"/>
  <c r="AF17" i="5"/>
  <c r="AF16" i="5"/>
  <c r="AF15" i="5"/>
  <c r="AF14" i="5"/>
  <c r="AF13" i="5"/>
  <c r="AF12" i="5"/>
  <c r="AF11" i="5"/>
  <c r="AF10" i="5"/>
  <c r="AF9" i="5"/>
  <c r="AF8" i="5"/>
  <c r="AF7" i="5"/>
  <c r="AF6" i="5"/>
  <c r="AF5" i="5"/>
  <c r="AF4" i="5"/>
  <c r="AD33" i="5"/>
  <c r="AD32" i="5"/>
  <c r="AD31" i="5"/>
  <c r="AD30" i="5"/>
  <c r="AD29" i="5"/>
  <c r="AD28" i="5"/>
  <c r="AD27" i="5"/>
  <c r="AD26" i="5"/>
  <c r="AD25" i="5"/>
  <c r="AD24" i="5"/>
  <c r="AD23" i="5"/>
  <c r="AD22" i="5"/>
  <c r="AD21" i="5"/>
  <c r="AD20" i="5"/>
  <c r="AD19" i="5"/>
  <c r="AD18" i="5"/>
  <c r="AD17" i="5"/>
  <c r="AD16" i="5"/>
  <c r="AD15" i="5"/>
  <c r="AD14" i="5"/>
  <c r="AD13" i="5"/>
  <c r="AD12" i="5"/>
  <c r="AD11" i="5"/>
  <c r="AD10" i="5"/>
  <c r="AD9" i="5"/>
  <c r="AD8" i="5"/>
  <c r="AD7" i="5"/>
  <c r="AD6" i="5"/>
  <c r="AD5" i="5"/>
  <c r="AD4" i="5"/>
  <c r="AB33" i="5"/>
  <c r="AB32" i="5"/>
  <c r="AB31" i="5"/>
  <c r="AB30" i="5"/>
  <c r="AB29" i="5"/>
  <c r="AB28" i="5"/>
  <c r="AB27" i="5"/>
  <c r="AB26" i="5"/>
  <c r="AB25" i="5"/>
  <c r="AB24" i="5"/>
  <c r="AB23" i="5"/>
  <c r="AB22" i="5"/>
  <c r="AB21" i="5"/>
  <c r="AB20" i="5"/>
  <c r="AB19" i="5"/>
  <c r="AB18" i="5"/>
  <c r="AB17" i="5"/>
  <c r="AB16" i="5"/>
  <c r="AB15" i="5"/>
  <c r="AB14" i="5"/>
  <c r="AB13" i="5"/>
  <c r="AB12" i="5"/>
  <c r="AB11" i="5"/>
  <c r="AB10" i="5"/>
  <c r="AB9" i="5"/>
  <c r="AB8" i="5"/>
  <c r="AB7" i="5"/>
  <c r="AB6" i="5"/>
  <c r="AB5" i="5"/>
  <c r="AB4" i="5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X33" i="5"/>
  <c r="X32" i="5"/>
  <c r="X31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  <c r="T4" i="5"/>
  <c r="R33" i="5"/>
  <c r="R32" i="5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4" i="5"/>
  <c r="J45" i="7" l="1"/>
  <c r="J43" i="7"/>
  <c r="R83" i="8"/>
  <c r="O84" i="8" s="1"/>
  <c r="R82" i="8"/>
  <c r="R81" i="8"/>
  <c r="J70" i="7"/>
  <c r="J68" i="7"/>
  <c r="J66" i="7"/>
  <c r="J64" i="7"/>
  <c r="J62" i="7"/>
  <c r="J60" i="7"/>
  <c r="J58" i="7"/>
  <c r="J56" i="7"/>
  <c r="J54" i="7"/>
  <c r="J52" i="7"/>
  <c r="J50" i="7"/>
  <c r="J48" i="7"/>
  <c r="J46" i="7"/>
  <c r="J44" i="7"/>
  <c r="AE85" i="7"/>
  <c r="AE86" i="7"/>
  <c r="AB87" i="7" s="1"/>
  <c r="AE87" i="7" s="1"/>
  <c r="AB88" i="7" s="1"/>
  <c r="AE88" i="7" s="1"/>
  <c r="AB89" i="7" s="1"/>
  <c r="JJ81" i="5"/>
  <c r="JJ84" i="5" s="1"/>
  <c r="JJ85" i="5" s="1"/>
  <c r="JJ98" i="5" s="1"/>
  <c r="JJ99" i="5" s="1"/>
  <c r="J42" i="7"/>
  <c r="I17" i="8"/>
  <c r="I13" i="8"/>
  <c r="I9" i="8"/>
  <c r="I5" i="8"/>
  <c r="I25" i="8"/>
  <c r="I33" i="8"/>
  <c r="I29" i="8"/>
  <c r="I21" i="8"/>
  <c r="I31" i="8"/>
  <c r="I27" i="8"/>
  <c r="I23" i="8"/>
  <c r="I19" i="8"/>
  <c r="I15" i="8"/>
  <c r="I11" i="8"/>
  <c r="I7" i="8"/>
  <c r="I4" i="8"/>
  <c r="I32" i="8"/>
  <c r="I30" i="8"/>
  <c r="I28" i="8"/>
  <c r="I26" i="8"/>
  <c r="I24" i="8"/>
  <c r="I22" i="8"/>
  <c r="I20" i="8"/>
  <c r="I18" i="8"/>
  <c r="I16" i="8"/>
  <c r="I14" i="8"/>
  <c r="I12" i="8"/>
  <c r="I10" i="8"/>
  <c r="I8" i="8"/>
  <c r="I6" i="8"/>
  <c r="AP74" i="7"/>
  <c r="AR74" i="7" s="1"/>
  <c r="AK76" i="7"/>
  <c r="Q4" i="2"/>
  <c r="Q51" i="2"/>
  <c r="R63" i="2" s="1"/>
  <c r="Q84" i="2" s="1"/>
  <c r="R104" i="2" s="1"/>
  <c r="Z10" i="3"/>
  <c r="Z17" i="3" s="1"/>
  <c r="Z20" i="3" s="1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104" i="2"/>
  <c r="Z5" i="1"/>
  <c r="Y5" i="1"/>
  <c r="X6" i="1" s="1"/>
  <c r="Y8" i="1" s="1"/>
  <c r="X9" i="1" s="1"/>
  <c r="Y11" i="1" s="1"/>
  <c r="X18" i="1" s="1"/>
  <c r="Y19" i="1" s="1"/>
  <c r="X25" i="1" s="1"/>
  <c r="Y26" i="1" s="1"/>
  <c r="X33" i="1" s="1"/>
  <c r="Y34" i="1" s="1"/>
  <c r="Z34" i="1" s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35" i="1"/>
  <c r="Z39" i="1" l="1"/>
  <c r="P14" i="2"/>
  <c r="P18" i="2"/>
  <c r="P22" i="2"/>
  <c r="P26" i="2"/>
  <c r="P30" i="2"/>
  <c r="P34" i="2"/>
  <c r="P38" i="2"/>
  <c r="P42" i="2"/>
  <c r="P46" i="2"/>
  <c r="P50" i="2"/>
  <c r="P54" i="2"/>
  <c r="P58" i="2"/>
  <c r="P62" i="2"/>
  <c r="R87" i="8"/>
  <c r="R86" i="8"/>
  <c r="R85" i="8"/>
  <c r="R88" i="8"/>
  <c r="O89" i="8" s="1"/>
  <c r="R84" i="8"/>
  <c r="AE90" i="7"/>
  <c r="AB91" i="7" s="1"/>
  <c r="AE89" i="7"/>
  <c r="P93" i="2"/>
  <c r="P97" i="2"/>
  <c r="P101" i="2"/>
  <c r="Z28" i="3"/>
  <c r="Z31" i="3" s="1"/>
  <c r="AB22" i="3"/>
  <c r="V38" i="1"/>
  <c r="P11" i="2"/>
  <c r="P67" i="2"/>
  <c r="P71" i="2"/>
  <c r="P75" i="2"/>
  <c r="P79" i="2"/>
  <c r="P83" i="2"/>
  <c r="P87" i="2"/>
  <c r="P91" i="2"/>
  <c r="P12" i="2"/>
  <c r="P15" i="2"/>
  <c r="P19" i="2"/>
  <c r="P23" i="2"/>
  <c r="P27" i="2"/>
  <c r="P31" i="2"/>
  <c r="P35" i="2"/>
  <c r="P39" i="2"/>
  <c r="P43" i="2"/>
  <c r="P47" i="2"/>
  <c r="P51" i="2"/>
  <c r="P55" i="2"/>
  <c r="P59" i="2"/>
  <c r="P64" i="2"/>
  <c r="P68" i="2"/>
  <c r="P72" i="2"/>
  <c r="P76" i="2"/>
  <c r="P80" i="2"/>
  <c r="P84" i="2"/>
  <c r="P88" i="2"/>
  <c r="P92" i="2"/>
  <c r="P95" i="2"/>
  <c r="P99" i="2"/>
  <c r="P103" i="2"/>
  <c r="P65" i="2"/>
  <c r="P69" i="2"/>
  <c r="P73" i="2"/>
  <c r="P77" i="2"/>
  <c r="P81" i="2"/>
  <c r="P85" i="2"/>
  <c r="P89" i="2"/>
  <c r="P10" i="2"/>
  <c r="V39" i="1"/>
  <c r="T39" i="1"/>
  <c r="P104" i="2"/>
  <c r="P100" i="2"/>
  <c r="P96" i="2"/>
  <c r="P29" i="2"/>
  <c r="P25" i="2"/>
  <c r="P21" i="2"/>
  <c r="P17" i="2"/>
  <c r="P13" i="2"/>
  <c r="P61" i="2"/>
  <c r="P57" i="2"/>
  <c r="P53" i="2"/>
  <c r="P49" i="2"/>
  <c r="P45" i="2"/>
  <c r="P41" i="2"/>
  <c r="P37" i="2"/>
  <c r="P33" i="2"/>
  <c r="P90" i="2"/>
  <c r="P86" i="2"/>
  <c r="P82" i="2"/>
  <c r="P78" i="2"/>
  <c r="P74" i="2"/>
  <c r="P70" i="2"/>
  <c r="P66" i="2"/>
  <c r="T38" i="1"/>
  <c r="P28" i="2"/>
  <c r="P24" i="2"/>
  <c r="P20" i="2"/>
  <c r="P16" i="2"/>
  <c r="P60" i="2"/>
  <c r="P56" i="2"/>
  <c r="P52" i="2"/>
  <c r="P48" i="2"/>
  <c r="P44" i="2"/>
  <c r="P40" i="2"/>
  <c r="P36" i="2"/>
  <c r="P32" i="2"/>
  <c r="P102" i="2"/>
  <c r="P98" i="2"/>
  <c r="P94" i="2"/>
  <c r="P63" i="2"/>
  <c r="R91" i="8" l="1"/>
  <c r="R90" i="8"/>
  <c r="R92" i="8"/>
  <c r="R89" i="8"/>
  <c r="R93" i="8"/>
  <c r="O94" i="8" s="1"/>
  <c r="AE92" i="7"/>
  <c r="AB93" i="7" s="1"/>
  <c r="AE91" i="7"/>
  <c r="T41" i="1"/>
  <c r="R94" i="8" l="1"/>
  <c r="R95" i="8"/>
  <c r="O96" i="8" s="1"/>
  <c r="AE98" i="7"/>
  <c r="AE102" i="7"/>
  <c r="AE106" i="7"/>
  <c r="AE96" i="7"/>
  <c r="AE99" i="7"/>
  <c r="AE103" i="7"/>
  <c r="AE107" i="7"/>
  <c r="AE95" i="7"/>
  <c r="AE100" i="7"/>
  <c r="AE104" i="7"/>
  <c r="AE108" i="7"/>
  <c r="AB109" i="7" s="1"/>
  <c r="AE94" i="7"/>
  <c r="AE101" i="7"/>
  <c r="AE105" i="7"/>
  <c r="AE97" i="7"/>
  <c r="AE93" i="7"/>
  <c r="R96" i="8" l="1"/>
  <c r="R98" i="8"/>
  <c r="O99" i="8" s="1"/>
  <c r="R97" i="8"/>
  <c r="AE109" i="7"/>
  <c r="AE110" i="7"/>
  <c r="R99" i="8" l="1"/>
  <c r="R101" i="8"/>
  <c r="O102" i="8" s="1"/>
  <c r="R100" i="8"/>
  <c r="R78" i="7"/>
  <c r="R79" i="7" s="1"/>
  <c r="V78" i="7"/>
  <c r="V79" i="7" s="1"/>
  <c r="Z78" i="7"/>
  <c r="Z79" i="7" s="1"/>
  <c r="S78" i="7"/>
  <c r="S79" i="7" s="1"/>
  <c r="W78" i="7"/>
  <c r="W79" i="7" s="1"/>
  <c r="O78" i="7"/>
  <c r="O79" i="7" s="1"/>
  <c r="P78" i="7"/>
  <c r="P79" i="7" s="1"/>
  <c r="T78" i="7"/>
  <c r="T79" i="7" s="1"/>
  <c r="X78" i="7"/>
  <c r="X79" i="7" s="1"/>
  <c r="Q78" i="7"/>
  <c r="Q79" i="7" s="1"/>
  <c r="U78" i="7"/>
  <c r="U79" i="7" s="1"/>
  <c r="Y78" i="7"/>
  <c r="Y79" i="7" s="1"/>
  <c r="R103" i="8" l="1"/>
  <c r="R102" i="8"/>
  <c r="R104" i="8"/>
  <c r="O105" i="8" s="1"/>
  <c r="R106" i="8" l="1"/>
  <c r="O107" i="8" s="1"/>
  <c r="R105" i="8"/>
  <c r="R108" i="8" l="1"/>
  <c r="R107" i="8"/>
  <c r="R109" i="8"/>
  <c r="R112" i="8" s="1"/>
  <c r="O37" i="8" l="1"/>
  <c r="O38" i="8" s="1"/>
  <c r="S37" i="8"/>
  <c r="S38" i="8" s="1"/>
  <c r="W37" i="8"/>
  <c r="W38" i="8" s="1"/>
  <c r="AA37" i="8"/>
  <c r="AA38" i="8" s="1"/>
  <c r="AE37" i="8"/>
  <c r="AE38" i="8" s="1"/>
  <c r="AI37" i="8"/>
  <c r="AI38" i="8" s="1"/>
  <c r="AM37" i="8"/>
  <c r="AM38" i="8" s="1"/>
  <c r="AQ37" i="8"/>
  <c r="AQ38" i="8" s="1"/>
  <c r="AU37" i="8"/>
  <c r="AU38" i="8" s="1"/>
  <c r="AY37" i="8"/>
  <c r="AY38" i="8" s="1"/>
  <c r="BC37" i="8"/>
  <c r="BC38" i="8" s="1"/>
  <c r="BG37" i="8"/>
  <c r="BG38" i="8" s="1"/>
  <c r="BK37" i="8"/>
  <c r="BK38" i="8" s="1"/>
  <c r="BO37" i="8"/>
  <c r="BO38" i="8" s="1"/>
  <c r="BS37" i="8"/>
  <c r="BS38" i="8" s="1"/>
  <c r="BW37" i="8"/>
  <c r="BW38" i="8" s="1"/>
  <c r="CA37" i="8"/>
  <c r="CA38" i="8" s="1"/>
  <c r="CE37" i="8"/>
  <c r="CE38" i="8" s="1"/>
  <c r="CI37" i="8"/>
  <c r="CI38" i="8" s="1"/>
  <c r="CM37" i="8"/>
  <c r="CM38" i="8" s="1"/>
  <c r="CQ37" i="8"/>
  <c r="CQ38" i="8" s="1"/>
  <c r="CU37" i="8"/>
  <c r="CU38" i="8" s="1"/>
  <c r="P37" i="8"/>
  <c r="P38" i="8" s="1"/>
  <c r="T37" i="8"/>
  <c r="T38" i="8" s="1"/>
  <c r="X37" i="8"/>
  <c r="X38" i="8" s="1"/>
  <c r="AB37" i="8"/>
  <c r="AB38" i="8" s="1"/>
  <c r="AF37" i="8"/>
  <c r="AF38" i="8" s="1"/>
  <c r="AJ37" i="8"/>
  <c r="AJ38" i="8" s="1"/>
  <c r="AN37" i="8"/>
  <c r="AN38" i="8" s="1"/>
  <c r="AR37" i="8"/>
  <c r="AR38" i="8" s="1"/>
  <c r="AV37" i="8"/>
  <c r="AV38" i="8" s="1"/>
  <c r="AZ37" i="8"/>
  <c r="AZ38" i="8" s="1"/>
  <c r="BD37" i="8"/>
  <c r="BD38" i="8" s="1"/>
  <c r="BH37" i="8"/>
  <c r="BH38" i="8" s="1"/>
  <c r="BL37" i="8"/>
  <c r="BL38" i="8" s="1"/>
  <c r="BP37" i="8"/>
  <c r="BP38" i="8" s="1"/>
  <c r="BT37" i="8"/>
  <c r="BT38" i="8" s="1"/>
  <c r="BX37" i="8"/>
  <c r="BX38" i="8" s="1"/>
  <c r="CB37" i="8"/>
  <c r="CB38" i="8" s="1"/>
  <c r="CF37" i="8"/>
  <c r="CF38" i="8" s="1"/>
  <c r="CJ37" i="8"/>
  <c r="CJ38" i="8" s="1"/>
  <c r="CN37" i="8"/>
  <c r="CN38" i="8" s="1"/>
  <c r="CR37" i="8"/>
  <c r="CR38" i="8" s="1"/>
  <c r="CV37" i="8"/>
  <c r="CV38" i="8" s="1"/>
  <c r="Q37" i="8"/>
  <c r="Q38" i="8" s="1"/>
  <c r="U37" i="8"/>
  <c r="U38" i="8" s="1"/>
  <c r="Y37" i="8"/>
  <c r="Y38" i="8" s="1"/>
  <c r="AC37" i="8"/>
  <c r="AC38" i="8" s="1"/>
  <c r="AG37" i="8"/>
  <c r="AG38" i="8" s="1"/>
  <c r="AK37" i="8"/>
  <c r="AK38" i="8" s="1"/>
  <c r="AO37" i="8"/>
  <c r="AO38" i="8" s="1"/>
  <c r="AS37" i="8"/>
  <c r="AS38" i="8" s="1"/>
  <c r="AW37" i="8"/>
  <c r="AW38" i="8" s="1"/>
  <c r="BA37" i="8"/>
  <c r="BA38" i="8" s="1"/>
  <c r="BE37" i="8"/>
  <c r="BE38" i="8" s="1"/>
  <c r="BI37" i="8"/>
  <c r="BI38" i="8" s="1"/>
  <c r="BM37" i="8"/>
  <c r="BM38" i="8" s="1"/>
  <c r="BQ37" i="8"/>
  <c r="BQ38" i="8" s="1"/>
  <c r="BU37" i="8"/>
  <c r="BU38" i="8" s="1"/>
  <c r="BY37" i="8"/>
  <c r="BY38" i="8" s="1"/>
  <c r="CC37" i="8"/>
  <c r="CC38" i="8" s="1"/>
  <c r="CG37" i="8"/>
  <c r="CG38" i="8" s="1"/>
  <c r="CK37" i="8"/>
  <c r="CK38" i="8" s="1"/>
  <c r="CO37" i="8"/>
  <c r="CO38" i="8" s="1"/>
  <c r="CS37" i="8"/>
  <c r="CS38" i="8" s="1"/>
  <c r="CW37" i="8"/>
  <c r="CW38" i="8" s="1"/>
  <c r="N37" i="8"/>
  <c r="N38" i="8" s="1"/>
  <c r="R37" i="8"/>
  <c r="R38" i="8" s="1"/>
  <c r="V37" i="8"/>
  <c r="V38" i="8" s="1"/>
  <c r="Z37" i="8"/>
  <c r="Z38" i="8" s="1"/>
  <c r="AD37" i="8"/>
  <c r="AD38" i="8" s="1"/>
  <c r="AH37" i="8"/>
  <c r="AH38" i="8" s="1"/>
  <c r="AL37" i="8"/>
  <c r="AL38" i="8" s="1"/>
  <c r="AP37" i="8"/>
  <c r="AP38" i="8" s="1"/>
  <c r="AT37" i="8"/>
  <c r="AT38" i="8" s="1"/>
  <c r="AX37" i="8"/>
  <c r="AX38" i="8" s="1"/>
  <c r="BB37" i="8"/>
  <c r="BB38" i="8" s="1"/>
  <c r="BF37" i="8"/>
  <c r="BF38" i="8" s="1"/>
  <c r="BJ37" i="8"/>
  <c r="BJ38" i="8" s="1"/>
  <c r="BN37" i="8"/>
  <c r="BN38" i="8" s="1"/>
  <c r="BR37" i="8"/>
  <c r="BR38" i="8" s="1"/>
  <c r="BV37" i="8"/>
  <c r="BV38" i="8" s="1"/>
  <c r="BZ37" i="8"/>
  <c r="BZ38" i="8" s="1"/>
  <c r="CD37" i="8"/>
  <c r="CD38" i="8" s="1"/>
  <c r="CH37" i="8"/>
  <c r="CH38" i="8" s="1"/>
  <c r="CL37" i="8"/>
  <c r="CL38" i="8" s="1"/>
  <c r="CP37" i="8"/>
  <c r="CP38" i="8" s="1"/>
  <c r="CT37" i="8"/>
  <c r="CT38" i="8" s="1"/>
  <c r="M37" i="8"/>
  <c r="M38" i="8" s="1"/>
</calcChain>
</file>

<file path=xl/sharedStrings.xml><?xml version="1.0" encoding="utf-8"?>
<sst xmlns="http://schemas.openxmlformats.org/spreadsheetml/2006/main" count="48932" uniqueCount="23075">
  <si>
    <t xml:space="preserve"> </t>
  </si>
  <si>
    <t>в наличии 1 BTC</t>
  </si>
  <si>
    <t>APT/BTC</t>
  </si>
  <si>
    <t>мин</t>
  </si>
  <si>
    <t>макс</t>
  </si>
  <si>
    <t>в наличии 1000 APT</t>
  </si>
  <si>
    <t>BTC/APT</t>
  </si>
  <si>
    <t>APT</t>
  </si>
  <si>
    <t>BTC</t>
  </si>
  <si>
    <t>BTS/$</t>
  </si>
  <si>
    <t>APT/$</t>
  </si>
  <si>
    <t>$</t>
  </si>
  <si>
    <t>BTC/$</t>
  </si>
  <si>
    <t>Пики и оптимальные точки входа предугадать нельзя - можно только предполагать движение цены BTC и соответствующее изменение цены рассматриваемого актива</t>
  </si>
  <si>
    <t>Перед ростом BTC нужно переходить в актив, перед падением BTC - в BTC</t>
  </si>
  <si>
    <t>Есть риск застрять в активе либо BTC при затяжном тренде</t>
  </si>
  <si>
    <t>скользящее среднее за 7 дней</t>
  </si>
  <si>
    <t>в наличии 1 BTC или 20105 $</t>
  </si>
  <si>
    <t>этот актив надо перелить в тот, который упадет больше него</t>
  </si>
  <si>
    <t>Coin</t>
  </si>
  <si>
    <t>BitcoinBTC</t>
  </si>
  <si>
    <t>EthereumETH</t>
  </si>
  <si>
    <t>TetherUSDT</t>
  </si>
  <si>
    <t>BNBBNB</t>
  </si>
  <si>
    <t>USD CoinUSDC</t>
  </si>
  <si>
    <t>XRPXRP</t>
  </si>
  <si>
    <t>CardanoADA</t>
  </si>
  <si>
    <t>PolygonMATIC</t>
  </si>
  <si>
    <t>DogecoinDOGE</t>
  </si>
  <si>
    <t>Lido Staked EtherSTETH</t>
  </si>
  <si>
    <t>Binance USDBUSD</t>
  </si>
  <si>
    <t>SolanaSOL</t>
  </si>
  <si>
    <t>PolkadotDOT</t>
  </si>
  <si>
    <t>DaiDAI</t>
  </si>
  <si>
    <t>Shiba InuSHIB</t>
  </si>
  <si>
    <t>TRONTRX</t>
  </si>
  <si>
    <t>LitecoinLTC</t>
  </si>
  <si>
    <t>AvalancheAVAX</t>
  </si>
  <si>
    <t>UniswapUNI</t>
  </si>
  <si>
    <t>LEO TokenLEO</t>
  </si>
  <si>
    <t>ToncoinTON</t>
  </si>
  <si>
    <t>$2.25</t>
  </si>
  <si>
    <t>Cosmos HubATOM</t>
  </si>
  <si>
    <t>Wrapped BitcoinWBTC</t>
  </si>
  <si>
    <t>ChainlinkLINK</t>
  </si>
  <si>
    <t>$6.14</t>
  </si>
  <si>
    <t>MoneroXMR</t>
  </si>
  <si>
    <t>Ethereum ClassicETC</t>
  </si>
  <si>
    <t>OKBOKB</t>
  </si>
  <si>
    <t>Bitcoin CashBCH</t>
  </si>
  <si>
    <t>StellarXLM</t>
  </si>
  <si>
    <t>FilecoinFIL</t>
  </si>
  <si>
    <t>$4.92</t>
  </si>
  <si>
    <t>TrueUSDTUSD</t>
  </si>
  <si>
    <t>Lido DAOLDO</t>
  </si>
  <si>
    <t>$2.13</t>
  </si>
  <si>
    <t>AptosAPT</t>
  </si>
  <si>
    <t>$10.37</t>
  </si>
  <si>
    <t>QuantQNT</t>
  </si>
  <si>
    <t>CronosCRO</t>
  </si>
  <si>
    <t>HederaHBAR</t>
  </si>
  <si>
    <t>NEAR ProtocolNEAR</t>
  </si>
  <si>
    <t>$1.81</t>
  </si>
  <si>
    <t>VeChainVET</t>
  </si>
  <si>
    <t>ApeCoinAPE</t>
  </si>
  <si>
    <t>Internet ComputerICP</t>
  </si>
  <si>
    <t>AlgorandALGO</t>
  </si>
  <si>
    <t>EOSEOS</t>
  </si>
  <si>
    <t>The GraphGRT</t>
  </si>
  <si>
    <t>FraxFRAX</t>
  </si>
  <si>
    <t>MultiversXEGLD</t>
  </si>
  <si>
    <t>AaveAAVE</t>
  </si>
  <si>
    <t>The SandboxSAND</t>
  </si>
  <si>
    <t>Huobi BTCHBTC</t>
  </si>
  <si>
    <t>DecentralandMANA</t>
  </si>
  <si>
    <t>FantomFTM</t>
  </si>
  <si>
    <t>Theta NetworkTHETA</t>
  </si>
  <si>
    <t>TezosXTZ</t>
  </si>
  <si>
    <t>FlowFLOW</t>
  </si>
  <si>
    <t>Axie InfinityAXS</t>
  </si>
  <si>
    <t>$7.26</t>
  </si>
  <si>
    <t>Pax DollarUSDP</t>
  </si>
  <si>
    <t>StacksSTX</t>
  </si>
  <si>
    <t>KuCoinKCS</t>
  </si>
  <si>
    <t>$8.31</t>
  </si>
  <si>
    <t>Terra Luna ClassicLUNC</t>
  </si>
  <si>
    <t>USDDUSDD</t>
  </si>
  <si>
    <t>ImmutableXIMX</t>
  </si>
  <si>
    <t>KlaytnKLAY</t>
  </si>
  <si>
    <t>Synthetix NetworkSNX</t>
  </si>
  <si>
    <t>$2.17</t>
  </si>
  <si>
    <t>NEONEO</t>
  </si>
  <si>
    <t>PancakeSwapCAKE</t>
  </si>
  <si>
    <t>$3.51</t>
  </si>
  <si>
    <t>Curve DAOCRV</t>
  </si>
  <si>
    <t>Rocket PoolRPL</t>
  </si>
  <si>
    <t>GateGT</t>
  </si>
  <si>
    <t>Bitcoin SVBSV</t>
  </si>
  <si>
    <t>HuobiHT</t>
  </si>
  <si>
    <t>$3.88</t>
  </si>
  <si>
    <t>MakerMKR</t>
  </si>
  <si>
    <t>BitDAOBIT</t>
  </si>
  <si>
    <t>OptimismOP</t>
  </si>
  <si>
    <t>$1.88</t>
  </si>
  <si>
    <t>ChilizCHZ</t>
  </si>
  <si>
    <t>BitTorrentBTT</t>
  </si>
  <si>
    <t>Mina ProtocolMINA</t>
  </si>
  <si>
    <t>Frax ShareFXS</t>
  </si>
  <si>
    <t>IOTAMIOTA</t>
  </si>
  <si>
    <t>EdgecoinEDGT</t>
  </si>
  <si>
    <t>eCashXEC</t>
  </si>
  <si>
    <t>GMXGMX</t>
  </si>
  <si>
    <t>DashDASH</t>
  </si>
  <si>
    <t>WhiteBIT TokenWBT</t>
  </si>
  <si>
    <t>$3.56</t>
  </si>
  <si>
    <t>Trust WalletTWT</t>
  </si>
  <si>
    <t>$1.21</t>
  </si>
  <si>
    <t>PAX GoldPAXG</t>
  </si>
  <si>
    <t>Bitget TokenBGB</t>
  </si>
  <si>
    <t>Tether GoldXAUT</t>
  </si>
  <si>
    <t>Tokenize XchangeTKX</t>
  </si>
  <si>
    <t>$5.62</t>
  </si>
  <si>
    <t>cETHCETH</t>
  </si>
  <si>
    <t>OsmosisOSMO</t>
  </si>
  <si>
    <t>Gemini DollarGUSD</t>
  </si>
  <si>
    <t>KavaKAVA</t>
  </si>
  <si>
    <t>XDC NetworkXDC</t>
  </si>
  <si>
    <t>OKCOKT</t>
  </si>
  <si>
    <t>cUSDCCUSDC</t>
  </si>
  <si>
    <t>$2.87</t>
  </si>
  <si>
    <t>SingularityNETAGIX</t>
  </si>
  <si>
    <t>ArweaveAR</t>
  </si>
  <si>
    <t>Convex FinanceCVX</t>
  </si>
  <si>
    <t>$4.97</t>
  </si>
  <si>
    <t>Casper NetworkCSPR</t>
  </si>
  <si>
    <t>RadixXRD</t>
  </si>
  <si>
    <t>THORChainRUNE</t>
  </si>
  <si>
    <t>$1.22</t>
  </si>
  <si>
    <t>Date</t>
  </si>
  <si>
    <t>$20,522</t>
  </si>
  <si>
    <t>$20,195</t>
  </si>
  <si>
    <t>$20,376</t>
  </si>
  <si>
    <t>$21,713</t>
  </si>
  <si>
    <t>$22,217</t>
  </si>
  <si>
    <t>$22,415</t>
  </si>
  <si>
    <t>$22,422</t>
  </si>
  <si>
    <t>$22,348</t>
  </si>
  <si>
    <t>$22,367</t>
  </si>
  <si>
    <t>$23,464</t>
  </si>
  <si>
    <t>$23,634</t>
  </si>
  <si>
    <t>$23,156</t>
  </si>
  <si>
    <t>$23,518</t>
  </si>
  <si>
    <t>$23,541</t>
  </si>
  <si>
    <t>$23,157</t>
  </si>
  <si>
    <t>$23,172</t>
  </si>
  <si>
    <t>$23,951</t>
  </si>
  <si>
    <t>$24,146</t>
  </si>
  <si>
    <t>$24,417</t>
  </si>
  <si>
    <t>$24,787</t>
  </si>
  <si>
    <t>$24,284</t>
  </si>
  <si>
    <t>$24,643</t>
  </si>
  <si>
    <t>$24,629</t>
  </si>
  <si>
    <t>$23,757</t>
  </si>
  <si>
    <t>$24,308</t>
  </si>
  <si>
    <t>$22,220</t>
  </si>
  <si>
    <t>$21,808</t>
  </si>
  <si>
    <t>$21,780</t>
  </si>
  <si>
    <t>$21,889</t>
  </si>
  <si>
    <t>$21,630</t>
  </si>
  <si>
    <t>$21,821</t>
  </si>
  <si>
    <t>$1,474.40</t>
  </si>
  <si>
    <t>$1,429.60</t>
  </si>
  <si>
    <t>$1,440.17</t>
  </si>
  <si>
    <t>$1,535.26</t>
  </si>
  <si>
    <t>$1,563.81</t>
  </si>
  <si>
    <t>$1,567.35</t>
  </si>
  <si>
    <t>$1,563.23</t>
  </si>
  <si>
    <t>$1,568.50</t>
  </si>
  <si>
    <t>$1,570.67</t>
  </si>
  <si>
    <t>$1,647.66</t>
  </si>
  <si>
    <t>$1,663.93</t>
  </si>
  <si>
    <t>$1,606.63</t>
  </si>
  <si>
    <t>$1,633.98</t>
  </si>
  <si>
    <t>$1,640.58</t>
  </si>
  <si>
    <t>$1,593.95</t>
  </si>
  <si>
    <t>$1,608.10</t>
  </si>
  <si>
    <t>$1,651.85</t>
  </si>
  <si>
    <t>$1,643.17</t>
  </si>
  <si>
    <t>$1,656.58</t>
  </si>
  <si>
    <t>$1,700.20</t>
  </si>
  <si>
    <t>$1,680.38</t>
  </si>
  <si>
    <t>$1,692.52</t>
  </si>
  <si>
    <t>$1,697.08</t>
  </si>
  <si>
    <t>$1,646.14</t>
  </si>
  <si>
    <t>$1,674.86</t>
  </si>
  <si>
    <t>$1,556.96</t>
  </si>
  <si>
    <t>$1,506.92</t>
  </si>
  <si>
    <t>$1,515.33</t>
  </si>
  <si>
    <t>$1,541.97</t>
  </si>
  <si>
    <t>$1,515.53</t>
  </si>
  <si>
    <t>$1,546.38</t>
  </si>
  <si>
    <t>$1.003</t>
  </si>
  <si>
    <t>$1.001</t>
  </si>
  <si>
    <t>$1.002</t>
  </si>
  <si>
    <t>$1.000</t>
  </si>
  <si>
    <t>$0.999860</t>
  </si>
  <si>
    <t>$0.998543</t>
  </si>
  <si>
    <t>$0.999806</t>
  </si>
  <si>
    <t>$0.999823</t>
  </si>
  <si>
    <t>$0.999478</t>
  </si>
  <si>
    <t>$0.999406</t>
  </si>
  <si>
    <t>$0.999299</t>
  </si>
  <si>
    <t>$1.005</t>
  </si>
  <si>
    <t>$0.999834</t>
  </si>
  <si>
    <t>$0.999877</t>
  </si>
  <si>
    <t>$275.74</t>
  </si>
  <si>
    <t>$277.03</t>
  </si>
  <si>
    <t>$277.49</t>
  </si>
  <si>
    <t>$286.69</t>
  </si>
  <si>
    <t>$289.25</t>
  </si>
  <si>
    <t>$288.02</t>
  </si>
  <si>
    <t>$288.62</t>
  </si>
  <si>
    <t>$289.17</t>
  </si>
  <si>
    <t>$290.22</t>
  </si>
  <si>
    <t>$299.82</t>
  </si>
  <si>
    <t>$303.18</t>
  </si>
  <si>
    <t>$301.30</t>
  </si>
  <si>
    <t>$304.56</t>
  </si>
  <si>
    <t>$308.57</t>
  </si>
  <si>
    <t>$302.14</t>
  </si>
  <si>
    <t>$301.83</t>
  </si>
  <si>
    <t>$308.51</t>
  </si>
  <si>
    <t>$312.46</t>
  </si>
  <si>
    <t>$311.08</t>
  </si>
  <si>
    <t>$314.94</t>
  </si>
  <si>
    <t>$311.35</t>
  </si>
  <si>
    <t>$316.21</t>
  </si>
  <si>
    <t>$313.67</t>
  </si>
  <si>
    <t>$306.76</t>
  </si>
  <si>
    <t>$317.25</t>
  </si>
  <si>
    <t>$296.20</t>
  </si>
  <si>
    <t>$293.32</t>
  </si>
  <si>
    <t>$313.55</t>
  </si>
  <si>
    <t>$310.99</t>
  </si>
  <si>
    <t>$305.92</t>
  </si>
  <si>
    <t>$305.75</t>
  </si>
  <si>
    <t>$0.965578</t>
  </si>
  <si>
    <t>$0.993484</t>
  </si>
  <si>
    <t>$0.999628</t>
  </si>
  <si>
    <t>$0.999085</t>
  </si>
  <si>
    <t>$0.999880</t>
  </si>
  <si>
    <t>$0.999990</t>
  </si>
  <si>
    <t>$0.999123</t>
  </si>
  <si>
    <t>$0.998852</t>
  </si>
  <si>
    <t>$1.006</t>
  </si>
  <si>
    <t>$0.999976</t>
  </si>
  <si>
    <t>$0.999558</t>
  </si>
  <si>
    <t>$0.999677</t>
  </si>
  <si>
    <t>$0.366037</t>
  </si>
  <si>
    <t>$0.371984</t>
  </si>
  <si>
    <t>$0.373153</t>
  </si>
  <si>
    <t>$0.389546</t>
  </si>
  <si>
    <t>$0.380919</t>
  </si>
  <si>
    <t>$0.370950</t>
  </si>
  <si>
    <t>$0.368702</t>
  </si>
  <si>
    <t>$0.375483</t>
  </si>
  <si>
    <t>$0.379773</t>
  </si>
  <si>
    <t>$0.377828</t>
  </si>
  <si>
    <t>$0.384212</t>
  </si>
  <si>
    <t>$0.378408</t>
  </si>
  <si>
    <t>$0.379337</t>
  </si>
  <si>
    <t>$0.378009</t>
  </si>
  <si>
    <t>$0.378689</t>
  </si>
  <si>
    <t>$0.379095</t>
  </si>
  <si>
    <t>$0.389572</t>
  </si>
  <si>
    <t>$0.395359</t>
  </si>
  <si>
    <t>$0.391384</t>
  </si>
  <si>
    <t>$0.397675</t>
  </si>
  <si>
    <t>$0.385606</t>
  </si>
  <si>
    <t>$0.394393</t>
  </si>
  <si>
    <t>$0.395312</t>
  </si>
  <si>
    <t>$0.386923</t>
  </si>
  <si>
    <t>$0.401362</t>
  </si>
  <si>
    <t>$0.383228</t>
  </si>
  <si>
    <t>$0.372055</t>
  </si>
  <si>
    <t>$0.376051</t>
  </si>
  <si>
    <t>$0.385275</t>
  </si>
  <si>
    <t>$0.383554</t>
  </si>
  <si>
    <t>$0.383214</t>
  </si>
  <si>
    <t>$0.305931</t>
  </si>
  <si>
    <t>$0.315614</t>
  </si>
  <si>
    <t>$0.310324</t>
  </si>
  <si>
    <t>$0.318386</t>
  </si>
  <si>
    <t>$0.331340</t>
  </si>
  <si>
    <t>$0.331456</t>
  </si>
  <si>
    <t>$0.337739</t>
  </si>
  <si>
    <t>$0.337276</t>
  </si>
  <si>
    <t>$0.343687</t>
  </si>
  <si>
    <t>$0.350450</t>
  </si>
  <si>
    <t>$0.361084</t>
  </si>
  <si>
    <t>$0.352743</t>
  </si>
  <si>
    <t>$0.365401</t>
  </si>
  <si>
    <t>$0.369101</t>
  </si>
  <si>
    <t>$0.362651</t>
  </si>
  <si>
    <t>$0.365932</t>
  </si>
  <si>
    <t>$0.383720</t>
  </si>
  <si>
    <t>$0.388799</t>
  </si>
  <si>
    <t>$0.392430</t>
  </si>
  <si>
    <t>$0.403082</t>
  </si>
  <si>
    <t>$0.399433</t>
  </si>
  <si>
    <t>$0.406912</t>
  </si>
  <si>
    <t>$0.405017</t>
  </si>
  <si>
    <t>$0.390815</t>
  </si>
  <si>
    <t>$0.413085</t>
  </si>
  <si>
    <t>$0.387292</t>
  </si>
  <si>
    <t>$0.360160</t>
  </si>
  <si>
    <t>$0.364262</t>
  </si>
  <si>
    <t>$0.370121</t>
  </si>
  <si>
    <t>$0.359085</t>
  </si>
  <si>
    <t>$0.362532</t>
  </si>
  <si>
    <t>$1.059</t>
  </si>
  <si>
    <t>$1.016</t>
  </si>
  <si>
    <t>$1.055</t>
  </si>
  <si>
    <t>$1.15</t>
  </si>
  <si>
    <t>$1.13</t>
  </si>
  <si>
    <t>$1.14</t>
  </si>
  <si>
    <t>$1.17</t>
  </si>
  <si>
    <t>$1.25</t>
  </si>
  <si>
    <t>$1.19</t>
  </si>
  <si>
    <t>$1.23</t>
  </si>
  <si>
    <t>$1.28</t>
  </si>
  <si>
    <t>$1.26</t>
  </si>
  <si>
    <t>$1.36</t>
  </si>
  <si>
    <t>$1.40</t>
  </si>
  <si>
    <t>$1.38</t>
  </si>
  <si>
    <t>$1.47</t>
  </si>
  <si>
    <t>$1.48</t>
  </si>
  <si>
    <t>$1.49</t>
  </si>
  <si>
    <t>$1.53</t>
  </si>
  <si>
    <t>$1.33</t>
  </si>
  <si>
    <t>$1.24</t>
  </si>
  <si>
    <t>$0.066470</t>
  </si>
  <si>
    <t>$0.066105</t>
  </si>
  <si>
    <t>$0.066159</t>
  </si>
  <si>
    <t>$0.071317</t>
  </si>
  <si>
    <t>$0.074202</t>
  </si>
  <si>
    <t>$0.075006</t>
  </si>
  <si>
    <t>$0.074964</t>
  </si>
  <si>
    <t>$0.074843</t>
  </si>
  <si>
    <t>$0.077033</t>
  </si>
  <si>
    <t>$0.080564</t>
  </si>
  <si>
    <t>$0.082127</t>
  </si>
  <si>
    <t>$0.080951</t>
  </si>
  <si>
    <t>$0.081467</t>
  </si>
  <si>
    <t>$0.082299</t>
  </si>
  <si>
    <t>$0.080887</t>
  </si>
  <si>
    <t>$0.081024</t>
  </si>
  <si>
    <t>$0.084374</t>
  </si>
  <si>
    <t>$0.085465</t>
  </si>
  <si>
    <t>$0.085426</t>
  </si>
  <si>
    <t>$0.088163</t>
  </si>
  <si>
    <t>$0.086924</t>
  </si>
  <si>
    <t>$0.088926</t>
  </si>
  <si>
    <t>$0.087802</t>
  </si>
  <si>
    <t>$0.085292</t>
  </si>
  <si>
    <t>$0.089223</t>
  </si>
  <si>
    <t>$0.083790</t>
  </si>
  <si>
    <t>$0.082438</t>
  </si>
  <si>
    <t>$0.082157</t>
  </si>
  <si>
    <t>$0.082496</t>
  </si>
  <si>
    <t>$0.081296</t>
  </si>
  <si>
    <t>$0.081610</t>
  </si>
  <si>
    <t>$1,460.07</t>
  </si>
  <si>
    <t>$1,428.44</t>
  </si>
  <si>
    <t>$1,438.95</t>
  </si>
  <si>
    <t>$1,534.09</t>
  </si>
  <si>
    <t>$1,562.88</t>
  </si>
  <si>
    <t>$1,566.20</t>
  </si>
  <si>
    <t>$1,563.39</t>
  </si>
  <si>
    <t>$1,566.62</t>
  </si>
  <si>
    <t>$1,568.09</t>
  </si>
  <si>
    <t>$1,647.35</t>
  </si>
  <si>
    <t>$1,662.29</t>
  </si>
  <si>
    <t>$1,603.77</t>
  </si>
  <si>
    <t>$1,632.95</t>
  </si>
  <si>
    <t>$1,639.41</t>
  </si>
  <si>
    <t>$1,592.06</t>
  </si>
  <si>
    <t>$1,605.81</t>
  </si>
  <si>
    <t>$1,647.29</t>
  </si>
  <si>
    <t>$1,639.51</t>
  </si>
  <si>
    <t>$1,653.48</t>
  </si>
  <si>
    <t>$1,697.61</t>
  </si>
  <si>
    <t>$1,677.63</t>
  </si>
  <si>
    <t>$1,689.87</t>
  </si>
  <si>
    <t>$1,698.97</t>
  </si>
  <si>
    <t>$1,648.19</t>
  </si>
  <si>
    <t>$1,675.98</t>
  </si>
  <si>
    <t>$1,556.93</t>
  </si>
  <si>
    <t>$1,506.30</t>
  </si>
  <si>
    <t>$1,538.68</t>
  </si>
  <si>
    <t>$1,546.71</t>
  </si>
  <si>
    <t>$1,513.45</t>
  </si>
  <si>
    <t>$1,542.41</t>
  </si>
  <si>
    <t>$0.995417</t>
  </si>
  <si>
    <t>$0.997703</t>
  </si>
  <si>
    <t>$0.999650</t>
  </si>
  <si>
    <t>$0.999810</t>
  </si>
  <si>
    <t>$0.999785</t>
  </si>
  <si>
    <t>$0.999939</t>
  </si>
  <si>
    <t>$0.999252</t>
  </si>
  <si>
    <t>$0.998162</t>
  </si>
  <si>
    <t>$0.999088</t>
  </si>
  <si>
    <t>$0.999774</t>
  </si>
  <si>
    <t>$0.999887</t>
  </si>
  <si>
    <t>$18.07</t>
  </si>
  <si>
    <t>$18.21</t>
  </si>
  <si>
    <t>$17.33</t>
  </si>
  <si>
    <t>$18.43</t>
  </si>
  <si>
    <t>$20.27</t>
  </si>
  <si>
    <t>$20.63</t>
  </si>
  <si>
    <t>$21.00</t>
  </si>
  <si>
    <t>$20.96</t>
  </si>
  <si>
    <t>$21.41</t>
  </si>
  <si>
    <t>$21.97</t>
  </si>
  <si>
    <t>$22.51</t>
  </si>
  <si>
    <t>$21.92</t>
  </si>
  <si>
    <t>$22.69</t>
  </si>
  <si>
    <t>$23.23</t>
  </si>
  <si>
    <t>$22.41</t>
  </si>
  <si>
    <t>$23.06</t>
  </si>
  <si>
    <t>$23.92</t>
  </si>
  <si>
    <t>$24.17</t>
  </si>
  <si>
    <t>$24.92</t>
  </si>
  <si>
    <t>$26.04</t>
  </si>
  <si>
    <t>$24.81</t>
  </si>
  <si>
    <t>$23.45</t>
  </si>
  <si>
    <t>$23.19</t>
  </si>
  <si>
    <t>$22.34</t>
  </si>
  <si>
    <t>$23.89</t>
  </si>
  <si>
    <t>$21.85</t>
  </si>
  <si>
    <t>$20.78</t>
  </si>
  <si>
    <t>$21.44</t>
  </si>
  <si>
    <t>$20.84</t>
  </si>
  <si>
    <t>$20.12</t>
  </si>
  <si>
    <t>$20.44</t>
  </si>
  <si>
    <t>$5.47</t>
  </si>
  <si>
    <t>$5.56</t>
  </si>
  <si>
    <t>$5.38</t>
  </si>
  <si>
    <t>$5.60</t>
  </si>
  <si>
    <t>$5.86</t>
  </si>
  <si>
    <t>$5.92</t>
  </si>
  <si>
    <t>$5.99</t>
  </si>
  <si>
    <t>$5.91</t>
  </si>
  <si>
    <t>$6.03</t>
  </si>
  <si>
    <t>$6.32</t>
  </si>
  <si>
    <t>$6.53</t>
  </si>
  <si>
    <t>$6.35</t>
  </si>
  <si>
    <t>$6.58</t>
  </si>
  <si>
    <t>$6.68</t>
  </si>
  <si>
    <t>$6.54</t>
  </si>
  <si>
    <t>$6.61</t>
  </si>
  <si>
    <t>$7.09</t>
  </si>
  <si>
    <t>$7.17</t>
  </si>
  <si>
    <t>$7.25</t>
  </si>
  <si>
    <t>$7.53</t>
  </si>
  <si>
    <t>$7.44</t>
  </si>
  <si>
    <t>$7.30</t>
  </si>
  <si>
    <t>$6.39</t>
  </si>
  <si>
    <t>$6.23</t>
  </si>
  <si>
    <t>$6.12</t>
  </si>
  <si>
    <t>$6.16</t>
  </si>
  <si>
    <t>$6.28</t>
  </si>
  <si>
    <t>$6.19</t>
  </si>
  <si>
    <t>$0.966990</t>
  </si>
  <si>
    <t>$0.995643</t>
  </si>
  <si>
    <t>$0.999728</t>
  </si>
  <si>
    <t>$0.999801</t>
  </si>
  <si>
    <t>$0.999320</t>
  </si>
  <si>
    <t>$0.999792</t>
  </si>
  <si>
    <t>$0.999898</t>
  </si>
  <si>
    <t>$0.999832</t>
  </si>
  <si>
    <t>$0.999337</t>
  </si>
  <si>
    <t>$0.999591</t>
  </si>
  <si>
    <t>$0.999134</t>
  </si>
  <si>
    <t>$0.999719</t>
  </si>
  <si>
    <t>$0.999852</t>
  </si>
  <si>
    <t>$0.999812</t>
  </si>
  <si>
    <t>$0.999659</t>
  </si>
  <si>
    <t>$0.00001031</t>
  </si>
  <si>
    <t>$0.00001013</t>
  </si>
  <si>
    <t>$0.00001095</t>
  </si>
  <si>
    <t>$0.00001112</t>
  </si>
  <si>
    <t>$0.00001117</t>
  </si>
  <si>
    <t>$0.00001111</t>
  </si>
  <si>
    <t>$0.00001114</t>
  </si>
  <si>
    <t>$0.00001139</t>
  </si>
  <si>
    <t>$0.00001208</t>
  </si>
  <si>
    <t>$0.00001226</t>
  </si>
  <si>
    <t>$0.00001204</t>
  </si>
  <si>
    <t>$0.00001253</t>
  </si>
  <si>
    <t>$0.00001285</t>
  </si>
  <si>
    <t>$0.00001242</t>
  </si>
  <si>
    <t>$0.00001256</t>
  </si>
  <si>
    <t>$0.00001317</t>
  </si>
  <si>
    <t>$0.00001311</t>
  </si>
  <si>
    <t>$0.00001306</t>
  </si>
  <si>
    <t>$0.00001346</t>
  </si>
  <si>
    <t>$0.00001337</t>
  </si>
  <si>
    <t>$0.00001322</t>
  </si>
  <si>
    <t>$0.00001320</t>
  </si>
  <si>
    <t>$0.00001280</t>
  </si>
  <si>
    <t>$0.00001374</t>
  </si>
  <si>
    <t>$0.00001277</t>
  </si>
  <si>
    <t>$0.00001249</t>
  </si>
  <si>
    <t>$0.00001281</t>
  </si>
  <si>
    <t>$0.00001294</t>
  </si>
  <si>
    <t>$0.00001214</t>
  </si>
  <si>
    <t>$0.059070</t>
  </si>
  <si>
    <t>$0.057534</t>
  </si>
  <si>
    <t>$0.058578</t>
  </si>
  <si>
    <t>$0.065356</t>
  </si>
  <si>
    <t>$0.066396</t>
  </si>
  <si>
    <t>$0.067511</t>
  </si>
  <si>
    <t>$0.067405</t>
  </si>
  <si>
    <t>$0.066903</t>
  </si>
  <si>
    <t>$0.067268</t>
  </si>
  <si>
    <t>$0.069729</t>
  </si>
  <si>
    <t>$0.069954</t>
  </si>
  <si>
    <t>$0.069107</t>
  </si>
  <si>
    <t>$0.069493</t>
  </si>
  <si>
    <t>$0.069620</t>
  </si>
  <si>
    <t>$0.067960</t>
  </si>
  <si>
    <t>$0.067961</t>
  </si>
  <si>
    <t>$0.069699</t>
  </si>
  <si>
    <t>$0.069370</t>
  </si>
  <si>
    <t>$0.069505</t>
  </si>
  <si>
    <t>$0.071858</t>
  </si>
  <si>
    <t>$0.070392</t>
  </si>
  <si>
    <t>$0.070183</t>
  </si>
  <si>
    <t>$0.070522</t>
  </si>
  <si>
    <t>$0.067477</t>
  </si>
  <si>
    <t>$0.070914</t>
  </si>
  <si>
    <t>$0.066856</t>
  </si>
  <si>
    <t>$0.065748</t>
  </si>
  <si>
    <t>$0.063918</t>
  </si>
  <si>
    <t>$0.063942</t>
  </si>
  <si>
    <t>$0.063353</t>
  </si>
  <si>
    <t>$0.062619</t>
  </si>
  <si>
    <t>$69.29</t>
  </si>
  <si>
    <t>$71.76</t>
  </si>
  <si>
    <t>$76.71</t>
  </si>
  <si>
    <t>$82.83</t>
  </si>
  <si>
    <t>$86.36</t>
  </si>
  <si>
    <t>$87.41</t>
  </si>
  <si>
    <t>$89.98</t>
  </si>
  <si>
    <t>$89.29</t>
  </si>
  <si>
    <t>$90.58</t>
  </si>
  <si>
    <t>$95.28</t>
  </si>
  <si>
    <t>$97.78</t>
  </si>
  <si>
    <t>$93.73</t>
  </si>
  <si>
    <t>$94.04</t>
  </si>
  <si>
    <t>$95.17</t>
  </si>
  <si>
    <t>$93.17</t>
  </si>
  <si>
    <t>$91.53</t>
  </si>
  <si>
    <t>$94.76</t>
  </si>
  <si>
    <t>$95.06</t>
  </si>
  <si>
    <t>$93.69</t>
  </si>
  <si>
    <t>$95.91</t>
  </si>
  <si>
    <t>$97.46</t>
  </si>
  <si>
    <t>$99.69</t>
  </si>
  <si>
    <t>$100.41</t>
  </si>
  <si>
    <t>$99.26</t>
  </si>
  <si>
    <t>$102.83</t>
  </si>
  <si>
    <t>$95.65</t>
  </si>
  <si>
    <t>$91.21</t>
  </si>
  <si>
    <t>$92.32</t>
  </si>
  <si>
    <t>$94.51</t>
  </si>
  <si>
    <t>$93.46</t>
  </si>
  <si>
    <t>$92.12</t>
  </si>
  <si>
    <t>$14.53</t>
  </si>
  <si>
    <t>$14.85</t>
  </si>
  <si>
    <t>$14.43</t>
  </si>
  <si>
    <t>$15.15</t>
  </si>
  <si>
    <t>$16.18</t>
  </si>
  <si>
    <t>$16.53</t>
  </si>
  <si>
    <t>$16.12</t>
  </si>
  <si>
    <t>$16.67</t>
  </si>
  <si>
    <t>$17.44</t>
  </si>
  <si>
    <t>$17.75</t>
  </si>
  <si>
    <t>$17.09</t>
  </si>
  <si>
    <t>$17.93</t>
  </si>
  <si>
    <t>$18.45</t>
  </si>
  <si>
    <t>$17.96</t>
  </si>
  <si>
    <t>$18.37</t>
  </si>
  <si>
    <t>$19.71</t>
  </si>
  <si>
    <t>$20.91</t>
  </si>
  <si>
    <t>$20.79</t>
  </si>
  <si>
    <t>$19.81</t>
  </si>
  <si>
    <t>$19.60</t>
  </si>
  <si>
    <t>$19.53</t>
  </si>
  <si>
    <t>$18.68</t>
  </si>
  <si>
    <t>$19.88</t>
  </si>
  <si>
    <t>$18.17</t>
  </si>
  <si>
    <t>$17.63</t>
  </si>
  <si>
    <t>$17.73</t>
  </si>
  <si>
    <t>$18.05</t>
  </si>
  <si>
    <t>$17.81</t>
  </si>
  <si>
    <t>$17.86</t>
  </si>
  <si>
    <t>$5.44</t>
  </si>
  <si>
    <t>$5.63</t>
  </si>
  <si>
    <t>$5.75</t>
  </si>
  <si>
    <t>$6.10</t>
  </si>
  <si>
    <t>$6.43</t>
  </si>
  <si>
    <t>$6.34</t>
  </si>
  <si>
    <t>$6.15</t>
  </si>
  <si>
    <t>$6.27</t>
  </si>
  <si>
    <t>$6.63</t>
  </si>
  <si>
    <t>$6.84</t>
  </si>
  <si>
    <t>$6.49</t>
  </si>
  <si>
    <t>$6.44</t>
  </si>
  <si>
    <t>$6.60</t>
  </si>
  <si>
    <t>$6.46</t>
  </si>
  <si>
    <t>$6.57</t>
  </si>
  <si>
    <t>$6.94</t>
  </si>
  <si>
    <t>$6.92</t>
  </si>
  <si>
    <t>$7.03</t>
  </si>
  <si>
    <t>$7.34</t>
  </si>
  <si>
    <t>$7.19</t>
  </si>
  <si>
    <t>$6.98</t>
  </si>
  <si>
    <t>$6.74</t>
  </si>
  <si>
    <t>$6.51</t>
  </si>
  <si>
    <t>$6.93</t>
  </si>
  <si>
    <t>$6.59</t>
  </si>
  <si>
    <t>$6.25</t>
  </si>
  <si>
    <t>$6.36</t>
  </si>
  <si>
    <t>$6.31</t>
  </si>
  <si>
    <t>$3.46</t>
  </si>
  <si>
    <t>$3.37</t>
  </si>
  <si>
    <t>$3.39</t>
  </si>
  <si>
    <t>$3.36</t>
  </si>
  <si>
    <t>$3.40</t>
  </si>
  <si>
    <t>$3.33</t>
  </si>
  <si>
    <t>$3.34</t>
  </si>
  <si>
    <t>$3.38</t>
  </si>
  <si>
    <t>$3.41</t>
  </si>
  <si>
    <t>$3.35</t>
  </si>
  <si>
    <t>$2.24</t>
  </si>
  <si>
    <t>$2.23</t>
  </si>
  <si>
    <t>$2.31</t>
  </si>
  <si>
    <t>$2.38</t>
  </si>
  <si>
    <t>$2.39</t>
  </si>
  <si>
    <t>$2.36</t>
  </si>
  <si>
    <t>$2.42</t>
  </si>
  <si>
    <t>$2.51</t>
  </si>
  <si>
    <t>$2.50</t>
  </si>
  <si>
    <t>$2.45</t>
  </si>
  <si>
    <t>$2.35</t>
  </si>
  <si>
    <t>$2.46</t>
  </si>
  <si>
    <t>$2.37</t>
  </si>
  <si>
    <t>$2.32</t>
  </si>
  <si>
    <t>$2.34</t>
  </si>
  <si>
    <t>$2.30</t>
  </si>
  <si>
    <t>$2.22</t>
  </si>
  <si>
    <t>$2.20</t>
  </si>
  <si>
    <t>$11.05</t>
  </si>
  <si>
    <t>$11.16</t>
  </si>
  <si>
    <t>$11.00</t>
  </si>
  <si>
    <t>$10.97</t>
  </si>
  <si>
    <t>$11.76</t>
  </si>
  <si>
    <t>$11.99</t>
  </si>
  <si>
    <t>$12.03</t>
  </si>
  <si>
    <t>$11.83</t>
  </si>
  <si>
    <t>$12.00</t>
  </si>
  <si>
    <t>$12.45</t>
  </si>
  <si>
    <t>$12.77</t>
  </si>
  <si>
    <t>$12.28</t>
  </si>
  <si>
    <t>$12.78</t>
  </si>
  <si>
    <t>$12.95</t>
  </si>
  <si>
    <t>$12.82</t>
  </si>
  <si>
    <t>$13.08</t>
  </si>
  <si>
    <t>$13.74</t>
  </si>
  <si>
    <t>$13.58</t>
  </si>
  <si>
    <t>$13.84</t>
  </si>
  <si>
    <t>$14.39</t>
  </si>
  <si>
    <t>$14.14</t>
  </si>
  <si>
    <t>$14.30</t>
  </si>
  <si>
    <t>$14.19</t>
  </si>
  <si>
    <t>$13.48</t>
  </si>
  <si>
    <t>$14.26</t>
  </si>
  <si>
    <t>$13.42</t>
  </si>
  <si>
    <t>$13.14</t>
  </si>
  <si>
    <t>$13.53</t>
  </si>
  <si>
    <t>$13.76</t>
  </si>
  <si>
    <t>$13.71</t>
  </si>
  <si>
    <t>$13.50</t>
  </si>
  <si>
    <t>$20,546</t>
  </si>
  <si>
    <t>$20,242</t>
  </si>
  <si>
    <t>$20,382</t>
  </si>
  <si>
    <t>$21,701</t>
  </si>
  <si>
    <t>$22,211</t>
  </si>
  <si>
    <t>$22,402</t>
  </si>
  <si>
    <t>$22,410</t>
  </si>
  <si>
    <t>$22,371</t>
  </si>
  <si>
    <t>$22,352</t>
  </si>
  <si>
    <t>$23,473</t>
  </si>
  <si>
    <t>$23,638</t>
  </si>
  <si>
    <t>$23,093</t>
  </si>
  <si>
    <t>$23,533</t>
  </si>
  <si>
    <t>$23,539</t>
  </si>
  <si>
    <t>$23,142</t>
  </si>
  <si>
    <t>$23,185</t>
  </si>
  <si>
    <t>$23,911</t>
  </si>
  <si>
    <t>$24,138</t>
  </si>
  <si>
    <t>$24,413</t>
  </si>
  <si>
    <t>$24,749</t>
  </si>
  <si>
    <t>$24,340</t>
  </si>
  <si>
    <t>$24,624</t>
  </si>
  <si>
    <t>$24,634</t>
  </si>
  <si>
    <t>$23,799</t>
  </si>
  <si>
    <t>$24,291</t>
  </si>
  <si>
    <t>$22,276</t>
  </si>
  <si>
    <t>$21,740</t>
  </si>
  <si>
    <t>$21,766</t>
  </si>
  <si>
    <t>$21,891</t>
  </si>
  <si>
    <t>$21,612</t>
  </si>
  <si>
    <t>$21,813</t>
  </si>
  <si>
    <t>$6.22</t>
  </si>
  <si>
    <t>$6.17</t>
  </si>
  <si>
    <t>$6.87</t>
  </si>
  <si>
    <t>$6.86</t>
  </si>
  <si>
    <t>$6.95</t>
  </si>
  <si>
    <t>$7.28</t>
  </si>
  <si>
    <t>$7.49</t>
  </si>
  <si>
    <t>$7.39</t>
  </si>
  <si>
    <t>$7.45</t>
  </si>
  <si>
    <t>$7.95</t>
  </si>
  <si>
    <t>$7.71</t>
  </si>
  <si>
    <t>$7.63</t>
  </si>
  <si>
    <t>$8.00</t>
  </si>
  <si>
    <t>$7.96</t>
  </si>
  <si>
    <t>$7.68</t>
  </si>
  <si>
    <t>$7.06</t>
  </si>
  <si>
    <t>$6.82</t>
  </si>
  <si>
    <t>$6.67</t>
  </si>
  <si>
    <t>$6.80</t>
  </si>
  <si>
    <t>$7.01</t>
  </si>
  <si>
    <t>$6.91</t>
  </si>
  <si>
    <t>$140.38</t>
  </si>
  <si>
    <t>$135.20</t>
  </si>
  <si>
    <t>$142.29</t>
  </si>
  <si>
    <t>$143.96</t>
  </si>
  <si>
    <t>$150.43</t>
  </si>
  <si>
    <t>$153.95</t>
  </si>
  <si>
    <t>$149.30</t>
  </si>
  <si>
    <t>$146.69</t>
  </si>
  <si>
    <t>$144.74</t>
  </si>
  <si>
    <t>$151.13</t>
  </si>
  <si>
    <t>$152.46</t>
  </si>
  <si>
    <t>$150.41</t>
  </si>
  <si>
    <t>$149.73</t>
  </si>
  <si>
    <t>$151.39</t>
  </si>
  <si>
    <t>$148.90</t>
  </si>
  <si>
    <t>$150.46</t>
  </si>
  <si>
    <t>$151.85</t>
  </si>
  <si>
    <t>$157.71</t>
  </si>
  <si>
    <t>$159.43</t>
  </si>
  <si>
    <t>$161.42</t>
  </si>
  <si>
    <t>$161.68</t>
  </si>
  <si>
    <t>$161.75</t>
  </si>
  <si>
    <t>$159.83</t>
  </si>
  <si>
    <t>$156.64</t>
  </si>
  <si>
    <t>$165.47</t>
  </si>
  <si>
    <t>$158.38</t>
  </si>
  <si>
    <t>$156.15</t>
  </si>
  <si>
    <t>$159.33</t>
  </si>
  <si>
    <t>$161.70</t>
  </si>
  <si>
    <t>$154.61</t>
  </si>
  <si>
    <t>$152.34</t>
  </si>
  <si>
    <t>$17.19</t>
  </si>
  <si>
    <t>$17.41</t>
  </si>
  <si>
    <t>$18.26</t>
  </si>
  <si>
    <t>$19.23</t>
  </si>
  <si>
    <t>$19.67</t>
  </si>
  <si>
    <t>$19.79</t>
  </si>
  <si>
    <t>$19.95</t>
  </si>
  <si>
    <t>$20.32</t>
  </si>
  <si>
    <t>$21.09</t>
  </si>
  <si>
    <t>$21.26</t>
  </si>
  <si>
    <t>$20.75</t>
  </si>
  <si>
    <t>$21.31</t>
  </si>
  <si>
    <t>$20.99</t>
  </si>
  <si>
    <t>$21.11</t>
  </si>
  <si>
    <t>$22.17</t>
  </si>
  <si>
    <t>$22.46</t>
  </si>
  <si>
    <t>$22.78</t>
  </si>
  <si>
    <t>$23.13</t>
  </si>
  <si>
    <t>$22.49</t>
  </si>
  <si>
    <t>$22.63</t>
  </si>
  <si>
    <t>$22.43</t>
  </si>
  <si>
    <t>$21.47</t>
  </si>
  <si>
    <t>$21.25</t>
  </si>
  <si>
    <t>$20.66</t>
  </si>
  <si>
    <t>$21.03</t>
  </si>
  <si>
    <t>$21.51</t>
  </si>
  <si>
    <t>$20.89</t>
  </si>
  <si>
    <t>$40.36</t>
  </si>
  <si>
    <t>$40.32</t>
  </si>
  <si>
    <t>$40.64</t>
  </si>
  <si>
    <t>$42.85</t>
  </si>
  <si>
    <t>$43.93</t>
  </si>
  <si>
    <t>$48.19</t>
  </si>
  <si>
    <t>$49.95</t>
  </si>
  <si>
    <t>$49.49</t>
  </si>
  <si>
    <t>$49.54</t>
  </si>
  <si>
    <t>$50.90</t>
  </si>
  <si>
    <t>$51.31</t>
  </si>
  <si>
    <t>$51.62</t>
  </si>
  <si>
    <t>$52.04</t>
  </si>
  <si>
    <t>$53.09</t>
  </si>
  <si>
    <t>$51.01</t>
  </si>
  <si>
    <t>$49.21</t>
  </si>
  <si>
    <t>$52.16</t>
  </si>
  <si>
    <t>$52.31</t>
  </si>
  <si>
    <t>$50.20</t>
  </si>
  <si>
    <t>$52.74</t>
  </si>
  <si>
    <t>$52.15</t>
  </si>
  <si>
    <t>$52.57</t>
  </si>
  <si>
    <t>$57.98</t>
  </si>
  <si>
    <t>$47.53</t>
  </si>
  <si>
    <t>$45.48</t>
  </si>
  <si>
    <t>$42.24</t>
  </si>
  <si>
    <t>$40.83</t>
  </si>
  <si>
    <t>$40.76</t>
  </si>
  <si>
    <t>$41.41</t>
  </si>
  <si>
    <t>$41.17</t>
  </si>
  <si>
    <t>$39.35</t>
  </si>
  <si>
    <t>$113.34</t>
  </si>
  <si>
    <t>$111.53</t>
  </si>
  <si>
    <t>$110.27</t>
  </si>
  <si>
    <t>$116.44</t>
  </si>
  <si>
    <t>$121.83</t>
  </si>
  <si>
    <t>$124.44</t>
  </si>
  <si>
    <t>$124.15</t>
  </si>
  <si>
    <t>$124.55</t>
  </si>
  <si>
    <t>$125.64</t>
  </si>
  <si>
    <t>$131.63</t>
  </si>
  <si>
    <t>$133.87</t>
  </si>
  <si>
    <t>$131.61</t>
  </si>
  <si>
    <t>$134.73</t>
  </si>
  <si>
    <t>$136.00</t>
  </si>
  <si>
    <t>$133.15</t>
  </si>
  <si>
    <t>$132.75</t>
  </si>
  <si>
    <t>$139.06</t>
  </si>
  <si>
    <t>$141.80</t>
  </si>
  <si>
    <t>$145.27</t>
  </si>
  <si>
    <t>$144.11</t>
  </si>
  <si>
    <t>$135.59</t>
  </si>
  <si>
    <t>$136.30</t>
  </si>
  <si>
    <t>$134.09</t>
  </si>
  <si>
    <t>$129.11</t>
  </si>
  <si>
    <t>$134.59</t>
  </si>
  <si>
    <t>$126.87</t>
  </si>
  <si>
    <t>$123.96</t>
  </si>
  <si>
    <t>$122.67</t>
  </si>
  <si>
    <t>$124.94</t>
  </si>
  <si>
    <t>$124.71</t>
  </si>
  <si>
    <t>$126.05</t>
  </si>
  <si>
    <t>$0.079064</t>
  </si>
  <si>
    <t>$0.078307</t>
  </si>
  <si>
    <t>$0.077082</t>
  </si>
  <si>
    <t>$0.081838</t>
  </si>
  <si>
    <t>$0.082948</t>
  </si>
  <si>
    <t>$0.083706</t>
  </si>
  <si>
    <t>$0.083114</t>
  </si>
  <si>
    <t>$0.084064</t>
  </si>
  <si>
    <t>$0.085883</t>
  </si>
  <si>
    <t>$0.087806</t>
  </si>
  <si>
    <t>$0.088301</t>
  </si>
  <si>
    <t>$0.087150</t>
  </si>
  <si>
    <t>$0.088616</t>
  </si>
  <si>
    <t>$0.089226</t>
  </si>
  <si>
    <t>$0.088304</t>
  </si>
  <si>
    <t>$0.089324</t>
  </si>
  <si>
    <t>$0.091265</t>
  </si>
  <si>
    <t>$0.092562</t>
  </si>
  <si>
    <t>$0.094844</t>
  </si>
  <si>
    <t>$0.094416</t>
  </si>
  <si>
    <t>$0.090696</t>
  </si>
  <si>
    <t>$0.092285</t>
  </si>
  <si>
    <t>$0.090613</t>
  </si>
  <si>
    <t>$0.087091</t>
  </si>
  <si>
    <t>$0.090188</t>
  </si>
  <si>
    <t>$0.086109</t>
  </si>
  <si>
    <t>$0.085315</t>
  </si>
  <si>
    <t>$0.085197</t>
  </si>
  <si>
    <t>$0.086539</t>
  </si>
  <si>
    <t>$0.085875</t>
  </si>
  <si>
    <t>$0.085667</t>
  </si>
  <si>
    <t>$4.98</t>
  </si>
  <si>
    <t>$5.32</t>
  </si>
  <si>
    <t>$5.50</t>
  </si>
  <si>
    <t>$5.80</t>
  </si>
  <si>
    <t>$5.98</t>
  </si>
  <si>
    <t>$6.88</t>
  </si>
  <si>
    <t>$7.22</t>
  </si>
  <si>
    <t>$6.48</t>
  </si>
  <si>
    <t>$6.70</t>
  </si>
  <si>
    <t>$7.88</t>
  </si>
  <si>
    <t>$8.05</t>
  </si>
  <si>
    <t>$8.18</t>
  </si>
  <si>
    <t>$8.64</t>
  </si>
  <si>
    <t>$8.41</t>
  </si>
  <si>
    <t>$7.50</t>
  </si>
  <si>
    <t>$7.69</t>
  </si>
  <si>
    <t>$5.43</t>
  </si>
  <si>
    <t>$5.48</t>
  </si>
  <si>
    <t>$5.09</t>
  </si>
  <si>
    <t>$4.87</t>
  </si>
  <si>
    <t>$4.91</t>
  </si>
  <si>
    <t>$5.11</t>
  </si>
  <si>
    <t>$4.86</t>
  </si>
  <si>
    <t>$4.78</t>
  </si>
  <si>
    <t>$0.993851</t>
  </si>
  <si>
    <t>$0.997969</t>
  </si>
  <si>
    <t>$0.999667</t>
  </si>
  <si>
    <t>$0.999737</t>
  </si>
  <si>
    <t>$0.998523</t>
  </si>
  <si>
    <t>$0.998710</t>
  </si>
  <si>
    <t>$0.998731</t>
  </si>
  <si>
    <t>$0.999026</t>
  </si>
  <si>
    <t>$1.004</t>
  </si>
  <si>
    <t>$0.999825</t>
  </si>
  <si>
    <t>$0.999577</t>
  </si>
  <si>
    <t>$0.999393</t>
  </si>
  <si>
    <t>$2.26</t>
  </si>
  <si>
    <t>$2.55</t>
  </si>
  <si>
    <t>$2.59</t>
  </si>
  <si>
    <t>$2.63</t>
  </si>
  <si>
    <t>$2.80</t>
  </si>
  <si>
    <t>$3.02</t>
  </si>
  <si>
    <t>$3.01</t>
  </si>
  <si>
    <t>$3.00</t>
  </si>
  <si>
    <t>$3.27</t>
  </si>
  <si>
    <t>$3.11</t>
  </si>
  <si>
    <t>$2.92</t>
  </si>
  <si>
    <t>$2.88</t>
  </si>
  <si>
    <t>$2.96</t>
  </si>
  <si>
    <t>$2.91</t>
  </si>
  <si>
    <t>$2.78</t>
  </si>
  <si>
    <t>$2.94</t>
  </si>
  <si>
    <t>$3.26</t>
  </si>
  <si>
    <t>$2.62</t>
  </si>
  <si>
    <t>$2.84</t>
  </si>
  <si>
    <t>$2.57</t>
  </si>
  <si>
    <t>$2.65</t>
  </si>
  <si>
    <t>$10.48</t>
  </si>
  <si>
    <t>$10.79</t>
  </si>
  <si>
    <t>$11.08</t>
  </si>
  <si>
    <t>$10.55</t>
  </si>
  <si>
    <t>$11.12</t>
  </si>
  <si>
    <t>$11.29</t>
  </si>
  <si>
    <t>$11.17</t>
  </si>
  <si>
    <t>$11.30</t>
  </si>
  <si>
    <t>$11.72</t>
  </si>
  <si>
    <t>$12.83</t>
  </si>
  <si>
    <t>$13.40</t>
  </si>
  <si>
    <t>$11.91</t>
  </si>
  <si>
    <t>$12.40</t>
  </si>
  <si>
    <t>$12.65</t>
  </si>
  <si>
    <t>$12.24</t>
  </si>
  <si>
    <t>$13.47</t>
  </si>
  <si>
    <t>$13.92</t>
  </si>
  <si>
    <t>$14.20</t>
  </si>
  <si>
    <t>$14.06</t>
  </si>
  <si>
    <t>$14.42</t>
  </si>
  <si>
    <t>$14.72</t>
  </si>
  <si>
    <t>$14.75</t>
  </si>
  <si>
    <t>$15.96</t>
  </si>
  <si>
    <t>$13.78</t>
  </si>
  <si>
    <t>$13.07</t>
  </si>
  <si>
    <t>$13.97</t>
  </si>
  <si>
    <t>$13.61</t>
  </si>
  <si>
    <t>$13.28</t>
  </si>
  <si>
    <t>$117.48</t>
  </si>
  <si>
    <t>$119.85</t>
  </si>
  <si>
    <t>$112.21</t>
  </si>
  <si>
    <t>$115.67</t>
  </si>
  <si>
    <t>$125.89</t>
  </si>
  <si>
    <t>$125.29</t>
  </si>
  <si>
    <t>$125.20</t>
  </si>
  <si>
    <t>$124.45</t>
  </si>
  <si>
    <t>$126.42</t>
  </si>
  <si>
    <t>$127.39</t>
  </si>
  <si>
    <t>$126.18</t>
  </si>
  <si>
    <t>$125.63</t>
  </si>
  <si>
    <t>$131.02</t>
  </si>
  <si>
    <t>$131.71</t>
  </si>
  <si>
    <t>$131.03</t>
  </si>
  <si>
    <t>$136.74</t>
  </si>
  <si>
    <t>$136.85</t>
  </si>
  <si>
    <t>$139.66</t>
  </si>
  <si>
    <t>$137.48</t>
  </si>
  <si>
    <t>$139.97</t>
  </si>
  <si>
    <t>$140.35</t>
  </si>
  <si>
    <t>$137.22</t>
  </si>
  <si>
    <t>$145.47</t>
  </si>
  <si>
    <t>$136.92</t>
  </si>
  <si>
    <t>$132.88</t>
  </si>
  <si>
    <t>$131.36</t>
  </si>
  <si>
    <t>$134.33</t>
  </si>
  <si>
    <t>$131.59</t>
  </si>
  <si>
    <t>$131.52</t>
  </si>
  <si>
    <t>$0.064691</t>
  </si>
  <si>
    <t>$0.063020</t>
  </si>
  <si>
    <t>$0.062898</t>
  </si>
  <si>
    <t>$0.067429</t>
  </si>
  <si>
    <t>$0.070481</t>
  </si>
  <si>
    <t>$0.072529</t>
  </si>
  <si>
    <t>$0.073516</t>
  </si>
  <si>
    <t>$0.073225</t>
  </si>
  <si>
    <t>$0.073349</t>
  </si>
  <si>
    <t>$0.077143</t>
  </si>
  <si>
    <t>$0.079868</t>
  </si>
  <si>
    <t>$0.078556</t>
  </si>
  <si>
    <t>$0.080316</t>
  </si>
  <si>
    <t>$0.080791</t>
  </si>
  <si>
    <t>$0.079433</t>
  </si>
  <si>
    <t>$0.080563</t>
  </si>
  <si>
    <t>$0.082863</t>
  </si>
  <si>
    <t>$0.083935</t>
  </si>
  <si>
    <t>$0.086425</t>
  </si>
  <si>
    <t>$0.083554</t>
  </si>
  <si>
    <t>$0.079865</t>
  </si>
  <si>
    <t>$0.079626</t>
  </si>
  <si>
    <t>$0.079912</t>
  </si>
  <si>
    <t>$0.076862</t>
  </si>
  <si>
    <t>$0.081091</t>
  </si>
  <si>
    <t>$0.076239</t>
  </si>
  <si>
    <t>$0.074335</t>
  </si>
  <si>
    <t>$0.076584</t>
  </si>
  <si>
    <t>$0.077622</t>
  </si>
  <si>
    <t>$0.076595</t>
  </si>
  <si>
    <t>$0.077527</t>
  </si>
  <si>
    <t>$0.058433</t>
  </si>
  <si>
    <t>$0.059271</t>
  </si>
  <si>
    <t>$0.057518</t>
  </si>
  <si>
    <t>$0.060721</t>
  </si>
  <si>
    <t>$0.062984</t>
  </si>
  <si>
    <t>$0.064222</t>
  </si>
  <si>
    <t>$0.064374</t>
  </si>
  <si>
    <t>$0.065097</t>
  </si>
  <si>
    <t>$0.064123</t>
  </si>
  <si>
    <t>$0.069109</t>
  </si>
  <si>
    <t>$0.070677</t>
  </si>
  <si>
    <t>$0.069430</t>
  </si>
  <si>
    <t>$0.072493</t>
  </si>
  <si>
    <t>$0.075001</t>
  </si>
  <si>
    <t>$0.075189</t>
  </si>
  <si>
    <t>$0.077244</t>
  </si>
  <si>
    <t>$0.080828</t>
  </si>
  <si>
    <t>$0.082367</t>
  </si>
  <si>
    <t>$0.082389</t>
  </si>
  <si>
    <t>$0.086494</t>
  </si>
  <si>
    <t>$0.087502</t>
  </si>
  <si>
    <t>$0.086818</t>
  </si>
  <si>
    <t>$0.085442</t>
  </si>
  <si>
    <t>$0.084194</t>
  </si>
  <si>
    <t>$0.091453</t>
  </si>
  <si>
    <t>$0.088053</t>
  </si>
  <si>
    <t>$0.085478</t>
  </si>
  <si>
    <t>$0.086567</t>
  </si>
  <si>
    <t>$0.089044</t>
  </si>
  <si>
    <t>$0.076526</t>
  </si>
  <si>
    <t>$0.071660</t>
  </si>
  <si>
    <t>$1.80</t>
  </si>
  <si>
    <t>$1.79</t>
  </si>
  <si>
    <t>$1.84</t>
  </si>
  <si>
    <t>$2.00</t>
  </si>
  <si>
    <t>$2.06</t>
  </si>
  <si>
    <t>$2.03</t>
  </si>
  <si>
    <t>$2.05</t>
  </si>
  <si>
    <t>$2.10</t>
  </si>
  <si>
    <t>$2.29</t>
  </si>
  <si>
    <t>$2.47</t>
  </si>
  <si>
    <t>$2.56</t>
  </si>
  <si>
    <t>$2.69</t>
  </si>
  <si>
    <t>$2.58</t>
  </si>
  <si>
    <t>$2.52</t>
  </si>
  <si>
    <t>$2.19</t>
  </si>
  <si>
    <t>$0.02038518</t>
  </si>
  <si>
    <t>$0.02067610</t>
  </si>
  <si>
    <t>$0.02034695</t>
  </si>
  <si>
    <t>$0.02212030</t>
  </si>
  <si>
    <t>$0.02361680</t>
  </si>
  <si>
    <t>$0.02464829</t>
  </si>
  <si>
    <t>$0.02437219</t>
  </si>
  <si>
    <t>$0.02451826</t>
  </si>
  <si>
    <t>$0.02546937</t>
  </si>
  <si>
    <t>$0.02723513</t>
  </si>
  <si>
    <t>$0.02811624</t>
  </si>
  <si>
    <t>$0.02696442</t>
  </si>
  <si>
    <t>$0.02813512</t>
  </si>
  <si>
    <t>$0.02820607</t>
  </si>
  <si>
    <t>$0.02696252</t>
  </si>
  <si>
    <t>$0.02773240</t>
  </si>
  <si>
    <t>$0.02974590</t>
  </si>
  <si>
    <t>$0.02949197</t>
  </si>
  <si>
    <t>$0.03009273</t>
  </si>
  <si>
    <t>$0.03175356</t>
  </si>
  <si>
    <t>$0.02867717</t>
  </si>
  <si>
    <t>$0.02718365</t>
  </si>
  <si>
    <t>$0.02773648</t>
  </si>
  <si>
    <t>$0.02453915</t>
  </si>
  <si>
    <t>$0.02563605</t>
  </si>
  <si>
    <t>$0.02388793</t>
  </si>
  <si>
    <t>$0.02303861</t>
  </si>
  <si>
    <t>$0.02355872</t>
  </si>
  <si>
    <t>$0.02396839</t>
  </si>
  <si>
    <t>$0.02362798</t>
  </si>
  <si>
    <t>$0.02327046</t>
  </si>
  <si>
    <t>$3.78</t>
  </si>
  <si>
    <t>$4.04</t>
  </si>
  <si>
    <t>$3.97</t>
  </si>
  <si>
    <t>$4.37</t>
  </si>
  <si>
    <t>$4.73</t>
  </si>
  <si>
    <t>$4.81</t>
  </si>
  <si>
    <t>$4.74</t>
  </si>
  <si>
    <t>$4.80</t>
  </si>
  <si>
    <t>$5.08</t>
  </si>
  <si>
    <t>$5.00</t>
  </si>
  <si>
    <t>$5.06</t>
  </si>
  <si>
    <t>$5.26</t>
  </si>
  <si>
    <t>$5.03</t>
  </si>
  <si>
    <t>$5.16</t>
  </si>
  <si>
    <t>$5.46</t>
  </si>
  <si>
    <t>$5.51</t>
  </si>
  <si>
    <t>$5.55</t>
  </si>
  <si>
    <t>$5.85</t>
  </si>
  <si>
    <t>$5.59</t>
  </si>
  <si>
    <t>$5.66</t>
  </si>
  <si>
    <t>$5.52</t>
  </si>
  <si>
    <t>$5.19</t>
  </si>
  <si>
    <t>$5.25</t>
  </si>
  <si>
    <t>$5.01</t>
  </si>
  <si>
    <t>$5.21</t>
  </si>
  <si>
    <t>$5.36</t>
  </si>
  <si>
    <t>$4.77</t>
  </si>
  <si>
    <t>$5.34</t>
  </si>
  <si>
    <t>$5.33</t>
  </si>
  <si>
    <t>$6.13</t>
  </si>
  <si>
    <t>$6.11</t>
  </si>
  <si>
    <t>$6.29</t>
  </si>
  <si>
    <t>$6.72</t>
  </si>
  <si>
    <t>$7.33</t>
  </si>
  <si>
    <t>$7.08</t>
  </si>
  <si>
    <t>$7.31</t>
  </si>
  <si>
    <t>$6.05</t>
  </si>
  <si>
    <t>$5.53</t>
  </si>
  <si>
    <t>$5.35</t>
  </si>
  <si>
    <t>$5.28</t>
  </si>
  <si>
    <t>$5.07</t>
  </si>
  <si>
    <t>$0.188099</t>
  </si>
  <si>
    <t>$0.188616</t>
  </si>
  <si>
    <t>$0.193595</t>
  </si>
  <si>
    <t>$0.202668</t>
  </si>
  <si>
    <t>$0.218094</t>
  </si>
  <si>
    <t>$0.226544</t>
  </si>
  <si>
    <t>$0.226619</t>
  </si>
  <si>
    <t>$0.225371</t>
  </si>
  <si>
    <t>$0.233802</t>
  </si>
  <si>
    <t>$0.242601</t>
  </si>
  <si>
    <t>$0.251449</t>
  </si>
  <si>
    <t>$0.245439</t>
  </si>
  <si>
    <t>$0.255816</t>
  </si>
  <si>
    <t>$0.255845</t>
  </si>
  <si>
    <t>$0.251567</t>
  </si>
  <si>
    <t>$0.257311</t>
  </si>
  <si>
    <t>$0.269014</t>
  </si>
  <si>
    <t>$0.271546</t>
  </si>
  <si>
    <t>$0.277924</t>
  </si>
  <si>
    <t>$0.284037</t>
  </si>
  <si>
    <t>$0.277964</t>
  </si>
  <si>
    <t>$0.273820</t>
  </si>
  <si>
    <t>$0.272229</t>
  </si>
  <si>
    <t>$0.258582</t>
  </si>
  <si>
    <t>$0.273208</t>
  </si>
  <si>
    <t>$0.254000</t>
  </si>
  <si>
    <t>$0.245295</t>
  </si>
  <si>
    <t>$0.247715</t>
  </si>
  <si>
    <t>$0.257792</t>
  </si>
  <si>
    <t>$0.252166</t>
  </si>
  <si>
    <t>$0.254904</t>
  </si>
  <si>
    <t>$0.997148</t>
  </si>
  <si>
    <t>$1.044</t>
  </si>
  <si>
    <t>$1.057</t>
  </si>
  <si>
    <t>$1.12</t>
  </si>
  <si>
    <t>$1.18</t>
  </si>
  <si>
    <t>$1.11</t>
  </si>
  <si>
    <t>$1.27</t>
  </si>
  <si>
    <t>$1.20</t>
  </si>
  <si>
    <t>$1.050</t>
  </si>
  <si>
    <t>$1.099</t>
  </si>
  <si>
    <t>$1.048</t>
  </si>
  <si>
    <t>$1.031</t>
  </si>
  <si>
    <t>$1.041</t>
  </si>
  <si>
    <t>$1.053</t>
  </si>
  <si>
    <t>$1.045</t>
  </si>
  <si>
    <t>$0.114581</t>
  </si>
  <si>
    <t>$0.116998</t>
  </si>
  <si>
    <t>$0.117436</t>
  </si>
  <si>
    <t>$0.125168</t>
  </si>
  <si>
    <t>$0.137858</t>
  </si>
  <si>
    <t>$0.143025</t>
  </si>
  <si>
    <t>$0.141147</t>
  </si>
  <si>
    <t>$0.141689</t>
  </si>
  <si>
    <t>$0.147258</t>
  </si>
  <si>
    <t>$0.154777</t>
  </si>
  <si>
    <t>$0.160509</t>
  </si>
  <si>
    <t>$0.153161</t>
  </si>
  <si>
    <t>$0.157834</t>
  </si>
  <si>
    <t>$0.161066</t>
  </si>
  <si>
    <t>$0.148990</t>
  </si>
  <si>
    <t>$0.155156</t>
  </si>
  <si>
    <t>$0.161543</t>
  </si>
  <si>
    <t>$0.163881</t>
  </si>
  <si>
    <t>$0.167700</t>
  </si>
  <si>
    <t>$0.171022</t>
  </si>
  <si>
    <t>$0.169249</t>
  </si>
  <si>
    <t>$0.177161</t>
  </si>
  <si>
    <t>$0.168622</t>
  </si>
  <si>
    <t>$0.164616</t>
  </si>
  <si>
    <t>$0.184829</t>
  </si>
  <si>
    <t>$0.170073</t>
  </si>
  <si>
    <t>$0.148080</t>
  </si>
  <si>
    <t>$0.154603</t>
  </si>
  <si>
    <t>$0.162428</t>
  </si>
  <si>
    <t>$0.166879</t>
  </si>
  <si>
    <t>$0.147772</t>
  </si>
  <si>
    <t>$0.964523</t>
  </si>
  <si>
    <t>$0.994602</t>
  </si>
  <si>
    <t>$0.999439</t>
  </si>
  <si>
    <t>$0.996803</t>
  </si>
  <si>
    <t>$0.998908</t>
  </si>
  <si>
    <t>$0.999838</t>
  </si>
  <si>
    <t>$0.999996</t>
  </si>
  <si>
    <t>$0.998806</t>
  </si>
  <si>
    <t>$0.998646</t>
  </si>
  <si>
    <t>$0.999535</t>
  </si>
  <si>
    <t>$0.998952</t>
  </si>
  <si>
    <t>$0.998214</t>
  </si>
  <si>
    <t>$0.999642</t>
  </si>
  <si>
    <t>$1.008</t>
  </si>
  <si>
    <t>$0.999907</t>
  </si>
  <si>
    <t>$0.999361</t>
  </si>
  <si>
    <t>$1.009</t>
  </si>
  <si>
    <t>$38.42</t>
  </si>
  <si>
    <t>$38.47</t>
  </si>
  <si>
    <t>$37.88</t>
  </si>
  <si>
    <t>$39.90</t>
  </si>
  <si>
    <t>$42.11</t>
  </si>
  <si>
    <t>$43.80</t>
  </si>
  <si>
    <t>$43.08</t>
  </si>
  <si>
    <t>$42.76</t>
  </si>
  <si>
    <t>$43.17</t>
  </si>
  <si>
    <t>$46.13</t>
  </si>
  <si>
    <t>$48.48</t>
  </si>
  <si>
    <t>$48.09</t>
  </si>
  <si>
    <t>$48.70</t>
  </si>
  <si>
    <t>$49.74</t>
  </si>
  <si>
    <t>$48.11</t>
  </si>
  <si>
    <t>$48.91</t>
  </si>
  <si>
    <t>$50.27</t>
  </si>
  <si>
    <t>$49.46</t>
  </si>
  <si>
    <t>$51.56</t>
  </si>
  <si>
    <t>$52.81</t>
  </si>
  <si>
    <t>$50.94</t>
  </si>
  <si>
    <t>$52.33</t>
  </si>
  <si>
    <t>$49.56</t>
  </si>
  <si>
    <t>$47.82</t>
  </si>
  <si>
    <t>$46.38</t>
  </si>
  <si>
    <t>$44.29</t>
  </si>
  <si>
    <t>$41.73</t>
  </si>
  <si>
    <t>$43.83</t>
  </si>
  <si>
    <t>$44.44</t>
  </si>
  <si>
    <t>$42.75</t>
  </si>
  <si>
    <t>$67.01</t>
  </si>
  <si>
    <t>$68.37</t>
  </si>
  <si>
    <t>$68.68</t>
  </si>
  <si>
    <t>$71.63</t>
  </si>
  <si>
    <t>$75.27</t>
  </si>
  <si>
    <t>$74.95</t>
  </si>
  <si>
    <t>$75.42</t>
  </si>
  <si>
    <t>$76.85</t>
  </si>
  <si>
    <t>$79.81</t>
  </si>
  <si>
    <t>$82.79</t>
  </si>
  <si>
    <t>$77.55</t>
  </si>
  <si>
    <t>$80.21</t>
  </si>
  <si>
    <t>$82.14</t>
  </si>
  <si>
    <t>$79.85</t>
  </si>
  <si>
    <t>$81.48</t>
  </si>
  <si>
    <t>$85.62</t>
  </si>
  <si>
    <t>$84.93</t>
  </si>
  <si>
    <t>$87.54</t>
  </si>
  <si>
    <t>$91.73</t>
  </si>
  <si>
    <t>$90.27</t>
  </si>
  <si>
    <t>$91.07</t>
  </si>
  <si>
    <t>$86.62</t>
  </si>
  <si>
    <t>$84.49</t>
  </si>
  <si>
    <t>$89.42</t>
  </si>
  <si>
    <t>$83.10</t>
  </si>
  <si>
    <t>$82.50</t>
  </si>
  <si>
    <t>$77.34</t>
  </si>
  <si>
    <t>$79.46</t>
  </si>
  <si>
    <t>$78.76</t>
  </si>
  <si>
    <t>$77.71</t>
  </si>
  <si>
    <t>$0.529365</t>
  </si>
  <si>
    <t>$0.535997</t>
  </si>
  <si>
    <t>$0.537469</t>
  </si>
  <si>
    <t>$0.570715</t>
  </si>
  <si>
    <t>$0.611810</t>
  </si>
  <si>
    <t>$0.633020</t>
  </si>
  <si>
    <t>$0.615629</t>
  </si>
  <si>
    <t>$0.620899</t>
  </si>
  <si>
    <t>$0.643971</t>
  </si>
  <si>
    <t>$0.690777</t>
  </si>
  <si>
    <t>$0.707261</t>
  </si>
  <si>
    <t>$0.686378</t>
  </si>
  <si>
    <t>$0.713578</t>
  </si>
  <si>
    <t>$0.719401</t>
  </si>
  <si>
    <t>$0.708448</t>
  </si>
  <si>
    <t>$0.723714</t>
  </si>
  <si>
    <t>$0.763317</t>
  </si>
  <si>
    <t>$0.766132</t>
  </si>
  <si>
    <t>$0.781829</t>
  </si>
  <si>
    <t>$0.827942</t>
  </si>
  <si>
    <t>$0.780586</t>
  </si>
  <si>
    <t>$0.763435</t>
  </si>
  <si>
    <t>$0.762794</t>
  </si>
  <si>
    <t>$0.723465</t>
  </si>
  <si>
    <t>$0.765206</t>
  </si>
  <si>
    <t>$0.716931</t>
  </si>
  <si>
    <t>$0.686194</t>
  </si>
  <si>
    <t>$0.704203</t>
  </si>
  <si>
    <t>$0.751151</t>
  </si>
  <si>
    <t>$0.731998</t>
  </si>
  <si>
    <t>$0.729659</t>
  </si>
  <si>
    <t>$106,737</t>
  </si>
  <si>
    <t>$11,010.21</t>
  </si>
  <si>
    <t>$11,433.10</t>
  </si>
  <si>
    <t>$22,317</t>
  </si>
  <si>
    <t>$22,745</t>
  </si>
  <si>
    <t>$22,795</t>
  </si>
  <si>
    <t>$22,968</t>
  </si>
  <si>
    <t>$23,051</t>
  </si>
  <si>
    <t>$22,813</t>
  </si>
  <si>
    <t>$23,400</t>
  </si>
  <si>
    <t>$23,633</t>
  </si>
  <si>
    <t>$23,188</t>
  </si>
  <si>
    <t>$23,509</t>
  </si>
  <si>
    <t>$23,659</t>
  </si>
  <si>
    <t>$23,602</t>
  </si>
  <si>
    <t>$23,704</t>
  </si>
  <si>
    <t>$23,848</t>
  </si>
  <si>
    <t>$24,310</t>
  </si>
  <si>
    <t>$24,418</t>
  </si>
  <si>
    <t>$24,747</t>
  </si>
  <si>
    <t>$24,324</t>
  </si>
  <si>
    <t>$24,353</t>
  </si>
  <si>
    <t>$24,675</t>
  </si>
  <si>
    <t>$24,304</t>
  </si>
  <si>
    <t>$22,362</t>
  </si>
  <si>
    <t>$22,444</t>
  </si>
  <si>
    <t>$22,427</t>
  </si>
  <si>
    <t>$22,879</t>
  </si>
  <si>
    <t>$22,682</t>
  </si>
  <si>
    <t>$22,611</t>
  </si>
  <si>
    <t>$0.519461</t>
  </si>
  <si>
    <t>$0.527888</t>
  </si>
  <si>
    <t>$0.519656</t>
  </si>
  <si>
    <t>$0.548846</t>
  </si>
  <si>
    <t>$0.590642</t>
  </si>
  <si>
    <t>$0.615889</t>
  </si>
  <si>
    <t>$0.576297</t>
  </si>
  <si>
    <t>$0.579784</t>
  </si>
  <si>
    <t>$0.603113</t>
  </si>
  <si>
    <t>$0.639017</t>
  </si>
  <si>
    <t>$0.658474</t>
  </si>
  <si>
    <t>$0.628468</t>
  </si>
  <si>
    <t>$0.654811</t>
  </si>
  <si>
    <t>$0.663877</t>
  </si>
  <si>
    <t>$0.650905</t>
  </si>
  <si>
    <t>$0.669886</t>
  </si>
  <si>
    <t>$0.703322</t>
  </si>
  <si>
    <t>$0.700564</t>
  </si>
  <si>
    <t>$0.704317</t>
  </si>
  <si>
    <t>$0.741161</t>
  </si>
  <si>
    <t>$0.717776</t>
  </si>
  <si>
    <t>$0.715574</t>
  </si>
  <si>
    <t>$0.716584</t>
  </si>
  <si>
    <t>$0.679731</t>
  </si>
  <si>
    <t>$0.730015</t>
  </si>
  <si>
    <t>$0.678933</t>
  </si>
  <si>
    <t>$0.644367</t>
  </si>
  <si>
    <t>$0.659831</t>
  </si>
  <si>
    <t>$0.697998</t>
  </si>
  <si>
    <t>$0.689169</t>
  </si>
  <si>
    <t>$0.677741</t>
  </si>
  <si>
    <t>$0.335932</t>
  </si>
  <si>
    <t>$0.339500</t>
  </si>
  <si>
    <t>$0.335653</t>
  </si>
  <si>
    <t>$0.360261</t>
  </si>
  <si>
    <t>$0.398902</t>
  </si>
  <si>
    <t>$0.417357</t>
  </si>
  <si>
    <t>$0.400238</t>
  </si>
  <si>
    <t>$0.401040</t>
  </si>
  <si>
    <t>$0.425033</t>
  </si>
  <si>
    <t>$0.444612</t>
  </si>
  <si>
    <t>$0.469729</t>
  </si>
  <si>
    <t>$0.428144</t>
  </si>
  <si>
    <t>$0.457040</t>
  </si>
  <si>
    <t>$0.472998</t>
  </si>
  <si>
    <t>$0.456170</t>
  </si>
  <si>
    <t>$0.462184</t>
  </si>
  <si>
    <t>$0.492486</t>
  </si>
  <si>
    <t>$0.509626</t>
  </si>
  <si>
    <t>$0.520816</t>
  </si>
  <si>
    <t>$0.512610</t>
  </si>
  <si>
    <t>$0.519670</t>
  </si>
  <si>
    <t>$0.543307</t>
  </si>
  <si>
    <t>$0.555989</t>
  </si>
  <si>
    <t>$0.529466</t>
  </si>
  <si>
    <t>$0.571803</t>
  </si>
  <si>
    <t>$0.523687</t>
  </si>
  <si>
    <t>$0.462935</t>
  </si>
  <si>
    <t>$0.440512</t>
  </si>
  <si>
    <t>$0.480565</t>
  </si>
  <si>
    <t>$0.439212</t>
  </si>
  <si>
    <t>$0.446928</t>
  </si>
  <si>
    <t>$0.903611</t>
  </si>
  <si>
    <t>$0.909152</t>
  </si>
  <si>
    <t>$0.886451</t>
  </si>
  <si>
    <t>$0.956156</t>
  </si>
  <si>
    <t>$1.017</t>
  </si>
  <si>
    <t>$0.995931</t>
  </si>
  <si>
    <t>$1.021</t>
  </si>
  <si>
    <t>$1.16</t>
  </si>
  <si>
    <t>$1.079</t>
  </si>
  <si>
    <t>$1.065</t>
  </si>
  <si>
    <t>$1.052</t>
  </si>
  <si>
    <t>$0.985083</t>
  </si>
  <si>
    <t>$1.014</t>
  </si>
  <si>
    <t>$0.990482</t>
  </si>
  <si>
    <t>$1.029</t>
  </si>
  <si>
    <t>$1.35</t>
  </si>
  <si>
    <t>$1.44</t>
  </si>
  <si>
    <t>$1.095</t>
  </si>
  <si>
    <t>$1.066</t>
  </si>
  <si>
    <t>$1.042</t>
  </si>
  <si>
    <t>$1.082</t>
  </si>
  <si>
    <t>$1.089</t>
  </si>
  <si>
    <t>$1.090</t>
  </si>
  <si>
    <t>$1.078</t>
  </si>
  <si>
    <t>$0.870130</t>
  </si>
  <si>
    <t>$0.879266</t>
  </si>
  <si>
    <t>$0.890957</t>
  </si>
  <si>
    <t>$0.949304</t>
  </si>
  <si>
    <t>$1.054</t>
  </si>
  <si>
    <t>$1.31</t>
  </si>
  <si>
    <t>$1.10</t>
  </si>
  <si>
    <t>$1.034</t>
  </si>
  <si>
    <t>$1.028</t>
  </si>
  <si>
    <t>$1.023</t>
  </si>
  <si>
    <t>$1.022</t>
  </si>
  <si>
    <t>$7.32</t>
  </si>
  <si>
    <t>$7.35</t>
  </si>
  <si>
    <t>$7.90</t>
  </si>
  <si>
    <t>$8.89</t>
  </si>
  <si>
    <t>$8.78</t>
  </si>
  <si>
    <t>$8.79</t>
  </si>
  <si>
    <t>$9.10</t>
  </si>
  <si>
    <t>$9.74</t>
  </si>
  <si>
    <t>$9.98</t>
  </si>
  <si>
    <t>$9.60</t>
  </si>
  <si>
    <t>$9.96</t>
  </si>
  <si>
    <t>$10.00</t>
  </si>
  <si>
    <t>$9.81</t>
  </si>
  <si>
    <t>$10.03</t>
  </si>
  <si>
    <t>$10.53</t>
  </si>
  <si>
    <t>$10.57</t>
  </si>
  <si>
    <t>$10.88</t>
  </si>
  <si>
    <t>$10.90</t>
  </si>
  <si>
    <t>$10.68</t>
  </si>
  <si>
    <t>$10.19</t>
  </si>
  <si>
    <t>$10.81</t>
  </si>
  <si>
    <t>$9.59</t>
  </si>
  <si>
    <t>$9.88</t>
  </si>
  <si>
    <t>$10.12</t>
  </si>
  <si>
    <t>$10.21</t>
  </si>
  <si>
    <t>$0.987460</t>
  </si>
  <si>
    <t>$0.996449</t>
  </si>
  <si>
    <t>$0.982448</t>
  </si>
  <si>
    <t>$0.998912</t>
  </si>
  <si>
    <t>$0.999051</t>
  </si>
  <si>
    <t>$0.997846</t>
  </si>
  <si>
    <t>$0.999779</t>
  </si>
  <si>
    <t>$0.999010</t>
  </si>
  <si>
    <t>$0.998396</t>
  </si>
  <si>
    <t>$0.999662</t>
  </si>
  <si>
    <t>$0.999172</t>
  </si>
  <si>
    <t>$0.996404</t>
  </si>
  <si>
    <t>$0.998229</t>
  </si>
  <si>
    <t>$0.998152</t>
  </si>
  <si>
    <t>$0.993638</t>
  </si>
  <si>
    <t>$0.992032</t>
  </si>
  <si>
    <t>$0.990850</t>
  </si>
  <si>
    <t>$0.994483</t>
  </si>
  <si>
    <t>$0.996241</t>
  </si>
  <si>
    <t>$0.997563</t>
  </si>
  <si>
    <t>$0.996695</t>
  </si>
  <si>
    <t>$0.999565</t>
  </si>
  <si>
    <t>$0.999553</t>
  </si>
  <si>
    <t>$0.609726</t>
  </si>
  <si>
    <t>$0.603505</t>
  </si>
  <si>
    <t>$0.582634</t>
  </si>
  <si>
    <t>$0.625018</t>
  </si>
  <si>
    <t>$0.690896</t>
  </si>
  <si>
    <t>$0.757967</t>
  </si>
  <si>
    <t>$0.748175</t>
  </si>
  <si>
    <t>$0.728993</t>
  </si>
  <si>
    <t>$0.853780</t>
  </si>
  <si>
    <t>$0.929926</t>
  </si>
  <si>
    <t>$0.986808</t>
  </si>
  <si>
    <t>$0.885739</t>
  </si>
  <si>
    <t>$0.915630</t>
  </si>
  <si>
    <t>$0.785765</t>
  </si>
  <si>
    <t>$0.773420</t>
  </si>
  <si>
    <t>$0.733816</t>
  </si>
  <si>
    <t>$0.820321</t>
  </si>
  <si>
    <t>$0.732750</t>
  </si>
  <si>
    <t>$0.646081</t>
  </si>
  <si>
    <t>$0.614153</t>
  </si>
  <si>
    <t>$0.595531</t>
  </si>
  <si>
    <t>$0.376150</t>
  </si>
  <si>
    <t>$0.331366</t>
  </si>
  <si>
    <t>$0.321752</t>
  </si>
  <si>
    <t>$0.341027</t>
  </si>
  <si>
    <t>$0.309937</t>
  </si>
  <si>
    <t>$0.304298</t>
  </si>
  <si>
    <t>$0.298588</t>
  </si>
  <si>
    <t>$0.293607</t>
  </si>
  <si>
    <t>$0.288191</t>
  </si>
  <si>
    <t>$0.288483</t>
  </si>
  <si>
    <t>$8.20</t>
  </si>
  <si>
    <t>$8.53</t>
  </si>
  <si>
    <t>$8.57</t>
  </si>
  <si>
    <t>$8.62</t>
  </si>
  <si>
    <t>$8.61</t>
  </si>
  <si>
    <t>$8.46</t>
  </si>
  <si>
    <t>$8.82</t>
  </si>
  <si>
    <t>$8.83</t>
  </si>
  <si>
    <t>$8.73</t>
  </si>
  <si>
    <t>$8.90</t>
  </si>
  <si>
    <t>$8.76</t>
  </si>
  <si>
    <t>$8.52</t>
  </si>
  <si>
    <t>$8.63</t>
  </si>
  <si>
    <t>$8.74</t>
  </si>
  <si>
    <t>$9.00</t>
  </si>
  <si>
    <t>$9.19</t>
  </si>
  <si>
    <t>$8.96</t>
  </si>
  <si>
    <t>$8.95</t>
  </si>
  <si>
    <t>$8.50</t>
  </si>
  <si>
    <t>$8.45</t>
  </si>
  <si>
    <t>$8.11</t>
  </si>
  <si>
    <t>$8.06</t>
  </si>
  <si>
    <t>$8.15</t>
  </si>
  <si>
    <t>$8.09</t>
  </si>
  <si>
    <t>$0.00012101</t>
  </si>
  <si>
    <t>$0.00012542</t>
  </si>
  <si>
    <t>$0.00012916</t>
  </si>
  <si>
    <t>$0.00013080</t>
  </si>
  <si>
    <t>$0.00014217</t>
  </si>
  <si>
    <t>$0.00014623</t>
  </si>
  <si>
    <t>$0.00014505</t>
  </si>
  <si>
    <t>$0.00014598</t>
  </si>
  <si>
    <t>$0.00015167</t>
  </si>
  <si>
    <t>$0.00016894</t>
  </si>
  <si>
    <t>$0.00016560</t>
  </si>
  <si>
    <t>$0.00016324</t>
  </si>
  <si>
    <t>$0.00016158</t>
  </si>
  <si>
    <t>$0.00016331</t>
  </si>
  <si>
    <t>$0.00016165</t>
  </si>
  <si>
    <t>$0.00016518</t>
  </si>
  <si>
    <t>$0.00016336</t>
  </si>
  <si>
    <t>$0.00016387</t>
  </si>
  <si>
    <t>$0.00016642</t>
  </si>
  <si>
    <t>$0.00016995</t>
  </si>
  <si>
    <t>$0.00016799</t>
  </si>
  <si>
    <t>$0.00017224</t>
  </si>
  <si>
    <t>$0.00017054</t>
  </si>
  <si>
    <t>$0.00016651</t>
  </si>
  <si>
    <t>$0.00017567</t>
  </si>
  <si>
    <t>$0.00017023</t>
  </si>
  <si>
    <t>$0.00016972</t>
  </si>
  <si>
    <t>$0.00016483</t>
  </si>
  <si>
    <t>$0.00016854</t>
  </si>
  <si>
    <t>$0.00016621</t>
  </si>
  <si>
    <t>$0.00016036</t>
  </si>
  <si>
    <t>$0.966078</t>
  </si>
  <si>
    <t>$0.997040</t>
  </si>
  <si>
    <t>$0.998328</t>
  </si>
  <si>
    <t>$0.999367</t>
  </si>
  <si>
    <t>$0.999837</t>
  </si>
  <si>
    <t>$0.999301</t>
  </si>
  <si>
    <t>$0.998428</t>
  </si>
  <si>
    <t>$0.999176</t>
  </si>
  <si>
    <t>$0.999704</t>
  </si>
  <si>
    <t>$0.995912</t>
  </si>
  <si>
    <t>$0.994116</t>
  </si>
  <si>
    <t>$0.995901</t>
  </si>
  <si>
    <t>$0.997405</t>
  </si>
  <si>
    <t>$0.998281</t>
  </si>
  <si>
    <t>$0.996131</t>
  </si>
  <si>
    <t>$0.995096</t>
  </si>
  <si>
    <t>$0.996647</t>
  </si>
  <si>
    <t>$0.996227</t>
  </si>
  <si>
    <t>$0.997406</t>
  </si>
  <si>
    <t>$0.996596</t>
  </si>
  <si>
    <t>$0.997754</t>
  </si>
  <si>
    <t>$0.997488</t>
  </si>
  <si>
    <t>$0.991388</t>
  </si>
  <si>
    <t>$0.986988</t>
  </si>
  <si>
    <t>$0.991091</t>
  </si>
  <si>
    <t>$0.991752</t>
  </si>
  <si>
    <t>$0.993009</t>
  </si>
  <si>
    <t>$0.992086</t>
  </si>
  <si>
    <t>$0.990882</t>
  </si>
  <si>
    <t>$0.812671</t>
  </si>
  <si>
    <t>$0.844989</t>
  </si>
  <si>
    <t>$0.925134</t>
  </si>
  <si>
    <t>$0.959234</t>
  </si>
  <si>
    <t>$1.085</t>
  </si>
  <si>
    <t>$0.991514</t>
  </si>
  <si>
    <t>$0.990014</t>
  </si>
  <si>
    <t>$1.060</t>
  </si>
  <si>
    <t>$1.063</t>
  </si>
  <si>
    <t>$0.966180</t>
  </si>
  <si>
    <t>$0.981762</t>
  </si>
  <si>
    <t>$0.960636</t>
  </si>
  <si>
    <t>$0.971298</t>
  </si>
  <si>
    <t>$1.019</t>
  </si>
  <si>
    <t>$1.020</t>
  </si>
  <si>
    <t>$1.043</t>
  </si>
  <si>
    <t>$1.094</t>
  </si>
  <si>
    <t>$0.970681</t>
  </si>
  <si>
    <t>$1.025</t>
  </si>
  <si>
    <t>$1.088</t>
  </si>
  <si>
    <t>$0.959773</t>
  </si>
  <si>
    <t>$0.882620</t>
  </si>
  <si>
    <t>$0.222185</t>
  </si>
  <si>
    <t>$0.224924</t>
  </si>
  <si>
    <t>$0.216410</t>
  </si>
  <si>
    <t>$0.205369</t>
  </si>
  <si>
    <t>$0.221597</t>
  </si>
  <si>
    <t>$0.232443</t>
  </si>
  <si>
    <t>$0.233078</t>
  </si>
  <si>
    <t>$0.232667</t>
  </si>
  <si>
    <t>$0.240552</t>
  </si>
  <si>
    <t>$0.257669</t>
  </si>
  <si>
    <t>$0.278204</t>
  </si>
  <si>
    <t>$0.278401</t>
  </si>
  <si>
    <t>$0.292576</t>
  </si>
  <si>
    <t>$0.311688</t>
  </si>
  <si>
    <t>$0.278359</t>
  </si>
  <si>
    <t>$0.275612</t>
  </si>
  <si>
    <t>$0.295548</t>
  </si>
  <si>
    <t>$0.306277</t>
  </si>
  <si>
    <t>$0.315889</t>
  </si>
  <si>
    <t>$0.329058</t>
  </si>
  <si>
    <t>$0.327611</t>
  </si>
  <si>
    <t>$0.312915</t>
  </si>
  <si>
    <t>$0.292758</t>
  </si>
  <si>
    <t>$0.219256</t>
  </si>
  <si>
    <t>$0.226294</t>
  </si>
  <si>
    <t>$0.207681</t>
  </si>
  <si>
    <t>$0.198948</t>
  </si>
  <si>
    <t>$0.194797</t>
  </si>
  <si>
    <t>$0.199124</t>
  </si>
  <si>
    <t>$0.194174</t>
  </si>
  <si>
    <t>$0.195846</t>
  </si>
  <si>
    <t>$2.18</t>
  </si>
  <si>
    <t>$2.60</t>
  </si>
  <si>
    <t>$2.93</t>
  </si>
  <si>
    <t>$3.12</t>
  </si>
  <si>
    <t>$3.09</t>
  </si>
  <si>
    <t>$2.89</t>
  </si>
  <si>
    <t>$2.83</t>
  </si>
  <si>
    <t>$2.67</t>
  </si>
  <si>
    <t>$2.64</t>
  </si>
  <si>
    <t>$2.61</t>
  </si>
  <si>
    <t>$2.75</t>
  </si>
  <si>
    <t>$2.73</t>
  </si>
  <si>
    <t>$2.49</t>
  </si>
  <si>
    <t>$2.40</t>
  </si>
  <si>
    <t>$3.50</t>
  </si>
  <si>
    <t>$3.60</t>
  </si>
  <si>
    <t>$3.72</t>
  </si>
  <si>
    <t>$3.75</t>
  </si>
  <si>
    <t>$3.77</t>
  </si>
  <si>
    <t>$3.80</t>
  </si>
  <si>
    <t>$3.76</t>
  </si>
  <si>
    <t>$3.91</t>
  </si>
  <si>
    <t>$3.93</t>
  </si>
  <si>
    <t>$4.01</t>
  </si>
  <si>
    <t>$4.05</t>
  </si>
  <si>
    <t>$3.98</t>
  </si>
  <si>
    <t>$4.07</t>
  </si>
  <si>
    <t>$4.12</t>
  </si>
  <si>
    <t>$4.15</t>
  </si>
  <si>
    <t>$4.22</t>
  </si>
  <si>
    <t>$4.16</t>
  </si>
  <si>
    <t>$4.19</t>
  </si>
  <si>
    <t>$4.26</t>
  </si>
  <si>
    <t>$4.18</t>
  </si>
  <si>
    <t>$4.20</t>
  </si>
  <si>
    <t>$4.13</t>
  </si>
  <si>
    <t>$9.53</t>
  </si>
  <si>
    <t>$9.82</t>
  </si>
  <si>
    <t>$9.91</t>
  </si>
  <si>
    <t>$10.50</t>
  </si>
  <si>
    <t>$11.58</t>
  </si>
  <si>
    <t>$11.80</t>
  </si>
  <si>
    <t>$12.06</t>
  </si>
  <si>
    <t>$11.96</t>
  </si>
  <si>
    <t>$11.64</t>
  </si>
  <si>
    <t>$12.32</t>
  </si>
  <si>
    <t>$13.21</t>
  </si>
  <si>
    <t>$12.51</t>
  </si>
  <si>
    <t>$11.39</t>
  </si>
  <si>
    <t>$13.56</t>
  </si>
  <si>
    <t>$13.34</t>
  </si>
  <si>
    <t>$14.46</t>
  </si>
  <si>
    <t>$10.38</t>
  </si>
  <si>
    <t>$9.56</t>
  </si>
  <si>
    <t>$9.25</t>
  </si>
  <si>
    <t>$8.70</t>
  </si>
  <si>
    <t>$8.58</t>
  </si>
  <si>
    <t>$8.94</t>
  </si>
  <si>
    <t>$9.05</t>
  </si>
  <si>
    <t>$8.91</t>
  </si>
  <si>
    <t>$0.858842</t>
  </si>
  <si>
    <t>$0.885180</t>
  </si>
  <si>
    <t>$0.839967</t>
  </si>
  <si>
    <t>$0.887474</t>
  </si>
  <si>
    <t>$0.974208</t>
  </si>
  <si>
    <t>$0.949995</t>
  </si>
  <si>
    <t>$0.929669</t>
  </si>
  <si>
    <t>$0.909294</t>
  </si>
  <si>
    <t>$0.934106</t>
  </si>
  <si>
    <t>$0.991805</t>
  </si>
  <si>
    <t>$1.035</t>
  </si>
  <si>
    <t>$0.993553</t>
  </si>
  <si>
    <t>$0.987116</t>
  </si>
  <si>
    <t>$0.999188</t>
  </si>
  <si>
    <t>$1.081</t>
  </si>
  <si>
    <t>$0.925773</t>
  </si>
  <si>
    <t>$0.959129</t>
  </si>
  <si>
    <t>$0.959965</t>
  </si>
  <si>
    <t>$0.970327</t>
  </si>
  <si>
    <t>$34.13</t>
  </si>
  <si>
    <t>$35.43</t>
  </si>
  <si>
    <t>$36.54</t>
  </si>
  <si>
    <t>$36.98</t>
  </si>
  <si>
    <t>$36.83</t>
  </si>
  <si>
    <t>$38.87</t>
  </si>
  <si>
    <t>$40.20</t>
  </si>
  <si>
    <t>$39.18</t>
  </si>
  <si>
    <t>$41.10</t>
  </si>
  <si>
    <t>$44.27</t>
  </si>
  <si>
    <t>$46.74</t>
  </si>
  <si>
    <t>$46.53</t>
  </si>
  <si>
    <t>$48.31</t>
  </si>
  <si>
    <t>$49.76</t>
  </si>
  <si>
    <t>$47.49</t>
  </si>
  <si>
    <t>$46.65</t>
  </si>
  <si>
    <t>$49.91</t>
  </si>
  <si>
    <t>$49.52</t>
  </si>
  <si>
    <t>$47.80</t>
  </si>
  <si>
    <t>$49.83</t>
  </si>
  <si>
    <t>$51.28</t>
  </si>
  <si>
    <t>$53.60</t>
  </si>
  <si>
    <t>$52.07</t>
  </si>
  <si>
    <t>$47.33</t>
  </si>
  <si>
    <t>$47.07</t>
  </si>
  <si>
    <t>$42.79</t>
  </si>
  <si>
    <t>$41.51</t>
  </si>
  <si>
    <t>$46.61</t>
  </si>
  <si>
    <t>$46.35</t>
  </si>
  <si>
    <t>$45.62</t>
  </si>
  <si>
    <t>$49.27</t>
  </si>
  <si>
    <t>$4.58</t>
  </si>
  <si>
    <t>$4.61</t>
  </si>
  <si>
    <t>$4.60</t>
  </si>
  <si>
    <t>$4.76</t>
  </si>
  <si>
    <t>$4.94</t>
  </si>
  <si>
    <t>$4.99</t>
  </si>
  <si>
    <t>$4.88</t>
  </si>
  <si>
    <t>$4.95</t>
  </si>
  <si>
    <t>$5.24</t>
  </si>
  <si>
    <t>$5.22</t>
  </si>
  <si>
    <t>$5.42</t>
  </si>
  <si>
    <t>$5.18</t>
  </si>
  <si>
    <t>$5.23</t>
  </si>
  <si>
    <t>$5.10</t>
  </si>
  <si>
    <t>$4.68</t>
  </si>
  <si>
    <t>$4.67</t>
  </si>
  <si>
    <t>$4.49</t>
  </si>
  <si>
    <t>$4.55</t>
  </si>
  <si>
    <t>$4.40</t>
  </si>
  <si>
    <t>$4.29</t>
  </si>
  <si>
    <t>$4.32</t>
  </si>
  <si>
    <t>$32.90</t>
  </si>
  <si>
    <t>$33.22</t>
  </si>
  <si>
    <t>$33.96</t>
  </si>
  <si>
    <t>$35.82</t>
  </si>
  <si>
    <t>$37.80</t>
  </si>
  <si>
    <t>$38.03</t>
  </si>
  <si>
    <t>$38.43</t>
  </si>
  <si>
    <t>$39.17</t>
  </si>
  <si>
    <t>$41.83</t>
  </si>
  <si>
    <t>$41.70</t>
  </si>
  <si>
    <t>$41.00</t>
  </si>
  <si>
    <t>$41.87</t>
  </si>
  <si>
    <t>$41.40</t>
  </si>
  <si>
    <t>$41.34</t>
  </si>
  <si>
    <t>$43.19</t>
  </si>
  <si>
    <t>$43.65</t>
  </si>
  <si>
    <t>$43.98</t>
  </si>
  <si>
    <t>$43.92</t>
  </si>
  <si>
    <t>$42.29</t>
  </si>
  <si>
    <t>$42.80</t>
  </si>
  <si>
    <t>$42.62</t>
  </si>
  <si>
    <t>$41.42</t>
  </si>
  <si>
    <t>$41.16</t>
  </si>
  <si>
    <t>$40.44</t>
  </si>
  <si>
    <t>$40.71</t>
  </si>
  <si>
    <t>$41.30</t>
  </si>
  <si>
    <t>$40.67</t>
  </si>
  <si>
    <t>$40.97</t>
  </si>
  <si>
    <t>$3.95</t>
  </si>
  <si>
    <t>$4.84</t>
  </si>
  <si>
    <t>$5.30</t>
  </si>
  <si>
    <t>$5.29</t>
  </si>
  <si>
    <t>$5.41</t>
  </si>
  <si>
    <t>$5.39</t>
  </si>
  <si>
    <t>$5.71</t>
  </si>
  <si>
    <t>$6.20</t>
  </si>
  <si>
    <t>$5.17</t>
  </si>
  <si>
    <t>$5.14</t>
  </si>
  <si>
    <t>$5.20</t>
  </si>
  <si>
    <t>$5.04</t>
  </si>
  <si>
    <t>$5.13</t>
  </si>
  <si>
    <t>$5.15</t>
  </si>
  <si>
    <t>$725.52</t>
  </si>
  <si>
    <t>$781.44</t>
  </si>
  <si>
    <t>$813.80</t>
  </si>
  <si>
    <t>$874.62</t>
  </si>
  <si>
    <t>$922.55</t>
  </si>
  <si>
    <t>$910.72</t>
  </si>
  <si>
    <t>$949.95</t>
  </si>
  <si>
    <t>$857.59</t>
  </si>
  <si>
    <t>$890.92</t>
  </si>
  <si>
    <t>$882.54</t>
  </si>
  <si>
    <t>$925.59</t>
  </si>
  <si>
    <t>$793.31</t>
  </si>
  <si>
    <t>$789.31</t>
  </si>
  <si>
    <t>$776.07</t>
  </si>
  <si>
    <t>$705.71</t>
  </si>
  <si>
    <t>$712.71</t>
  </si>
  <si>
    <t>$740.47</t>
  </si>
  <si>
    <t>$760.37</t>
  </si>
  <si>
    <t>$784.76</t>
  </si>
  <si>
    <t>$768.96</t>
  </si>
  <si>
    <t>$736.75</t>
  </si>
  <si>
    <t>$729.02</t>
  </si>
  <si>
    <t>$726.04</t>
  </si>
  <si>
    <t>$710.74</t>
  </si>
  <si>
    <t>$760.71</t>
  </si>
  <si>
    <t>$742.47</t>
  </si>
  <si>
    <t>$770.38</t>
  </si>
  <si>
    <t>$683.82</t>
  </si>
  <si>
    <t>$723.58</t>
  </si>
  <si>
    <t>$712.70</t>
  </si>
  <si>
    <t>$709.40</t>
  </si>
  <si>
    <t>$0.475992</t>
  </si>
  <si>
    <t>$0.484548</t>
  </si>
  <si>
    <t>$0.488590</t>
  </si>
  <si>
    <t>$0.513902</t>
  </si>
  <si>
    <t>$0.518053</t>
  </si>
  <si>
    <t>$0.535406</t>
  </si>
  <si>
    <t>$0.531815</t>
  </si>
  <si>
    <t>$0.514499</t>
  </si>
  <si>
    <t>$0.528619</t>
  </si>
  <si>
    <t>$0.570281</t>
  </si>
  <si>
    <t>$0.581995</t>
  </si>
  <si>
    <t>$0.579861</t>
  </si>
  <si>
    <t>$0.576558</t>
  </si>
  <si>
    <t>$0.581305</t>
  </si>
  <si>
    <t>$0.563573</t>
  </si>
  <si>
    <t>$0.570041</t>
  </si>
  <si>
    <t>$0.595707</t>
  </si>
  <si>
    <t>$0.593335</t>
  </si>
  <si>
    <t>$0.609773</t>
  </si>
  <si>
    <t>$0.635711</t>
  </si>
  <si>
    <t>$0.624029</t>
  </si>
  <si>
    <t>$0.600666</t>
  </si>
  <si>
    <t>$0.597382</t>
  </si>
  <si>
    <t>$0.586057</t>
  </si>
  <si>
    <t>$0.585209</t>
  </si>
  <si>
    <t>$0.572137</t>
  </si>
  <si>
    <t>$0.560978</t>
  </si>
  <si>
    <t>$0.573444</t>
  </si>
  <si>
    <t>$0.569877</t>
  </si>
  <si>
    <t>$0.565441</t>
  </si>
  <si>
    <t>$0.568262</t>
  </si>
  <si>
    <t>$2.14</t>
  </si>
  <si>
    <t>$2.43</t>
  </si>
  <si>
    <t>$2.54</t>
  </si>
  <si>
    <t>$2.72</t>
  </si>
  <si>
    <t>$2.76</t>
  </si>
  <si>
    <t>$2.71</t>
  </si>
  <si>
    <t>$2.90</t>
  </si>
  <si>
    <t>$3.05</t>
  </si>
  <si>
    <t>$2.70</t>
  </si>
  <si>
    <t>$2.21</t>
  </si>
  <si>
    <t>$2.33</t>
  </si>
  <si>
    <t>$0.109239</t>
  </si>
  <si>
    <t>$0.110668</t>
  </si>
  <si>
    <t>$0.105946</t>
  </si>
  <si>
    <t>$0.112662</t>
  </si>
  <si>
    <t>$0.121297</t>
  </si>
  <si>
    <t>$0.123671</t>
  </si>
  <si>
    <t>$0.122559</t>
  </si>
  <si>
    <t>$0.123104</t>
  </si>
  <si>
    <t>$0.127651</t>
  </si>
  <si>
    <t>$0.134648</t>
  </si>
  <si>
    <t>$0.137032</t>
  </si>
  <si>
    <t>$0.131661</t>
  </si>
  <si>
    <t>$0.134276</t>
  </si>
  <si>
    <t>$0.136157</t>
  </si>
  <si>
    <t>$0.134158</t>
  </si>
  <si>
    <t>$0.135369</t>
  </si>
  <si>
    <t>$0.138988</t>
  </si>
  <si>
    <t>$0.139045</t>
  </si>
  <si>
    <t>$0.141269</t>
  </si>
  <si>
    <t>$0.145689</t>
  </si>
  <si>
    <t>$0.141479</t>
  </si>
  <si>
    <t>$0.140739</t>
  </si>
  <si>
    <t>$0.140849</t>
  </si>
  <si>
    <t>$0.134393</t>
  </si>
  <si>
    <t>$0.143091</t>
  </si>
  <si>
    <t>$0.134996</t>
  </si>
  <si>
    <t>$0.130037</t>
  </si>
  <si>
    <t>$0.133843</t>
  </si>
  <si>
    <t>$0.138738</t>
  </si>
  <si>
    <t>$0.136360</t>
  </si>
  <si>
    <t>$0.138004</t>
  </si>
  <si>
    <t>$0.000000608681</t>
  </si>
  <si>
    <t>$0.000000598791</t>
  </si>
  <si>
    <t>$0.000000638213</t>
  </si>
  <si>
    <t>$0.000000677407</t>
  </si>
  <si>
    <t>$0.000000695394</t>
  </si>
  <si>
    <t>$0.000000694905</t>
  </si>
  <si>
    <t>$0.000000691225</t>
  </si>
  <si>
    <t>$0.000000689070</t>
  </si>
  <si>
    <t>$0.000000703254</t>
  </si>
  <si>
    <t>$0.000000727480</t>
  </si>
  <si>
    <t>$0.000000736397</t>
  </si>
  <si>
    <t>$0.000000729213</t>
  </si>
  <si>
    <t>$0.000000710860</t>
  </si>
  <si>
    <t>$0.000000714938</t>
  </si>
  <si>
    <t>$0.000000705848</t>
  </si>
  <si>
    <t>$0.000000707897</t>
  </si>
  <si>
    <t>$0.000000735548</t>
  </si>
  <si>
    <t>$0.000000728260</t>
  </si>
  <si>
    <t>$0.000000738553</t>
  </si>
  <si>
    <t>$0.000000765207</t>
  </si>
  <si>
    <t>$0.000000736757</t>
  </si>
  <si>
    <t>$0.000000739146</t>
  </si>
  <si>
    <t>$0.000000742046</t>
  </si>
  <si>
    <t>$0.000000728797</t>
  </si>
  <si>
    <t>$0.000000739053</t>
  </si>
  <si>
    <t>$0.000000712863</t>
  </si>
  <si>
    <t>$0.000000696005</t>
  </si>
  <si>
    <t>$0.000000697080</t>
  </si>
  <si>
    <t>$0.000000707092</t>
  </si>
  <si>
    <t>$0.000000697763</t>
  </si>
  <si>
    <t>$0.000000698300</t>
  </si>
  <si>
    <t>$0.616632</t>
  </si>
  <si>
    <t>$0.636028</t>
  </si>
  <si>
    <t>$0.670174</t>
  </si>
  <si>
    <t>$0.707987</t>
  </si>
  <si>
    <t>$0.780337</t>
  </si>
  <si>
    <t>$0.814006</t>
  </si>
  <si>
    <t>$0.823464</t>
  </si>
  <si>
    <t>$0.822734</t>
  </si>
  <si>
    <t>$0.880951</t>
  </si>
  <si>
    <t>$0.974693</t>
  </si>
  <si>
    <t>$0.984736</t>
  </si>
  <si>
    <t>$0.935509</t>
  </si>
  <si>
    <t>$0.941217</t>
  </si>
  <si>
    <t>$0.953865</t>
  </si>
  <si>
    <t>$0.927644</t>
  </si>
  <si>
    <t>$0.951649</t>
  </si>
  <si>
    <t>$0.992162</t>
  </si>
  <si>
    <t>$0.985325</t>
  </si>
  <si>
    <t>$0.971937</t>
  </si>
  <si>
    <t>$1.075</t>
  </si>
  <si>
    <t>$0.994599</t>
  </si>
  <si>
    <t>$1.058</t>
  </si>
  <si>
    <t>$0.931419</t>
  </si>
  <si>
    <t>$0.885356</t>
  </si>
  <si>
    <t>$0.739912</t>
  </si>
  <si>
    <t>$7.83</t>
  </si>
  <si>
    <t>$8.39</t>
  </si>
  <si>
    <t>$9.38</t>
  </si>
  <si>
    <t>$9.75</t>
  </si>
  <si>
    <t>$9.61</t>
  </si>
  <si>
    <t>$9.70</t>
  </si>
  <si>
    <t>$10.14</t>
  </si>
  <si>
    <t>$11.09</t>
  </si>
  <si>
    <t>$11.48</t>
  </si>
  <si>
    <t>$10.15</t>
  </si>
  <si>
    <t>$10.16</t>
  </si>
  <si>
    <t>$10.94</t>
  </si>
  <si>
    <t>$10.24</t>
  </si>
  <si>
    <t>$10.76</t>
  </si>
  <si>
    <t>$10.69</t>
  </si>
  <si>
    <t>$11.40</t>
  </si>
  <si>
    <t>$11.01</t>
  </si>
  <si>
    <t>$11.44</t>
  </si>
  <si>
    <t>$10.10</t>
  </si>
  <si>
    <t>$9.93</t>
  </si>
  <si>
    <t>$10.18</t>
  </si>
  <si>
    <t>$10.63</t>
  </si>
  <si>
    <t>$10.41</t>
  </si>
  <si>
    <t>$12.47</t>
  </si>
  <si>
    <t>$0.191986</t>
  </si>
  <si>
    <t>$0.187217</t>
  </si>
  <si>
    <t>$0.191789</t>
  </si>
  <si>
    <t>$0.199491</t>
  </si>
  <si>
    <t>$0.209116</t>
  </si>
  <si>
    <t>$0.213736</t>
  </si>
  <si>
    <t>$0.214280</t>
  </si>
  <si>
    <t>$0.217260</t>
  </si>
  <si>
    <t>$0.223402</t>
  </si>
  <si>
    <t>$0.240219</t>
  </si>
  <si>
    <t>$0.250845</t>
  </si>
  <si>
    <t>$0.240222</t>
  </si>
  <si>
    <t>$0.247672</t>
  </si>
  <si>
    <t>$0.252369</t>
  </si>
  <si>
    <t>$0.257482</t>
  </si>
  <si>
    <t>$0.252636</t>
  </si>
  <si>
    <t>$0.254797</t>
  </si>
  <si>
    <t>$0.255257</t>
  </si>
  <si>
    <t>$0.256320</t>
  </si>
  <si>
    <t>$0.266935</t>
  </si>
  <si>
    <t>$0.251610</t>
  </si>
  <si>
    <t>$0.248432</t>
  </si>
  <si>
    <t>$0.246176</t>
  </si>
  <si>
    <t>$0.235366</t>
  </si>
  <si>
    <t>$0.247863</t>
  </si>
  <si>
    <t>$0.233756</t>
  </si>
  <si>
    <t>$0.229121</t>
  </si>
  <si>
    <t>$0.232115</t>
  </si>
  <si>
    <t>$0.235004</t>
  </si>
  <si>
    <t>$0.231580</t>
  </si>
  <si>
    <t>$0.228579</t>
  </si>
  <si>
    <t>$0.999892</t>
  </si>
  <si>
    <t>$0.999783</t>
  </si>
  <si>
    <t>$0.997602</t>
  </si>
  <si>
    <t>$0.999827</t>
  </si>
  <si>
    <t>$1.012</t>
  </si>
  <si>
    <t>$0.00002728</t>
  </si>
  <si>
    <t>$0.00002771</t>
  </si>
  <si>
    <t>$0.00002784</t>
  </si>
  <si>
    <t>$0.00002909</t>
  </si>
  <si>
    <t>$0.00003060</t>
  </si>
  <si>
    <t>$0.00003127</t>
  </si>
  <si>
    <t>$0.00003170</t>
  </si>
  <si>
    <t>$0.00003182</t>
  </si>
  <si>
    <t>$0.00003220</t>
  </si>
  <si>
    <t>$0.00003440</t>
  </si>
  <si>
    <t>$0.00003498</t>
  </si>
  <si>
    <t>$0.00003429</t>
  </si>
  <si>
    <t>$0.00003531</t>
  </si>
  <si>
    <t>$0.00003544</t>
  </si>
  <si>
    <t>$0.00003512</t>
  </si>
  <si>
    <t>$0.00003571</t>
  </si>
  <si>
    <t>$0.00003716</t>
  </si>
  <si>
    <t>$0.00003754</t>
  </si>
  <si>
    <t>$0.00003874</t>
  </si>
  <si>
    <t>$0.00003776</t>
  </si>
  <si>
    <t>$0.00003593</t>
  </si>
  <si>
    <t>$0.00003614</t>
  </si>
  <si>
    <t>$0.00003617</t>
  </si>
  <si>
    <t>$0.00003443</t>
  </si>
  <si>
    <t>$0.00003594</t>
  </si>
  <si>
    <t>$0.00003389</t>
  </si>
  <si>
    <t>$0.00003299</t>
  </si>
  <si>
    <t>$0.00003403</t>
  </si>
  <si>
    <t>$0.00003503</t>
  </si>
  <si>
    <t>$0.00003476</t>
  </si>
  <si>
    <t>$0.00003469</t>
  </si>
  <si>
    <t>$61.55</t>
  </si>
  <si>
    <t>$63.66</t>
  </si>
  <si>
    <t>$64.55</t>
  </si>
  <si>
    <t>$67.78</t>
  </si>
  <si>
    <t>$71.82</t>
  </si>
  <si>
    <t>$71.60</t>
  </si>
  <si>
    <t>$67.77</t>
  </si>
  <si>
    <t>$65.70</t>
  </si>
  <si>
    <t>$67.81</t>
  </si>
  <si>
    <t>$72.51</t>
  </si>
  <si>
    <t>$76.81</t>
  </si>
  <si>
    <t>$71.79</t>
  </si>
  <si>
    <t>$74.82</t>
  </si>
  <si>
    <t>$75.57</t>
  </si>
  <si>
    <t>$72.06</t>
  </si>
  <si>
    <t>$73.71</t>
  </si>
  <si>
    <t>$75.03</t>
  </si>
  <si>
    <t>$74.57</t>
  </si>
  <si>
    <t>$76.93</t>
  </si>
  <si>
    <t>$78.50</t>
  </si>
  <si>
    <t>$77.44</t>
  </si>
  <si>
    <t>$80.49</t>
  </si>
  <si>
    <t>$82.52</t>
  </si>
  <si>
    <t>$77.16</t>
  </si>
  <si>
    <t>$81.11</t>
  </si>
  <si>
    <t>$74.86</t>
  </si>
  <si>
    <t>$66.89</t>
  </si>
  <si>
    <t>$64.33</t>
  </si>
  <si>
    <t>$66.40</t>
  </si>
  <si>
    <t>$60.34</t>
  </si>
  <si>
    <t>$3.58</t>
  </si>
  <si>
    <t>$3.57</t>
  </si>
  <si>
    <t>$3.63</t>
  </si>
  <si>
    <t>$3.79</t>
  </si>
  <si>
    <t>$3.81</t>
  </si>
  <si>
    <t>$3.86</t>
  </si>
  <si>
    <t>$3.85</t>
  </si>
  <si>
    <t>$3.83</t>
  </si>
  <si>
    <t>$4.02</t>
  </si>
  <si>
    <t>$3.99</t>
  </si>
  <si>
    <t>$4.10</t>
  </si>
  <si>
    <t>$4.11</t>
  </si>
  <si>
    <t>$3.28</t>
  </si>
  <si>
    <t>$3.25</t>
  </si>
  <si>
    <t>$3.30</t>
  </si>
  <si>
    <t>$46.46</t>
  </si>
  <si>
    <t>$50.34</t>
  </si>
  <si>
    <t>$54.66</t>
  </si>
  <si>
    <t>$58.34</t>
  </si>
  <si>
    <t>$62.05</t>
  </si>
  <si>
    <t>$62.51</t>
  </si>
  <si>
    <t>$65.26</t>
  </si>
  <si>
    <t>$67.24</t>
  </si>
  <si>
    <t>$72.36</t>
  </si>
  <si>
    <t>$74.06</t>
  </si>
  <si>
    <t>$71.65</t>
  </si>
  <si>
    <t>$74.26</t>
  </si>
  <si>
    <t>$74.14</t>
  </si>
  <si>
    <t>$69.39</t>
  </si>
  <si>
    <t>$70.10</t>
  </si>
  <si>
    <t>$71.13</t>
  </si>
  <si>
    <t>$73.47</t>
  </si>
  <si>
    <t>$70.36</t>
  </si>
  <si>
    <t>$72.14</t>
  </si>
  <si>
    <t>$70.46</t>
  </si>
  <si>
    <t>$72.19</t>
  </si>
  <si>
    <t>$73.10</t>
  </si>
  <si>
    <t>$73.38</t>
  </si>
  <si>
    <t>$73.56</t>
  </si>
  <si>
    <t>$68.39</t>
  </si>
  <si>
    <t>$63.26</t>
  </si>
  <si>
    <t>$62.30</t>
  </si>
  <si>
    <t>$62.38</t>
  </si>
  <si>
    <t>$57.95</t>
  </si>
  <si>
    <t>$57.21</t>
  </si>
  <si>
    <t>$1.32</t>
  </si>
  <si>
    <t>$1.30</t>
  </si>
  <si>
    <t>$1.34</t>
  </si>
  <si>
    <t>$1.39</t>
  </si>
  <si>
    <t>$1.43</t>
  </si>
  <si>
    <t>$1.42</t>
  </si>
  <si>
    <t>$1.50</t>
  </si>
  <si>
    <t>$1.37</t>
  </si>
  <si>
    <t>$1.45</t>
  </si>
  <si>
    <t>$1.41</t>
  </si>
  <si>
    <t>$1,896.84</t>
  </si>
  <si>
    <t>$1,862.46</t>
  </si>
  <si>
    <t>$1,811.44</t>
  </si>
  <si>
    <t>$1,808.15</t>
  </si>
  <si>
    <t>$1,810.44</t>
  </si>
  <si>
    <t>$1,835.98</t>
  </si>
  <si>
    <t>$1,848.70</t>
  </si>
  <si>
    <t>$1,853.77</t>
  </si>
  <si>
    <t>$1,846.33</t>
  </si>
  <si>
    <t>$1,829.19</t>
  </si>
  <si>
    <t>$1,828.06</t>
  </si>
  <si>
    <t>$1,808.57</t>
  </si>
  <si>
    <t>$1,806.52</t>
  </si>
  <si>
    <t>$1,797.30</t>
  </si>
  <si>
    <t>$1,794.90</t>
  </si>
  <si>
    <t>$1,800.63</t>
  </si>
  <si>
    <t>$1,815.73</t>
  </si>
  <si>
    <t>$1,812.22</t>
  </si>
  <si>
    <t>$1,815.00</t>
  </si>
  <si>
    <t>$1,818.31</t>
  </si>
  <si>
    <t>$1,822.11</t>
  </si>
  <si>
    <t>$1,834.91</t>
  </si>
  <si>
    <t>$1,817.11</t>
  </si>
  <si>
    <t>$1,826.76</t>
  </si>
  <si>
    <t>$1,829.51</t>
  </si>
  <si>
    <t>$1,835.68</t>
  </si>
  <si>
    <t>$1,830.70</t>
  </si>
  <si>
    <t>$1,835.51</t>
  </si>
  <si>
    <t>$1,827.98</t>
  </si>
  <si>
    <t>$1,847.64</t>
  </si>
  <si>
    <t>$0.329612</t>
  </si>
  <si>
    <t>$0.334762</t>
  </si>
  <si>
    <t>$0.330407</t>
  </si>
  <si>
    <t>$0.374728</t>
  </si>
  <si>
    <t>$0.383141</t>
  </si>
  <si>
    <t>$0.400172</t>
  </si>
  <si>
    <t>$0.399539</t>
  </si>
  <si>
    <t>$0.408350</t>
  </si>
  <si>
    <t>$0.402555</t>
  </si>
  <si>
    <t>$0.430938</t>
  </si>
  <si>
    <t>$0.429808</t>
  </si>
  <si>
    <t>$0.419070</t>
  </si>
  <si>
    <t>$0.423063</t>
  </si>
  <si>
    <t>$0.413042</t>
  </si>
  <si>
    <t>$0.398684</t>
  </si>
  <si>
    <t>$0.385941</t>
  </si>
  <si>
    <t>$0.390519</t>
  </si>
  <si>
    <t>$0.388808</t>
  </si>
  <si>
    <t>$0.398870</t>
  </si>
  <si>
    <t>$0.410352</t>
  </si>
  <si>
    <t>$0.392496</t>
  </si>
  <si>
    <t>$0.410500</t>
  </si>
  <si>
    <t>$0.427749</t>
  </si>
  <si>
    <t>$0.468692</t>
  </si>
  <si>
    <t>$0.448265</t>
  </si>
  <si>
    <t>$0.382517</t>
  </si>
  <si>
    <t>$0.372704</t>
  </si>
  <si>
    <t>$0.360280</t>
  </si>
  <si>
    <t>$0.367211</t>
  </si>
  <si>
    <t>$0.289790</t>
  </si>
  <si>
    <t>$0.275874</t>
  </si>
  <si>
    <t>$1,860.00</t>
  </si>
  <si>
    <t>$1,862.74</t>
  </si>
  <si>
    <t>$1,832.33</t>
  </si>
  <si>
    <t>$1,816.48</t>
  </si>
  <si>
    <t>$1,821.40</t>
  </si>
  <si>
    <t>$1,849.62</t>
  </si>
  <si>
    <t>$1,855.24</t>
  </si>
  <si>
    <t>$1,857.23</t>
  </si>
  <si>
    <t>$1,856.21</t>
  </si>
  <si>
    <t>$1,839.66</t>
  </si>
  <si>
    <t>$1,836.04</t>
  </si>
  <si>
    <t>$1,826.78</t>
  </si>
  <si>
    <t>$1,813.70</t>
  </si>
  <si>
    <t>$1,810.65</t>
  </si>
  <si>
    <t>$1,809.72</t>
  </si>
  <si>
    <t>$1,810.32</t>
  </si>
  <si>
    <t>$1,824.88</t>
  </si>
  <si>
    <t>$1,837.51</t>
  </si>
  <si>
    <t>$1,843.39</t>
  </si>
  <si>
    <t>$1,845.29</t>
  </si>
  <si>
    <t>$1,843.55</t>
  </si>
  <si>
    <t>$1,844.58</t>
  </si>
  <si>
    <t>$1,847.46</t>
  </si>
  <si>
    <t>$1,855.03</t>
  </si>
  <si>
    <t>$1,848.00</t>
  </si>
  <si>
    <t>$1,851.67</t>
  </si>
  <si>
    <t>$1,851.73</t>
  </si>
  <si>
    <t>$1,853.67</t>
  </si>
  <si>
    <t>$1,851.51</t>
  </si>
  <si>
    <t>$1,851.87</t>
  </si>
  <si>
    <t>$1,860.08</t>
  </si>
  <si>
    <t>$6.04</t>
  </si>
  <si>
    <t>$6.08</t>
  </si>
  <si>
    <t>$6.09</t>
  </si>
  <si>
    <t>$6.37</t>
  </si>
  <si>
    <t>$6.45</t>
  </si>
  <si>
    <t>$6.41</t>
  </si>
  <si>
    <t>$6.47</t>
  </si>
  <si>
    <t>$6.38</t>
  </si>
  <si>
    <t>$6.50</t>
  </si>
  <si>
    <t>$6.62</t>
  </si>
  <si>
    <t>$6.65</t>
  </si>
  <si>
    <t>$6.55</t>
  </si>
  <si>
    <t>$6.02</t>
  </si>
  <si>
    <t>$6.06</t>
  </si>
  <si>
    <t>$6.30</t>
  </si>
  <si>
    <t>$29.40</t>
  </si>
  <si>
    <t>$28.66</t>
  </si>
  <si>
    <t>$28.74</t>
  </si>
  <si>
    <t>$31.12</t>
  </si>
  <si>
    <t>$25.55</t>
  </si>
  <si>
    <t>$31.17</t>
  </si>
  <si>
    <t>$31.52</t>
  </si>
  <si>
    <t>$31.39</t>
  </si>
  <si>
    <t>$31.44</t>
  </si>
  <si>
    <t>$31.49</t>
  </si>
  <si>
    <t>$33.18</t>
  </si>
  <si>
    <t>$33.20</t>
  </si>
  <si>
    <t>$32.33</t>
  </si>
  <si>
    <t>$32.78</t>
  </si>
  <si>
    <t>$32.79</t>
  </si>
  <si>
    <t>$32.10</t>
  </si>
  <si>
    <t>$32.21</t>
  </si>
  <si>
    <t>$33.02</t>
  </si>
  <si>
    <t>$32.48</t>
  </si>
  <si>
    <t>$33.15</t>
  </si>
  <si>
    <t>$33.99</t>
  </si>
  <si>
    <t>$33.83</t>
  </si>
  <si>
    <t>$33.95</t>
  </si>
  <si>
    <t>$34.07</t>
  </si>
  <si>
    <t>$33.76</t>
  </si>
  <si>
    <t>$33.33</t>
  </si>
  <si>
    <t>$31.24</t>
  </si>
  <si>
    <t>$29.98</t>
  </si>
  <si>
    <t>$30.43</t>
  </si>
  <si>
    <t>$30.87</t>
  </si>
  <si>
    <t>$30.32</t>
  </si>
  <si>
    <t>$31.01</t>
  </si>
  <si>
    <t>$0.797655</t>
  </si>
  <si>
    <t>$0.802640</t>
  </si>
  <si>
    <t>$0.797624</t>
  </si>
  <si>
    <t>$0.803015</t>
  </si>
  <si>
    <t>$0.844166</t>
  </si>
  <si>
    <t>$0.856106</t>
  </si>
  <si>
    <t>$0.849393</t>
  </si>
  <si>
    <t>$0.842539</t>
  </si>
  <si>
    <t>$0.851720</t>
  </si>
  <si>
    <t>$0.913197</t>
  </si>
  <si>
    <t>$0.946223</t>
  </si>
  <si>
    <t>$0.950973</t>
  </si>
  <si>
    <t>$0.963705</t>
  </si>
  <si>
    <t>$0.976107</t>
  </si>
  <si>
    <t>$0.961584</t>
  </si>
  <si>
    <t>$0.984341</t>
  </si>
  <si>
    <t>$1.010</t>
  </si>
  <si>
    <t>$1.070</t>
  </si>
  <si>
    <t>$1.032</t>
  </si>
  <si>
    <t>$0.985118</t>
  </si>
  <si>
    <t>$0.964212</t>
  </si>
  <si>
    <t>$0.977525</t>
  </si>
  <si>
    <t>$0.992805</t>
  </si>
  <si>
    <t>$0.999096</t>
  </si>
  <si>
    <t>$0.999701</t>
  </si>
  <si>
    <t>$0.997912</t>
  </si>
  <si>
    <t>$0.999763</t>
  </si>
  <si>
    <t>$0.999758</t>
  </si>
  <si>
    <t>$0.997993</t>
  </si>
  <si>
    <t>$0.996818</t>
  </si>
  <si>
    <t>$0.999310</t>
  </si>
  <si>
    <t>$0.884172</t>
  </si>
  <si>
    <t>$0.936974</t>
  </si>
  <si>
    <t>$0.851209</t>
  </si>
  <si>
    <t>$0.832564</t>
  </si>
  <si>
    <t>$0.808582</t>
  </si>
  <si>
    <t>$0.813706</t>
  </si>
  <si>
    <t>$0.790080</t>
  </si>
  <si>
    <t>$0.790237</t>
  </si>
  <si>
    <t>$0.797597</t>
  </si>
  <si>
    <t>$0.866492</t>
  </si>
  <si>
    <t>$0.895277</t>
  </si>
  <si>
    <t>$0.850363</t>
  </si>
  <si>
    <t>$0.861958</t>
  </si>
  <si>
    <t>$0.875845</t>
  </si>
  <si>
    <t>$0.859336</t>
  </si>
  <si>
    <t>$0.881755</t>
  </si>
  <si>
    <t>$0.916562</t>
  </si>
  <si>
    <t>$0.906632</t>
  </si>
  <si>
    <t>$0.964815</t>
  </si>
  <si>
    <t>$0.989773</t>
  </si>
  <si>
    <t>$0.926905</t>
  </si>
  <si>
    <t>$0.920929</t>
  </si>
  <si>
    <t>$0.915725</t>
  </si>
  <si>
    <t>$0.890501</t>
  </si>
  <si>
    <t>$0.949750</t>
  </si>
  <si>
    <t>$0.884899</t>
  </si>
  <si>
    <t>$0.857410</t>
  </si>
  <si>
    <t>$0.860732</t>
  </si>
  <si>
    <t>$0.862408</t>
  </si>
  <si>
    <t>$0.845829</t>
  </si>
  <si>
    <t>$0.870197</t>
  </si>
  <si>
    <t>$0.02842019</t>
  </si>
  <si>
    <t>$0.02755480</t>
  </si>
  <si>
    <t>$0.02735652</t>
  </si>
  <si>
    <t>$0.02784709</t>
  </si>
  <si>
    <t>$0.02941525</t>
  </si>
  <si>
    <t>$0.02906964</t>
  </si>
  <si>
    <t>$0.03001450</t>
  </si>
  <si>
    <t>$0.02981366</t>
  </si>
  <si>
    <t>$0.02951279</t>
  </si>
  <si>
    <t>$0.02892774</t>
  </si>
  <si>
    <t>$0.02801281</t>
  </si>
  <si>
    <t>$0.02621894</t>
  </si>
  <si>
    <t>$0.02609211</t>
  </si>
  <si>
    <t>$0.02612221</t>
  </si>
  <si>
    <t>$0.02590730</t>
  </si>
  <si>
    <t>$0.02614073</t>
  </si>
  <si>
    <t>$0.02699681</t>
  </si>
  <si>
    <t>$0.02713582</t>
  </si>
  <si>
    <t>$0.02703797</t>
  </si>
  <si>
    <t>$0.02711472</t>
  </si>
  <si>
    <t>$0.02660886</t>
  </si>
  <si>
    <t>$0.02699702</t>
  </si>
  <si>
    <t>$0.02735966</t>
  </si>
  <si>
    <t>$0.02691763</t>
  </si>
  <si>
    <t>$0.02611342</t>
  </si>
  <si>
    <t>$0.02588150</t>
  </si>
  <si>
    <t>$0.02606953</t>
  </si>
  <si>
    <t>$0.02602775</t>
  </si>
  <si>
    <t>$0.02543625</t>
  </si>
  <si>
    <t>$0.02595837</t>
  </si>
  <si>
    <t>$0.02162300</t>
  </si>
  <si>
    <t>$0.02264958</t>
  </si>
  <si>
    <t>$0.02277578</t>
  </si>
  <si>
    <t>$0.02287570</t>
  </si>
  <si>
    <t>$0.02276212</t>
  </si>
  <si>
    <t>$0.02276826</t>
  </si>
  <si>
    <t>$0.02278435</t>
  </si>
  <si>
    <t>$0.02279516</t>
  </si>
  <si>
    <t>$0.02275249</t>
  </si>
  <si>
    <t>$0.02278014</t>
  </si>
  <si>
    <t>$0.02275507</t>
  </si>
  <si>
    <t>$0.02275747</t>
  </si>
  <si>
    <t>$0.02276313</t>
  </si>
  <si>
    <t>$0.02278144</t>
  </si>
  <si>
    <t>$0.02285353</t>
  </si>
  <si>
    <t>$0.02274535</t>
  </si>
  <si>
    <t>$0.02271597</t>
  </si>
  <si>
    <t>$0.02278864</t>
  </si>
  <si>
    <t>$0.02274037</t>
  </si>
  <si>
    <t>$0.02272676</t>
  </si>
  <si>
    <t>$0.02275738</t>
  </si>
  <si>
    <t>$0.02273125</t>
  </si>
  <si>
    <t>$0.02267549</t>
  </si>
  <si>
    <t>$0.02270931</t>
  </si>
  <si>
    <t>$0.02274965</t>
  </si>
  <si>
    <t>$0.02275554</t>
  </si>
  <si>
    <t>$0.02274555</t>
  </si>
  <si>
    <t>$0.02278114</t>
  </si>
  <si>
    <t>$0.02274107</t>
  </si>
  <si>
    <t>$0.02285892</t>
  </si>
  <si>
    <t>$0.02277175</t>
  </si>
  <si>
    <t>$21.58</t>
  </si>
  <si>
    <t>$23.43</t>
  </si>
  <si>
    <t>$24.80</t>
  </si>
  <si>
    <t>$25.72</t>
  </si>
  <si>
    <t>$26.70</t>
  </si>
  <si>
    <t>$27.71</t>
  </si>
  <si>
    <t>$28.17</t>
  </si>
  <si>
    <t>$27.91</t>
  </si>
  <si>
    <t>$28.08</t>
  </si>
  <si>
    <t>$29.91</t>
  </si>
  <si>
    <t>$31.07</t>
  </si>
  <si>
    <t>$29.80</t>
  </si>
  <si>
    <t>$30.31</t>
  </si>
  <si>
    <t>$32.00</t>
  </si>
  <si>
    <t>$32.50</t>
  </si>
  <si>
    <t>$32.59</t>
  </si>
  <si>
    <t>$32.55</t>
  </si>
  <si>
    <t>$30.80</t>
  </si>
  <si>
    <t>$30.41</t>
  </si>
  <si>
    <t>$32.27</t>
  </si>
  <si>
    <t>$32.42</t>
  </si>
  <si>
    <t>$25.85</t>
  </si>
  <si>
    <t>$23.97</t>
  </si>
  <si>
    <t>$28.46</t>
  </si>
  <si>
    <t>$27.08</t>
  </si>
  <si>
    <t>$26.74</t>
  </si>
  <si>
    <t>$29.81</t>
  </si>
  <si>
    <t>$30.00</t>
  </si>
  <si>
    <t>$29.44</t>
  </si>
  <si>
    <t>$28.99</t>
  </si>
  <si>
    <t>$0.311601</t>
  </si>
  <si>
    <t>$0.335167</t>
  </si>
  <si>
    <t>$0.329614</t>
  </si>
  <si>
    <t>$0.359781</t>
  </si>
  <si>
    <t>$0.414792</t>
  </si>
  <si>
    <t>$0.440668</t>
  </si>
  <si>
    <t>$0.465326</t>
  </si>
  <si>
    <t>$0.475851</t>
  </si>
  <si>
    <t>$0.457746</t>
  </si>
  <si>
    <t>$0.526491</t>
  </si>
  <si>
    <t>$0.544794</t>
  </si>
  <si>
    <t>$0.490095</t>
  </si>
  <si>
    <t>$0.442910</t>
  </si>
  <si>
    <t>$0.414806</t>
  </si>
  <si>
    <t>$0.404964</t>
  </si>
  <si>
    <t>$0.445283</t>
  </si>
  <si>
    <t>$0.402165</t>
  </si>
  <si>
    <t>$0.399062</t>
  </si>
  <si>
    <t>$0.419207</t>
  </si>
  <si>
    <t>$0.387071</t>
  </si>
  <si>
    <t>$0.400855</t>
  </si>
  <si>
    <t>$0.420898</t>
  </si>
  <si>
    <t>$0.437193</t>
  </si>
  <si>
    <t>$0.401730</t>
  </si>
  <si>
    <t>$0.464101</t>
  </si>
  <si>
    <t>$0.460444</t>
  </si>
  <si>
    <t>$0.375136</t>
  </si>
  <si>
    <t>$0.394983</t>
  </si>
  <si>
    <t>$0.428626</t>
  </si>
  <si>
    <t>$0.441689</t>
  </si>
  <si>
    <t>$0.387110</t>
  </si>
  <si>
    <t>$7.66</t>
  </si>
  <si>
    <t>$7.61</t>
  </si>
  <si>
    <t>$8.38</t>
  </si>
  <si>
    <t>$8.86</t>
  </si>
  <si>
    <t>$9.16</t>
  </si>
  <si>
    <t>$10.46</t>
  </si>
  <si>
    <t>$10.23</t>
  </si>
  <si>
    <t>$9.86</t>
  </si>
  <si>
    <t>$10.25</t>
  </si>
  <si>
    <t>$11.20</t>
  </si>
  <si>
    <t>$11.61</t>
  </si>
  <si>
    <t>$12.70</t>
  </si>
  <si>
    <t>$12.50</t>
  </si>
  <si>
    <t>$12.39</t>
  </si>
  <si>
    <t>$13.54</t>
  </si>
  <si>
    <t>$11.51</t>
  </si>
  <si>
    <t>$12.12</t>
  </si>
  <si>
    <t>$11.07</t>
  </si>
  <si>
    <t>$11.73</t>
  </si>
  <si>
    <t>$10.44</t>
  </si>
  <si>
    <t>$5.95</t>
  </si>
  <si>
    <t>$5.84</t>
  </si>
  <si>
    <t>$5.82</t>
  </si>
  <si>
    <t>$6.07</t>
  </si>
  <si>
    <t>$5.87</t>
  </si>
  <si>
    <t>$5.73</t>
  </si>
  <si>
    <t>$6.21</t>
  </si>
  <si>
    <t>$6.33</t>
  </si>
  <si>
    <t>$6.40</t>
  </si>
  <si>
    <t>$5.64</t>
  </si>
  <si>
    <t>$5.88</t>
  </si>
  <si>
    <t>$5.68</t>
  </si>
  <si>
    <t>$0.03456653</t>
  </si>
  <si>
    <t>$0.03542186</t>
  </si>
  <si>
    <t>$0.03484954</t>
  </si>
  <si>
    <t>$0.03605232</t>
  </si>
  <si>
    <t>$0.03915486</t>
  </si>
  <si>
    <t>$0.04057086</t>
  </si>
  <si>
    <t>$0.04048502</t>
  </si>
  <si>
    <t>$0.04119728</t>
  </si>
  <si>
    <t>$0.04302234</t>
  </si>
  <si>
    <t>$0.04427437</t>
  </si>
  <si>
    <t>$0.04064587</t>
  </si>
  <si>
    <t>$0.03943934</t>
  </si>
  <si>
    <t>$0.03923263</t>
  </si>
  <si>
    <t>$0.03887901</t>
  </si>
  <si>
    <t>$0.03818172</t>
  </si>
  <si>
    <t>$0.03768640</t>
  </si>
  <si>
    <t>$0.03846276</t>
  </si>
  <si>
    <t>$0.03965796</t>
  </si>
  <si>
    <t>$0.03923483</t>
  </si>
  <si>
    <t>$0.03930012</t>
  </si>
  <si>
    <t>$0.03898488</t>
  </si>
  <si>
    <t>$0.03937130</t>
  </si>
  <si>
    <t>$0.03858124</t>
  </si>
  <si>
    <t>$0.03718138</t>
  </si>
  <si>
    <t>$0.03927019</t>
  </si>
  <si>
    <t>$0.03654977</t>
  </si>
  <si>
    <t>$0.03679263</t>
  </si>
  <si>
    <t>$0.03823110</t>
  </si>
  <si>
    <t>$0.03996710</t>
  </si>
  <si>
    <t>$0.03782361</t>
  </si>
  <si>
    <t>$0.03952450</t>
  </si>
  <si>
    <t>$0.03662014</t>
  </si>
  <si>
    <t>$0.03865579</t>
  </si>
  <si>
    <t>$0.03891827</t>
  </si>
  <si>
    <t>$0.04067922</t>
  </si>
  <si>
    <t>$0.04089766</t>
  </si>
  <si>
    <t>$0.04206042</t>
  </si>
  <si>
    <t>$0.04242593</t>
  </si>
  <si>
    <t>$0.04223878</t>
  </si>
  <si>
    <t>$0.04288715</t>
  </si>
  <si>
    <t>$0.04407429</t>
  </si>
  <si>
    <t>$0.04454107</t>
  </si>
  <si>
    <t>$0.04534161</t>
  </si>
  <si>
    <t>$0.04655688</t>
  </si>
  <si>
    <t>$0.04525230</t>
  </si>
  <si>
    <t>$0.04518444</t>
  </si>
  <si>
    <t>$0.04597697</t>
  </si>
  <si>
    <t>$0.04779785</t>
  </si>
  <si>
    <t>$0.04719172</t>
  </si>
  <si>
    <t>$0.04913526</t>
  </si>
  <si>
    <t>$0.050420</t>
  </si>
  <si>
    <t>$0.04858178</t>
  </si>
  <si>
    <t>$0.04917731</t>
  </si>
  <si>
    <t>$0.04946748</t>
  </si>
  <si>
    <t>$0.04861861</t>
  </si>
  <si>
    <t>$0.053049</t>
  </si>
  <si>
    <t>$0.04873002</t>
  </si>
  <si>
    <t>$0.04784186</t>
  </si>
  <si>
    <t>$0.04654982</t>
  </si>
  <si>
    <t>$0.04762581</t>
  </si>
  <si>
    <t>$0.04486207</t>
  </si>
  <si>
    <t>$0.04476454</t>
  </si>
  <si>
    <t>$1.51</t>
  </si>
  <si>
    <t>$1.64</t>
  </si>
  <si>
    <t>$1.68</t>
  </si>
  <si>
    <t>$1.57</t>
  </si>
  <si>
    <t>$1.61</t>
  </si>
  <si>
    <t>$1.65</t>
  </si>
  <si>
    <t>$1.72</t>
  </si>
  <si>
    <t>$1.71</t>
  </si>
  <si>
    <t>$1.76</t>
  </si>
  <si>
    <t>$1.82</t>
  </si>
  <si>
    <t>$1.74</t>
  </si>
  <si>
    <t>$1.77</t>
  </si>
  <si>
    <t>$1.75</t>
  </si>
  <si>
    <t>$1.70</t>
  </si>
  <si>
    <t>$1.67</t>
  </si>
  <si>
    <t>$1.66</t>
  </si>
  <si>
    <t>min</t>
  </si>
  <si>
    <t>max</t>
  </si>
  <si>
    <t>стоимость на след день</t>
  </si>
  <si>
    <t>просадка с переливами</t>
  </si>
  <si>
    <t>просадка по биткоину</t>
  </si>
  <si>
    <t>покупка</t>
  </si>
  <si>
    <t>продажа</t>
  </si>
  <si>
    <t>кол-во</t>
  </si>
  <si>
    <t>базовое кол-во монет</t>
  </si>
  <si>
    <t>∆</t>
  </si>
  <si>
    <t>среднее</t>
  </si>
  <si>
    <t>в наличии 1 BTC или 22585 $</t>
  </si>
  <si>
    <t>открытие
текущего
 дня</t>
  </si>
  <si>
    <t>открытие
следующего
 дня</t>
  </si>
  <si>
    <t>доход с переливами</t>
  </si>
  <si>
    <t>доход по BTC</t>
  </si>
  <si>
    <t>$22,096</t>
  </si>
  <si>
    <t>$22,948</t>
  </si>
  <si>
    <t>$23,295</t>
  </si>
  <si>
    <t>$22,786</t>
  </si>
  <si>
    <t>$22,946</t>
  </si>
  <si>
    <t>$23,340</t>
  </si>
  <si>
    <t>$23,452</t>
  </si>
  <si>
    <t>$23,540</t>
  </si>
  <si>
    <t>$23,725</t>
  </si>
  <si>
    <t>$23,137</t>
  </si>
  <si>
    <t>$22,840</t>
  </si>
  <si>
    <t>$23,797</t>
  </si>
  <si>
    <t>$23,022</t>
  </si>
  <si>
    <t>$23,083</t>
  </si>
  <si>
    <t>$23,025</t>
  </si>
  <si>
    <t>$23,180</t>
  </si>
  <si>
    <t>$22,610</t>
  </si>
  <si>
    <t>$22,985</t>
  </si>
  <si>
    <t>$22,737</t>
  </si>
  <si>
    <t>$22,771</t>
  </si>
  <si>
    <t>$22,706</t>
  </si>
  <si>
    <t>$21,082</t>
  </si>
  <si>
    <t>$20,727</t>
  </si>
  <si>
    <t>$21,157</t>
  </si>
  <si>
    <t>$21,175</t>
  </si>
  <si>
    <t>$20,853</t>
  </si>
  <si>
    <t>$21,019</t>
  </si>
  <si>
    <t>$19,941.78</t>
  </si>
  <si>
    <t>$18,866.81</t>
  </si>
  <si>
    <t>$1,588.20</t>
  </si>
  <si>
    <t>$1,651.41</t>
  </si>
  <si>
    <t>$1,672.82</t>
  </si>
  <si>
    <t>$1,617.14</t>
  </si>
  <si>
    <t>$1,631.37</t>
  </si>
  <si>
    <t>$1,667.27</t>
  </si>
  <si>
    <t>$1,665.43</t>
  </si>
  <si>
    <t>$1,648.68</t>
  </si>
  <si>
    <t>$1,642.86</t>
  </si>
  <si>
    <t>$1,586.54</t>
  </si>
  <si>
    <t>$1,568.65</t>
  </si>
  <si>
    <t>$1,646.52</t>
  </si>
  <si>
    <t>$1,573.06</t>
  </si>
  <si>
    <t>$1,598.47</t>
  </si>
  <si>
    <t>$1,602.85</t>
  </si>
  <si>
    <t>$1,614.68</t>
  </si>
  <si>
    <t>$1,557.06</t>
  </si>
  <si>
    <t>$1,632.96</t>
  </si>
  <si>
    <t>$1,630.84</t>
  </si>
  <si>
    <t>$1,625.91</t>
  </si>
  <si>
    <t>$1,661.33</t>
  </si>
  <si>
    <t>$1,550.51</t>
  </si>
  <si>
    <t>$1,516.56</t>
  </si>
  <si>
    <t>$1,569.53</t>
  </si>
  <si>
    <t>$1,577.73</t>
  </si>
  <si>
    <t>$1,551.32</t>
  </si>
  <si>
    <t>$1,549.11</t>
  </si>
  <si>
    <t>$1,453.38</t>
  </si>
  <si>
    <t>$1,417.13</t>
  </si>
  <si>
    <t>$289.79</t>
  </si>
  <si>
    <t>$328.37</t>
  </si>
  <si>
    <t>$333.39</t>
  </si>
  <si>
    <t>$324.97</t>
  </si>
  <si>
    <t>$327.66</t>
  </si>
  <si>
    <t>$330.85</t>
  </si>
  <si>
    <t>$332.28</t>
  </si>
  <si>
    <t>$325.44</t>
  </si>
  <si>
    <t>$317.65</t>
  </si>
  <si>
    <t>$312.51</t>
  </si>
  <si>
    <t>$307.06</t>
  </si>
  <si>
    <t>$317.31</t>
  </si>
  <si>
    <t>$305.95</t>
  </si>
  <si>
    <t>$308.46</t>
  </si>
  <si>
    <t>$304.89</t>
  </si>
  <si>
    <t>$307.09</t>
  </si>
  <si>
    <t>$300.56</t>
  </si>
  <si>
    <t>$306.09</t>
  </si>
  <si>
    <t>$303.17</t>
  </si>
  <si>
    <t>$298.96</t>
  </si>
  <si>
    <t>$304.95</t>
  </si>
  <si>
    <t>$294.75</t>
  </si>
  <si>
    <t>$287.71</t>
  </si>
  <si>
    <t>$300.19</t>
  </si>
  <si>
    <t>$298.90</t>
  </si>
  <si>
    <t>$301.71</t>
  </si>
  <si>
    <t>$305.81</t>
  </si>
  <si>
    <t>$294.14</t>
  </si>
  <si>
    <t>$287.39</t>
  </si>
  <si>
    <t>$0.372470</t>
  </si>
  <si>
    <t>$0.398693</t>
  </si>
  <si>
    <t>$0.404885</t>
  </si>
  <si>
    <t>$0.393766</t>
  </si>
  <si>
    <t>$0.399817</t>
  </si>
  <si>
    <t>$0.412134</t>
  </si>
  <si>
    <t>$0.412411</t>
  </si>
  <si>
    <t>$0.411210</t>
  </si>
  <si>
    <t>$0.414853</t>
  </si>
  <si>
    <t>$0.407367</t>
  </si>
  <si>
    <t>$0.396334</t>
  </si>
  <si>
    <t>$0.414971</t>
  </si>
  <si>
    <t>$0.409676</t>
  </si>
  <si>
    <t>$0.414002</t>
  </si>
  <si>
    <t>$0.411116</t>
  </si>
  <si>
    <t>$0.418659</t>
  </si>
  <si>
    <t>$0.408773</t>
  </si>
  <si>
    <t>$0.426669</t>
  </si>
  <si>
    <t>$0.402307</t>
  </si>
  <si>
    <t>$0.404237</t>
  </si>
  <si>
    <t>$0.413600</t>
  </si>
  <si>
    <t>$0.394196</t>
  </si>
  <si>
    <t>$0.379768</t>
  </si>
  <si>
    <t>$0.388346</t>
  </si>
  <si>
    <t>$0.387219</t>
  </si>
  <si>
    <t>$0.384660</t>
  </si>
  <si>
    <t>$0.395780</t>
  </si>
  <si>
    <t>$0.386685</t>
  </si>
  <si>
    <t>$0.375708</t>
  </si>
  <si>
    <t>$0.331014</t>
  </si>
  <si>
    <t>$0.394613</t>
  </si>
  <si>
    <t>$0.399503</t>
  </si>
  <si>
    <t>$0.383023</t>
  </si>
  <si>
    <t>$0.392854</t>
  </si>
  <si>
    <t>$0.400012</t>
  </si>
  <si>
    <t>$0.404939</t>
  </si>
  <si>
    <t>$0.399495</t>
  </si>
  <si>
    <t>$0.397884</t>
  </si>
  <si>
    <t>$0.392327</t>
  </si>
  <si>
    <t>$0.373281</t>
  </si>
  <si>
    <t>$0.396803</t>
  </si>
  <si>
    <t>$0.382633</t>
  </si>
  <si>
    <t>$0.389889</t>
  </si>
  <si>
    <t>$0.380743</t>
  </si>
  <si>
    <t>$0.374284</t>
  </si>
  <si>
    <t>$0.359069</t>
  </si>
  <si>
    <t>$0.376491</t>
  </si>
  <si>
    <t>$0.377546</t>
  </si>
  <si>
    <t>$0.369337</t>
  </si>
  <si>
    <t>$0.363623</t>
  </si>
  <si>
    <t>$0.339538</t>
  </si>
  <si>
    <t>$0.327856</t>
  </si>
  <si>
    <t>$0.346531</t>
  </si>
  <si>
    <t>$0.350283</t>
  </si>
  <si>
    <t>$0.350457</t>
  </si>
  <si>
    <t>$0.351912</t>
  </si>
  <si>
    <t>$0.345371</t>
  </si>
  <si>
    <t>$0.330025</t>
  </si>
  <si>
    <t>$0.994481</t>
  </si>
  <si>
    <t>$0.955388</t>
  </si>
  <si>
    <t>$0.998054</t>
  </si>
  <si>
    <t>$0.995025</t>
  </si>
  <si>
    <t>$0.989988</t>
  </si>
  <si>
    <t>$0.951229</t>
  </si>
  <si>
    <t>$0.941648</t>
  </si>
  <si>
    <t>$0.997492</t>
  </si>
  <si>
    <t>$0.982654</t>
  </si>
  <si>
    <t>$0.932359</t>
  </si>
  <si>
    <t>$0.913610</t>
  </si>
  <si>
    <t>$0.071011</t>
  </si>
  <si>
    <t>$0.090413</t>
  </si>
  <si>
    <t>$0.092797</t>
  </si>
  <si>
    <t>$0.089695</t>
  </si>
  <si>
    <t>$0.092268</t>
  </si>
  <si>
    <t>$0.095749</t>
  </si>
  <si>
    <t>$0.093202</t>
  </si>
  <si>
    <t>$0.091485</t>
  </si>
  <si>
    <t>$0.094374</t>
  </si>
  <si>
    <t>$0.096450</t>
  </si>
  <si>
    <t>$0.088278</t>
  </si>
  <si>
    <t>$0.090379</t>
  </si>
  <si>
    <t>$0.088025</t>
  </si>
  <si>
    <t>$0.087378</t>
  </si>
  <si>
    <t>$0.086664</t>
  </si>
  <si>
    <t>$0.087044</t>
  </si>
  <si>
    <t>$0.084060</t>
  </si>
  <si>
    <t>$0.088908</t>
  </si>
  <si>
    <t>$0.088500</t>
  </si>
  <si>
    <t>$0.084709</t>
  </si>
  <si>
    <t>$0.086466</t>
  </si>
  <si>
    <t>$0.081723</t>
  </si>
  <si>
    <t>$0.080369</t>
  </si>
  <si>
    <t>$0.083081</t>
  </si>
  <si>
    <t>$0.083685</t>
  </si>
  <si>
    <t>$0.086136</t>
  </si>
  <si>
    <t>$0.087554</t>
  </si>
  <si>
    <t>$0.084316</t>
  </si>
  <si>
    <t>$0.080310</t>
  </si>
  <si>
    <t>$1,579.95</t>
  </si>
  <si>
    <t>$1,648.02</t>
  </si>
  <si>
    <t>$1,670.16</t>
  </si>
  <si>
    <t>$1,613.33</t>
  </si>
  <si>
    <t>$1,626.75</t>
  </si>
  <si>
    <t>$1,662.03</t>
  </si>
  <si>
    <t>$1,660.00</t>
  </si>
  <si>
    <t>$1,642.84</t>
  </si>
  <si>
    <t>$1,637.27</t>
  </si>
  <si>
    <t>$1,580.36</t>
  </si>
  <si>
    <t>$1,564.71</t>
  </si>
  <si>
    <t>$1,645.12</t>
  </si>
  <si>
    <t>$1,567.99</t>
  </si>
  <si>
    <t>$1,596.19</t>
  </si>
  <si>
    <t>$1,599.15</t>
  </si>
  <si>
    <t>$1,575.40</t>
  </si>
  <si>
    <t>$1,643.97</t>
  </si>
  <si>
    <t>$1,624.85</t>
  </si>
  <si>
    <t>$1,619.26</t>
  </si>
  <si>
    <t>$1,655.93</t>
  </si>
  <si>
    <t>$1,545.45</t>
  </si>
  <si>
    <t>$1,505.53</t>
  </si>
  <si>
    <t>$1,559.59</t>
  </si>
  <si>
    <t>$1,568.45</t>
  </si>
  <si>
    <t>$1,540.32</t>
  </si>
  <si>
    <t>$1,541.94</t>
  </si>
  <si>
    <t>$1,437.85</t>
  </si>
  <si>
    <t>$1,406.44</t>
  </si>
  <si>
    <t>$20.34</t>
  </si>
  <si>
    <t>$23.21</t>
  </si>
  <si>
    <t>$23.90</t>
  </si>
  <si>
    <t>$22.72</t>
  </si>
  <si>
    <t>$23.51</t>
  </si>
  <si>
    <t>$24.35</t>
  </si>
  <si>
    <t>$24.69</t>
  </si>
  <si>
    <t>$24.32</t>
  </si>
  <si>
    <t>$24.98</t>
  </si>
  <si>
    <t>$23.96</t>
  </si>
  <si>
    <t>$26.18</t>
  </si>
  <si>
    <t>$23.99</t>
  </si>
  <si>
    <t>$24.41</t>
  </si>
  <si>
    <t>$24.36</t>
  </si>
  <si>
    <t>$24.66</t>
  </si>
  <si>
    <t>$22.79</t>
  </si>
  <si>
    <t>$24.43</t>
  </si>
  <si>
    <t>$24.27</t>
  </si>
  <si>
    <t>$24.67</t>
  </si>
  <si>
    <t>$25.58</t>
  </si>
  <si>
    <t>$20.86</t>
  </si>
  <si>
    <t>$22.88</t>
  </si>
  <si>
    <t>$23.59</t>
  </si>
  <si>
    <t>$22.84</t>
  </si>
  <si>
    <t>$24.30</t>
  </si>
  <si>
    <t>$18.28</t>
  </si>
  <si>
    <t>$16.62</t>
  </si>
  <si>
    <t>$6.76</t>
  </si>
  <si>
    <t>$6.64</t>
  </si>
  <si>
    <t>$6.90</t>
  </si>
  <si>
    <t>$6.56</t>
  </si>
  <si>
    <t>$6.42</t>
  </si>
  <si>
    <t>$5.96</t>
  </si>
  <si>
    <t>$5.81</t>
  </si>
  <si>
    <t>$5.93</t>
  </si>
  <si>
    <t>$5.40</t>
  </si>
  <si>
    <t>$0.00001083</t>
  </si>
  <si>
    <t>$0.00001379</t>
  </si>
  <si>
    <t>$0.00001440</t>
  </si>
  <si>
    <t>$0.00001414</t>
  </si>
  <si>
    <t>$0.00001436</t>
  </si>
  <si>
    <t>$0.00001473</t>
  </si>
  <si>
    <t>$0.00001275</t>
  </si>
  <si>
    <t>$0.00001217</t>
  </si>
  <si>
    <t>$0.00001197</t>
  </si>
  <si>
    <t>$0.00001183</t>
  </si>
  <si>
    <t>$0.00001150</t>
  </si>
  <si>
    <t>$0.00001210</t>
  </si>
  <si>
    <t>$0.00001181</t>
  </si>
  <si>
    <t>$0.00001175</t>
  </si>
  <si>
    <t>$0.00001164</t>
  </si>
  <si>
    <t>$0.00001169</t>
  </si>
  <si>
    <t>$0.00001121</t>
  </si>
  <si>
    <t>$0.00001206</t>
  </si>
  <si>
    <t>$0.00001188</t>
  </si>
  <si>
    <t>$0.00001225</t>
  </si>
  <si>
    <t>$0.00001156</t>
  </si>
  <si>
    <t>$0.00001119</t>
  </si>
  <si>
    <t>$0.00001055</t>
  </si>
  <si>
    <t>$0.00001052</t>
  </si>
  <si>
    <t>$0.00001068</t>
  </si>
  <si>
    <t>$0.00001043</t>
  </si>
  <si>
    <t>$0.00001022</t>
  </si>
  <si>
    <t>$0.00000949</t>
  </si>
  <si>
    <t>$0.064432</t>
  </si>
  <si>
    <t>$0.066904</t>
  </si>
  <si>
    <t>$0.065865</t>
  </si>
  <si>
    <t>$0.063267</t>
  </si>
  <si>
    <t>$0.064159</t>
  </si>
  <si>
    <t>$0.063912</t>
  </si>
  <si>
    <t>$0.064191</t>
  </si>
  <si>
    <t>$0.063907</t>
  </si>
  <si>
    <t>$0.063323</t>
  </si>
  <si>
    <t>$0.062296</t>
  </si>
  <si>
    <t>$0.062370</t>
  </si>
  <si>
    <t>$0.063929</t>
  </si>
  <si>
    <t>$0.063195</t>
  </si>
  <si>
    <t>$0.063479</t>
  </si>
  <si>
    <t>$0.061850</t>
  </si>
  <si>
    <t>$0.062079</t>
  </si>
  <si>
    <t>$0.060227</t>
  </si>
  <si>
    <t>$0.062991</t>
  </si>
  <si>
    <t>$0.061877</t>
  </si>
  <si>
    <t>$0.061794</t>
  </si>
  <si>
    <t>$0.062964</t>
  </si>
  <si>
    <t>$0.060198</t>
  </si>
  <si>
    <t>$0.059176</t>
  </si>
  <si>
    <t>$0.061820</t>
  </si>
  <si>
    <t>$0.062491</t>
  </si>
  <si>
    <t>$0.062382</t>
  </si>
  <si>
    <t>$0.061972</t>
  </si>
  <si>
    <t>$0.060148</t>
  </si>
  <si>
    <t>$0.057179</t>
  </si>
  <si>
    <t>$76.09</t>
  </si>
  <si>
    <t>$99.24</t>
  </si>
  <si>
    <t>$100.99</t>
  </si>
  <si>
    <t>$96.11</t>
  </si>
  <si>
    <t>$96.43</t>
  </si>
  <si>
    <t>$98.51</t>
  </si>
  <si>
    <t>$99.92</t>
  </si>
  <si>
    <t>$98.97</t>
  </si>
  <si>
    <t>$100.53</t>
  </si>
  <si>
    <t>$94.40</t>
  </si>
  <si>
    <t>$91.44</t>
  </si>
  <si>
    <t>$95.05</t>
  </si>
  <si>
    <t>$89.66</t>
  </si>
  <si>
    <t>$88.87</t>
  </si>
  <si>
    <t>$87.53</t>
  </si>
  <si>
    <t>$89.62</t>
  </si>
  <si>
    <t>$87.19</t>
  </si>
  <si>
    <t>$90.19</t>
  </si>
  <si>
    <t>$87.66</t>
  </si>
  <si>
    <t>$87.98</t>
  </si>
  <si>
    <t>$90.61</t>
  </si>
  <si>
    <t>$84.18</t>
  </si>
  <si>
    <t>$82.87</t>
  </si>
  <si>
    <t>$87.20</t>
  </si>
  <si>
    <t>$85.78</t>
  </si>
  <si>
    <t>$87.26</t>
  </si>
  <si>
    <t>$87.60</t>
  </si>
  <si>
    <t>$86.44</t>
  </si>
  <si>
    <t>$85.94</t>
  </si>
  <si>
    <t>$16.30</t>
  </si>
  <si>
    <t>$20.10</t>
  </si>
  <si>
    <t>$19.62</t>
  </si>
  <si>
    <t>$21.04</t>
  </si>
  <si>
    <t>$21.37</t>
  </si>
  <si>
    <t>$21.23</t>
  </si>
  <si>
    <t>$20.97</t>
  </si>
  <si>
    <t>$19.86</t>
  </si>
  <si>
    <t>$19.74</t>
  </si>
  <si>
    <t>$21.12</t>
  </si>
  <si>
    <t>$20.56</t>
  </si>
  <si>
    <t>$21.43</t>
  </si>
  <si>
    <t>$18.11</t>
  </si>
  <si>
    <t>$17.84</t>
  </si>
  <si>
    <t>$17.00</t>
  </si>
  <si>
    <t>$17.39</t>
  </si>
  <si>
    <t>$16.89</t>
  </si>
  <si>
    <t>$17.52</t>
  </si>
  <si>
    <t>$16.20</t>
  </si>
  <si>
    <t>$15.82</t>
  </si>
  <si>
    <t>$17.16</t>
  </si>
  <si>
    <t>$16.74</t>
  </si>
  <si>
    <t>$16.77</t>
  </si>
  <si>
    <t>$15.95</t>
  </si>
  <si>
    <t>$15.42</t>
  </si>
  <si>
    <t>$6.81</t>
  </si>
  <si>
    <t>$7.00</t>
  </si>
  <si>
    <t>$7.21</t>
  </si>
  <si>
    <t>$7.13</t>
  </si>
  <si>
    <t>$6.52</t>
  </si>
  <si>
    <t>$6.77</t>
  </si>
  <si>
    <t>$6.73</t>
  </si>
  <si>
    <t>$6.66</t>
  </si>
  <si>
    <t>$6.69</t>
  </si>
  <si>
    <t>$22,099</t>
  </si>
  <si>
    <t>$22,958</t>
  </si>
  <si>
    <t>$23,271</t>
  </si>
  <si>
    <t>$22,759</t>
  </si>
  <si>
    <t>$22,912</t>
  </si>
  <si>
    <t>$23,315</t>
  </si>
  <si>
    <t>$23,422</t>
  </si>
  <si>
    <t>$23,459</t>
  </si>
  <si>
    <t>$23,711</t>
  </si>
  <si>
    <t>$23,105</t>
  </si>
  <si>
    <t>$22,773</t>
  </si>
  <si>
    <t>$23,730</t>
  </si>
  <si>
    <t>$23,008</t>
  </si>
  <si>
    <t>$23,027</t>
  </si>
  <si>
    <t>$23,007</t>
  </si>
  <si>
    <t>$23,206</t>
  </si>
  <si>
    <t>$22,494</t>
  </si>
  <si>
    <t>$22,945</t>
  </si>
  <si>
    <t>$22,701</t>
  </si>
  <si>
    <t>$22,629</t>
  </si>
  <si>
    <t>$22,615</t>
  </si>
  <si>
    <t>$21,049</t>
  </si>
  <si>
    <t>$20,674</t>
  </si>
  <si>
    <t>$21,144</t>
  </si>
  <si>
    <t>$21,137</t>
  </si>
  <si>
    <t>$20,863</t>
  </si>
  <si>
    <t>$21,069</t>
  </si>
  <si>
    <t>$19,796.45</t>
  </si>
  <si>
    <t>$18,831.82</t>
  </si>
  <si>
    <t>$2.27</t>
  </si>
  <si>
    <t>$2.28</t>
  </si>
  <si>
    <t>$11.75</t>
  </si>
  <si>
    <t>$15.17</t>
  </si>
  <si>
    <t>$15.00</t>
  </si>
  <si>
    <t>$14.70</t>
  </si>
  <si>
    <t>$14.40</t>
  </si>
  <si>
    <t>$14.86</t>
  </si>
  <si>
    <t>$13.38</t>
  </si>
  <si>
    <t>$13.05</t>
  </si>
  <si>
    <t>$13.85</t>
  </si>
  <si>
    <t>$13.19</t>
  </si>
  <si>
    <t>$13.57</t>
  </si>
  <si>
    <t>$13.10</t>
  </si>
  <si>
    <t>$13.63</t>
  </si>
  <si>
    <t>$13.12</t>
  </si>
  <si>
    <t>$13.33</t>
  </si>
  <si>
    <t>$13.11</t>
  </si>
  <si>
    <t>$12.01</t>
  </si>
  <si>
    <t>$12.19</t>
  </si>
  <si>
    <t>$12.33</t>
  </si>
  <si>
    <t>$12.92</t>
  </si>
  <si>
    <t>$12.41</t>
  </si>
  <si>
    <t>$12.30</t>
  </si>
  <si>
    <t>$3.73</t>
  </si>
  <si>
    <t>$3.44</t>
  </si>
  <si>
    <t>$3.55</t>
  </si>
  <si>
    <t>$3.69</t>
  </si>
  <si>
    <t>$3.66</t>
  </si>
  <si>
    <t>$3.47</t>
  </si>
  <si>
    <t>$3.48</t>
  </si>
  <si>
    <t>$3.52</t>
  </si>
  <si>
    <t>$3.45</t>
  </si>
  <si>
    <t>$7.20</t>
  </si>
  <si>
    <t>$6.83</t>
  </si>
  <si>
    <t>$6.99</t>
  </si>
  <si>
    <t>$7.12</t>
  </si>
  <si>
    <t>$6.96</t>
  </si>
  <si>
    <t>$7.38</t>
  </si>
  <si>
    <t>$7.04</t>
  </si>
  <si>
    <t>$6.85</t>
  </si>
  <si>
    <t>$150.83</t>
  </si>
  <si>
    <t>$165.70</t>
  </si>
  <si>
    <t>$168.17</t>
  </si>
  <si>
    <t>$164.68</t>
  </si>
  <si>
    <t>$167.14</t>
  </si>
  <si>
    <t>$172.09</t>
  </si>
  <si>
    <t>$171.75</t>
  </si>
  <si>
    <t>$173.30</t>
  </si>
  <si>
    <t>$177.84</t>
  </si>
  <si>
    <t>$177.54</t>
  </si>
  <si>
    <t>$176.14</t>
  </si>
  <si>
    <t>$186.18</t>
  </si>
  <si>
    <t>$185.80</t>
  </si>
  <si>
    <t>$180.09</t>
  </si>
  <si>
    <t>$171.33</t>
  </si>
  <si>
    <t>$173.96</t>
  </si>
  <si>
    <t>$171.27</t>
  </si>
  <si>
    <t>$179.50</t>
  </si>
  <si>
    <t>$176.86</t>
  </si>
  <si>
    <t>$172.40</t>
  </si>
  <si>
    <t>$173.42</t>
  </si>
  <si>
    <t>$163.04</t>
  </si>
  <si>
    <t>$172.18</t>
  </si>
  <si>
    <t>$167.79</t>
  </si>
  <si>
    <t>$173.84</t>
  </si>
  <si>
    <t>$176.48</t>
  </si>
  <si>
    <t>$170.55</t>
  </si>
  <si>
    <t>$18.80</t>
  </si>
  <si>
    <t>$22.15</t>
  </si>
  <si>
    <t>$22.91</t>
  </si>
  <si>
    <t>$23.88</t>
  </si>
  <si>
    <t>$22.47</t>
  </si>
  <si>
    <t>$22.38</t>
  </si>
  <si>
    <t>$21.75</t>
  </si>
  <si>
    <t>$21.38</t>
  </si>
  <si>
    <t>$22.80</t>
  </si>
  <si>
    <t>$21.73</t>
  </si>
  <si>
    <t>$22.02</t>
  </si>
  <si>
    <t>$21.93</t>
  </si>
  <si>
    <t>$21.17</t>
  </si>
  <si>
    <t>$22.82</t>
  </si>
  <si>
    <t>$22.58</t>
  </si>
  <si>
    <t>$21.82</t>
  </si>
  <si>
    <t>$22.52</t>
  </si>
  <si>
    <t>$20.71</t>
  </si>
  <si>
    <t>$20.48</t>
  </si>
  <si>
    <t>$21.89</t>
  </si>
  <si>
    <t>$22.59</t>
  </si>
  <si>
    <t>$21.63</t>
  </si>
  <si>
    <t>$45.29</t>
  </si>
  <si>
    <t>$45.77</t>
  </si>
  <si>
    <t>$43.59</t>
  </si>
  <si>
    <t>$44.55</t>
  </si>
  <si>
    <t>$41.11</t>
  </si>
  <si>
    <t>$39.94</t>
  </si>
  <si>
    <t>$37.89</t>
  </si>
  <si>
    <t>$37.73</t>
  </si>
  <si>
    <t>$37.51</t>
  </si>
  <si>
    <t>$39.88</t>
  </si>
  <si>
    <t>$39.36</t>
  </si>
  <si>
    <t>$36.24</t>
  </si>
  <si>
    <t>$35.92</t>
  </si>
  <si>
    <t>$36.65</t>
  </si>
  <si>
    <t>$35.06</t>
  </si>
  <si>
    <t>$36.08</t>
  </si>
  <si>
    <t>$36.69</t>
  </si>
  <si>
    <t>$35.23</t>
  </si>
  <si>
    <t>$31.09</t>
  </si>
  <si>
    <t>$30.83</t>
  </si>
  <si>
    <t>$32.13</t>
  </si>
  <si>
    <t>$31.60</t>
  </si>
  <si>
    <t>$31.37</t>
  </si>
  <si>
    <t>$32.43</t>
  </si>
  <si>
    <t>$30.60</t>
  </si>
  <si>
    <t>$5.72</t>
  </si>
  <si>
    <t>$5.12</t>
  </si>
  <si>
    <t>$5.69</t>
  </si>
  <si>
    <t>$5.27</t>
  </si>
  <si>
    <t>$4.41</t>
  </si>
  <si>
    <t>$4.27</t>
  </si>
  <si>
    <t>$4.63</t>
  </si>
  <si>
    <t>$4.57</t>
  </si>
  <si>
    <t>$4.71</t>
  </si>
  <si>
    <t>$4.79</t>
  </si>
  <si>
    <t>$120.83</t>
  </si>
  <si>
    <t>$131.32</t>
  </si>
  <si>
    <t>$135.88</t>
  </si>
  <si>
    <t>$131.53</t>
  </si>
  <si>
    <t>$134.40</t>
  </si>
  <si>
    <t>$137.92</t>
  </si>
  <si>
    <t>$137.65</t>
  </si>
  <si>
    <t>$137.21</t>
  </si>
  <si>
    <t>$135.70</t>
  </si>
  <si>
    <t>$133.41</t>
  </si>
  <si>
    <t>$130.50</t>
  </si>
  <si>
    <t>$136.99</t>
  </si>
  <si>
    <t>$132.71</t>
  </si>
  <si>
    <t>$135.09</t>
  </si>
  <si>
    <t>$133.95</t>
  </si>
  <si>
    <t>$132.13</t>
  </si>
  <si>
    <t>$128.14</t>
  </si>
  <si>
    <t>$133.57</t>
  </si>
  <si>
    <t>$128.69</t>
  </si>
  <si>
    <t>$128.28</t>
  </si>
  <si>
    <t>$127.68</t>
  </si>
  <si>
    <t>$121.43</t>
  </si>
  <si>
    <t>$119.04</t>
  </si>
  <si>
    <t>$122.71</t>
  </si>
  <si>
    <t>$123.97</t>
  </si>
  <si>
    <t>$124.80</t>
  </si>
  <si>
    <t>$125.90</t>
  </si>
  <si>
    <t>$123.43</t>
  </si>
  <si>
    <t>$119.51</t>
  </si>
  <si>
    <t>$0.082959</t>
  </si>
  <si>
    <t>$0.091226</t>
  </si>
  <si>
    <t>$0.092153</t>
  </si>
  <si>
    <t>$0.089138</t>
  </si>
  <si>
    <t>$0.091161</t>
  </si>
  <si>
    <t>$0.093039</t>
  </si>
  <si>
    <t>$0.092882</t>
  </si>
  <si>
    <t>$0.092076</t>
  </si>
  <si>
    <t>$0.092396</t>
  </si>
  <si>
    <t>$0.090853</t>
  </si>
  <si>
    <t>$0.090130</t>
  </si>
  <si>
    <t>$0.094630</t>
  </si>
  <si>
    <t>$0.092896</t>
  </si>
  <si>
    <t>$0.092785</t>
  </si>
  <si>
    <t>$0.092192</t>
  </si>
  <si>
    <t>$0.092727</t>
  </si>
  <si>
    <t>$0.090527</t>
  </si>
  <si>
    <t>$0.094790</t>
  </si>
  <si>
    <t>$0.091282</t>
  </si>
  <si>
    <t>$0.090498</t>
  </si>
  <si>
    <t>$0.088968</t>
  </si>
  <si>
    <t>$0.084454</t>
  </si>
  <si>
    <t>$0.082728</t>
  </si>
  <si>
    <t>$0.086436</t>
  </si>
  <si>
    <t>$0.087932</t>
  </si>
  <si>
    <t>$0.088229</t>
  </si>
  <si>
    <t>$0.087438</t>
  </si>
  <si>
    <t>$0.084591</t>
  </si>
  <si>
    <t>$0.081848</t>
  </si>
  <si>
    <t>$2.44</t>
  </si>
  <si>
    <t>$2.07</t>
  </si>
  <si>
    <t>$1.98</t>
  </si>
  <si>
    <t>$2.01</t>
  </si>
  <si>
    <t>$2.12</t>
  </si>
  <si>
    <t>$2.16</t>
  </si>
  <si>
    <t>$11.95</t>
  </si>
  <si>
    <t>$15.11</t>
  </si>
  <si>
    <t>$14.94</t>
  </si>
  <si>
    <t>$15.49</t>
  </si>
  <si>
    <t>$16.52</t>
  </si>
  <si>
    <t>$17.07</t>
  </si>
  <si>
    <t>$17.23</t>
  </si>
  <si>
    <t>$18.20</t>
  </si>
  <si>
    <t>$17.24</t>
  </si>
  <si>
    <t>$18.42</t>
  </si>
  <si>
    <t>$17.71</t>
  </si>
  <si>
    <t>$18.24</t>
  </si>
  <si>
    <t>$18.36</t>
  </si>
  <si>
    <t>$12.90</t>
  </si>
  <si>
    <t>$13.35</t>
  </si>
  <si>
    <t>$11.79</t>
  </si>
  <si>
    <t>$7.65</t>
  </si>
  <si>
    <t>$7.74</t>
  </si>
  <si>
    <t>$139.51</t>
  </si>
  <si>
    <t>$142.46</t>
  </si>
  <si>
    <t>$135.84</t>
  </si>
  <si>
    <t>$139.00</t>
  </si>
  <si>
    <t>$141.73</t>
  </si>
  <si>
    <t>$145.84</t>
  </si>
  <si>
    <t>$144.40</t>
  </si>
  <si>
    <t>$148.52</t>
  </si>
  <si>
    <t>$142.26</t>
  </si>
  <si>
    <t>$140.84</t>
  </si>
  <si>
    <t>$151.82</t>
  </si>
  <si>
    <t>$149.41</t>
  </si>
  <si>
    <t>$152.79</t>
  </si>
  <si>
    <t>$149.39</t>
  </si>
  <si>
    <t>$155.91</t>
  </si>
  <si>
    <t>$143.92</t>
  </si>
  <si>
    <t>$141.02</t>
  </si>
  <si>
    <t>$141.21</t>
  </si>
  <si>
    <t>$145.97</t>
  </si>
  <si>
    <t>$135.62</t>
  </si>
  <si>
    <t>$132.36</t>
  </si>
  <si>
    <t>$142.12</t>
  </si>
  <si>
    <t>$140.11</t>
  </si>
  <si>
    <t>$130.77</t>
  </si>
  <si>
    <t>$125.66</t>
  </si>
  <si>
    <t>$122.46</t>
  </si>
  <si>
    <t>$0.068343</t>
  </si>
  <si>
    <t>$0.084128</t>
  </si>
  <si>
    <t>$0.083718</t>
  </si>
  <si>
    <t>$0.080072</t>
  </si>
  <si>
    <t>$0.081128</t>
  </si>
  <si>
    <t>$0.083881</t>
  </si>
  <si>
    <t>$0.082283</t>
  </si>
  <si>
    <t>$0.080392</t>
  </si>
  <si>
    <t>$0.080778</t>
  </si>
  <si>
    <t>$0.079174</t>
  </si>
  <si>
    <t>$0.077782</t>
  </si>
  <si>
    <t>$0.082681</t>
  </si>
  <si>
    <t>$0.081316</t>
  </si>
  <si>
    <t>$0.081935</t>
  </si>
  <si>
    <t>$0.080963</t>
  </si>
  <si>
    <t>$0.081926</t>
  </si>
  <si>
    <t>$0.078373</t>
  </si>
  <si>
    <t>$0.080643</t>
  </si>
  <si>
    <t>$0.078291</t>
  </si>
  <si>
    <t>$0.076813</t>
  </si>
  <si>
    <t>$0.078526</t>
  </si>
  <si>
    <t>$0.074001</t>
  </si>
  <si>
    <t>$0.071025</t>
  </si>
  <si>
    <t>$0.078881</t>
  </si>
  <si>
    <t>$0.080715</t>
  </si>
  <si>
    <t>$0.074178</t>
  </si>
  <si>
    <t>$0.076112</t>
  </si>
  <si>
    <t>$0.071553</t>
  </si>
  <si>
    <t>$0.066694</t>
  </si>
  <si>
    <t>$0.062141</t>
  </si>
  <si>
    <t>$0.075313</t>
  </si>
  <si>
    <t>$0.075113</t>
  </si>
  <si>
    <t>$0.067644</t>
  </si>
  <si>
    <t>$0.070127</t>
  </si>
  <si>
    <t>$0.072482</t>
  </si>
  <si>
    <t>$0.067232</t>
  </si>
  <si>
    <t>$0.069768</t>
  </si>
  <si>
    <t>$0.064760</t>
  </si>
  <si>
    <t>$0.064169</t>
  </si>
  <si>
    <t>$0.069728</t>
  </si>
  <si>
    <t>$0.067114</t>
  </si>
  <si>
    <t>$0.069686</t>
  </si>
  <si>
    <t>$0.067146</t>
  </si>
  <si>
    <t>$0.067351</t>
  </si>
  <si>
    <t>$0.062852</t>
  </si>
  <si>
    <t>$0.068666</t>
  </si>
  <si>
    <t>$0.069277</t>
  </si>
  <si>
    <t>$0.071366</t>
  </si>
  <si>
    <t>$0.072597</t>
  </si>
  <si>
    <t>$0.061756</t>
  </si>
  <si>
    <t>$0.054336</t>
  </si>
  <si>
    <t>$0.054361</t>
  </si>
  <si>
    <t>$0.053802</t>
  </si>
  <si>
    <t>$0.052228</t>
  </si>
  <si>
    <t>$0.053235</t>
  </si>
  <si>
    <t>$0.050631</t>
  </si>
  <si>
    <t>$0.04774615</t>
  </si>
  <si>
    <t>$1.95</t>
  </si>
  <si>
    <t>$2.66</t>
  </si>
  <si>
    <t>$2.41</t>
  </si>
  <si>
    <t>$2.15</t>
  </si>
  <si>
    <t>$0.02204822</t>
  </si>
  <si>
    <t>$0.02576918</t>
  </si>
  <si>
    <t>$0.02602518</t>
  </si>
  <si>
    <t>$0.02396973</t>
  </si>
  <si>
    <t>$0.02432147</t>
  </si>
  <si>
    <t>$0.02495321</t>
  </si>
  <si>
    <t>$0.02484100</t>
  </si>
  <si>
    <t>$0.02416719</t>
  </si>
  <si>
    <t>$0.02483059</t>
  </si>
  <si>
    <t>$0.02318720</t>
  </si>
  <si>
    <t>$0.02306592</t>
  </si>
  <si>
    <t>$0.02465550</t>
  </si>
  <si>
    <t>$0.02418398</t>
  </si>
  <si>
    <t>$0.02491969</t>
  </si>
  <si>
    <t>$0.02387867</t>
  </si>
  <si>
    <t>$0.02312446</t>
  </si>
  <si>
    <t>$0.02182286</t>
  </si>
  <si>
    <t>$0.02296194</t>
  </si>
  <si>
    <t>$0.02228570</t>
  </si>
  <si>
    <t>$0.02185548</t>
  </si>
  <si>
    <t>$0.02240936</t>
  </si>
  <si>
    <t>$0.02033161</t>
  </si>
  <si>
    <t>$0.01977510</t>
  </si>
  <si>
    <t>$0.02132413</t>
  </si>
  <si>
    <t>$0.02132166</t>
  </si>
  <si>
    <t>$0.02109833</t>
  </si>
  <si>
    <t>$0.02074662</t>
  </si>
  <si>
    <t>$0.02012351</t>
  </si>
  <si>
    <t>$0.01884124</t>
  </si>
  <si>
    <t>$4.50</t>
  </si>
  <si>
    <t>$5.76</t>
  </si>
  <si>
    <t>$5.78</t>
  </si>
  <si>
    <t>$5.89</t>
  </si>
  <si>
    <t>$5.97</t>
  </si>
  <si>
    <t>$6.26</t>
  </si>
  <si>
    <t>$5.54</t>
  </si>
  <si>
    <t>$4.83</t>
  </si>
  <si>
    <t>$4.52</t>
  </si>
  <si>
    <t>$4.90</t>
  </si>
  <si>
    <t>$4.85</t>
  </si>
  <si>
    <t>$5.83</t>
  </si>
  <si>
    <t>$5.45</t>
  </si>
  <si>
    <t>$5.79</t>
  </si>
  <si>
    <t>$5.57</t>
  </si>
  <si>
    <t>$4.96</t>
  </si>
  <si>
    <t>$4.51</t>
  </si>
  <si>
    <t>$0.202602</t>
  </si>
  <si>
    <t>$0.290007</t>
  </si>
  <si>
    <t>$0.279161</t>
  </si>
  <si>
    <t>$0.255634</t>
  </si>
  <si>
    <t>$0.257182</t>
  </si>
  <si>
    <t>$0.267555</t>
  </si>
  <si>
    <t>$0.271380</t>
  </si>
  <si>
    <t>$0.256519</t>
  </si>
  <si>
    <t>$0.251355</t>
  </si>
  <si>
    <t>$0.242914</t>
  </si>
  <si>
    <t>$0.239927</t>
  </si>
  <si>
    <t>$0.262572</t>
  </si>
  <si>
    <t>$0.257511</t>
  </si>
  <si>
    <t>$0.255347</t>
  </si>
  <si>
    <t>$0.246098</t>
  </si>
  <si>
    <t>$0.245910</t>
  </si>
  <si>
    <t>$0.236844</t>
  </si>
  <si>
    <t>$0.250665</t>
  </si>
  <si>
    <t>$0.246883</t>
  </si>
  <si>
    <t>$0.239617</t>
  </si>
  <si>
    <t>$0.240259</t>
  </si>
  <si>
    <t>$0.217775</t>
  </si>
  <si>
    <t>$0.209610</t>
  </si>
  <si>
    <t>$0.230165</t>
  </si>
  <si>
    <t>$0.234418</t>
  </si>
  <si>
    <t>$0.240588</t>
  </si>
  <si>
    <t>$0.229676</t>
  </si>
  <si>
    <t>$0.221612</t>
  </si>
  <si>
    <t>$0.212709</t>
  </si>
  <si>
    <t>$1.071</t>
  </si>
  <si>
    <t>$1.049</t>
  </si>
  <si>
    <t>$1.092</t>
  </si>
  <si>
    <t>$1.096</t>
  </si>
  <si>
    <t>$1.097</t>
  </si>
  <si>
    <t>$1.084</t>
  </si>
  <si>
    <t>$1.030</t>
  </si>
  <si>
    <t>$0.980047</t>
  </si>
  <si>
    <t>$0.960888</t>
  </si>
  <si>
    <t>$1.026</t>
  </si>
  <si>
    <t>$1.036</t>
  </si>
  <si>
    <t>$1.064</t>
  </si>
  <si>
    <t>$1.013</t>
  </si>
  <si>
    <t>$0.993118</t>
  </si>
  <si>
    <t>$0.131568</t>
  </si>
  <si>
    <t>$0.175711</t>
  </si>
  <si>
    <t>$0.205718</t>
  </si>
  <si>
    <t>$0.128892</t>
  </si>
  <si>
    <t>$0.131509</t>
  </si>
  <si>
    <t>$0.113434</t>
  </si>
  <si>
    <t>$0.098851</t>
  </si>
  <si>
    <t>$0.095492</t>
  </si>
  <si>
    <t>$0.093309</t>
  </si>
  <si>
    <t>$0.089105</t>
  </si>
  <si>
    <t>$0.087131</t>
  </si>
  <si>
    <t>$0.096606</t>
  </si>
  <si>
    <t>$0.092798</t>
  </si>
  <si>
    <t>$0.095072</t>
  </si>
  <si>
    <t>$0.092002</t>
  </si>
  <si>
    <t>$0.092207</t>
  </si>
  <si>
    <t>$0.089836</t>
  </si>
  <si>
    <t>$0.090346</t>
  </si>
  <si>
    <t>$0.083256</t>
  </si>
  <si>
    <t>$0.082653</t>
  </si>
  <si>
    <t>$0.084200</t>
  </si>
  <si>
    <t>$0.078107</t>
  </si>
  <si>
    <t>$0.074911</t>
  </si>
  <si>
    <t>$0.081348</t>
  </si>
  <si>
    <t>$0.081673</t>
  </si>
  <si>
    <t>$0.084978</t>
  </si>
  <si>
    <t>$0.082118</t>
  </si>
  <si>
    <t>$0.076409</t>
  </si>
  <si>
    <t>$0.073683</t>
  </si>
  <si>
    <t>$41.06</t>
  </si>
  <si>
    <t>$46.40</t>
  </si>
  <si>
    <t>$46.99</t>
  </si>
  <si>
    <t>$43.73</t>
  </si>
  <si>
    <t>$45.32</t>
  </si>
  <si>
    <t>$46.54</t>
  </si>
  <si>
    <t>$45.93</t>
  </si>
  <si>
    <t>$45.08</t>
  </si>
  <si>
    <t>$44.13</t>
  </si>
  <si>
    <t>$42.94</t>
  </si>
  <si>
    <t>$42.13</t>
  </si>
  <si>
    <t>$45.35</t>
  </si>
  <si>
    <t>$44.52</t>
  </si>
  <si>
    <t>$44.69</t>
  </si>
  <si>
    <t>$43.66</t>
  </si>
  <si>
    <t>$43.45</t>
  </si>
  <si>
    <t>$41.67</t>
  </si>
  <si>
    <t>$44.09</t>
  </si>
  <si>
    <t>$43.67</t>
  </si>
  <si>
    <t>$42.47</t>
  </si>
  <si>
    <t>$40.75</t>
  </si>
  <si>
    <t>$39.30</t>
  </si>
  <si>
    <t>$40.95</t>
  </si>
  <si>
    <t>$40.13</t>
  </si>
  <si>
    <t>$40.82</t>
  </si>
  <si>
    <t>$40.55</t>
  </si>
  <si>
    <t>$39.11</t>
  </si>
  <si>
    <t>$37.56</t>
  </si>
  <si>
    <t>$73.05</t>
  </si>
  <si>
    <t>$86.99</t>
  </si>
  <si>
    <t>$89.05</t>
  </si>
  <si>
    <t>$84.26</t>
  </si>
  <si>
    <t>$85.70</t>
  </si>
  <si>
    <t>$88.79</t>
  </si>
  <si>
    <t>$90.79</t>
  </si>
  <si>
    <t>$88.63</t>
  </si>
  <si>
    <t>$88.30</t>
  </si>
  <si>
    <t>$83.17</t>
  </si>
  <si>
    <t>$81.15</t>
  </si>
  <si>
    <t>$87.89</t>
  </si>
  <si>
    <t>$84.07</t>
  </si>
  <si>
    <t>$87.25</t>
  </si>
  <si>
    <t>$88.90</t>
  </si>
  <si>
    <t>$86.14</t>
  </si>
  <si>
    <t>$79.89</t>
  </si>
  <si>
    <t>$86.88</t>
  </si>
  <si>
    <t>$85.55</t>
  </si>
  <si>
    <t>$84.50</t>
  </si>
  <si>
    <t>$87.76</t>
  </si>
  <si>
    <t>$81.35</t>
  </si>
  <si>
    <t>$82.40</t>
  </si>
  <si>
    <t>$85.57</t>
  </si>
  <si>
    <t>$80.44</t>
  </si>
  <si>
    <t>$79.00</t>
  </si>
  <si>
    <t>$75.95</t>
  </si>
  <si>
    <t>$71.24</t>
  </si>
  <si>
    <t>$67.94</t>
  </si>
  <si>
    <t>$0.586425</t>
  </si>
  <si>
    <t>$0.854660</t>
  </si>
  <si>
    <t>$0.910924</t>
  </si>
  <si>
    <t>$0.707339</t>
  </si>
  <si>
    <t>$0.736696</t>
  </si>
  <si>
    <t>$0.774781</t>
  </si>
  <si>
    <t>$0.766852</t>
  </si>
  <si>
    <t>$0.748248</t>
  </si>
  <si>
    <t>$0.767413</t>
  </si>
  <si>
    <t>$0.732603</t>
  </si>
  <si>
    <t>$0.726115</t>
  </si>
  <si>
    <t>$0.803501</t>
  </si>
  <si>
    <t>$0.735125</t>
  </si>
  <si>
    <t>$0.746210</t>
  </si>
  <si>
    <t>$0.745033</t>
  </si>
  <si>
    <t>$0.759466</t>
  </si>
  <si>
    <t>$0.726972</t>
  </si>
  <si>
    <t>$0.795141</t>
  </si>
  <si>
    <t>$0.810335</t>
  </si>
  <si>
    <t>$0.792499</t>
  </si>
  <si>
    <t>$0.770601</t>
  </si>
  <si>
    <t>$0.705436</t>
  </si>
  <si>
    <t>$0.692771</t>
  </si>
  <si>
    <t>$0.702473</t>
  </si>
  <si>
    <t>$0.700695</t>
  </si>
  <si>
    <t>$0.725990</t>
  </si>
  <si>
    <t>$0.666579</t>
  </si>
  <si>
    <t>$0.621010</t>
  </si>
  <si>
    <t>$0.535766</t>
  </si>
  <si>
    <t>$0.570786</t>
  </si>
  <si>
    <t>$0.768478</t>
  </si>
  <si>
    <t>$0.809325</t>
  </si>
  <si>
    <t>$0.709317</t>
  </si>
  <si>
    <t>$0.740628</t>
  </si>
  <si>
    <t>$0.781985</t>
  </si>
  <si>
    <t>$0.790995</t>
  </si>
  <si>
    <t>$0.785916</t>
  </si>
  <si>
    <t>$0.801165</t>
  </si>
  <si>
    <t>$0.749804</t>
  </si>
  <si>
    <t>$0.751024</t>
  </si>
  <si>
    <t>$0.807355</t>
  </si>
  <si>
    <t>$0.697958</t>
  </si>
  <si>
    <t>$0.680730</t>
  </si>
  <si>
    <t>$0.678579</t>
  </si>
  <si>
    <t>$0.692213</t>
  </si>
  <si>
    <t>$0.660563</t>
  </si>
  <si>
    <t>$0.727807</t>
  </si>
  <si>
    <t>$0.726267</t>
  </si>
  <si>
    <t>$0.718986</t>
  </si>
  <si>
    <t>$0.734100</t>
  </si>
  <si>
    <t>$0.646834</t>
  </si>
  <si>
    <t>$0.638802</t>
  </si>
  <si>
    <t>$0.687873</t>
  </si>
  <si>
    <t>$0.698393</t>
  </si>
  <si>
    <t>$0.702160</t>
  </si>
  <si>
    <t>$0.596879</t>
  </si>
  <si>
    <t>$0.526560</t>
  </si>
  <si>
    <t>$0.412462</t>
  </si>
  <si>
    <t>$0.394715</t>
  </si>
  <si>
    <t>$0.527325</t>
  </si>
  <si>
    <t>$0.586211</t>
  </si>
  <si>
    <t>$0.529879</t>
  </si>
  <si>
    <t>$0.569557</t>
  </si>
  <si>
    <t>$0.615014</t>
  </si>
  <si>
    <t>$0.634540</t>
  </si>
  <si>
    <t>$0.604764</t>
  </si>
  <si>
    <t>$0.577596</t>
  </si>
  <si>
    <t>$0.541350</t>
  </si>
  <si>
    <t>$0.478510</t>
  </si>
  <si>
    <t>$0.492677</t>
  </si>
  <si>
    <t>$0.447394</t>
  </si>
  <si>
    <t>$0.467922</t>
  </si>
  <si>
    <t>$0.482767</t>
  </si>
  <si>
    <t>$0.409825</t>
  </si>
  <si>
    <t>$0.376738</t>
  </si>
  <si>
    <t>$0.404005</t>
  </si>
  <si>
    <t>$0.382807</t>
  </si>
  <si>
    <t>$0.341360</t>
  </si>
  <si>
    <t>$0.347368</t>
  </si>
  <si>
    <t>$0.304510</t>
  </si>
  <si>
    <t>$0.298674</t>
  </si>
  <si>
    <t>$0.325967</t>
  </si>
  <si>
    <t>$0.318308</t>
  </si>
  <si>
    <t>$0.325980</t>
  </si>
  <si>
    <t>$0.350647</t>
  </si>
  <si>
    <t>$0.292987</t>
  </si>
  <si>
    <t>$0.273470</t>
  </si>
  <si>
    <t>$0.744904</t>
  </si>
  <si>
    <t>$0.317174</t>
  </si>
  <si>
    <t>$0.314554</t>
  </si>
  <si>
    <t>$0.298181</t>
  </si>
  <si>
    <t>$0.301279</t>
  </si>
  <si>
    <t>$0.307253</t>
  </si>
  <si>
    <t>$0.305516</t>
  </si>
  <si>
    <t>$0.288362</t>
  </si>
  <si>
    <t>$0.288590</t>
  </si>
  <si>
    <t>$0.277815</t>
  </si>
  <si>
    <t>$0.272888</t>
  </si>
  <si>
    <t>$0.297047</t>
  </si>
  <si>
    <t>$0.293615</t>
  </si>
  <si>
    <t>$0.298890</t>
  </si>
  <si>
    <t>$0.286351</t>
  </si>
  <si>
    <t>$0.286111</t>
  </si>
  <si>
    <t>$0.278086</t>
  </si>
  <si>
    <t>$0.291543</t>
  </si>
  <si>
    <t>$0.281266</t>
  </si>
  <si>
    <t>$0.274069</t>
  </si>
  <si>
    <t>$0.276519</t>
  </si>
  <si>
    <t>$0.261548</t>
  </si>
  <si>
    <t>$0.250960</t>
  </si>
  <si>
    <t>$0.271833</t>
  </si>
  <si>
    <t>$0.278042</t>
  </si>
  <si>
    <t>$0.272912</t>
  </si>
  <si>
    <t>$0.267516</t>
  </si>
  <si>
    <t>$0.255962</t>
  </si>
  <si>
    <t>$0.248103</t>
  </si>
  <si>
    <t>$0.933805</t>
  </si>
  <si>
    <t>$0.984284</t>
  </si>
  <si>
    <t>$1.076</t>
  </si>
  <si>
    <t>$0.983467</t>
  </si>
  <si>
    <t>$1.087</t>
  </si>
  <si>
    <t>$0.928151</t>
  </si>
  <si>
    <t>$0.882581</t>
  </si>
  <si>
    <t>$0.980906</t>
  </si>
  <si>
    <t>$1.072</t>
  </si>
  <si>
    <t>$1.069</t>
  </si>
  <si>
    <t>$1.015</t>
  </si>
  <si>
    <t>$1.073</t>
  </si>
  <si>
    <t>$0.994829</t>
  </si>
  <si>
    <t>$0.892754</t>
  </si>
  <si>
    <t>$0.871507</t>
  </si>
  <si>
    <t>$0.963563</t>
  </si>
  <si>
    <t>$0.916031</t>
  </si>
  <si>
    <t>$0.927663</t>
  </si>
  <si>
    <t>$0.914046</t>
  </si>
  <si>
    <t>$0.893138</t>
  </si>
  <si>
    <t>$0.846977</t>
  </si>
  <si>
    <t>$1.098</t>
  </si>
  <si>
    <t>$1.062</t>
  </si>
  <si>
    <t>$0.997032</t>
  </si>
  <si>
    <t>$0.958850</t>
  </si>
  <si>
    <t>$0.914200</t>
  </si>
  <si>
    <t>$0.889799</t>
  </si>
  <si>
    <t>$2.82</t>
  </si>
  <si>
    <t>$2.53</t>
  </si>
  <si>
    <t>$2.11</t>
  </si>
  <si>
    <t>$1.92</t>
  </si>
  <si>
    <t>$1.83</t>
  </si>
  <si>
    <t>$7.91</t>
  </si>
  <si>
    <t>$11.98</t>
  </si>
  <si>
    <t>$10.67</t>
  </si>
  <si>
    <t>$11.43</t>
  </si>
  <si>
    <t>$11.42</t>
  </si>
  <si>
    <t>$10.93</t>
  </si>
  <si>
    <t>$10.82</t>
  </si>
  <si>
    <t>$12.18</t>
  </si>
  <si>
    <t>$11.41</t>
  </si>
  <si>
    <t>$11.50</t>
  </si>
  <si>
    <t>$11.89</t>
  </si>
  <si>
    <t>$12.31</t>
  </si>
  <si>
    <t>$8.99</t>
  </si>
  <si>
    <t>$9.13</t>
  </si>
  <si>
    <t>$8.85</t>
  </si>
  <si>
    <t>$8.97</t>
  </si>
  <si>
    <t>$9.35</t>
  </si>
  <si>
    <t>$9.37</t>
  </si>
  <si>
    <t>$9.11</t>
  </si>
  <si>
    <t>$7.98</t>
  </si>
  <si>
    <t>$0.935559</t>
  </si>
  <si>
    <t>$0.875491</t>
  </si>
  <si>
    <t>$0.894429</t>
  </si>
  <si>
    <t>$0.910849</t>
  </si>
  <si>
    <t>$0.958693</t>
  </si>
  <si>
    <t>$0.872497</t>
  </si>
  <si>
    <t>$0.808313</t>
  </si>
  <si>
    <t>$0.743059</t>
  </si>
  <si>
    <t>$0.647259</t>
  </si>
  <si>
    <t>$0.676806</t>
  </si>
  <si>
    <t>$0.656824</t>
  </si>
  <si>
    <t>$0.677820</t>
  </si>
  <si>
    <t>$0.679330</t>
  </si>
  <si>
    <t>$0.716249</t>
  </si>
  <si>
    <t>$0.645200</t>
  </si>
  <si>
    <t>$0.716426</t>
  </si>
  <si>
    <t>$0.669315</t>
  </si>
  <si>
    <t>$0.628872</t>
  </si>
  <si>
    <t>$0.637892</t>
  </si>
  <si>
    <t>$0.586653</t>
  </si>
  <si>
    <t>$0.579389</t>
  </si>
  <si>
    <t>$0.619420</t>
  </si>
  <si>
    <t>$0.589717</t>
  </si>
  <si>
    <t>$0.589906</t>
  </si>
  <si>
    <t>$0.560912</t>
  </si>
  <si>
    <t>$0.541408</t>
  </si>
  <si>
    <t>$0.538125</t>
  </si>
  <si>
    <t>$873.30</t>
  </si>
  <si>
    <t>$783.22</t>
  </si>
  <si>
    <t>$791.89</t>
  </si>
  <si>
    <t>$694.26</t>
  </si>
  <si>
    <t>$697.08</t>
  </si>
  <si>
    <t>$700.95</t>
  </si>
  <si>
    <t>$696.91</t>
  </si>
  <si>
    <t>$671.45</t>
  </si>
  <si>
    <t>$668.79</t>
  </si>
  <si>
    <t>$654.67</t>
  </si>
  <si>
    <t>$634.58</t>
  </si>
  <si>
    <t>$675.60</t>
  </si>
  <si>
    <t>$652.22</t>
  </si>
  <si>
    <t>$671.85</t>
  </si>
  <si>
    <t>$658.13</t>
  </si>
  <si>
    <t>$667.97</t>
  </si>
  <si>
    <t>$662.61</t>
  </si>
  <si>
    <t>$707.02</t>
  </si>
  <si>
    <t>$710.98</t>
  </si>
  <si>
    <t>$697.33</t>
  </si>
  <si>
    <t>$716.61</t>
  </si>
  <si>
    <t>$665.41</t>
  </si>
  <si>
    <t>$638.17</t>
  </si>
  <si>
    <t>$697.65</t>
  </si>
  <si>
    <t>$687.75</t>
  </si>
  <si>
    <t>$699.59</t>
  </si>
  <si>
    <t>$707.78</t>
  </si>
  <si>
    <t>$687.19</t>
  </si>
  <si>
    <t>$653.33</t>
  </si>
  <si>
    <t>$8.69</t>
  </si>
  <si>
    <t>$8.71</t>
  </si>
  <si>
    <t>$8.54</t>
  </si>
  <si>
    <t>$8.67</t>
  </si>
  <si>
    <t>$8.77</t>
  </si>
  <si>
    <t>$8.29</t>
  </si>
  <si>
    <t>$8.19</t>
  </si>
  <si>
    <t>$8.08</t>
  </si>
  <si>
    <t>$7.87</t>
  </si>
  <si>
    <t>$7.84</t>
  </si>
  <si>
    <t>$7.79</t>
  </si>
  <si>
    <t>$7.77</t>
  </si>
  <si>
    <t>$8.04</t>
  </si>
  <si>
    <t>$7.94</t>
  </si>
  <si>
    <t>$7.97</t>
  </si>
  <si>
    <t>$8.10</t>
  </si>
  <si>
    <t>$7.62</t>
  </si>
  <si>
    <t>$7.78</t>
  </si>
  <si>
    <t>$7.81</t>
  </si>
  <si>
    <t>$7.93</t>
  </si>
  <si>
    <t>$7.58</t>
  </si>
  <si>
    <t>$7.40</t>
  </si>
  <si>
    <t>$3.03</t>
  </si>
  <si>
    <t>$3.10</t>
  </si>
  <si>
    <t>$2.81</t>
  </si>
  <si>
    <t>$1.99</t>
  </si>
  <si>
    <t>$1.73</t>
  </si>
  <si>
    <t>$1.59</t>
  </si>
  <si>
    <t>$0.00012901</t>
  </si>
  <si>
    <t>$0.00018075</t>
  </si>
  <si>
    <t>$0.00018634</t>
  </si>
  <si>
    <t>$0.00018209</t>
  </si>
  <si>
    <t>$0.00018168</t>
  </si>
  <si>
    <t>$0.00019186</t>
  </si>
  <si>
    <t>$0.00020310</t>
  </si>
  <si>
    <t>$0.00016973</t>
  </si>
  <si>
    <t>$0.00017138</t>
  </si>
  <si>
    <t>$0.00017174</t>
  </si>
  <si>
    <t>$0.00016515</t>
  </si>
  <si>
    <t>$0.00017616</t>
  </si>
  <si>
    <t>$0.00017357</t>
  </si>
  <si>
    <t>$0.00017273</t>
  </si>
  <si>
    <t>$0.00017187</t>
  </si>
  <si>
    <t>$0.00017425</t>
  </si>
  <si>
    <t>$0.00017017</t>
  </si>
  <si>
    <t>$0.00017945</t>
  </si>
  <si>
    <t>$0.00018173</t>
  </si>
  <si>
    <t>$0.00017908</t>
  </si>
  <si>
    <t>$0.00017973</t>
  </si>
  <si>
    <t>$0.00017430</t>
  </si>
  <si>
    <t>$0.00016207</t>
  </si>
  <si>
    <t>$0.00017518</t>
  </si>
  <si>
    <t>$0.00017722</t>
  </si>
  <si>
    <t>$0.00018080</t>
  </si>
  <si>
    <t>$0.00017790</t>
  </si>
  <si>
    <t>$0.00017733</t>
  </si>
  <si>
    <t>$0.00016817</t>
  </si>
  <si>
    <t>$0.234379</t>
  </si>
  <si>
    <t>$0.209109</t>
  </si>
  <si>
    <t>$0.213074</t>
  </si>
  <si>
    <t>$0.205101</t>
  </si>
  <si>
    <t>$0.207098</t>
  </si>
  <si>
    <t>$0.214109</t>
  </si>
  <si>
    <t>$0.210444</t>
  </si>
  <si>
    <t>$0.206119</t>
  </si>
  <si>
    <t>$0.214113</t>
  </si>
  <si>
    <t>$0.206574</t>
  </si>
  <si>
    <t>$0.202953</t>
  </si>
  <si>
    <t>$0.217548</t>
  </si>
  <si>
    <t>$0.216515</t>
  </si>
  <si>
    <t>$0.219284</t>
  </si>
  <si>
    <t>$0.210144</t>
  </si>
  <si>
    <t>$0.209196</t>
  </si>
  <si>
    <t>$0.202049</t>
  </si>
  <si>
    <t>$0.208975</t>
  </si>
  <si>
    <t>$0.205550</t>
  </si>
  <si>
    <t>$0.195615</t>
  </si>
  <si>
    <t>$0.198860</t>
  </si>
  <si>
    <t>$0.189312</t>
  </si>
  <si>
    <t>$0.185099</t>
  </si>
  <si>
    <t>$0.189810</t>
  </si>
  <si>
    <t>$0.187373</t>
  </si>
  <si>
    <t>$0.189150</t>
  </si>
  <si>
    <t>$0.193337</t>
  </si>
  <si>
    <t>$0.190140</t>
  </si>
  <si>
    <t>$0.181284</t>
  </si>
  <si>
    <t>$10.32</t>
  </si>
  <si>
    <t>$9.24</t>
  </si>
  <si>
    <t>$9.15</t>
  </si>
  <si>
    <t>$8.68</t>
  </si>
  <si>
    <t>$8.43</t>
  </si>
  <si>
    <t>$8.40</t>
  </si>
  <si>
    <t>$8.24</t>
  </si>
  <si>
    <t>$8.28</t>
  </si>
  <si>
    <t>$8.22</t>
  </si>
  <si>
    <t>$7.76</t>
  </si>
  <si>
    <t>$8.02</t>
  </si>
  <si>
    <t>$7.47</t>
  </si>
  <si>
    <t>$7.60</t>
  </si>
  <si>
    <t>$7.46</t>
  </si>
  <si>
    <t>$7.18</t>
  </si>
  <si>
    <t>$3.68</t>
  </si>
  <si>
    <t>$4.43</t>
  </si>
  <si>
    <t>$4.42</t>
  </si>
  <si>
    <t>$4.53</t>
  </si>
  <si>
    <t>$4.09</t>
  </si>
  <si>
    <t>$4.00</t>
  </si>
  <si>
    <t>$3.65</t>
  </si>
  <si>
    <t>$3.71</t>
  </si>
  <si>
    <t>$0.936048</t>
  </si>
  <si>
    <t>$1.093</t>
  </si>
  <si>
    <t>$1.046</t>
  </si>
  <si>
    <t>$1.051</t>
  </si>
  <si>
    <t>$0.992782</t>
  </si>
  <si>
    <t>$0.992283</t>
  </si>
  <si>
    <t>$1.068</t>
  </si>
  <si>
    <t>$0.996385</t>
  </si>
  <si>
    <t>$0.899897</t>
  </si>
  <si>
    <t>$0.900774</t>
  </si>
  <si>
    <t>$0.915946</t>
  </si>
  <si>
    <t>$0.865018</t>
  </si>
  <si>
    <t>$0.832246</t>
  </si>
  <si>
    <t>$0.817496</t>
  </si>
  <si>
    <t>$0.802368</t>
  </si>
  <si>
    <t>$0.688809</t>
  </si>
  <si>
    <t>$4.30</t>
  </si>
  <si>
    <t>$4.34</t>
  </si>
  <si>
    <t>$4.33</t>
  </si>
  <si>
    <t>$4.14</t>
  </si>
  <si>
    <t>$4.06</t>
  </si>
  <si>
    <t>$3.92</t>
  </si>
  <si>
    <t>$3.90</t>
  </si>
  <si>
    <t>$3.62</t>
  </si>
  <si>
    <t>$37.22</t>
  </si>
  <si>
    <t>$41.07</t>
  </si>
  <si>
    <t>$43.05</t>
  </si>
  <si>
    <t>$39.07</t>
  </si>
  <si>
    <t>$40.68</t>
  </si>
  <si>
    <t>$41.88</t>
  </si>
  <si>
    <t>$39.91</t>
  </si>
  <si>
    <t>$38.23</t>
  </si>
  <si>
    <t>$37.67</t>
  </si>
  <si>
    <t>$40.07</t>
  </si>
  <si>
    <t>$37.94</t>
  </si>
  <si>
    <t>$39.51</t>
  </si>
  <si>
    <t>$38.92</t>
  </si>
  <si>
    <t>$40.19</t>
  </si>
  <si>
    <t>$36.68</t>
  </si>
  <si>
    <t>$37.17</t>
  </si>
  <si>
    <t>$34.51</t>
  </si>
  <si>
    <t>$35.49</t>
  </si>
  <si>
    <t>$32.37</t>
  </si>
  <si>
    <t>$32.22</t>
  </si>
  <si>
    <t>$32.14</t>
  </si>
  <si>
    <t>$32.04</t>
  </si>
  <si>
    <t>$32.02</t>
  </si>
  <si>
    <t>$31.14</t>
  </si>
  <si>
    <t>$28.12</t>
  </si>
  <si>
    <t>$27.64</t>
  </si>
  <si>
    <t>$34.85</t>
  </si>
  <si>
    <t>$42.60</t>
  </si>
  <si>
    <t>$43.69</t>
  </si>
  <si>
    <t>$42.38</t>
  </si>
  <si>
    <t>$44.57</t>
  </si>
  <si>
    <t>$43.31</t>
  </si>
  <si>
    <t>$43.64</t>
  </si>
  <si>
    <t>$42.66</t>
  </si>
  <si>
    <t>$43.43</t>
  </si>
  <si>
    <t>$42.67</t>
  </si>
  <si>
    <t>$42.48</t>
  </si>
  <si>
    <t>$44.02</t>
  </si>
  <si>
    <t>$43.46</t>
  </si>
  <si>
    <t>$41.56</t>
  </si>
  <si>
    <t>$42.71</t>
  </si>
  <si>
    <t>$44.96</t>
  </si>
  <si>
    <t>$44.32</t>
  </si>
  <si>
    <t>$42.83</t>
  </si>
  <si>
    <t>$44.34</t>
  </si>
  <si>
    <t>$45.18</t>
  </si>
  <si>
    <t>$45.67</t>
  </si>
  <si>
    <t>$43.76</t>
  </si>
  <si>
    <t>$42.17</t>
  </si>
  <si>
    <t>$5.74</t>
  </si>
  <si>
    <t>$5.05</t>
  </si>
  <si>
    <t>$0.498621</t>
  </si>
  <si>
    <t>$0.594757</t>
  </si>
  <si>
    <t>$0.592526</t>
  </si>
  <si>
    <t>$0.576594</t>
  </si>
  <si>
    <t>$0.568340</t>
  </si>
  <si>
    <t>$0.585777</t>
  </si>
  <si>
    <t>$0.578506</t>
  </si>
  <si>
    <t>$0.549022</t>
  </si>
  <si>
    <t>$0.521736</t>
  </si>
  <si>
    <t>$0.527437</t>
  </si>
  <si>
    <t>$0.513747</t>
  </si>
  <si>
    <t>$0.576610</t>
  </si>
  <si>
    <t>$0.569876</t>
  </si>
  <si>
    <t>$0.584455</t>
  </si>
  <si>
    <t>$0.573083</t>
  </si>
  <si>
    <t>$0.578319</t>
  </si>
  <si>
    <t>$0.555112</t>
  </si>
  <si>
    <t>$0.565725</t>
  </si>
  <si>
    <t>$0.536121</t>
  </si>
  <si>
    <t>$0.506299</t>
  </si>
  <si>
    <t>$0.476926</t>
  </si>
  <si>
    <t>$0.475054</t>
  </si>
  <si>
    <t>$0.507424</t>
  </si>
  <si>
    <t>$0.519392</t>
  </si>
  <si>
    <t>$0.536006</t>
  </si>
  <si>
    <t>$0.519705</t>
  </si>
  <si>
    <t>$0.463602</t>
  </si>
  <si>
    <t>$0.457457</t>
  </si>
  <si>
    <t>$12.29</t>
  </si>
  <si>
    <t>$9.99</t>
  </si>
  <si>
    <t>$10.22</t>
  </si>
  <si>
    <t>$11.25</t>
  </si>
  <si>
    <t>$10.83</t>
  </si>
  <si>
    <t>$10.42</t>
  </si>
  <si>
    <t>$10.07</t>
  </si>
  <si>
    <t>$10.28</t>
  </si>
  <si>
    <t>$10.85</t>
  </si>
  <si>
    <t>$9.03</t>
  </si>
  <si>
    <t>$9.01</t>
  </si>
  <si>
    <t>$6.89</t>
  </si>
  <si>
    <t>$0.694922</t>
  </si>
  <si>
    <t>$0.825813</t>
  </si>
  <si>
    <t>$0.860822</t>
  </si>
  <si>
    <t>$0.798278</t>
  </si>
  <si>
    <t>$0.797616</t>
  </si>
  <si>
    <t>$0.814664</t>
  </si>
  <si>
    <t>$0.856906</t>
  </si>
  <si>
    <t>$0.839830</t>
  </si>
  <si>
    <t>$0.886591</t>
  </si>
  <si>
    <t>$0.848213</t>
  </si>
  <si>
    <t>$0.760635</t>
  </si>
  <si>
    <t>$0.778059</t>
  </si>
  <si>
    <t>$0.643729</t>
  </si>
  <si>
    <t>$0.662029</t>
  </si>
  <si>
    <t>$0.664422</t>
  </si>
  <si>
    <t>$0.687628</t>
  </si>
  <si>
    <t>$0.556446</t>
  </si>
  <si>
    <t>$0.590826</t>
  </si>
  <si>
    <t>$0.593545</t>
  </si>
  <si>
    <t>$0.570064</t>
  </si>
  <si>
    <t>$0.562896</t>
  </si>
  <si>
    <t>$0.525812</t>
  </si>
  <si>
    <t>$0.514816</t>
  </si>
  <si>
    <t>$0.554320</t>
  </si>
  <si>
    <t>$0.571453</t>
  </si>
  <si>
    <t>$0.554692</t>
  </si>
  <si>
    <t>$0.564644</t>
  </si>
  <si>
    <t>$0.536250</t>
  </si>
  <si>
    <t>$0.513482</t>
  </si>
  <si>
    <t>$0.115417</t>
  </si>
  <si>
    <t>$0.158552</t>
  </si>
  <si>
    <t>$0.161822</t>
  </si>
  <si>
    <t>$0.137953</t>
  </si>
  <si>
    <t>$0.140211</t>
  </si>
  <si>
    <t>$0.145726</t>
  </si>
  <si>
    <t>$0.145852</t>
  </si>
  <si>
    <t>$0.140389</t>
  </si>
  <si>
    <t>$0.139248</t>
  </si>
  <si>
    <t>$0.134088</t>
  </si>
  <si>
    <t>$0.131566</t>
  </si>
  <si>
    <t>$0.142841</t>
  </si>
  <si>
    <t>$0.137733</t>
  </si>
  <si>
    <t>$0.139127</t>
  </si>
  <si>
    <t>$0.137570</t>
  </si>
  <si>
    <t>$0.138666</t>
  </si>
  <si>
    <t>$0.134164</t>
  </si>
  <si>
    <t>$0.141191</t>
  </si>
  <si>
    <t>$0.136446</t>
  </si>
  <si>
    <t>$0.134691</t>
  </si>
  <si>
    <t>$0.137379</t>
  </si>
  <si>
    <t>$0.127731</t>
  </si>
  <si>
    <t>$0.123842</t>
  </si>
  <si>
    <t>$0.135729</t>
  </si>
  <si>
    <t>$0.136040</t>
  </si>
  <si>
    <t>$0.140089</t>
  </si>
  <si>
    <t>$0.138032</t>
  </si>
  <si>
    <t>$0.131963</t>
  </si>
  <si>
    <t>$0.127813</t>
  </si>
  <si>
    <t>$0.000000640043</t>
  </si>
  <si>
    <t>$0.000000749884</t>
  </si>
  <si>
    <t>$0.000000753657</t>
  </si>
  <si>
    <t>$0.000000729320</t>
  </si>
  <si>
    <t>$0.000000738622</t>
  </si>
  <si>
    <t>$0.000000758207</t>
  </si>
  <si>
    <t>$0.000000748226</t>
  </si>
  <si>
    <t>$0.000000746726</t>
  </si>
  <si>
    <t>$0.000000743862</t>
  </si>
  <si>
    <t>$0.000000720410</t>
  </si>
  <si>
    <t>$0.000000721670</t>
  </si>
  <si>
    <t>$0.000000750365</t>
  </si>
  <si>
    <t>$0.000000730926</t>
  </si>
  <si>
    <t>$0.000000732380</t>
  </si>
  <si>
    <t>$0.000000729632</t>
  </si>
  <si>
    <t>$0.000000735277</t>
  </si>
  <si>
    <t>$0.000000723238</t>
  </si>
  <si>
    <t>$0.000000742813</t>
  </si>
  <si>
    <t>$0.000000745566</t>
  </si>
  <si>
    <t>$0.000000743893</t>
  </si>
  <si>
    <t>$0.000000765523</t>
  </si>
  <si>
    <t>$0.000000727199</t>
  </si>
  <si>
    <t>$0.000000722924</t>
  </si>
  <si>
    <t>$0.000000731883</t>
  </si>
  <si>
    <t>$0.000000733655</t>
  </si>
  <si>
    <t>$0.000000726339</t>
  </si>
  <si>
    <t>$0.000000732299</t>
  </si>
  <si>
    <t>$0.000000694213</t>
  </si>
  <si>
    <t>$0.000000685473</t>
  </si>
  <si>
    <t>$53.62</t>
  </si>
  <si>
    <t>$64.09</t>
  </si>
  <si>
    <t>$65.78</t>
  </si>
  <si>
    <t>$62.00</t>
  </si>
  <si>
    <t>$59.47</t>
  </si>
  <si>
    <t>$61.56</t>
  </si>
  <si>
    <t>$63.07</t>
  </si>
  <si>
    <t>$62.98</t>
  </si>
  <si>
    <t>$60.28</t>
  </si>
  <si>
    <t>$59.25</t>
  </si>
  <si>
    <t>$56.92</t>
  </si>
  <si>
    <t>$50.71</t>
  </si>
  <si>
    <t>$51.67</t>
  </si>
  <si>
    <t>$50.87</t>
  </si>
  <si>
    <t>$50.81</t>
  </si>
  <si>
    <t>$48.88</t>
  </si>
  <si>
    <t>$52.12</t>
  </si>
  <si>
    <t>$51.57</t>
  </si>
  <si>
    <t>$52.61</t>
  </si>
  <si>
    <t>$51.84</t>
  </si>
  <si>
    <t>$49.03</t>
  </si>
  <si>
    <t>$47.03</t>
  </si>
  <si>
    <t>$49.40</t>
  </si>
  <si>
    <t>$49.26</t>
  </si>
  <si>
    <t>$51.81</t>
  </si>
  <si>
    <t>$51.50</t>
  </si>
  <si>
    <t>$49.34</t>
  </si>
  <si>
    <t>$0.202684</t>
  </si>
  <si>
    <t>$0.246074</t>
  </si>
  <si>
    <t>$0.251508</t>
  </si>
  <si>
    <t>$0.242081</t>
  </si>
  <si>
    <t>$0.239030</t>
  </si>
  <si>
    <t>$0.244890</t>
  </si>
  <si>
    <t>$0.238259</t>
  </si>
  <si>
    <t>$0.232559</t>
  </si>
  <si>
    <t>$0.232531</t>
  </si>
  <si>
    <t>$0.227734</t>
  </si>
  <si>
    <t>$0.224411</t>
  </si>
  <si>
    <t>$0.241933</t>
  </si>
  <si>
    <t>$0.238152</t>
  </si>
  <si>
    <t>$0.245069</t>
  </si>
  <si>
    <t>$0.230374</t>
  </si>
  <si>
    <t>$0.229285</t>
  </si>
  <si>
    <t>$0.219318</t>
  </si>
  <si>
    <t>$0.231032</t>
  </si>
  <si>
    <t>$0.225118</t>
  </si>
  <si>
    <t>$0.217295</t>
  </si>
  <si>
    <t>$0.219883</t>
  </si>
  <si>
    <t>$0.205833</t>
  </si>
  <si>
    <t>$0.201777</t>
  </si>
  <si>
    <t>$0.215688</t>
  </si>
  <si>
    <t>$0.212570</t>
  </si>
  <si>
    <t>$0.214469</t>
  </si>
  <si>
    <t>$0.212971</t>
  </si>
  <si>
    <t>$0.201769</t>
  </si>
  <si>
    <t>$0.196196</t>
  </si>
  <si>
    <t>$68.66</t>
  </si>
  <si>
    <t>$67.27</t>
  </si>
  <si>
    <t>$72.10</t>
  </si>
  <si>
    <t>$66.27</t>
  </si>
  <si>
    <t>$66.78</t>
  </si>
  <si>
    <t>$70.99</t>
  </si>
  <si>
    <t>$70.90</t>
  </si>
  <si>
    <t>$65.32</t>
  </si>
  <si>
    <t>$67.88</t>
  </si>
  <si>
    <t>$59.59</t>
  </si>
  <si>
    <t>$58.47</t>
  </si>
  <si>
    <t>$61.74</t>
  </si>
  <si>
    <t>$55.65</t>
  </si>
  <si>
    <t>$55.58</t>
  </si>
  <si>
    <t>$51.51</t>
  </si>
  <si>
    <t>$53.69</t>
  </si>
  <si>
    <t>$54.92</t>
  </si>
  <si>
    <t>$50.39</t>
  </si>
  <si>
    <t>$48.13</t>
  </si>
  <si>
    <t>$45.86</t>
  </si>
  <si>
    <t>$45.42</t>
  </si>
  <si>
    <t>$48.96</t>
  </si>
  <si>
    <t>$49.93</t>
  </si>
  <si>
    <t>$51.21</t>
  </si>
  <si>
    <t>$52.03</t>
  </si>
  <si>
    <t>$50.98</t>
  </si>
  <si>
    <t>$45.82</t>
  </si>
  <si>
    <t>$0.00002896</t>
  </si>
  <si>
    <t>$0.00003786</t>
  </si>
  <si>
    <t>$0.00003801</t>
  </si>
  <si>
    <t>$0.00003678</t>
  </si>
  <si>
    <t>$0.00003718</t>
  </si>
  <si>
    <t>$0.00003860</t>
  </si>
  <si>
    <t>$0.00003767</t>
  </si>
  <si>
    <t>$0.00003780</t>
  </si>
  <si>
    <t>$0.00003733</t>
  </si>
  <si>
    <t>$0.00003655</t>
  </si>
  <si>
    <t>$0.00003514</t>
  </si>
  <si>
    <t>$0.00003835</t>
  </si>
  <si>
    <t>$0.00003812</t>
  </si>
  <si>
    <t>$0.00003981</t>
  </si>
  <si>
    <t>$0.00004247</t>
  </si>
  <si>
    <t>$0.00003500</t>
  </si>
  <si>
    <t>$0.00003384</t>
  </si>
  <si>
    <t>$0.00003311</t>
  </si>
  <si>
    <t>$0.00003083</t>
  </si>
  <si>
    <t>$0.00003039</t>
  </si>
  <si>
    <t>$0.00003074</t>
  </si>
  <si>
    <t>$0.00002912</t>
  </si>
  <si>
    <t>$0.00002829</t>
  </si>
  <si>
    <t>$0.00003013</t>
  </si>
  <si>
    <t>$0.00003004</t>
  </si>
  <si>
    <t>$0.00003028</t>
  </si>
  <si>
    <t>$0.00002947</t>
  </si>
  <si>
    <t>$0.00002832</t>
  </si>
  <si>
    <t>$0.00002761</t>
  </si>
  <si>
    <t>$3.74</t>
  </si>
  <si>
    <t>$3.32</t>
  </si>
  <si>
    <t>$3.31</t>
  </si>
  <si>
    <t>$3.43</t>
  </si>
  <si>
    <t>$3.49</t>
  </si>
  <si>
    <t>$3.53</t>
  </si>
  <si>
    <t>$3.64</t>
  </si>
  <si>
    <t>$3.67</t>
  </si>
  <si>
    <t>$1.60</t>
  </si>
  <si>
    <t>$1.69</t>
  </si>
  <si>
    <t>$1.52</t>
  </si>
  <si>
    <t>$1.54</t>
  </si>
  <si>
    <t>$1.56</t>
  </si>
  <si>
    <t>$1,917.10</t>
  </si>
  <si>
    <t>$1,861.68</t>
  </si>
  <si>
    <t>$1,863.07</t>
  </si>
  <si>
    <t>$1,869.71</t>
  </si>
  <si>
    <t>$1,859.20</t>
  </si>
  <si>
    <t>$1,863.76</t>
  </si>
  <si>
    <t>$1,868.66</t>
  </si>
  <si>
    <t>$1,903.84</t>
  </si>
  <si>
    <t>$1,915.24</t>
  </si>
  <si>
    <t>$1,902.99</t>
  </si>
  <si>
    <t>$1,903.99</t>
  </si>
  <si>
    <t>$1,920.49</t>
  </si>
  <si>
    <t>$1,922.48</t>
  </si>
  <si>
    <t>$1,923.57</t>
  </si>
  <si>
    <t>$1,923.43</t>
  </si>
  <si>
    <t>$1,929.68</t>
  </si>
  <si>
    <t>$1,909.43</t>
  </si>
  <si>
    <t>$1,920.44</t>
  </si>
  <si>
    <t>$1,913.77</t>
  </si>
  <si>
    <t>$1,914.78</t>
  </si>
  <si>
    <t>$1,913.02</t>
  </si>
  <si>
    <t>$1,916.73</t>
  </si>
  <si>
    <t>$1,888.67</t>
  </si>
  <si>
    <t>$1,889.04</t>
  </si>
  <si>
    <t>$1,887.34</t>
  </si>
  <si>
    <t>$1,900.80</t>
  </si>
  <si>
    <t>$1,890.71</t>
  </si>
  <si>
    <t>$1,896.02</t>
  </si>
  <si>
    <t>$1,883.71</t>
  </si>
  <si>
    <t>$0.359452</t>
  </si>
  <si>
    <t>$0.246286</t>
  </si>
  <si>
    <t>$0.220609</t>
  </si>
  <si>
    <t>$0.219026</t>
  </si>
  <si>
    <t>$0.214655</t>
  </si>
  <si>
    <t>$0.215037</t>
  </si>
  <si>
    <t>$0.215850</t>
  </si>
  <si>
    <t>$0.216745</t>
  </si>
  <si>
    <t>$0.218329</t>
  </si>
  <si>
    <t>$0.214359</t>
  </si>
  <si>
    <t>$0.221441</t>
  </si>
  <si>
    <t>$0.219266</t>
  </si>
  <si>
    <t>$0.207908</t>
  </si>
  <si>
    <t>$0.208742</t>
  </si>
  <si>
    <t>$0.199926</t>
  </si>
  <si>
    <t>$0.201322</t>
  </si>
  <si>
    <t>$0.200833</t>
  </si>
  <si>
    <t>$0.207196</t>
  </si>
  <si>
    <t>$0.204650</t>
  </si>
  <si>
    <t>$0.208063</t>
  </si>
  <si>
    <t>$0.207842</t>
  </si>
  <si>
    <t>$0.196565</t>
  </si>
  <si>
    <t>$0.196163</t>
  </si>
  <si>
    <t>$0.195434</t>
  </si>
  <si>
    <t>$0.196765</t>
  </si>
  <si>
    <t>$0.194572</t>
  </si>
  <si>
    <t>$0.199343</t>
  </si>
  <si>
    <t>$0.192845</t>
  </si>
  <si>
    <t>$0.188154</t>
  </si>
  <si>
    <t>$0.999184</t>
  </si>
  <si>
    <t>$1.038</t>
  </si>
  <si>
    <t>$0.962373</t>
  </si>
  <si>
    <t>$0.969350</t>
  </si>
  <si>
    <t>$0.971021</t>
  </si>
  <si>
    <t>$0.953135</t>
  </si>
  <si>
    <t>$0.940592</t>
  </si>
  <si>
    <t>$0.998113</t>
  </si>
  <si>
    <t>$0.999035</t>
  </si>
  <si>
    <t>$0.942621</t>
  </si>
  <si>
    <t>$0.913375</t>
  </si>
  <si>
    <t>$0.848274</t>
  </si>
  <si>
    <t>$0.846497</t>
  </si>
  <si>
    <t>$0.782305</t>
  </si>
  <si>
    <t>$0.821635</t>
  </si>
  <si>
    <t>$6.00</t>
  </si>
  <si>
    <t>$6.71</t>
  </si>
  <si>
    <t>$6.75</t>
  </si>
  <si>
    <t>$6.97</t>
  </si>
  <si>
    <t>$6.78</t>
  </si>
  <si>
    <t>$31.59</t>
  </si>
  <si>
    <t>$33.21</t>
  </si>
  <si>
    <t>$33.40</t>
  </si>
  <si>
    <t>$32.70</t>
  </si>
  <si>
    <t>$32.81</t>
  </si>
  <si>
    <t>$33.78</t>
  </si>
  <si>
    <t>$33.48</t>
  </si>
  <si>
    <t>$33.31</t>
  </si>
  <si>
    <t>$32.89</t>
  </si>
  <si>
    <t>$31.38</t>
  </si>
  <si>
    <t>$33.04</t>
  </si>
  <si>
    <t>$31.41</t>
  </si>
  <si>
    <t>$32.28</t>
  </si>
  <si>
    <t>$31.47</t>
  </si>
  <si>
    <t>$32.74</t>
  </si>
  <si>
    <t>$32.73</t>
  </si>
  <si>
    <t>$33.35</t>
  </si>
  <si>
    <t>$33.24</t>
  </si>
  <si>
    <t>$31.13</t>
  </si>
  <si>
    <t>$30.74</t>
  </si>
  <si>
    <t>$31.72</t>
  </si>
  <si>
    <t>$31.22</t>
  </si>
  <si>
    <t>$31.21</t>
  </si>
  <si>
    <t>$29.24</t>
  </si>
  <si>
    <t>$28.55</t>
  </si>
  <si>
    <t>$0.376946</t>
  </si>
  <si>
    <t>$0.480842</t>
  </si>
  <si>
    <t>$0.586830</t>
  </si>
  <si>
    <t>$0.429597</t>
  </si>
  <si>
    <t>$0.449462</t>
  </si>
  <si>
    <t>$0.313177</t>
  </si>
  <si>
    <t>$0.275288</t>
  </si>
  <si>
    <t>$0.190462</t>
  </si>
  <si>
    <t>$0.190563</t>
  </si>
  <si>
    <t>$0.176468</t>
  </si>
  <si>
    <t>$0.168959</t>
  </si>
  <si>
    <t>$0.186794</t>
  </si>
  <si>
    <t>$0.193380</t>
  </si>
  <si>
    <t>$0.176993</t>
  </si>
  <si>
    <t>$0.170634</t>
  </si>
  <si>
    <t>$0.178219</t>
  </si>
  <si>
    <t>$0.164702</t>
  </si>
  <si>
    <t>$0.185372</t>
  </si>
  <si>
    <t>$0.175955</t>
  </si>
  <si>
    <t>$0.203906</t>
  </si>
  <si>
    <t>$0.228684</t>
  </si>
  <si>
    <t>$0.202799</t>
  </si>
  <si>
    <t>$0.193180</t>
  </si>
  <si>
    <t>$0.203754</t>
  </si>
  <si>
    <t>$0.168182</t>
  </si>
  <si>
    <t>$0.174502</t>
  </si>
  <si>
    <t>$0.157743</t>
  </si>
  <si>
    <t>$0.162086</t>
  </si>
  <si>
    <t>$0.098538</t>
  </si>
  <si>
    <t>$1,877.33</t>
  </si>
  <si>
    <t>$1,869.13</t>
  </si>
  <si>
    <t>$1,871.69</t>
  </si>
  <si>
    <t>$1,866.14</t>
  </si>
  <si>
    <t>$1,864.35</t>
  </si>
  <si>
    <t>$1,866.33</t>
  </si>
  <si>
    <t>$1,863.99</t>
  </si>
  <si>
    <t>$1,904.18</t>
  </si>
  <si>
    <t>$1,915.04</t>
  </si>
  <si>
    <t>$1,907.03</t>
  </si>
  <si>
    <t>$1,918.01</t>
  </si>
  <si>
    <t>$1,911.81</t>
  </si>
  <si>
    <t>$1,893.59</t>
  </si>
  <si>
    <t>$1,894.08</t>
  </si>
  <si>
    <t>$1,893.00</t>
  </si>
  <si>
    <t>$1,921.20</t>
  </si>
  <si>
    <t>$1,908.38</t>
  </si>
  <si>
    <t>$1,903.46</t>
  </si>
  <si>
    <t>$1,885.33</t>
  </si>
  <si>
    <t>$1,889.44</t>
  </si>
  <si>
    <t>$1,902.20</t>
  </si>
  <si>
    <t>$1,909.90</t>
  </si>
  <si>
    <t>$1,892.28</t>
  </si>
  <si>
    <t>$1,885.42</t>
  </si>
  <si>
    <t>$1,888.98</t>
  </si>
  <si>
    <t>$1,896.94</t>
  </si>
  <si>
    <t>$1,886.77</t>
  </si>
  <si>
    <t>$1,896.10</t>
  </si>
  <si>
    <t>$1,882.54</t>
  </si>
  <si>
    <t>$0.835402</t>
  </si>
  <si>
    <t>$1.056</t>
  </si>
  <si>
    <t>$0.976978</t>
  </si>
  <si>
    <t>$0.960414</t>
  </si>
  <si>
    <t>$0.967888</t>
  </si>
  <si>
    <t>$0.984702</t>
  </si>
  <si>
    <t>$0.955662</t>
  </si>
  <si>
    <t>$0.990122</t>
  </si>
  <si>
    <t>$0.916489</t>
  </si>
  <si>
    <t>$0.958004</t>
  </si>
  <si>
    <t>$0.957321</t>
  </si>
  <si>
    <t>$0.842207</t>
  </si>
  <si>
    <t>$0.853553</t>
  </si>
  <si>
    <t>$0.790384</t>
  </si>
  <si>
    <t>$0.790963</t>
  </si>
  <si>
    <t>$0.829500</t>
  </si>
  <si>
    <t>$0.834458</t>
  </si>
  <si>
    <t>$0.855972</t>
  </si>
  <si>
    <t>$0.860224</t>
  </si>
  <si>
    <t>$0.839631</t>
  </si>
  <si>
    <t>$0.819573</t>
  </si>
  <si>
    <t>$5.02</t>
  </si>
  <si>
    <t>$4.03</t>
  </si>
  <si>
    <t>$3.54</t>
  </si>
  <si>
    <t>$12.67</t>
  </si>
  <si>
    <t>$11.53</t>
  </si>
  <si>
    <t>$12.09</t>
  </si>
  <si>
    <t>$12.36</t>
  </si>
  <si>
    <t>$10.59</t>
  </si>
  <si>
    <t>$10.06</t>
  </si>
  <si>
    <t>$10.95</t>
  </si>
  <si>
    <t>$10.20</t>
  </si>
  <si>
    <t>$10.33</t>
  </si>
  <si>
    <t>$10.36</t>
  </si>
  <si>
    <t>$9.78</t>
  </si>
  <si>
    <t>$9.83</t>
  </si>
  <si>
    <t>$9.73</t>
  </si>
  <si>
    <t>$9.26</t>
  </si>
  <si>
    <t>$9.49</t>
  </si>
  <si>
    <t>$8.88</t>
  </si>
  <si>
    <t>$9.44</t>
  </si>
  <si>
    <t>$9.09</t>
  </si>
  <si>
    <t>$9.42</t>
  </si>
  <si>
    <t>$8.34</t>
  </si>
  <si>
    <t>$1.89</t>
  </si>
  <si>
    <t>$1.78</t>
  </si>
  <si>
    <t>$1.87</t>
  </si>
  <si>
    <t>$1.90</t>
  </si>
  <si>
    <t>$1.86</t>
  </si>
  <si>
    <t>$22.95</t>
  </si>
  <si>
    <t>$31.35</t>
  </si>
  <si>
    <t>$31.32</t>
  </si>
  <si>
    <t>$30.45</t>
  </si>
  <si>
    <t>$30.33</t>
  </si>
  <si>
    <t>$30.54</t>
  </si>
  <si>
    <t>$30.61</t>
  </si>
  <si>
    <t>$31.43</t>
  </si>
  <si>
    <t>$30.27</t>
  </si>
  <si>
    <t>$29.74</t>
  </si>
  <si>
    <t>$30.34</t>
  </si>
  <si>
    <t>$29.72</t>
  </si>
  <si>
    <t>$30.75</t>
  </si>
  <si>
    <t>$32.01</t>
  </si>
  <si>
    <t>$30.01</t>
  </si>
  <si>
    <t>$29.94</t>
  </si>
  <si>
    <t>$28.13</t>
  </si>
  <si>
    <t>$27.73</t>
  </si>
  <si>
    <t>$29.56</t>
  </si>
  <si>
    <t>$29.77</t>
  </si>
  <si>
    <t>$29.11</t>
  </si>
  <si>
    <t>$29.10</t>
  </si>
  <si>
    <t>$28.72</t>
  </si>
  <si>
    <t>$27.78</t>
  </si>
  <si>
    <t>$0.02948014</t>
  </si>
  <si>
    <t>$0.02656083</t>
  </si>
  <si>
    <t>$0.02734959</t>
  </si>
  <si>
    <t>$0.02727791</t>
  </si>
  <si>
    <t>$0.02791277</t>
  </si>
  <si>
    <t>$0.02848686</t>
  </si>
  <si>
    <t>$0.02973335</t>
  </si>
  <si>
    <t>$0.02921436</t>
  </si>
  <si>
    <t>$0.02912441</t>
  </si>
  <si>
    <t>$0.02833429</t>
  </si>
  <si>
    <t>$0.02798260</t>
  </si>
  <si>
    <t>$0.02994496</t>
  </si>
  <si>
    <t>$0.02868114</t>
  </si>
  <si>
    <t>$0.02879259</t>
  </si>
  <si>
    <t>$0.02888588</t>
  </si>
  <si>
    <t>$0.02862767</t>
  </si>
  <si>
    <t>$0.02839058</t>
  </si>
  <si>
    <t>$0.02845728</t>
  </si>
  <si>
    <t>$0.02817742</t>
  </si>
  <si>
    <t>$0.02819578</t>
  </si>
  <si>
    <t>$0.02855448</t>
  </si>
  <si>
    <t>$0.02690938</t>
  </si>
  <si>
    <t>$0.02679507</t>
  </si>
  <si>
    <t>$0.02669959</t>
  </si>
  <si>
    <t>$0.02677058</t>
  </si>
  <si>
    <t>$0.02702320</t>
  </si>
  <si>
    <t>$0.02741408</t>
  </si>
  <si>
    <t>$0.02660421</t>
  </si>
  <si>
    <t>$0.02632025</t>
  </si>
  <si>
    <t>$0.03696652</t>
  </si>
  <si>
    <t>$0.04319589</t>
  </si>
  <si>
    <t>$0.04411632</t>
  </si>
  <si>
    <t>$0.03967875</t>
  </si>
  <si>
    <t>$0.03895244</t>
  </si>
  <si>
    <t>$0.04035115</t>
  </si>
  <si>
    <t>$0.03766076</t>
  </si>
  <si>
    <t>$0.03600456</t>
  </si>
  <si>
    <t>$0.03657785</t>
  </si>
  <si>
    <t>$0.03610326</t>
  </si>
  <si>
    <t>$0.03566998</t>
  </si>
  <si>
    <t>$0.03666403</t>
  </si>
  <si>
    <t>$0.03519141</t>
  </si>
  <si>
    <t>$0.03604668</t>
  </si>
  <si>
    <t>$0.03408606</t>
  </si>
  <si>
    <t>$0.03525606</t>
  </si>
  <si>
    <t>$0.03438487</t>
  </si>
  <si>
    <t>$0.03571017</t>
  </si>
  <si>
    <t>$0.03685036</t>
  </si>
  <si>
    <t>$0.03630054</t>
  </si>
  <si>
    <t>$0.03850339</t>
  </si>
  <si>
    <t>$0.03674635</t>
  </si>
  <si>
    <t>$0.03497882</t>
  </si>
  <si>
    <t>$0.03830876</t>
  </si>
  <si>
    <t>$0.03411918</t>
  </si>
  <si>
    <t>$0.03384000</t>
  </si>
  <si>
    <t>$0.03502731</t>
  </si>
  <si>
    <t>$0.03291227</t>
  </si>
  <si>
    <t>$0.03048857</t>
  </si>
  <si>
    <t>$0.03860851</t>
  </si>
  <si>
    <t>$0.050203</t>
  </si>
  <si>
    <t>$0.050376</t>
  </si>
  <si>
    <t>$0.052305</t>
  </si>
  <si>
    <t>$0.055288</t>
  </si>
  <si>
    <t>$0.057846</t>
  </si>
  <si>
    <t>$0.059069</t>
  </si>
  <si>
    <t>$0.060784</t>
  </si>
  <si>
    <t>$0.058841</t>
  </si>
  <si>
    <t>$0.055514</t>
  </si>
  <si>
    <t>$0.053347</t>
  </si>
  <si>
    <t>$0.059568</t>
  </si>
  <si>
    <t>$0.053314</t>
  </si>
  <si>
    <t>$0.04380492</t>
  </si>
  <si>
    <t>$0.04214780</t>
  </si>
  <si>
    <t>$0.04157794</t>
  </si>
  <si>
    <t>$0.04191542</t>
  </si>
  <si>
    <t>$0.04272199</t>
  </si>
  <si>
    <t>$0.04198738</t>
  </si>
  <si>
    <t>$0.04253488</t>
  </si>
  <si>
    <t>$0.04150636</t>
  </si>
  <si>
    <t>$0.04117387</t>
  </si>
  <si>
    <t>$0.04166032</t>
  </si>
  <si>
    <t>$0.04016059</t>
  </si>
  <si>
    <t>$0.04003546</t>
  </si>
  <si>
    <t>$0.04148407</t>
  </si>
  <si>
    <t>$0.04034655</t>
  </si>
  <si>
    <t>$0.04198244</t>
  </si>
  <si>
    <t>$0.03753329</t>
  </si>
  <si>
    <t>$0.02247598</t>
  </si>
  <si>
    <t>$0.02276403</t>
  </si>
  <si>
    <t>$0.02268931</t>
  </si>
  <si>
    <t>$0.02270287</t>
  </si>
  <si>
    <t>$0.02272553</t>
  </si>
  <si>
    <t>$0.02274022</t>
  </si>
  <si>
    <t>$0.02272789</t>
  </si>
  <si>
    <t>$0.02274469</t>
  </si>
  <si>
    <t>$0.02273059</t>
  </si>
  <si>
    <t>$0.02267834</t>
  </si>
  <si>
    <t>$0.02273325</t>
  </si>
  <si>
    <t>$0.02270318</t>
  </si>
  <si>
    <t>$0.02270765</t>
  </si>
  <si>
    <t>$0.02274215</t>
  </si>
  <si>
    <t>$0.02276073</t>
  </si>
  <si>
    <t>$0.02260147</t>
  </si>
  <si>
    <t>$0.02277983</t>
  </si>
  <si>
    <t>$0.02271379</t>
  </si>
  <si>
    <t>$0.02273174</t>
  </si>
  <si>
    <t>$0.02291118</t>
  </si>
  <si>
    <t>$0.02275684</t>
  </si>
  <si>
    <t>$0.02270972</t>
  </si>
  <si>
    <t>$0.02275575</t>
  </si>
  <si>
    <t>$0.02270783</t>
  </si>
  <si>
    <t>$0.02274018</t>
  </si>
  <si>
    <t>$0.02266671</t>
  </si>
  <si>
    <t>$0.02274673</t>
  </si>
  <si>
    <t>$0.02271822</t>
  </si>
  <si>
    <t>$0.02271350</t>
  </si>
  <si>
    <t>нечего покупать - леотокен первый лузер</t>
  </si>
  <si>
    <t>Дата</t>
  </si>
  <si>
    <t>начинаем на 1 день позже, чтобы понимать, в какую монету изначально заходить</t>
  </si>
  <si>
    <t>токен</t>
  </si>
  <si>
    <t>доходность с переливами</t>
  </si>
  <si>
    <t>доходность по BTC</t>
  </si>
  <si>
    <t>https://coinmarketcap.com/api/documentation/v1#</t>
  </si>
  <si>
    <t>https://coinmarketcap.com/api/documentation/v1#section/Quick-Start-Guide</t>
  </si>
  <si>
    <t>Mar 13, 2023</t>
  </si>
  <si>
    <t>$22,156.41</t>
  </si>
  <si>
    <t>Mar 12, 2023</t>
  </si>
  <si>
    <t>$20,628.03</t>
  </si>
  <si>
    <t>Mar 11, 2023</t>
  </si>
  <si>
    <t>$20,187.88</t>
  </si>
  <si>
    <t>Mar 10, 2023</t>
  </si>
  <si>
    <t>$20,367.00</t>
  </si>
  <si>
    <t>Mar 09, 2023</t>
  </si>
  <si>
    <t>$21,720.08</t>
  </si>
  <si>
    <t>Mar 08, 2023</t>
  </si>
  <si>
    <t>$22,216.44</t>
  </si>
  <si>
    <t>Mar 07, 2023</t>
  </si>
  <si>
    <t>$22,428.32</t>
  </si>
  <si>
    <t>Mar 06, 2023</t>
  </si>
  <si>
    <t>$22,436.82</t>
  </si>
  <si>
    <t>Mar 05, 2023</t>
  </si>
  <si>
    <t>$22,354.14</t>
  </si>
  <si>
    <t>Mar 04, 2023</t>
  </si>
  <si>
    <t>$22,362.92</t>
  </si>
  <si>
    <t>Mar 03, 2023</t>
  </si>
  <si>
    <t>$23,476.63</t>
  </si>
  <si>
    <t>Mar 02, 2023</t>
  </si>
  <si>
    <t>$23,647.02</t>
  </si>
  <si>
    <t>Mar 01, 2023</t>
  </si>
  <si>
    <t>$23,150.93</t>
  </si>
  <si>
    <t>Feb 28, 2023</t>
  </si>
  <si>
    <t>$23,521.84</t>
  </si>
  <si>
    <t>Feb 27, 2023</t>
  </si>
  <si>
    <t>$23,561.45</t>
  </si>
  <si>
    <t>Feb 26, 2023</t>
  </si>
  <si>
    <t>$23,174.15</t>
  </si>
  <si>
    <t>Feb 25, 2023</t>
  </si>
  <si>
    <t>$23,200.13</t>
  </si>
  <si>
    <t>Feb 24, 2023</t>
  </si>
  <si>
    <t>$23,946.01</t>
  </si>
  <si>
    <t>Feb 23, 2023</t>
  </si>
  <si>
    <t>$24,190.72</t>
  </si>
  <si>
    <t>Feb 22, 2023</t>
  </si>
  <si>
    <t>$24,437.42</t>
  </si>
  <si>
    <t>Feb 21, 2023</t>
  </si>
  <si>
    <t>$24,833.05</t>
  </si>
  <si>
    <t>Feb 20, 2023</t>
  </si>
  <si>
    <t>$24,336.62</t>
  </si>
  <si>
    <t>Feb 19, 2023</t>
  </si>
  <si>
    <t>$24,640.03</t>
  </si>
  <si>
    <t>Feb 18, 2023</t>
  </si>
  <si>
    <t>$24,565.30</t>
  </si>
  <si>
    <t>Feb 17, 2023</t>
  </si>
  <si>
    <t>$23,621.28</t>
  </si>
  <si>
    <t>Feb 16, 2023</t>
  </si>
  <si>
    <t>$24,307.35</t>
  </si>
  <si>
    <t>Feb 15, 2023</t>
  </si>
  <si>
    <t>$22,220.59</t>
  </si>
  <si>
    <t>Feb 14, 2023</t>
  </si>
  <si>
    <t>$21,801.82</t>
  </si>
  <si>
    <t>Feb 13, 2023</t>
  </si>
  <si>
    <t>$21,787.00</t>
  </si>
  <si>
    <t>Feb 12, 2023</t>
  </si>
  <si>
    <t>$21,870.90</t>
  </si>
  <si>
    <t>Feb 11, 2023</t>
  </si>
  <si>
    <t>$21,651.84</t>
  </si>
  <si>
    <t>Feb 10, 2023</t>
  </si>
  <si>
    <t>$21,819.01</t>
  </si>
  <si>
    <t>Feb 09, 2023</t>
  </si>
  <si>
    <t>$22,946.57</t>
  </si>
  <si>
    <t>Feb 08, 2023</t>
  </si>
  <si>
    <t>$23,263.42</t>
  </si>
  <si>
    <t>Feb 07, 2023</t>
  </si>
  <si>
    <t>$22,757.27</t>
  </si>
  <si>
    <t>Feb 06, 2023</t>
  </si>
  <si>
    <t>$22,954.02</t>
  </si>
  <si>
    <t>Feb 05, 2023</t>
  </si>
  <si>
    <t>$23,332.25</t>
  </si>
  <si>
    <t>Feb 04, 2023</t>
  </si>
  <si>
    <t>$23,446.32</t>
  </si>
  <si>
    <t>Feb 03, 2023</t>
  </si>
  <si>
    <t>$23,469.41</t>
  </si>
  <si>
    <t>Feb 02, 2023</t>
  </si>
  <si>
    <t>$23,720.82</t>
  </si>
  <si>
    <t>Feb 01, 2023</t>
  </si>
  <si>
    <t>$23,137.84</t>
  </si>
  <si>
    <t>Jan 31, 2023</t>
  </si>
  <si>
    <t>$22,840.80</t>
  </si>
  <si>
    <t>Jan 30, 2023</t>
  </si>
  <si>
    <t>$23,774.65</t>
  </si>
  <si>
    <t>Jan 29, 2023</t>
  </si>
  <si>
    <t>$23,031.45</t>
  </si>
  <si>
    <t>Jan 28, 2023</t>
  </si>
  <si>
    <t>$23,079.96</t>
  </si>
  <si>
    <t>Jan 27, 2023</t>
  </si>
  <si>
    <t>$23,030.72</t>
  </si>
  <si>
    <t>Jan 26, 2023</t>
  </si>
  <si>
    <t>$23,108.95</t>
  </si>
  <si>
    <t>Jan 25, 2023</t>
  </si>
  <si>
    <t>$22,639.27</t>
  </si>
  <si>
    <t>Jan 24, 2023</t>
  </si>
  <si>
    <t>$22,929.63</t>
  </si>
  <si>
    <t>Jan 23, 2023</t>
  </si>
  <si>
    <t>$22,721.09</t>
  </si>
  <si>
    <t>Jan 22, 2023</t>
  </si>
  <si>
    <t>$22,777.99</t>
  </si>
  <si>
    <t>Jan 21, 2023</t>
  </si>
  <si>
    <t>$22,677.43</t>
  </si>
  <si>
    <t>Jan 20, 2023</t>
  </si>
  <si>
    <t>$21,085.37</t>
  </si>
  <si>
    <t>Jan 19, 2023</t>
  </si>
  <si>
    <t>$20,686.75</t>
  </si>
  <si>
    <t>Jan 18, 2023</t>
  </si>
  <si>
    <t>$21,161.05</t>
  </si>
  <si>
    <t>Jan 17, 2023</t>
  </si>
  <si>
    <t>$21,175.83</t>
  </si>
  <si>
    <t>Jan 16, 2023</t>
  </si>
  <si>
    <t>$20,882.22</t>
  </si>
  <si>
    <t>Jan 15, 2023</t>
  </si>
  <si>
    <t>$20,977.48</t>
  </si>
  <si>
    <t>Jan 14, 2023</t>
  </si>
  <si>
    <t>$19,910.54</t>
  </si>
  <si>
    <t>Jan 13, 2023</t>
  </si>
  <si>
    <t>$18,868.91</t>
  </si>
  <si>
    <t>Jan 12, 2023</t>
  </si>
  <si>
    <t>$17,944.07</t>
  </si>
  <si>
    <t>Jan 11, 2023</t>
  </si>
  <si>
    <t>$17,446.36</t>
  </si>
  <si>
    <t>Jan 10, 2023</t>
  </si>
  <si>
    <t>$17,192.95</t>
  </si>
  <si>
    <t>Jan 09, 2023</t>
  </si>
  <si>
    <t>$17,093.99</t>
  </si>
  <si>
    <t>Jan 08, 2023</t>
  </si>
  <si>
    <t>$16,954.15</t>
  </si>
  <si>
    <t>Jan 07, 2023</t>
  </si>
  <si>
    <t>$16,952.12</t>
  </si>
  <si>
    <t>Jan 06, 2023</t>
  </si>
  <si>
    <t>$16,836.47</t>
  </si>
  <si>
    <t>Jan 05, 2023</t>
  </si>
  <si>
    <t>$16,863.47</t>
  </si>
  <si>
    <t>Jan 04, 2023</t>
  </si>
  <si>
    <t>$16,680.20</t>
  </si>
  <si>
    <t>Jan 03, 2023</t>
  </si>
  <si>
    <t>$16,688.85</t>
  </si>
  <si>
    <t>Jan 02, 2023</t>
  </si>
  <si>
    <t>$16,625.51</t>
  </si>
  <si>
    <t>Jan 01, 2023</t>
  </si>
  <si>
    <t>$16,547.91</t>
  </si>
  <si>
    <t>Dec 31, 2022</t>
  </si>
  <si>
    <t>$16,603.67</t>
  </si>
  <si>
    <t>Dec 30, 2022</t>
  </si>
  <si>
    <t>$16,641.33</t>
  </si>
  <si>
    <t>Dec 29, 2022</t>
  </si>
  <si>
    <t>$16,552.32</t>
  </si>
  <si>
    <t>Dec 28, 2022</t>
  </si>
  <si>
    <t>$16,716.40</t>
  </si>
  <si>
    <t>Dec 27, 2022</t>
  </si>
  <si>
    <t>$16,919.29</t>
  </si>
  <si>
    <t>Dec 26, 2022</t>
  </si>
  <si>
    <t>$16,842.25</t>
  </si>
  <si>
    <t>Dec 25, 2022</t>
  </si>
  <si>
    <t>$16,847.51</t>
  </si>
  <si>
    <t>Dec 24, 2022</t>
  </si>
  <si>
    <t>$16,796.98</t>
  </si>
  <si>
    <t>Dec 23, 2022</t>
  </si>
  <si>
    <t>$16,829.64</t>
  </si>
  <si>
    <t>Dec 22, 2022</t>
  </si>
  <si>
    <t>$16,818.38</t>
  </si>
  <si>
    <t>Dec 21, 2022</t>
  </si>
  <si>
    <t>$16,904.53</t>
  </si>
  <si>
    <t>Dec 20, 2022</t>
  </si>
  <si>
    <t>$16,441.79</t>
  </si>
  <si>
    <t>Dec 19, 2022</t>
  </si>
  <si>
    <t>$16,759.04</t>
  </si>
  <si>
    <t>Dec 18, 2022</t>
  </si>
  <si>
    <t>$16,795.61</t>
  </si>
  <si>
    <t>Dec 17, 2022</t>
  </si>
  <si>
    <t>$16,646.98</t>
  </si>
  <si>
    <t>Dec 16, 2022</t>
  </si>
  <si>
    <t>$17,364.55</t>
  </si>
  <si>
    <t>Dec 15, 2022</t>
  </si>
  <si>
    <t>$17,813.64</t>
  </si>
  <si>
    <t>Dec 14, 2022</t>
  </si>
  <si>
    <t>$17,782.07</t>
  </si>
  <si>
    <t>Dec 13, 2022</t>
  </si>
  <si>
    <t>$17,206.44</t>
  </si>
  <si>
    <t>Dec 12, 2022</t>
  </si>
  <si>
    <t>$17,102.50</t>
  </si>
  <si>
    <t>Dec 11, 2022</t>
  </si>
  <si>
    <t>$17,129.71</t>
  </si>
  <si>
    <t>Dec 10, 2022</t>
  </si>
  <si>
    <t>$17,134.22</t>
  </si>
  <si>
    <t>Dec 09, 2022</t>
  </si>
  <si>
    <t>$17,232.15</t>
  </si>
  <si>
    <t>Dec 08, 2022</t>
  </si>
  <si>
    <t>$16,847.35</t>
  </si>
  <si>
    <t>Dec 07, 2022</t>
  </si>
  <si>
    <t>$17,089.51</t>
  </si>
  <si>
    <t>Dec 06, 2022</t>
  </si>
  <si>
    <t>$16,975.24</t>
  </si>
  <si>
    <t>Dec 05, 2022</t>
  </si>
  <si>
    <t>$17,128.89</t>
  </si>
  <si>
    <t>Dec 04, 2022</t>
  </si>
  <si>
    <t>$16,908.17</t>
  </si>
  <si>
    <t>Dec 03, 2022</t>
  </si>
  <si>
    <t>$17,090.10</t>
  </si>
  <si>
    <t>Dec 02, 2022</t>
  </si>
  <si>
    <t>$16,968.68</t>
  </si>
  <si>
    <t>Dec 01, 2022</t>
  </si>
  <si>
    <t>$17,168.00</t>
  </si>
  <si>
    <t>Nov 30, 2022</t>
  </si>
  <si>
    <t>$16,445.48</t>
  </si>
  <si>
    <t>Nov 29, 2022</t>
  </si>
  <si>
    <t>$16,217.64</t>
  </si>
  <si>
    <t>Nov 28, 2022</t>
  </si>
  <si>
    <t>$16,440.22</t>
  </si>
  <si>
    <t>Nov 27, 2022</t>
  </si>
  <si>
    <t>$16,463.88</t>
  </si>
  <si>
    <t>Nov 26, 2022</t>
  </si>
  <si>
    <t>$16,521.58</t>
  </si>
  <si>
    <t>Nov 25, 2022</t>
  </si>
  <si>
    <t>$16,602.27</t>
  </si>
  <si>
    <t>Nov 24, 2022</t>
  </si>
  <si>
    <t>$16,611.64</t>
  </si>
  <si>
    <t>Nov 23, 2022</t>
  </si>
  <si>
    <t>$16,195.59</t>
  </si>
  <si>
    <t>Nov 22, 2022</t>
  </si>
  <si>
    <t>$15,782.30</t>
  </si>
  <si>
    <t>Nov 21, 2022</t>
  </si>
  <si>
    <t>$16,291.22</t>
  </si>
  <si>
    <t>Nov 20, 2022</t>
  </si>
  <si>
    <t>$16,712.92</t>
  </si>
  <si>
    <t>Nov 19, 2022</t>
  </si>
  <si>
    <t>$16,696.22</t>
  </si>
  <si>
    <t>Nov 18, 2022</t>
  </si>
  <si>
    <t>$16,687.91</t>
  </si>
  <si>
    <t>Nov 17, 2022</t>
  </si>
  <si>
    <t>$16,670.43</t>
  </si>
  <si>
    <t>Nov 16, 2022</t>
  </si>
  <si>
    <t>$16,884.34</t>
  </si>
  <si>
    <t>Nov 15, 2022</t>
  </si>
  <si>
    <t>$16,617.48</t>
  </si>
  <si>
    <t>Nov 14, 2022</t>
  </si>
  <si>
    <t>$16,352.03</t>
  </si>
  <si>
    <t>Nov 13, 2022</t>
  </si>
  <si>
    <t>$16,799.72</t>
  </si>
  <si>
    <t>Nov 12, 2022</t>
  </si>
  <si>
    <t>$17,036.88</t>
  </si>
  <si>
    <t>Nov 11, 2022</t>
  </si>
  <si>
    <t>$17,583.25</t>
  </si>
  <si>
    <t>Nov 10, 2022</t>
  </si>
  <si>
    <t>$15,883.16</t>
  </si>
  <si>
    <t>Nov 09, 2022</t>
  </si>
  <si>
    <t>$18,543.76</t>
  </si>
  <si>
    <t>Nov 08, 2022</t>
  </si>
  <si>
    <t>$20,600.67</t>
  </si>
  <si>
    <t>Nov 07, 2022</t>
  </si>
  <si>
    <t>$20,924.62</t>
  </si>
  <si>
    <t>Nov 06, 2022</t>
  </si>
  <si>
    <t>$21,285.06</t>
  </si>
  <si>
    <t>Nov 05, 2022</t>
  </si>
  <si>
    <t>$21,144.83</t>
  </si>
  <si>
    <t>Nov 04, 2022</t>
  </si>
  <si>
    <t>$20,208.77</t>
  </si>
  <si>
    <t>Nov 03, 2022</t>
  </si>
  <si>
    <t>$20,162.69</t>
  </si>
  <si>
    <t>Nov 02, 2022</t>
  </si>
  <si>
    <t>$20,482.96</t>
  </si>
  <si>
    <t>Nov 01, 2022</t>
  </si>
  <si>
    <t>$20,494.90</t>
  </si>
  <si>
    <t>Oct 31, 2022</t>
  </si>
  <si>
    <t>$20,633.70</t>
  </si>
  <si>
    <t>Oct 30, 2022</t>
  </si>
  <si>
    <t>$20,817.98</t>
  </si>
  <si>
    <t>Oct 29, 2022</t>
  </si>
  <si>
    <t>$20,595.10</t>
  </si>
  <si>
    <t>Oct 28, 2022</t>
  </si>
  <si>
    <t>$20,287.96</t>
  </si>
  <si>
    <t>Oct 27, 2022</t>
  </si>
  <si>
    <t>$20,772.80</t>
  </si>
  <si>
    <t>Oct 26, 2022</t>
  </si>
  <si>
    <t>$20,092.24</t>
  </si>
  <si>
    <t>Oct 25, 2022</t>
  </si>
  <si>
    <t>$19,344.96</t>
  </si>
  <si>
    <t>Oct 24, 2022</t>
  </si>
  <si>
    <t>$19,567.77</t>
  </si>
  <si>
    <t>Oct 23, 2022</t>
  </si>
  <si>
    <t>$19,207.73</t>
  </si>
  <si>
    <t>Oct 22, 2022</t>
  </si>
  <si>
    <t>$19,172.38</t>
  </si>
  <si>
    <t>Oct 21, 2022</t>
  </si>
  <si>
    <t>$19,053.20</t>
  </si>
  <si>
    <t>Oct 20, 2022</t>
  </si>
  <si>
    <t>$19,138.09</t>
  </si>
  <si>
    <t>Oct 19, 2022</t>
  </si>
  <si>
    <t>$19,335.03</t>
  </si>
  <si>
    <t>Oct 18, 2022</t>
  </si>
  <si>
    <t>$19,550.47</t>
  </si>
  <si>
    <t>Oct 17, 2022</t>
  </si>
  <si>
    <t>$19,268.56</t>
  </si>
  <si>
    <t>Oct 16, 2022</t>
  </si>
  <si>
    <t>$19,068.91</t>
  </si>
  <si>
    <t>Oct 15, 2022</t>
  </si>
  <si>
    <t>$19,185.44</t>
  </si>
  <si>
    <t>Oct 14, 2022</t>
  </si>
  <si>
    <t>$19,382.53</t>
  </si>
  <si>
    <t>Oct 13, 2022</t>
  </si>
  <si>
    <t>$19,156.97</t>
  </si>
  <si>
    <t>Oct 12, 2022</t>
  </si>
  <si>
    <t>$19,052.65</t>
  </si>
  <si>
    <t>Oct 11, 2022</t>
  </si>
  <si>
    <t>$19,139.00</t>
  </si>
  <si>
    <t>Oct 10, 2022</t>
  </si>
  <si>
    <t>$19,446.42</t>
  </si>
  <si>
    <t>Oct 09, 2022</t>
  </si>
  <si>
    <t>$19,417.48</t>
  </si>
  <si>
    <t>Oct 08, 2022</t>
  </si>
  <si>
    <t>$19,546.33</t>
  </si>
  <si>
    <t>Oct 07, 2022</t>
  </si>
  <si>
    <t>$19,957.56</t>
  </si>
  <si>
    <t>Oct 06, 2022</t>
  </si>
  <si>
    <t>$20,161.04</t>
  </si>
  <si>
    <t>Oct 05, 2022</t>
  </si>
  <si>
    <t>$20,335.90</t>
  </si>
  <si>
    <t>Oct 04, 2022</t>
  </si>
  <si>
    <t>$19,623.58</t>
  </si>
  <si>
    <t>Oct 03, 2022</t>
  </si>
  <si>
    <t>$19,044.07</t>
  </si>
  <si>
    <t>Oct 02, 2022</t>
  </si>
  <si>
    <t>$19,311.85</t>
  </si>
  <si>
    <t>Oct 01, 2022</t>
  </si>
  <si>
    <t>$19,431.10</t>
  </si>
  <si>
    <t>Sep 30, 2022</t>
  </si>
  <si>
    <t>$19,573.43</t>
  </si>
  <si>
    <t>Sep 29, 2022</t>
  </si>
  <si>
    <t>$19,427.78</t>
  </si>
  <si>
    <t>Sep 28, 2022</t>
  </si>
  <si>
    <t>$19,104.62</t>
  </si>
  <si>
    <t>Sep 27, 2022</t>
  </si>
  <si>
    <t>$19,221.84</t>
  </si>
  <si>
    <t>Sep 26, 2022</t>
  </si>
  <si>
    <t>$18,803.90</t>
  </si>
  <si>
    <t>Sep 25, 2022</t>
  </si>
  <si>
    <t>$18,936.31</t>
  </si>
  <si>
    <t>Sep 24, 2022</t>
  </si>
  <si>
    <t>$19,296.99</t>
  </si>
  <si>
    <t>Sep 23, 2022</t>
  </si>
  <si>
    <t>$19,412.40</t>
  </si>
  <si>
    <t>Sep 22, 2022</t>
  </si>
  <si>
    <t>$18,534.65</t>
  </si>
  <si>
    <t>Sep 21, 2022</t>
  </si>
  <si>
    <t>$18,891.28</t>
  </si>
  <si>
    <t>Sep 20, 2022</t>
  </si>
  <si>
    <t>$19,545.59</t>
  </si>
  <si>
    <t>Sep 19, 2022</t>
  </si>
  <si>
    <t>$19,418.57</t>
  </si>
  <si>
    <t>Sep 18, 2022</t>
  </si>
  <si>
    <t>$20,127.23</t>
  </si>
  <si>
    <t>Sep 17, 2022</t>
  </si>
  <si>
    <t>$19,777.03</t>
  </si>
  <si>
    <t>Sep 16, 2022</t>
  </si>
  <si>
    <t>$19,704.01</t>
  </si>
  <si>
    <t>Sep 15, 2022</t>
  </si>
  <si>
    <t>$20,242.29</t>
  </si>
  <si>
    <t>Sep 14, 2022</t>
  </si>
  <si>
    <t>$20,184.56</t>
  </si>
  <si>
    <t>Sep 13, 2022</t>
  </si>
  <si>
    <t>$22,371.48</t>
  </si>
  <si>
    <t>Sep 12, 2022</t>
  </si>
  <si>
    <t>$21,770.15</t>
  </si>
  <si>
    <t>Sep 11, 2022</t>
  </si>
  <si>
    <t>$21,678.54</t>
  </si>
  <si>
    <t>Sep 10, 2022</t>
  </si>
  <si>
    <t>$21,376.91</t>
  </si>
  <si>
    <t>Sep 09, 2022</t>
  </si>
  <si>
    <t>$19,328.14</t>
  </si>
  <si>
    <t>Sep 08, 2022</t>
  </si>
  <si>
    <t>$19,289.94</t>
  </si>
  <si>
    <t>Sep 07, 2022</t>
  </si>
  <si>
    <t>$18,837.68</t>
  </si>
  <si>
    <t>Sep 06, 2022</t>
  </si>
  <si>
    <t>$19,817.72</t>
  </si>
  <si>
    <t>Sep 05, 2022</t>
  </si>
  <si>
    <t>$19,988.79</t>
  </si>
  <si>
    <t>Sep 04, 2022</t>
  </si>
  <si>
    <t>$19,832.47</t>
  </si>
  <si>
    <t>Sep 03, 2022</t>
  </si>
  <si>
    <t>$19,969.72</t>
  </si>
  <si>
    <t>Sep 02, 2022</t>
  </si>
  <si>
    <t>$20,126.07</t>
  </si>
  <si>
    <t>Sep 01, 2022</t>
  </si>
  <si>
    <t>$20,050.50</t>
  </si>
  <si>
    <t>Aug 31, 2022</t>
  </si>
  <si>
    <t>$19,799.58</t>
  </si>
  <si>
    <t>Aug 30, 2022</t>
  </si>
  <si>
    <t>$20,298.61</t>
  </si>
  <si>
    <t>Aug 29, 2022</t>
  </si>
  <si>
    <t>$19,615.15</t>
  </si>
  <si>
    <t>Aug 28, 2022</t>
  </si>
  <si>
    <t>$20,041.03</t>
  </si>
  <si>
    <t>Aug 27, 2022</t>
  </si>
  <si>
    <t>$20,262.48</t>
  </si>
  <si>
    <t>Aug 26, 2022</t>
  </si>
  <si>
    <t>$21,596.09</t>
  </si>
  <si>
    <t>Aug 25, 2022</t>
  </si>
  <si>
    <t>$21,395.46</t>
  </si>
  <si>
    <t>Aug 24, 2022</t>
  </si>
  <si>
    <t>$21,526.46</t>
  </si>
  <si>
    <t>Aug 23, 2022</t>
  </si>
  <si>
    <t>$21,401.05</t>
  </si>
  <si>
    <t>Aug 22, 2022</t>
  </si>
  <si>
    <t>$21,531.46</t>
  </si>
  <si>
    <t>Aug 21, 2022</t>
  </si>
  <si>
    <t>$21,160.39</t>
  </si>
  <si>
    <t>Aug 20, 2022</t>
  </si>
  <si>
    <t>$20,872.84</t>
  </si>
  <si>
    <t>Aug 19, 2022</t>
  </si>
  <si>
    <t>$23,213.31</t>
  </si>
  <si>
    <t>Aug 18, 2022</t>
  </si>
  <si>
    <t>$23,341.04</t>
  </si>
  <si>
    <t>Aug 17, 2022</t>
  </si>
  <si>
    <t>$23,881.32</t>
  </si>
  <si>
    <t>Aug 16, 2022</t>
  </si>
  <si>
    <t>$24,126.14</t>
  </si>
  <si>
    <t>Aug 15, 2022</t>
  </si>
  <si>
    <t>$24,318.32</t>
  </si>
  <si>
    <t>Aug 14, 2022</t>
  </si>
  <si>
    <t>$24,429.06</t>
  </si>
  <si>
    <t>Aug 13, 2022</t>
  </si>
  <si>
    <t>$24,402.19</t>
  </si>
  <si>
    <t>Aug 12, 2022</t>
  </si>
  <si>
    <t>$23,957.20</t>
  </si>
  <si>
    <t>Aug 11, 2022</t>
  </si>
  <si>
    <t>$23,948.35</t>
  </si>
  <si>
    <t>Aug 10, 2022</t>
  </si>
  <si>
    <t>$23,162.90</t>
  </si>
  <si>
    <t>Aug 09, 2022</t>
  </si>
  <si>
    <t>$23,811.48</t>
  </si>
  <si>
    <t>Aug 08, 2022</t>
  </si>
  <si>
    <t>$23,179.53</t>
  </si>
  <si>
    <t>Aug 07, 2022</t>
  </si>
  <si>
    <t>$22,963.51</t>
  </si>
  <si>
    <t>Aug 06, 2022</t>
  </si>
  <si>
    <t>$23,291.42</t>
  </si>
  <si>
    <t>Aug 05, 2022</t>
  </si>
  <si>
    <t>$22,626.83</t>
  </si>
  <si>
    <t>Aug 04, 2022</t>
  </si>
  <si>
    <t>$22,848.21</t>
  </si>
  <si>
    <t>Aug 03, 2022</t>
  </si>
  <si>
    <t>$22,981.30</t>
  </si>
  <si>
    <t>Aug 02, 2022</t>
  </si>
  <si>
    <t>$23,308.43</t>
  </si>
  <si>
    <t>Aug 01, 2022</t>
  </si>
  <si>
    <t>$23,336.72</t>
  </si>
  <si>
    <t>Jul 31, 2022</t>
  </si>
  <si>
    <t>$23,652.07</t>
  </si>
  <si>
    <t>Jul 30, 2022</t>
  </si>
  <si>
    <t>$23,796.82</t>
  </si>
  <si>
    <t>Jul 29, 2022</t>
  </si>
  <si>
    <t>$23,845.21</t>
  </si>
  <si>
    <t>Jul 28, 2022</t>
  </si>
  <si>
    <t>$22,933.64</t>
  </si>
  <si>
    <t>Jul 27, 2022</t>
  </si>
  <si>
    <t>$21,244.17</t>
  </si>
  <si>
    <t>Jul 26, 2022</t>
  </si>
  <si>
    <t>$21,361.12</t>
  </si>
  <si>
    <t>Jul 25, 2022</t>
  </si>
  <si>
    <t>$22,607.16</t>
  </si>
  <si>
    <t>Jul 24, 2022</t>
  </si>
  <si>
    <t>$22,465.51</t>
  </si>
  <si>
    <t>Jul 23, 2022</t>
  </si>
  <si>
    <t>$22,706.98</t>
  </si>
  <si>
    <t>Jul 22, 2022</t>
  </si>
  <si>
    <t>$23,163.75</t>
  </si>
  <si>
    <t>Jul 21, 2022</t>
  </si>
  <si>
    <t>$23,233.20</t>
  </si>
  <si>
    <t>Jul 20, 2022</t>
  </si>
  <si>
    <t>$23,393.19</t>
  </si>
  <si>
    <t>Jul 19, 2022</t>
  </si>
  <si>
    <t>$22,467.85</t>
  </si>
  <si>
    <t>Jul 18, 2022</t>
  </si>
  <si>
    <t>$20,781.91</t>
  </si>
  <si>
    <t>Jul 17, 2022</t>
  </si>
  <si>
    <t>$21,195.04</t>
  </si>
  <si>
    <t>Jul 16, 2022</t>
  </si>
  <si>
    <t>$20,834.10</t>
  </si>
  <si>
    <t>Jul 15, 2022</t>
  </si>
  <si>
    <t>$20,573.16</t>
  </si>
  <si>
    <t>Jul 14, 2022</t>
  </si>
  <si>
    <t>$20,211.47</t>
  </si>
  <si>
    <t>Jul 13, 2022</t>
  </si>
  <si>
    <t>$19,325.97</t>
  </si>
  <si>
    <t>Jul 12, 2022</t>
  </si>
  <si>
    <t>$19,970.48</t>
  </si>
  <si>
    <t>Jul 11, 2022</t>
  </si>
  <si>
    <t>$20,856.35</t>
  </si>
  <si>
    <t>Jul 10, 2022</t>
  </si>
  <si>
    <t>$21,591.08</t>
  </si>
  <si>
    <t>Jul 09, 2022</t>
  </si>
  <si>
    <t>$21,716.83</t>
  </si>
  <si>
    <t>Jul 08, 2022</t>
  </si>
  <si>
    <t>$21,637.16</t>
  </si>
  <si>
    <t>Jul 07, 2022</t>
  </si>
  <si>
    <t>$20,547.81</t>
  </si>
  <si>
    <t>Jul 06, 2022</t>
  </si>
  <si>
    <t>$20,194.62</t>
  </si>
  <si>
    <t>Jul 05, 2022</t>
  </si>
  <si>
    <t>$20,225.35</t>
  </si>
  <si>
    <t>Jul 04, 2022</t>
  </si>
  <si>
    <t>$19,297.31</t>
  </si>
  <si>
    <t>Jul 03, 2022</t>
  </si>
  <si>
    <t>$19,242.09</t>
  </si>
  <si>
    <t>Jul 02, 2022</t>
  </si>
  <si>
    <t>$19,274.84</t>
  </si>
  <si>
    <t>Jul 01, 2022</t>
  </si>
  <si>
    <t>$19,820.47</t>
  </si>
  <si>
    <t>Jun 30, 2022</t>
  </si>
  <si>
    <t>$20,108.31</t>
  </si>
  <si>
    <t>Jun 29, 2022</t>
  </si>
  <si>
    <t>$20,281.17</t>
  </si>
  <si>
    <t>Jun 28, 2022</t>
  </si>
  <si>
    <t>$20,731.54</t>
  </si>
  <si>
    <t>Jun 27, 2022</t>
  </si>
  <si>
    <t>$21,028.24</t>
  </si>
  <si>
    <t>Jun 26, 2022</t>
  </si>
  <si>
    <t>$21,496.49</t>
  </si>
  <si>
    <t>Jun 25, 2022</t>
  </si>
  <si>
    <t>$21,233.61</t>
  </si>
  <si>
    <t>Jun 24, 2022</t>
  </si>
  <si>
    <t>$21,084.65</t>
  </si>
  <si>
    <t>Jun 23, 2022</t>
  </si>
  <si>
    <t>$19,986.61</t>
  </si>
  <si>
    <t>Jun 22, 2022</t>
  </si>
  <si>
    <t>$20,719.41</t>
  </si>
  <si>
    <t>Jun 21, 2022</t>
  </si>
  <si>
    <t>$20,594.29</t>
  </si>
  <si>
    <t>Jun 20, 2022</t>
  </si>
  <si>
    <t>$20,553.37</t>
  </si>
  <si>
    <t>Jun 19, 2022</t>
  </si>
  <si>
    <t>$19,010.90</t>
  </si>
  <si>
    <t>Jun 18, 2022</t>
  </si>
  <si>
    <t>$20,473.42</t>
  </si>
  <si>
    <t>Jun 17, 2022</t>
  </si>
  <si>
    <t>$20,385.72</t>
  </si>
  <si>
    <t>Jun 16, 2022</t>
  </si>
  <si>
    <t>$22,576.31</t>
  </si>
  <si>
    <t>Jun 15, 2022</t>
  </si>
  <si>
    <t>$22,196.73</t>
  </si>
  <si>
    <t>Jun 14, 2022</t>
  </si>
  <si>
    <t>$22,487.99</t>
  </si>
  <si>
    <t>Jun 13, 2022</t>
  </si>
  <si>
    <t>$26,737.58</t>
  </si>
  <si>
    <t>Jun 12, 2022</t>
  </si>
  <si>
    <t>$28,373.51</t>
  </si>
  <si>
    <t>Jun 11, 2022</t>
  </si>
  <si>
    <t>$29,084.67</t>
  </si>
  <si>
    <t>Jun 10, 2022</t>
  </si>
  <si>
    <t>$30,110.33</t>
  </si>
  <si>
    <t>Jun 09, 2022</t>
  </si>
  <si>
    <t>$30,215.28</t>
  </si>
  <si>
    <t>Jun 08, 2022</t>
  </si>
  <si>
    <t>$31,151.48</t>
  </si>
  <si>
    <t>Jun 07, 2022</t>
  </si>
  <si>
    <t>$31,371.74</t>
  </si>
  <si>
    <t>Jun 06, 2022</t>
  </si>
  <si>
    <t>$29,910.28</t>
  </si>
  <si>
    <t>Jun 05, 2022</t>
  </si>
  <si>
    <t>$29,835.12</t>
  </si>
  <si>
    <t>Jun 04, 2022</t>
  </si>
  <si>
    <t>$29,706.14</t>
  </si>
  <si>
    <t>Jun 03, 2022</t>
  </si>
  <si>
    <t>$30,467.81</t>
  </si>
  <si>
    <t>Jun 02, 2022</t>
  </si>
  <si>
    <t>$29,794.89</t>
  </si>
  <si>
    <t>Jun 01, 2022</t>
  </si>
  <si>
    <t>$31,792.55</t>
  </si>
  <si>
    <t>May 31, 2022</t>
  </si>
  <si>
    <t>$31,723.87</t>
  </si>
  <si>
    <t>May 30, 2022</t>
  </si>
  <si>
    <t>$29,443.37</t>
  </si>
  <si>
    <t>May 29, 2022</t>
  </si>
  <si>
    <t>$29,019.87</t>
  </si>
  <si>
    <t>May 28, 2022</t>
  </si>
  <si>
    <t>$28,842.10</t>
  </si>
  <si>
    <t>May 27, 2022</t>
  </si>
  <si>
    <t>$29,251.14</t>
  </si>
  <si>
    <t>May 26, 2022</t>
  </si>
  <si>
    <t>$29,564.78</t>
  </si>
  <si>
    <t>May 25, 2022</t>
  </si>
  <si>
    <t>$29,653.14</t>
  </si>
  <si>
    <t>May 24, 2022</t>
  </si>
  <si>
    <t>$29,101.13</t>
  </si>
  <si>
    <t>May 23, 2022</t>
  </si>
  <si>
    <t>$30,309.40</t>
  </si>
  <si>
    <t>May 22, 2022</t>
  </si>
  <si>
    <t>$29,432.47</t>
  </si>
  <si>
    <t>May 21, 2022</t>
  </si>
  <si>
    <t>$29,199.86</t>
  </si>
  <si>
    <t>May 20, 2022</t>
  </si>
  <si>
    <t>$30,311.12</t>
  </si>
  <si>
    <t>May 19, 2022</t>
  </si>
  <si>
    <t>$28,720.36</t>
  </si>
  <si>
    <t>May 18, 2022</t>
  </si>
  <si>
    <t>$30,424.48</t>
  </si>
  <si>
    <t>May 17, 2022</t>
  </si>
  <si>
    <t>$29,862.41</t>
  </si>
  <si>
    <t>May 16, 2022</t>
  </si>
  <si>
    <t>$31,304.37</t>
  </si>
  <si>
    <t>May 15, 2022</t>
  </si>
  <si>
    <t>$30,098.59</t>
  </si>
  <si>
    <t>May 14, 2022</t>
  </si>
  <si>
    <t>$29,285.64</t>
  </si>
  <si>
    <t>May 13, 2022</t>
  </si>
  <si>
    <t>$29,030.91</t>
  </si>
  <si>
    <t>May 12, 2022</t>
  </si>
  <si>
    <t>$28,936.73</t>
  </si>
  <si>
    <t>May 11, 2022</t>
  </si>
  <si>
    <t>$31,016.18</t>
  </si>
  <si>
    <t>May 10, 2022</t>
  </si>
  <si>
    <t>$30,273.65</t>
  </si>
  <si>
    <t>May 09, 2022</t>
  </si>
  <si>
    <t>$34,060.02</t>
  </si>
  <si>
    <t>May 08, 2022</t>
  </si>
  <si>
    <t>$35,502.94</t>
  </si>
  <si>
    <t>May 07, 2022</t>
  </si>
  <si>
    <t>$36,042.50</t>
  </si>
  <si>
    <t>May 06, 2022</t>
  </si>
  <si>
    <t>$36,573.18</t>
  </si>
  <si>
    <t>May 05, 2022</t>
  </si>
  <si>
    <t>$39,695.75</t>
  </si>
  <si>
    <t>May 04, 2022</t>
  </si>
  <si>
    <t>$37,748.01</t>
  </si>
  <si>
    <t>May 03, 2022</t>
  </si>
  <si>
    <t>$38,528.11</t>
  </si>
  <si>
    <t>May 02, 2022</t>
  </si>
  <si>
    <t>$38,472.19</t>
  </si>
  <si>
    <t>May 01, 2022</t>
  </si>
  <si>
    <t>$37,713.27</t>
  </si>
  <si>
    <t>Apr 30, 2022</t>
  </si>
  <si>
    <t>$38,605.86</t>
  </si>
  <si>
    <t>Apr 29, 2022</t>
  </si>
  <si>
    <t>$39,768.62</t>
  </si>
  <si>
    <t>Apr 28, 2022</t>
  </si>
  <si>
    <t>$39,241.43</t>
  </si>
  <si>
    <t>Apr 27, 2022</t>
  </si>
  <si>
    <t>$38,120.30</t>
  </si>
  <si>
    <t>Apr 26, 2022</t>
  </si>
  <si>
    <t>$40,448.42</t>
  </si>
  <si>
    <t>Apr 25, 2022</t>
  </si>
  <si>
    <t>$39,472.61</t>
  </si>
  <si>
    <t>Apr 24, 2022</t>
  </si>
  <si>
    <t>$39,478.37</t>
  </si>
  <si>
    <t>Apr 23, 2022</t>
  </si>
  <si>
    <t>$39,738.72</t>
  </si>
  <si>
    <t>Apr 22, 2022</t>
  </si>
  <si>
    <t>$40,525.86</t>
  </si>
  <si>
    <t>Apr 21, 2022</t>
  </si>
  <si>
    <t>$41,371.52</t>
  </si>
  <si>
    <t>Apr 20, 2022</t>
  </si>
  <si>
    <t>$41,501.74</t>
  </si>
  <si>
    <t>Apr 19, 2022</t>
  </si>
  <si>
    <t>$40,828.17</t>
  </si>
  <si>
    <t>Apr 18, 2022</t>
  </si>
  <si>
    <t>$39,721.20</t>
  </si>
  <si>
    <t>Apr 17, 2022</t>
  </si>
  <si>
    <t>$40,417.78</t>
  </si>
  <si>
    <t>Apr 16, 2022</t>
  </si>
  <si>
    <t>$40,552.32</t>
  </si>
  <si>
    <t>Apr 15, 2022</t>
  </si>
  <si>
    <t>$39,939.40</t>
  </si>
  <si>
    <t>Apr 14, 2022</t>
  </si>
  <si>
    <t>$41,160.22</t>
  </si>
  <si>
    <t>Apr 13, 2022</t>
  </si>
  <si>
    <t>$40,123.57</t>
  </si>
  <si>
    <t>Apr 12, 2022</t>
  </si>
  <si>
    <t>$39,533.71</t>
  </si>
  <si>
    <t>Apr 11, 2022</t>
  </si>
  <si>
    <t>$42,201.04</t>
  </si>
  <si>
    <t>Apr 10, 2022</t>
  </si>
  <si>
    <t>$42,781.09</t>
  </si>
  <si>
    <t>Apr 09, 2022</t>
  </si>
  <si>
    <t>$42,282.08</t>
  </si>
  <si>
    <t>Apr 08, 2022</t>
  </si>
  <si>
    <t>$43,505.14</t>
  </si>
  <si>
    <t>Apr 07, 2022</t>
  </si>
  <si>
    <t>$43,207.50</t>
  </si>
  <si>
    <t>Apr 06, 2022</t>
  </si>
  <si>
    <t>$45,544.36</t>
  </si>
  <si>
    <t>Apr 05, 2022</t>
  </si>
  <si>
    <t>$46,624.51</t>
  </si>
  <si>
    <t>Apr 04, 2022</t>
  </si>
  <si>
    <t>$46,445.27</t>
  </si>
  <si>
    <t>Apr 03, 2022</t>
  </si>
  <si>
    <t>$45,859.13</t>
  </si>
  <si>
    <t>Apr 02, 2022</t>
  </si>
  <si>
    <t>$46,285.50</t>
  </si>
  <si>
    <t>Apr 01, 2022</t>
  </si>
  <si>
    <t>$45,554.16</t>
  </si>
  <si>
    <t>Mar 31, 2022</t>
  </si>
  <si>
    <t>$47,062.15</t>
  </si>
  <si>
    <t>Mar 30, 2022</t>
  </si>
  <si>
    <t>$47,456.90</t>
  </si>
  <si>
    <t>Mar 29, 2022</t>
  </si>
  <si>
    <t>$47,100.44</t>
  </si>
  <si>
    <t>Mar 28, 2022</t>
  </si>
  <si>
    <t>$46,821.85</t>
  </si>
  <si>
    <t>Mar 27, 2022</t>
  </si>
  <si>
    <t>$44,505.36</t>
  </si>
  <si>
    <t>Mar 26, 2022</t>
  </si>
  <si>
    <t>$44,349.86</t>
  </si>
  <si>
    <t>Mar 25, 2022</t>
  </si>
  <si>
    <t>$43,964.55</t>
  </si>
  <si>
    <t>Mar 24, 2022</t>
  </si>
  <si>
    <t>$42,886.65</t>
  </si>
  <si>
    <t>Mar 23, 2022</t>
  </si>
  <si>
    <t>$42,364.38</t>
  </si>
  <si>
    <t>Mar 22, 2022</t>
  </si>
  <si>
    <t>$41,074.10</t>
  </si>
  <si>
    <t>Mar 21, 2022</t>
  </si>
  <si>
    <t>$41,246.13</t>
  </si>
  <si>
    <t>Mar 20, 2022</t>
  </si>
  <si>
    <t>$42,191.41</t>
  </si>
  <si>
    <t>Mar 19, 2022</t>
  </si>
  <si>
    <t>$41,794.65</t>
  </si>
  <si>
    <t>Mar 18, 2022</t>
  </si>
  <si>
    <t>$40,944.84</t>
  </si>
  <si>
    <t>Mar 17, 2022</t>
  </si>
  <si>
    <t>$41,140.84</t>
  </si>
  <si>
    <t>Mar 16, 2022</t>
  </si>
  <si>
    <t>$39,335.57</t>
  </si>
  <si>
    <t>Mar 15, 2022</t>
  </si>
  <si>
    <t>$39,664.25</t>
  </si>
  <si>
    <t>Mar 14, 2022</t>
  </si>
  <si>
    <t>$37,846.32</t>
  </si>
  <si>
    <t>Mar 13, 2022</t>
  </si>
  <si>
    <t>$38,884.72</t>
  </si>
  <si>
    <t>Mar 12, 2022</t>
  </si>
  <si>
    <t>$38,794.46</t>
  </si>
  <si>
    <t>Mar 11, 2022</t>
  </si>
  <si>
    <t>$39,439.97</t>
  </si>
  <si>
    <t>Mar 10, 2022</t>
  </si>
  <si>
    <t>$41,974.07</t>
  </si>
  <si>
    <t>Mar 09, 2022</t>
  </si>
  <si>
    <t>$38,742.82</t>
  </si>
  <si>
    <t>Mar 08, 2022</t>
  </si>
  <si>
    <t>$38,059.90</t>
  </si>
  <si>
    <t>Mar 07, 2022</t>
  </si>
  <si>
    <t>$38,429.30</t>
  </si>
  <si>
    <t>Mar 06, 2022</t>
  </si>
  <si>
    <t>$39,404.20</t>
  </si>
  <si>
    <t>Mar 05, 2022</t>
  </si>
  <si>
    <t>$39,148.45</t>
  </si>
  <si>
    <t>Mar 04, 2022</t>
  </si>
  <si>
    <t>$42,458.14</t>
  </si>
  <si>
    <t>Mar 03, 2022</t>
  </si>
  <si>
    <t>$43,925.20</t>
  </si>
  <si>
    <t>Mar 02, 2022</t>
  </si>
  <si>
    <t>$44,357.62</t>
  </si>
  <si>
    <t>Mar 01, 2022</t>
  </si>
  <si>
    <t>$43,194.50</t>
  </si>
  <si>
    <t>Feb 28, 2022</t>
  </si>
  <si>
    <t>$37,706.00</t>
  </si>
  <si>
    <t>Feb 27, 2022</t>
  </si>
  <si>
    <t>$39,098.70</t>
  </si>
  <si>
    <t>Feb 26, 2022</t>
  </si>
  <si>
    <t>$39,213.08</t>
  </si>
  <si>
    <t>Feb 25, 2022</t>
  </si>
  <si>
    <t>$38,333.75</t>
  </si>
  <si>
    <t>Feb 24, 2022</t>
  </si>
  <si>
    <t>$37,278.57</t>
  </si>
  <si>
    <t>Feb 23, 2022</t>
  </si>
  <si>
    <t>$38,285.28</t>
  </si>
  <si>
    <t>Feb 22, 2022</t>
  </si>
  <si>
    <t>$37,068.77</t>
  </si>
  <si>
    <t>Feb 21, 2022</t>
  </si>
  <si>
    <t>$38,423.21</t>
  </si>
  <si>
    <t>Feb 20, 2022</t>
  </si>
  <si>
    <t>$40,118.10</t>
  </si>
  <si>
    <t>Feb 19, 2022</t>
  </si>
  <si>
    <t>$40,026.02</t>
  </si>
  <si>
    <t>Feb 18, 2022</t>
  </si>
  <si>
    <t>$40,552.13</t>
  </si>
  <si>
    <t>Feb 17, 2022</t>
  </si>
  <si>
    <t>$43,937.07</t>
  </si>
  <si>
    <t>Feb 16, 2022</t>
  </si>
  <si>
    <t>$44,578.28</t>
  </si>
  <si>
    <t>Feb 15, 2022</t>
  </si>
  <si>
    <t>$42,586.46</t>
  </si>
  <si>
    <t>Feb 14, 2022</t>
  </si>
  <si>
    <t>$42,157.40</t>
  </si>
  <si>
    <t>Feb 13, 2022</t>
  </si>
  <si>
    <t>$42,236.57</t>
  </si>
  <si>
    <t>Feb 12, 2022</t>
  </si>
  <si>
    <t>$42,412.30</t>
  </si>
  <si>
    <t>Feb 11, 2022</t>
  </si>
  <si>
    <t>$43,571.13</t>
  </si>
  <si>
    <t>Feb 10, 2022</t>
  </si>
  <si>
    <t>$44,347.80</t>
  </si>
  <si>
    <t>Feb 09, 2022</t>
  </si>
  <si>
    <t>$44,096.70</t>
  </si>
  <si>
    <t>Feb 08, 2022</t>
  </si>
  <si>
    <t>$43,854.65</t>
  </si>
  <si>
    <t>Feb 07, 2022</t>
  </si>
  <si>
    <t>$42,406.78</t>
  </si>
  <si>
    <t>Feb 06, 2022</t>
  </si>
  <si>
    <t>$41,441.12</t>
  </si>
  <si>
    <t>Feb 05, 2022</t>
  </si>
  <si>
    <t>$41,501.48</t>
  </si>
  <si>
    <t>Feb 04, 2022</t>
  </si>
  <si>
    <t>$37,149.26</t>
  </si>
  <si>
    <t>Feb 03, 2022</t>
  </si>
  <si>
    <t>$36,944.81</t>
  </si>
  <si>
    <t>Feb 02, 2022</t>
  </si>
  <si>
    <t>$38,743.71</t>
  </si>
  <si>
    <t>Feb 01, 2022</t>
  </si>
  <si>
    <t>$38,481.77</t>
  </si>
  <si>
    <t>Jan 31, 2022</t>
  </si>
  <si>
    <t>$37,920.28</t>
  </si>
  <si>
    <t>Jan 30, 2022</t>
  </si>
  <si>
    <t>$38,151.92</t>
  </si>
  <si>
    <t>Jan 29, 2022</t>
  </si>
  <si>
    <t>$37,780.71</t>
  </si>
  <si>
    <t>Jan 28, 2022</t>
  </si>
  <si>
    <t>$37,128.44</t>
  </si>
  <si>
    <t>Jan 27, 2022</t>
  </si>
  <si>
    <t>$36,841.88</t>
  </si>
  <si>
    <t>Jan 26, 2022</t>
  </si>
  <si>
    <t>$36,950.51</t>
  </si>
  <si>
    <t>Jan 25, 2022</t>
  </si>
  <si>
    <t>$36,654.81</t>
  </si>
  <si>
    <t>Jan 24, 2022</t>
  </si>
  <si>
    <t>$36,275.73</t>
  </si>
  <si>
    <t>Jan 23, 2022</t>
  </si>
  <si>
    <t>$35,047.36</t>
  </si>
  <si>
    <t>Jan 22, 2022</t>
  </si>
  <si>
    <t>$36,471.59</t>
  </si>
  <si>
    <t>Jan 21, 2022</t>
  </si>
  <si>
    <t>$40,699.61</t>
  </si>
  <si>
    <t>Jan 20, 2022</t>
  </si>
  <si>
    <t>$41,744.03</t>
  </si>
  <si>
    <t>Jan 19, 2022</t>
  </si>
  <si>
    <t>$42,374.04</t>
  </si>
  <si>
    <t>Jan 18, 2022</t>
  </si>
  <si>
    <t>$42,250.07</t>
  </si>
  <si>
    <t>Jan 17, 2022</t>
  </si>
  <si>
    <t>$43,118.12</t>
  </si>
  <si>
    <t>Jan 16, 2022</t>
  </si>
  <si>
    <t>$43,172.04</t>
  </si>
  <si>
    <t>Jan 15, 2022</t>
  </si>
  <si>
    <t>$43,101.90</t>
  </si>
  <si>
    <t>Jan 14, 2022</t>
  </si>
  <si>
    <t>$42,598.87</t>
  </si>
  <si>
    <t>Jan 13, 2022</t>
  </si>
  <si>
    <t>$43,946.74</t>
  </si>
  <si>
    <t>Jan 12, 2022</t>
  </si>
  <si>
    <t>$42,742.18</t>
  </si>
  <si>
    <t>Jan 11, 2022</t>
  </si>
  <si>
    <t>$41,819.51</t>
  </si>
  <si>
    <t>Jan 10, 2022</t>
  </si>
  <si>
    <t>$41,910.23</t>
  </si>
  <si>
    <t>Jan 09, 2022</t>
  </si>
  <si>
    <t>$41,734.73</t>
  </si>
  <si>
    <t>Jan 08, 2022</t>
  </si>
  <si>
    <t>$41,561.47</t>
  </si>
  <si>
    <t>Jan 07, 2022</t>
  </si>
  <si>
    <t>$43,153.57</t>
  </si>
  <si>
    <t>Jan 06, 2022</t>
  </si>
  <si>
    <t>$43,565.51</t>
  </si>
  <si>
    <t>Jan 05, 2022</t>
  </si>
  <si>
    <t>$45,899.36</t>
  </si>
  <si>
    <t>Jan 04, 2022</t>
  </si>
  <si>
    <t>$46,458.85</t>
  </si>
  <si>
    <t>Jan 03, 2022</t>
  </si>
  <si>
    <t>$47,343.54</t>
  </si>
  <si>
    <t>Jan 02, 2022</t>
  </si>
  <si>
    <t>$47,680.93</t>
  </si>
  <si>
    <t>Jan 01, 2022</t>
  </si>
  <si>
    <t>$46,311.74</t>
  </si>
  <si>
    <t>$1,590.83</t>
  </si>
  <si>
    <t>$1,482.43</t>
  </si>
  <si>
    <t>$1,429.10</t>
  </si>
  <si>
    <t>$1,438.76</t>
  </si>
  <si>
    <t>$1,534.03</t>
  </si>
  <si>
    <t>$1,561.98</t>
  </si>
  <si>
    <t>$1,567.42</t>
  </si>
  <si>
    <t>$1,564.38</t>
  </si>
  <si>
    <t>$1,567.18</t>
  </si>
  <si>
    <t>$1,569.28</t>
  </si>
  <si>
    <t>$1,647.56</t>
  </si>
  <si>
    <t>$1,663.55</t>
  </si>
  <si>
    <t>$1,606.04</t>
  </si>
  <si>
    <t>$1,634.50</t>
  </si>
  <si>
    <t>$1,640.76</t>
  </si>
  <si>
    <t>$1,594.76</t>
  </si>
  <si>
    <t>$1,608.66</t>
  </si>
  <si>
    <t>$1,650.90</t>
  </si>
  <si>
    <t>$1,643.30</t>
  </si>
  <si>
    <t>$1,658.14</t>
  </si>
  <si>
    <t>$1,702.80</t>
  </si>
  <si>
    <t>$1,682.34</t>
  </si>
  <si>
    <t>$1,691.68</t>
  </si>
  <si>
    <t>$1,694.74</t>
  </si>
  <si>
    <t>$1,640.28</t>
  </si>
  <si>
    <t>$1,673.87</t>
  </si>
  <si>
    <t>$1,556.77</t>
  </si>
  <si>
    <t>$1,506.99</t>
  </si>
  <si>
    <t>$1,514.92</t>
  </si>
  <si>
    <t>$1,539.78</t>
  </si>
  <si>
    <t>$1,514.94</t>
  </si>
  <si>
    <t>$1,546.60</t>
  </si>
  <si>
    <t>$1,651.08</t>
  </si>
  <si>
    <t>$1,671.91</t>
  </si>
  <si>
    <t>$1,616.01</t>
  </si>
  <si>
    <t>$1,631.65</t>
  </si>
  <si>
    <t>$1,667.17</t>
  </si>
  <si>
    <t>$1,664.47</t>
  </si>
  <si>
    <t>$1,642.90</t>
  </si>
  <si>
    <t>$1,641.37</t>
  </si>
  <si>
    <t>$1,586.49</t>
  </si>
  <si>
    <t>$1,646.15</t>
  </si>
  <si>
    <t>$1,572.63</t>
  </si>
  <si>
    <t>$1,598.13</t>
  </si>
  <si>
    <t>$1,603.08</t>
  </si>
  <si>
    <t>$1,611.08</t>
  </si>
  <si>
    <t>$1,556.81</t>
  </si>
  <si>
    <t>$1,627.85</t>
  </si>
  <si>
    <t>$1,628.55</t>
  </si>
  <si>
    <t>$1,627.37</t>
  </si>
  <si>
    <t>$1,659.71</t>
  </si>
  <si>
    <t>$1,552.37</t>
  </si>
  <si>
    <t>$1,515.25</t>
  </si>
  <si>
    <t>$1,567.70</t>
  </si>
  <si>
    <t>$1,577.11</t>
  </si>
  <si>
    <t>$1,552.52</t>
  </si>
  <si>
    <t>$1,550.73</t>
  </si>
  <si>
    <t>$1,451.43</t>
  </si>
  <si>
    <t>$1,417.95</t>
  </si>
  <si>
    <t>$1,387.75</t>
  </si>
  <si>
    <t>$1,336.49</t>
  </si>
  <si>
    <t>$1,321.40</t>
  </si>
  <si>
    <t>$1,287.45</t>
  </si>
  <si>
    <t>$1,264.18</t>
  </si>
  <si>
    <t>$1,269.42</t>
  </si>
  <si>
    <t>$1,250.46</t>
  </si>
  <si>
    <t>$1,256.48</t>
  </si>
  <si>
    <t>$1,214.72</t>
  </si>
  <si>
    <t>$1,214.74</t>
  </si>
  <si>
    <t>$1,201.10</t>
  </si>
  <si>
    <t>$1,196.71</t>
  </si>
  <si>
    <t>$1,199.36</t>
  </si>
  <si>
    <t>$1,201.57</t>
  </si>
  <si>
    <t>$1,190.01</t>
  </si>
  <si>
    <t>$1,212.74</t>
  </si>
  <si>
    <t>$1,226.99</t>
  </si>
  <si>
    <t>$1,218.92</t>
  </si>
  <si>
    <t>$1,221.17</t>
  </si>
  <si>
    <t>$1,220.12</t>
  </si>
  <si>
    <t>$1,218.08</t>
  </si>
  <si>
    <t>$1,213.67</t>
  </si>
  <si>
    <t>$1,217.59</t>
  </si>
  <si>
    <t>$1,167.88</t>
  </si>
  <si>
    <t>$1,184.76</t>
  </si>
  <si>
    <t>$1,188.13</t>
  </si>
  <si>
    <t>$1,168.07</t>
  </si>
  <si>
    <t>$1,266.46</t>
  </si>
  <si>
    <t>$1,309.19</t>
  </si>
  <si>
    <t>$1,320.69</t>
  </si>
  <si>
    <t>$1,274.66</t>
  </si>
  <si>
    <t>$1,263.57</t>
  </si>
  <si>
    <t>$1,266.42</t>
  </si>
  <si>
    <t>$1,264.38</t>
  </si>
  <si>
    <t>$1,281.08</t>
  </si>
  <si>
    <t>$1,232.45</t>
  </si>
  <si>
    <t>$1,271.55</t>
  </si>
  <si>
    <t>$1,259.85</t>
  </si>
  <si>
    <t>$1,280.00</t>
  </si>
  <si>
    <t>$1,243.22</t>
  </si>
  <si>
    <t>$1,294.46</t>
  </si>
  <si>
    <t>$1,276.33</t>
  </si>
  <si>
    <t>$1,295.77</t>
  </si>
  <si>
    <t>$1,216.93</t>
  </si>
  <si>
    <t>$1,169.87</t>
  </si>
  <si>
    <t>$1,216.90</t>
  </si>
  <si>
    <t>$1,194.96</t>
  </si>
  <si>
    <t>$1,205.91</t>
  </si>
  <si>
    <t>$1,198.79</t>
  </si>
  <si>
    <t>$1,203.80</t>
  </si>
  <si>
    <t>$1,183.35</t>
  </si>
  <si>
    <t>$1,135.42</t>
  </si>
  <si>
    <t>$1,107.90</t>
  </si>
  <si>
    <t>$1,142.40</t>
  </si>
  <si>
    <t>$1,218.44</t>
  </si>
  <si>
    <t>$1,212.22</t>
  </si>
  <si>
    <t>$1,200.80</t>
  </si>
  <si>
    <t>$1,215.85</t>
  </si>
  <si>
    <t>$1,251.81</t>
  </si>
  <si>
    <t>$1,241.68</t>
  </si>
  <si>
    <t>$1,221.90</t>
  </si>
  <si>
    <t>$1,255.44</t>
  </si>
  <si>
    <t>$1,287.44</t>
  </si>
  <si>
    <t>$1,298.88</t>
  </si>
  <si>
    <t>$1,100.11</t>
  </si>
  <si>
    <t>$1,333.12</t>
  </si>
  <si>
    <t>$1,568.33</t>
  </si>
  <si>
    <t>$1,572.02</t>
  </si>
  <si>
    <t>$1,627.90</t>
  </si>
  <si>
    <t>$1,645.16</t>
  </si>
  <si>
    <t>$1,531.40</t>
  </si>
  <si>
    <t>$1,519.72</t>
  </si>
  <si>
    <t>$1,579.50</t>
  </si>
  <si>
    <t>$1,572.65</t>
  </si>
  <si>
    <t>$1,590.48</t>
  </si>
  <si>
    <t>$1,619.70</t>
  </si>
  <si>
    <t>$1,555.27</t>
  </si>
  <si>
    <t>$1,514.32</t>
  </si>
  <si>
    <t>$1,566.84</t>
  </si>
  <si>
    <t>$1,461.13</t>
  </si>
  <si>
    <t>$1,344.71</t>
  </si>
  <si>
    <t>$1,363.49</t>
  </si>
  <si>
    <t>$1,314.25</t>
  </si>
  <si>
    <t>$1,299.90</t>
  </si>
  <si>
    <t>$1,283.19</t>
  </si>
  <si>
    <t>$1,285.66</t>
  </si>
  <si>
    <t>$1,310.56</t>
  </si>
  <si>
    <t>$1,331.67</t>
  </si>
  <si>
    <t>$1,306.31</t>
  </si>
  <si>
    <t>$1,335.65</t>
  </si>
  <si>
    <t>$1,275.01</t>
  </si>
  <si>
    <t>$1,297.31</t>
  </si>
  <si>
    <t>$1,288.05</t>
  </si>
  <si>
    <t>$1,294.92</t>
  </si>
  <si>
    <t>$1,279.73</t>
  </si>
  <si>
    <t>$1,291.11</t>
  </si>
  <si>
    <t>$1,322.62</t>
  </si>
  <si>
    <t>$1,315.46</t>
  </si>
  <si>
    <t>$1,332.37</t>
  </si>
  <si>
    <t>$1,351.84</t>
  </si>
  <si>
    <t>$1,352.81</t>
  </si>
  <si>
    <t>$1,361.97</t>
  </si>
  <si>
    <t>$1,323.28</t>
  </si>
  <si>
    <t>$1,276.16</t>
  </si>
  <si>
    <t>$1,311.75</t>
  </si>
  <si>
    <t>$1,328.19</t>
  </si>
  <si>
    <t>$1,337.55</t>
  </si>
  <si>
    <t>$1,329.54</t>
  </si>
  <si>
    <t>$1,335.34</t>
  </si>
  <si>
    <t>$1,294.39</t>
  </si>
  <si>
    <t>$1,317.94</t>
  </si>
  <si>
    <t>$1,328.24</t>
  </si>
  <si>
    <t>$1,327.48</t>
  </si>
  <si>
    <t>$1,251.57</t>
  </si>
  <si>
    <t>$1,324.22</t>
  </si>
  <si>
    <t>$1,377.62</t>
  </si>
  <si>
    <t>$1,335.27</t>
  </si>
  <si>
    <t>$1,469.71</t>
  </si>
  <si>
    <t>$1,432.88</t>
  </si>
  <si>
    <t>$1,471.93</t>
  </si>
  <si>
    <t>$1,635.08</t>
  </si>
  <si>
    <t>$1,574.86</t>
  </si>
  <si>
    <t>$1,713.96</t>
  </si>
  <si>
    <t>$1,762.08</t>
  </si>
  <si>
    <t>$1,775.98</t>
  </si>
  <si>
    <t>$1,718.96</t>
  </si>
  <si>
    <t>$1,635.19</t>
  </si>
  <si>
    <t>$1,629.81</t>
  </si>
  <si>
    <t>$1,560.91</t>
  </si>
  <si>
    <t>$1,617.24</t>
  </si>
  <si>
    <t>$1,577.88</t>
  </si>
  <si>
    <t>$1,556.90</t>
  </si>
  <si>
    <t>$1,577.21</t>
  </si>
  <si>
    <t>$1,586.02</t>
  </si>
  <si>
    <t>$1,553.76</t>
  </si>
  <si>
    <t>$1,524.29</t>
  </si>
  <si>
    <t>$1,553.19</t>
  </si>
  <si>
    <t>$1,430.44</t>
  </si>
  <si>
    <t>$1,491.21</t>
  </si>
  <si>
    <t>$1,508.16</t>
  </si>
  <si>
    <t>$1,696.32</t>
  </si>
  <si>
    <t>$1,657.34</t>
  </si>
  <si>
    <t>$1,662.70</t>
  </si>
  <si>
    <t>$1,622.94</t>
  </si>
  <si>
    <t>$1,619.17</t>
  </si>
  <si>
    <t>$1,576.54</t>
  </si>
  <si>
    <t>$1,612.65</t>
  </si>
  <si>
    <t>$1,847.10</t>
  </si>
  <si>
    <t>$1,833.72</t>
  </si>
  <si>
    <t>$1,877.93</t>
  </si>
  <si>
    <t>$1,902.83</t>
  </si>
  <si>
    <t>$1,936.76</t>
  </si>
  <si>
    <t>$1,981.78</t>
  </si>
  <si>
    <t>$1,957.33</t>
  </si>
  <si>
    <t>$1,880.90</t>
  </si>
  <si>
    <t>$1,851.83</t>
  </si>
  <si>
    <t>$1,702.91</t>
  </si>
  <si>
    <t>$1,776.07</t>
  </si>
  <si>
    <t>$1,699.69</t>
  </si>
  <si>
    <t>$1,691.78</t>
  </si>
  <si>
    <t>$1,732.66</t>
  </si>
  <si>
    <t>$1,607.52</t>
  </si>
  <si>
    <t>$1,618.89</t>
  </si>
  <si>
    <t>$1,633.05</t>
  </si>
  <si>
    <t>$1,634.65</t>
  </si>
  <si>
    <t>$1,681.45</t>
  </si>
  <si>
    <t>$1,695.88</t>
  </si>
  <si>
    <t>$1,727.06</t>
  </si>
  <si>
    <t>$1,725.62</t>
  </si>
  <si>
    <t>$1,636.23</t>
  </si>
  <si>
    <t>$1,443.73</t>
  </si>
  <si>
    <t>$1,445.15</t>
  </si>
  <si>
    <t>$1,599.16</t>
  </si>
  <si>
    <t>$1,549.22</t>
  </si>
  <si>
    <t>$1,536.46</t>
  </si>
  <si>
    <t>$1,576.75</t>
  </si>
  <si>
    <t>$1,520.37</t>
  </si>
  <si>
    <t>$1,542.95</t>
  </si>
  <si>
    <t>$1,578.38</t>
  </si>
  <si>
    <t>$1,338.81</t>
  </si>
  <si>
    <t>$1,353.21</t>
  </si>
  <si>
    <t>$1,232.79</t>
  </si>
  <si>
    <t>$1,191.67</t>
  </si>
  <si>
    <t>$1,113.52</t>
  </si>
  <si>
    <t>$1,038.19</t>
  </si>
  <si>
    <t>$1,097.26</t>
  </si>
  <si>
    <t>$1,168.14</t>
  </si>
  <si>
    <t>$1,222.31</t>
  </si>
  <si>
    <t>$1,237.58</t>
  </si>
  <si>
    <t>$1,186.96</t>
  </si>
  <si>
    <t>$1,134.82</t>
  </si>
  <si>
    <t>$1,150.51</t>
  </si>
  <si>
    <t>$1,073.79</t>
  </si>
  <si>
    <t>$1,066.47</t>
  </si>
  <si>
    <t>$1,060.12</t>
  </si>
  <si>
    <t>$1,068.32</t>
  </si>
  <si>
    <t>$1,099.35</t>
  </si>
  <si>
    <t>$1,144.52</t>
  </si>
  <si>
    <t>$1,193.25</t>
  </si>
  <si>
    <t>$1,199.71</t>
  </si>
  <si>
    <t>$1,242.99</t>
  </si>
  <si>
    <t>$1,226.72</t>
  </si>
  <si>
    <t>$1,143.20</t>
  </si>
  <si>
    <t>$1,051.33</t>
  </si>
  <si>
    <t>$1,125.37</t>
  </si>
  <si>
    <t>$1,127.51</t>
  </si>
  <si>
    <t>$1,127.66</t>
  </si>
  <si>
    <t>$993.40</t>
  </si>
  <si>
    <t>$1,086.38</t>
  </si>
  <si>
    <t>$1,067.99</t>
  </si>
  <si>
    <t>$1,233.60</t>
  </si>
  <si>
    <t>$1,211.37</t>
  </si>
  <si>
    <t>$1,204.56</t>
  </si>
  <si>
    <t>$1,443.84</t>
  </si>
  <si>
    <t>$1,530.19</t>
  </si>
  <si>
    <t>$1,665.22</t>
  </si>
  <si>
    <t>$1,789.69</t>
  </si>
  <si>
    <t>$1,793.51</t>
  </si>
  <si>
    <t>$1,814.10</t>
  </si>
  <si>
    <t>$1,859.33</t>
  </si>
  <si>
    <t>$1,805.64</t>
  </si>
  <si>
    <t>$1,801.82</t>
  </si>
  <si>
    <t>$1,775.22</t>
  </si>
  <si>
    <t>$1,834.14</t>
  </si>
  <si>
    <t>$1,822.41</t>
  </si>
  <si>
    <t>$1,942.05</t>
  </si>
  <si>
    <t>$1,996.41</t>
  </si>
  <si>
    <t>$1,811.89</t>
  </si>
  <si>
    <t>$1,792.18</t>
  </si>
  <si>
    <t>$1,762.48</t>
  </si>
  <si>
    <t>$1,802.54</t>
  </si>
  <si>
    <t>$1,945.03</t>
  </si>
  <si>
    <t>$1,978.68</t>
  </si>
  <si>
    <t>$1,972.39</t>
  </si>
  <si>
    <t>$2,042.34</t>
  </si>
  <si>
    <t>$1,974.67</t>
  </si>
  <si>
    <t>$1,961.02</t>
  </si>
  <si>
    <t>$2,018.00</t>
  </si>
  <si>
    <t>$1,916.15</t>
  </si>
  <si>
    <t>$2,090.46</t>
  </si>
  <si>
    <t>$2,022.88</t>
  </si>
  <si>
    <t>$2,145.84</t>
  </si>
  <si>
    <t>$2,056.18</t>
  </si>
  <si>
    <t>$2,014.28</t>
  </si>
  <si>
    <t>$1,960.12</t>
  </si>
  <si>
    <t>$2,072.50</t>
  </si>
  <si>
    <t>$2,342.75</t>
  </si>
  <si>
    <t>$2,242.65</t>
  </si>
  <si>
    <t>$2,518.51</t>
  </si>
  <si>
    <t>$2,636.12</t>
  </si>
  <si>
    <t>$2,694.99</t>
  </si>
  <si>
    <t>$2,748.93</t>
  </si>
  <si>
    <t>$2,940.23</t>
  </si>
  <si>
    <t>$2,783.13</t>
  </si>
  <si>
    <t>$2,857.15</t>
  </si>
  <si>
    <t>$2,827.61</t>
  </si>
  <si>
    <t>$2,729.99</t>
  </si>
  <si>
    <t>$2,815.53</t>
  </si>
  <si>
    <t>$2,936.78</t>
  </si>
  <si>
    <t>$2,888.85</t>
  </si>
  <si>
    <t>$2,808.65</t>
  </si>
  <si>
    <t>$3,008.95</t>
  </si>
  <si>
    <t>$2,922.99</t>
  </si>
  <si>
    <t>$2,937.35</t>
  </si>
  <si>
    <t>$2,964.80</t>
  </si>
  <si>
    <t>$2,986.94</t>
  </si>
  <si>
    <t>$3,077.83</t>
  </si>
  <si>
    <t>$3,103.93</t>
  </si>
  <si>
    <t>$3,057.57</t>
  </si>
  <si>
    <t>$2,993.48</t>
  </si>
  <si>
    <t>$3,061.88</t>
  </si>
  <si>
    <t>$3,041.12</t>
  </si>
  <si>
    <t>$3,020.13</t>
  </si>
  <si>
    <t>$3,117.82</t>
  </si>
  <si>
    <t>$3,029.88</t>
  </si>
  <si>
    <t>$2,981.42</t>
  </si>
  <si>
    <t>$3,209.58</t>
  </si>
  <si>
    <t>$3,261.29</t>
  </si>
  <si>
    <t>$3,191.98</t>
  </si>
  <si>
    <t>$3,233.27</t>
  </si>
  <si>
    <t>$3,172.20</t>
  </si>
  <si>
    <t>$3,411.67</t>
  </si>
  <si>
    <t>$3,521.24</t>
  </si>
  <si>
    <t>$3,522.36</t>
  </si>
  <si>
    <t>$3,444.81</t>
  </si>
  <si>
    <t>$3,449.79</t>
  </si>
  <si>
    <t>$3,282.58</t>
  </si>
  <si>
    <t>$3,385.29</t>
  </si>
  <si>
    <t>$3,401.53</t>
  </si>
  <si>
    <t>$3,335.02</t>
  </si>
  <si>
    <t>$3,292.32</t>
  </si>
  <si>
    <t>$3,143.80</t>
  </si>
  <si>
    <t>$3,106.41</t>
  </si>
  <si>
    <t>$3,108.45</t>
  </si>
  <si>
    <t>$3,031.06</t>
  </si>
  <si>
    <t>$2,973.15</t>
  </si>
  <si>
    <t>$2,897.77</t>
  </si>
  <si>
    <t>$2,860.10</t>
  </si>
  <si>
    <t>$2,946.55</t>
  </si>
  <si>
    <t>$2,944.72</t>
  </si>
  <si>
    <t>$2,814.43</t>
  </si>
  <si>
    <t>$2,771.96</t>
  </si>
  <si>
    <t>$2,620.03</t>
  </si>
  <si>
    <t>$2,590.67</t>
  </si>
  <si>
    <t>$2,518.49</t>
  </si>
  <si>
    <t>$2,573.49</t>
  </si>
  <si>
    <t>$2,559.66</t>
  </si>
  <si>
    <t>$2,608.27</t>
  </si>
  <si>
    <t>$2,729.12</t>
  </si>
  <si>
    <t>$2,577.17</t>
  </si>
  <si>
    <t>$2,497.72</t>
  </si>
  <si>
    <t>$2,555.30</t>
  </si>
  <si>
    <t>$2,664.94</t>
  </si>
  <si>
    <t>$2,618.47</t>
  </si>
  <si>
    <t>$2,834.99</t>
  </si>
  <si>
    <t>$2,950.16</t>
  </si>
  <si>
    <t>$2,972.47</t>
  </si>
  <si>
    <t>$2,919.78</t>
  </si>
  <si>
    <t>$2,621.17</t>
  </si>
  <si>
    <t>$2,780.50</t>
  </si>
  <si>
    <t>$2,764.99</t>
  </si>
  <si>
    <t>$2,598.44</t>
  </si>
  <si>
    <t>$2,588.17</t>
  </si>
  <si>
    <t>$2,639.45</t>
  </si>
  <si>
    <t>$2,572.90</t>
  </si>
  <si>
    <t>$2,627.67</t>
  </si>
  <si>
    <t>$2,763.76</t>
  </si>
  <si>
    <t>$2,784.87</t>
  </si>
  <si>
    <t>$2,884.34</t>
  </si>
  <si>
    <t>$3,126.86</t>
  </si>
  <si>
    <t>$3,180.45</t>
  </si>
  <si>
    <t>$2,933.73</t>
  </si>
  <si>
    <t>$2,880.19</t>
  </si>
  <si>
    <t>$2,916.79</t>
  </si>
  <si>
    <t>$2,927.39</t>
  </si>
  <si>
    <t>$3,077.41</t>
  </si>
  <si>
    <t>$3,240.11</t>
  </si>
  <si>
    <t>$3,121.18</t>
  </si>
  <si>
    <t>$3,143.01</t>
  </si>
  <si>
    <t>$3,057.42</t>
  </si>
  <si>
    <t>$3,014.96</t>
  </si>
  <si>
    <t>$2,984.45</t>
  </si>
  <si>
    <t>$2,681.06</t>
  </si>
  <si>
    <t>$2,682.23</t>
  </si>
  <si>
    <t>$2,791.96</t>
  </si>
  <si>
    <t>$2,687.90</t>
  </si>
  <si>
    <t>$2,603.26</t>
  </si>
  <si>
    <t>$2,598.56</t>
  </si>
  <si>
    <t>$2,546.59</t>
  </si>
  <si>
    <t>$2,421.65</t>
  </si>
  <si>
    <t>$2,467.19</t>
  </si>
  <si>
    <t>$2,455.58</t>
  </si>
  <si>
    <t>$2,440.39</t>
  </si>
  <si>
    <t>$2,535.89</t>
  </si>
  <si>
    <t>$2,406.92</t>
  </si>
  <si>
    <t>$2,561.15</t>
  </si>
  <si>
    <t>$3,002.96</t>
  </si>
  <si>
    <t>$3,095.27</t>
  </si>
  <si>
    <t>$3,163.85</t>
  </si>
  <si>
    <t>$3,212.29</t>
  </si>
  <si>
    <t>$3,350.95</t>
  </si>
  <si>
    <t>$3,330.39</t>
  </si>
  <si>
    <t>$3,309.84</t>
  </si>
  <si>
    <t>$3,248.65</t>
  </si>
  <si>
    <t>$3,372.10</t>
  </si>
  <si>
    <t>$3,238.45</t>
  </si>
  <si>
    <t>$3,082.99</t>
  </si>
  <si>
    <t>$3,157.57</t>
  </si>
  <si>
    <t>$3,091.70</t>
  </si>
  <si>
    <t>$3,193.50</t>
  </si>
  <si>
    <t>$3,417.84</t>
  </si>
  <si>
    <t>$3,549.71</t>
  </si>
  <si>
    <t>$3,794.27</t>
  </si>
  <si>
    <t>$3,761.36</t>
  </si>
  <si>
    <t>$3,829.54</t>
  </si>
  <si>
    <t>$3,769.30</t>
  </si>
  <si>
    <t>$3,683.05</t>
  </si>
  <si>
    <t>$289.74</t>
  </si>
  <si>
    <t>$277.94</t>
  </si>
  <si>
    <t>$277.43</t>
  </si>
  <si>
    <t>$277.32</t>
  </si>
  <si>
    <t>$286.95</t>
  </si>
  <si>
    <t>$289.33</t>
  </si>
  <si>
    <t>$288.00</t>
  </si>
  <si>
    <t>$288.70</t>
  </si>
  <si>
    <t>$289.52</t>
  </si>
  <si>
    <t>$290.29</t>
  </si>
  <si>
    <t>$299.98</t>
  </si>
  <si>
    <t>$302.92</t>
  </si>
  <si>
    <t>$301.51</t>
  </si>
  <si>
    <t>$304.85</t>
  </si>
  <si>
    <t>$300.57</t>
  </si>
  <si>
    <t>$308.99</t>
  </si>
  <si>
    <t>$302.37</t>
  </si>
  <si>
    <t>$302.10</t>
  </si>
  <si>
    <t>$312.81</t>
  </si>
  <si>
    <t>$311.48</t>
  </si>
  <si>
    <t>$315.40</t>
  </si>
  <si>
    <t>$312.03</t>
  </si>
  <si>
    <t>$316.62</t>
  </si>
  <si>
    <t>$313.39</t>
  </si>
  <si>
    <t>$304.74</t>
  </si>
  <si>
    <t>$317.15</t>
  </si>
  <si>
    <t>$296.14</t>
  </si>
  <si>
    <t>$294.47</t>
  </si>
  <si>
    <t>$312.90</t>
  </si>
  <si>
    <t>$315.12</t>
  </si>
  <si>
    <t>$310.61</t>
  </si>
  <si>
    <t>$305.98</t>
  </si>
  <si>
    <t>$306.01</t>
  </si>
  <si>
    <t>$303.02</t>
  </si>
  <si>
    <t>$328.17</t>
  </si>
  <si>
    <t>$333.22</t>
  </si>
  <si>
    <t>$324.56</t>
  </si>
  <si>
    <t>$327.86</t>
  </si>
  <si>
    <t>$330.56</t>
  </si>
  <si>
    <t>$332.25</t>
  </si>
  <si>
    <t>$323.29</t>
  </si>
  <si>
    <t>$317.35</t>
  </si>
  <si>
    <t>$312.28</t>
  </si>
  <si>
    <t>$307.10</t>
  </si>
  <si>
    <t>$317.38</t>
  </si>
  <si>
    <t>$306.24</t>
  </si>
  <si>
    <t>$308.16</t>
  </si>
  <si>
    <t>$304.87</t>
  </si>
  <si>
    <t>$300.64</t>
  </si>
  <si>
    <t>$305.39</t>
  </si>
  <si>
    <t>$299.24</t>
  </si>
  <si>
    <t>$305.02</t>
  </si>
  <si>
    <t>$299.06</t>
  </si>
  <si>
    <t>$294.85</t>
  </si>
  <si>
    <t>$286.89</t>
  </si>
  <si>
    <t>$299.83</t>
  </si>
  <si>
    <t>$304.79</t>
  </si>
  <si>
    <t>$302.08</t>
  </si>
  <si>
    <t>$305.33</t>
  </si>
  <si>
    <t>$293.72</t>
  </si>
  <si>
    <t>$287.81</t>
  </si>
  <si>
    <t>$284.93</t>
  </si>
  <si>
    <t>$277.29</t>
  </si>
  <si>
    <t>$272.66</t>
  </si>
  <si>
    <t>$274.44</t>
  </si>
  <si>
    <t>$261.25</t>
  </si>
  <si>
    <t>$259.85</t>
  </si>
  <si>
    <t>$256.45</t>
  </si>
  <si>
    <t>$259.08</t>
  </si>
  <si>
    <t>$246.14</t>
  </si>
  <si>
    <t>$245.55</t>
  </si>
  <si>
    <t>$244.15</t>
  </si>
  <si>
    <t>$246.33</t>
  </si>
  <si>
    <t>$245.79</t>
  </si>
  <si>
    <t>$246.46</t>
  </si>
  <si>
    <t>$244.17</t>
  </si>
  <si>
    <t>$246.61</t>
  </si>
  <si>
    <t>$244.20</t>
  </si>
  <si>
    <t>$243.15</t>
  </si>
  <si>
    <t>$244.64</t>
  </si>
  <si>
    <t>$246.15</t>
  </si>
  <si>
    <t>$245.89</t>
  </si>
  <si>
    <t>$246.07</t>
  </si>
  <si>
    <t>$251.69</t>
  </si>
  <si>
    <t>$240.67</t>
  </si>
  <si>
    <t>$251.24</t>
  </si>
  <si>
    <t>$242.52</t>
  </si>
  <si>
    <t>$231.22</t>
  </si>
  <si>
    <t>$258.27</t>
  </si>
  <si>
    <t>$268.15</t>
  </si>
  <si>
    <t>$271.96</t>
  </si>
  <si>
    <t>$276.28</t>
  </si>
  <si>
    <t>$271.95</t>
  </si>
  <si>
    <t>$284.43</t>
  </si>
  <si>
    <t>$288.14</t>
  </si>
  <si>
    <t>$284.39</t>
  </si>
  <si>
    <t>$286.11</t>
  </si>
  <si>
    <t>$290.52</t>
  </si>
  <si>
    <t>$284.30</t>
  </si>
  <si>
    <t>$290.38</t>
  </si>
  <si>
    <t>$288.46</t>
  </si>
  <si>
    <t>$292.21</t>
  </si>
  <si>
    <t>$290.55</t>
  </si>
  <si>
    <t>$293.50</t>
  </si>
  <si>
    <t>$292.03</t>
  </si>
  <si>
    <t>$300.75</t>
  </si>
  <si>
    <t>$295.55</t>
  </si>
  <si>
    <t>$293.49</t>
  </si>
  <si>
    <t>$307.40</t>
  </si>
  <si>
    <t>$311.37</t>
  </si>
  <si>
    <t>$300.33</t>
  </si>
  <si>
    <t>$297.95</t>
  </si>
  <si>
    <t>$266.42</t>
  </si>
  <si>
    <t>$254.02</t>
  </si>
  <si>
    <t>$266.89</t>
  </si>
  <si>
    <t>$264.24</t>
  </si>
  <si>
    <t>$272.43</t>
  </si>
  <si>
    <t>$273.89</t>
  </si>
  <si>
    <t>$267.91</t>
  </si>
  <si>
    <t>$272.09</t>
  </si>
  <si>
    <t>$273.22</t>
  </si>
  <si>
    <t>$276.86</t>
  </si>
  <si>
    <t>$278.63</t>
  </si>
  <si>
    <t>$276.62</t>
  </si>
  <si>
    <t>$282.37</t>
  </si>
  <si>
    <t>$289.86</t>
  </si>
  <si>
    <t>$303.99</t>
  </si>
  <si>
    <t>$327.82</t>
  </si>
  <si>
    <t>$336.99</t>
  </si>
  <si>
    <t>$388.72</t>
  </si>
  <si>
    <t>$338.90</t>
  </si>
  <si>
    <t>$349.29</t>
  </si>
  <si>
    <t>$354.42</t>
  </si>
  <si>
    <t>$329.67</t>
  </si>
  <si>
    <t>$320.17</t>
  </si>
  <si>
    <t>$324.47</t>
  </si>
  <si>
    <t>$326.28</t>
  </si>
  <si>
    <t>$304.23</t>
  </si>
  <si>
    <t>$298.00</t>
  </si>
  <si>
    <t>$286.84</t>
  </si>
  <si>
    <t>$290.39</t>
  </si>
  <si>
    <t>$284.36</t>
  </si>
  <si>
    <t>$273.95</t>
  </si>
  <si>
    <t>$276.00</t>
  </si>
  <si>
    <t>$270.48</t>
  </si>
  <si>
    <t>$270.03</t>
  </si>
  <si>
    <t>$269.24</t>
  </si>
  <si>
    <t>$275.53</t>
  </si>
  <si>
    <t>$272.50</t>
  </si>
  <si>
    <t>$268.41</t>
  </si>
  <si>
    <t>$269.56</t>
  </si>
  <si>
    <t>$271.85</t>
  </si>
  <si>
    <t>$270.96</t>
  </si>
  <si>
    <t>$271.41</t>
  </si>
  <si>
    <t>$269.66</t>
  </si>
  <si>
    <t>$271.73</t>
  </si>
  <si>
    <t>$278.24</t>
  </si>
  <si>
    <t>$276.45</t>
  </si>
  <si>
    <t>$282.99</t>
  </si>
  <si>
    <t>$286.77</t>
  </si>
  <si>
    <t>$294.16</t>
  </si>
  <si>
    <t>$297.70</t>
  </si>
  <si>
    <t>$296.29</t>
  </si>
  <si>
    <t>$289.90</t>
  </si>
  <si>
    <t>$287.02</t>
  </si>
  <si>
    <t>$284.41</t>
  </si>
  <si>
    <t>$282.90</t>
  </si>
  <si>
    <t>$279.95</t>
  </si>
  <si>
    <t>$284.27</t>
  </si>
  <si>
    <t>$283.83</t>
  </si>
  <si>
    <t>$281.77</t>
  </si>
  <si>
    <t>$272.33</t>
  </si>
  <si>
    <t>$275.93</t>
  </si>
  <si>
    <t>$274.14</t>
  </si>
  <si>
    <t>$275.10</t>
  </si>
  <si>
    <t>$276.63</t>
  </si>
  <si>
    <t>$275.49</t>
  </si>
  <si>
    <t>$264.61</t>
  </si>
  <si>
    <t>$266.39</t>
  </si>
  <si>
    <t>$272.13</t>
  </si>
  <si>
    <t>$266.25</t>
  </si>
  <si>
    <t>$279.22</t>
  </si>
  <si>
    <t>$279.62</t>
  </si>
  <si>
    <t>$274.73</t>
  </si>
  <si>
    <t>$279.25</t>
  </si>
  <si>
    <t>$270.81</t>
  </si>
  <si>
    <t>$279.38</t>
  </si>
  <si>
    <t>$277.41</t>
  </si>
  <si>
    <t>$293.65</t>
  </si>
  <si>
    <t>$295.17</t>
  </si>
  <si>
    <t>$296.92</t>
  </si>
  <si>
    <t>$293.40</t>
  </si>
  <si>
    <t>$280.54</t>
  </si>
  <si>
    <t>$278.76</t>
  </si>
  <si>
    <t>$262.61</t>
  </si>
  <si>
    <t>$276.75</t>
  </si>
  <si>
    <t>$278.85</t>
  </si>
  <si>
    <t>$277.78</t>
  </si>
  <si>
    <t>$278.39</t>
  </si>
  <si>
    <t>$281.46</t>
  </si>
  <si>
    <t>$286.22</t>
  </si>
  <si>
    <t>$277.80</t>
  </si>
  <si>
    <t>$283.63</t>
  </si>
  <si>
    <t>$279.57</t>
  </si>
  <si>
    <t>$301.56</t>
  </si>
  <si>
    <t>$296.49</t>
  </si>
  <si>
    <t>$299.02</t>
  </si>
  <si>
    <t>$302.03</t>
  </si>
  <si>
    <t>$283.64</t>
  </si>
  <si>
    <t>$298.15</t>
  </si>
  <si>
    <t>$306.80</t>
  </si>
  <si>
    <t>$316.40</t>
  </si>
  <si>
    <t>$319.71</t>
  </si>
  <si>
    <t>$318.03</t>
  </si>
  <si>
    <t>$323.97</t>
  </si>
  <si>
    <t>$327.57</t>
  </si>
  <si>
    <t>$323.77</t>
  </si>
  <si>
    <t>$328.46</t>
  </si>
  <si>
    <t>$324.86</t>
  </si>
  <si>
    <t>$324.84</t>
  </si>
  <si>
    <t>$322.95</t>
  </si>
  <si>
    <t>$315.20</t>
  </si>
  <si>
    <t>$310.69</t>
  </si>
  <si>
    <t>$320.96</t>
  </si>
  <si>
    <t>$298.37</t>
  </si>
  <si>
    <t>$283.87</t>
  </si>
  <si>
    <t>$283.48</t>
  </si>
  <si>
    <t>$287.58</t>
  </si>
  <si>
    <t>$293.92</t>
  </si>
  <si>
    <t>$299.72</t>
  </si>
  <si>
    <t>$277.31</t>
  </si>
  <si>
    <t>$271.52</t>
  </si>
  <si>
    <t>$249.02</t>
  </si>
  <si>
    <t>$245.12</t>
  </si>
  <si>
    <t>$261.84</t>
  </si>
  <si>
    <t>$259.47</t>
  </si>
  <si>
    <t>$262.72</t>
  </si>
  <si>
    <t>$265.48</t>
  </si>
  <si>
    <t>$258.34</t>
  </si>
  <si>
    <t>$268.77</t>
  </si>
  <si>
    <t>$264.49</t>
  </si>
  <si>
    <t>$247.83</t>
  </si>
  <si>
    <t>$249.64</t>
  </si>
  <si>
    <t>$238.56</t>
  </si>
  <si>
    <t>$238.23</t>
  </si>
  <si>
    <t>$230.51</t>
  </si>
  <si>
    <t>$220.49</t>
  </si>
  <si>
    <t>$225.87</t>
  </si>
  <si>
    <t>$234.60</t>
  </si>
  <si>
    <t>$243.25</t>
  </si>
  <si>
    <t>$240.76</t>
  </si>
  <si>
    <t>$241.54</t>
  </si>
  <si>
    <t>$238.50</t>
  </si>
  <si>
    <t>$230.91</t>
  </si>
  <si>
    <t>$231.48</t>
  </si>
  <si>
    <t>$218.98</t>
  </si>
  <si>
    <t>$218.05</t>
  </si>
  <si>
    <t>$216.23</t>
  </si>
  <si>
    <t>$219.53</t>
  </si>
  <si>
    <t>$219.39</t>
  </si>
  <si>
    <t>$226.90</t>
  </si>
  <si>
    <t>$233.57</t>
  </si>
  <si>
    <t>$233.83</t>
  </si>
  <si>
    <t>$239.61</t>
  </si>
  <si>
    <t>$240.26</t>
  </si>
  <si>
    <t>$228.92</t>
  </si>
  <si>
    <t>$214.23</t>
  </si>
  <si>
    <t>$219.67</t>
  </si>
  <si>
    <t>$216.90</t>
  </si>
  <si>
    <t>$214.88</t>
  </si>
  <si>
    <t>$196.96</t>
  </si>
  <si>
    <t>$215.82</t>
  </si>
  <si>
    <t>$209.71</t>
  </si>
  <si>
    <t>$221.64</t>
  </si>
  <si>
    <t>$233.47</t>
  </si>
  <si>
    <t>$223.19</t>
  </si>
  <si>
    <t>$222.55</t>
  </si>
  <si>
    <t>$255.67</t>
  </si>
  <si>
    <t>$289.89</t>
  </si>
  <si>
    <t>$290.30</t>
  </si>
  <si>
    <t>$295.37</t>
  </si>
  <si>
    <t>$298.98</t>
  </si>
  <si>
    <t>$301.60</t>
  </si>
  <si>
    <t>$298.50</t>
  </si>
  <si>
    <t>$308.19</t>
  </si>
  <si>
    <t>$300.47</t>
  </si>
  <si>
    <t>$320.47</t>
  </si>
  <si>
    <t>$321.72</t>
  </si>
  <si>
    <t>$305.94</t>
  </si>
  <si>
    <t>$307.75</t>
  </si>
  <si>
    <t>$302.44</t>
  </si>
  <si>
    <t>$325.76</t>
  </si>
  <si>
    <t>$328.20</t>
  </si>
  <si>
    <t>$316.85</t>
  </si>
  <si>
    <t>$319.52</t>
  </si>
  <si>
    <t>$312.49</t>
  </si>
  <si>
    <t>$306.78</t>
  </si>
  <si>
    <t>$287.45</t>
  </si>
  <si>
    <t>$305.99</t>
  </si>
  <si>
    <t>$312.08</t>
  </si>
  <si>
    <t>$297.40</t>
  </si>
  <si>
    <t>$290.62</t>
  </si>
  <si>
    <t>$269.14</t>
  </si>
  <si>
    <t>$269.89</t>
  </si>
  <si>
    <t>$319.12</t>
  </si>
  <si>
    <t>$298.82</t>
  </si>
  <si>
    <t>$355.38</t>
  </si>
  <si>
    <t>$365.73</t>
  </si>
  <si>
    <t>$379.29</t>
  </si>
  <si>
    <t>$378.76</t>
  </si>
  <si>
    <t>$402.47</t>
  </si>
  <si>
    <t>$383.48</t>
  </si>
  <si>
    <t>$389.63</t>
  </si>
  <si>
    <t>$390.26</t>
  </si>
  <si>
    <t>$377.77</t>
  </si>
  <si>
    <t>$393.00</t>
  </si>
  <si>
    <t>$406.64</t>
  </si>
  <si>
    <t>$391.44</t>
  </si>
  <si>
    <t>$385.56</t>
  </si>
  <si>
    <t>$404.27</t>
  </si>
  <si>
    <t>$399.13</t>
  </si>
  <si>
    <t>$401.53</t>
  </si>
  <si>
    <t>$406.99</t>
  </si>
  <si>
    <t>$404.97</t>
  </si>
  <si>
    <t>$418.32</t>
  </si>
  <si>
    <t>$422.36</t>
  </si>
  <si>
    <t>$417.01</t>
  </si>
  <si>
    <t>$407.43</t>
  </si>
  <si>
    <t>$417.41</t>
  </si>
  <si>
    <t>$417.29</t>
  </si>
  <si>
    <t>$418.66</t>
  </si>
  <si>
    <t>$414.67</t>
  </si>
  <si>
    <t>$423.07</t>
  </si>
  <si>
    <t>$413.81</t>
  </si>
  <si>
    <t>$394.29</t>
  </si>
  <si>
    <t>$427.15</t>
  </si>
  <si>
    <t>$421.67</t>
  </si>
  <si>
    <t>$436.93</t>
  </si>
  <si>
    <t>$420.18</t>
  </si>
  <si>
    <t>$445.00</t>
  </si>
  <si>
    <t>$447.63</t>
  </si>
  <si>
    <t>$450.26</t>
  </si>
  <si>
    <t>$436.87</t>
  </si>
  <si>
    <t>$446.84</t>
  </si>
  <si>
    <t>$429.12</t>
  </si>
  <si>
    <t>$442.66</t>
  </si>
  <si>
    <t>$434.43</t>
  </si>
  <si>
    <t>$430.07</t>
  </si>
  <si>
    <t>$430.55</t>
  </si>
  <si>
    <t>$415.93</t>
  </si>
  <si>
    <t>$410.82</t>
  </si>
  <si>
    <t>$414.15</t>
  </si>
  <si>
    <t>$408.55</t>
  </si>
  <si>
    <t>$404.33</t>
  </si>
  <si>
    <t>$396.36</t>
  </si>
  <si>
    <t>$390.74</t>
  </si>
  <si>
    <t>$399.92</t>
  </si>
  <si>
    <t>$397.56</t>
  </si>
  <si>
    <t>$391.78</t>
  </si>
  <si>
    <t>$385.46</t>
  </si>
  <si>
    <t>$371.54</t>
  </si>
  <si>
    <t>$373.47</t>
  </si>
  <si>
    <t>$361.83</t>
  </si>
  <si>
    <t>$372.61</t>
  </si>
  <si>
    <t>$372.19</t>
  </si>
  <si>
    <t>$372.20</t>
  </si>
  <si>
    <t>$393.48</t>
  </si>
  <si>
    <t>$382.04</t>
  </si>
  <si>
    <t>$381.25</t>
  </si>
  <si>
    <t>$375.07</t>
  </si>
  <si>
    <t>$384.91</t>
  </si>
  <si>
    <t>$374.44</t>
  </si>
  <si>
    <t>$402.58</t>
  </si>
  <si>
    <t>$409.03</t>
  </si>
  <si>
    <t>$408.52</t>
  </si>
  <si>
    <t>$395.62</t>
  </si>
  <si>
    <t>$360.38</t>
  </si>
  <si>
    <t>$373.60</t>
  </si>
  <si>
    <t>$374.89</t>
  </si>
  <si>
    <t>$361.22</t>
  </si>
  <si>
    <t>$366.35</t>
  </si>
  <si>
    <t>$374.30</t>
  </si>
  <si>
    <t>$356.73</t>
  </si>
  <si>
    <t>$380.74</t>
  </si>
  <si>
    <t>$400.00</t>
  </si>
  <si>
    <t>$399.52</t>
  </si>
  <si>
    <t>$402.65</t>
  </si>
  <si>
    <t>$427.55</t>
  </si>
  <si>
    <t>$432.49</t>
  </si>
  <si>
    <t>$403.66</t>
  </si>
  <si>
    <t>$398.64</t>
  </si>
  <si>
    <t>$403.27</t>
  </si>
  <si>
    <t>$400.50</t>
  </si>
  <si>
    <t>$415.19</t>
  </si>
  <si>
    <t>$422.51</t>
  </si>
  <si>
    <t>$433.46</t>
  </si>
  <si>
    <t>$419.67</t>
  </si>
  <si>
    <t>$414.22</t>
  </si>
  <si>
    <t>$399.15</t>
  </si>
  <si>
    <t>$370.71</t>
  </si>
  <si>
    <t>$367.37</t>
  </si>
  <si>
    <t>$385.49</t>
  </si>
  <si>
    <t>$375.10</t>
  </si>
  <si>
    <t>$377.65</t>
  </si>
  <si>
    <t>$389.20</t>
  </si>
  <si>
    <t>$377.61</t>
  </si>
  <si>
    <t>$386.07</t>
  </si>
  <si>
    <t>$390.00</t>
  </si>
  <si>
    <t>$375.54</t>
  </si>
  <si>
    <t>$384.59</t>
  </si>
  <si>
    <t>$371.39</t>
  </si>
  <si>
    <t>$384.04</t>
  </si>
  <si>
    <t>$358.33</t>
  </si>
  <si>
    <t>$383.47</t>
  </si>
  <si>
    <t>$440.07</t>
  </si>
  <si>
    <t>$462.86</t>
  </si>
  <si>
    <t>$471.92</t>
  </si>
  <si>
    <t>$475.74</t>
  </si>
  <si>
    <t>$498.51</t>
  </si>
  <si>
    <t>$494.92</t>
  </si>
  <si>
    <t>$489.92</t>
  </si>
  <si>
    <t>$475.13</t>
  </si>
  <si>
    <t>$487.04</t>
  </si>
  <si>
    <t>$463.56</t>
  </si>
  <si>
    <t>$424.89</t>
  </si>
  <si>
    <t>$438.79</t>
  </si>
  <si>
    <t>$430.25</t>
  </si>
  <si>
    <t>$447.86</t>
  </si>
  <si>
    <t>$473.00</t>
  </si>
  <si>
    <t>$475.08</t>
  </si>
  <si>
    <t>$507.60</t>
  </si>
  <si>
    <t>$512.13</t>
  </si>
  <si>
    <t>$531.39</t>
  </si>
  <si>
    <t>$527.29</t>
  </si>
  <si>
    <t>$511.91</t>
  </si>
  <si>
    <t>$0.3734</t>
  </si>
  <si>
    <t>$0.381</t>
  </si>
  <si>
    <t>$0.3581</t>
  </si>
  <si>
    <t>$0.3738</t>
  </si>
  <si>
    <t>$0.3668</t>
  </si>
  <si>
    <t>$0.3733</t>
  </si>
  <si>
    <t>$0.3525</t>
  </si>
  <si>
    <t>$0.3706</t>
  </si>
  <si>
    <t>$0.3747</t>
  </si>
  <si>
    <t>$0.3621</t>
  </si>
  <si>
    <t>$0.3721</t>
  </si>
  <si>
    <t>$0.3892</t>
  </si>
  <si>
    <t>$0.3964</t>
  </si>
  <si>
    <t>$0.3667</t>
  </si>
  <si>
    <t>$0.3806</t>
  </si>
  <si>
    <t>$0.3704</t>
  </si>
  <si>
    <t>$0.384</t>
  </si>
  <si>
    <t>$0.3681</t>
  </si>
  <si>
    <t>$0.3805</t>
  </si>
  <si>
    <t>$0.3672</t>
  </si>
  <si>
    <t>$0.3732</t>
  </si>
  <si>
    <t>$0.3771</t>
  </si>
  <si>
    <t>$0.3777</t>
  </si>
  <si>
    <t>$0.3795</t>
  </si>
  <si>
    <t>$0.3703</t>
  </si>
  <si>
    <t>$0.3776</t>
  </si>
  <si>
    <t>$0.3792</t>
  </si>
  <si>
    <t>$0.3839</t>
  </si>
  <si>
    <t>$0.3842</t>
  </si>
  <si>
    <t>$0.3737</t>
  </si>
  <si>
    <t>$0.3791</t>
  </si>
  <si>
    <t>$0.3824</t>
  </si>
  <si>
    <t>$0.373</t>
  </si>
  <si>
    <t>$0.378</t>
  </si>
  <si>
    <t>$0.38</t>
  </si>
  <si>
    <t>$0.3781</t>
  </si>
  <si>
    <t>$0.3754</t>
  </si>
  <si>
    <t>$0.3785</t>
  </si>
  <si>
    <t>$0.3794</t>
  </si>
  <si>
    <t>$0.3723</t>
  </si>
  <si>
    <t>$0.3891</t>
  </si>
  <si>
    <t>$0.3905</t>
  </si>
  <si>
    <t>$0.3741</t>
  </si>
  <si>
    <t>$0.3956</t>
  </si>
  <si>
    <t>$0.3975</t>
  </si>
  <si>
    <t>$0.3867</t>
  </si>
  <si>
    <t>$0.3919</t>
  </si>
  <si>
    <t>$0.3985</t>
  </si>
  <si>
    <t>$0.4014</t>
  </si>
  <si>
    <t>$0.3881</t>
  </si>
  <si>
    <t>$0.3864</t>
  </si>
  <si>
    <t>$0.3817</t>
  </si>
  <si>
    <t>$0.3946</t>
  </si>
  <si>
    <t>$0.3976</t>
  </si>
  <si>
    <t>$0.3863</t>
  </si>
  <si>
    <t>$0.3953</t>
  </si>
  <si>
    <t>$0.3968</t>
  </si>
  <si>
    <t>$0.3851</t>
  </si>
  <si>
    <t>$0.4013</t>
  </si>
  <si>
    <t>$0.4036</t>
  </si>
  <si>
    <t>$0.3852</t>
  </si>
  <si>
    <t>$0.4019</t>
  </si>
  <si>
    <t>$0.3772</t>
  </si>
  <si>
    <t>$0.3716</t>
  </si>
  <si>
    <t>$0.3832</t>
  </si>
  <si>
    <t>$0.3656</t>
  </si>
  <si>
    <t>$0.3752</t>
  </si>
  <si>
    <t>$0.3782</t>
  </si>
  <si>
    <t>$0.3641</t>
  </si>
  <si>
    <t>$0.3717</t>
  </si>
  <si>
    <t>$0.3849</t>
  </si>
  <si>
    <t>$0.3753</t>
  </si>
  <si>
    <t>$0.3826</t>
  </si>
  <si>
    <t>$0.3841</t>
  </si>
  <si>
    <t>$0.3981</t>
  </si>
  <si>
    <t>$0.3825</t>
  </si>
  <si>
    <t>$0.4039</t>
  </si>
  <si>
    <t>$0.4053</t>
  </si>
  <si>
    <t>$0.3928</t>
  </si>
  <si>
    <t>$0.3909</t>
  </si>
  <si>
    <t>$0.399</t>
  </si>
  <si>
    <t>$0.4034</t>
  </si>
  <si>
    <t>$0.3922</t>
  </si>
  <si>
    <t>$0.4113</t>
  </si>
  <si>
    <t>$0.3963</t>
  </si>
  <si>
    <t>$0.4121</t>
  </si>
  <si>
    <t>$0.4097</t>
  </si>
  <si>
    <t>$0.4135</t>
  </si>
  <si>
    <t>$0.4122</t>
  </si>
  <si>
    <t>$0.4138</t>
  </si>
  <si>
    <t>$0.4185</t>
  </si>
  <si>
    <t>$0.4095</t>
  </si>
  <si>
    <t>$0.4064</t>
  </si>
  <si>
    <t>$0.4154</t>
  </si>
  <si>
    <t>$0.4109</t>
  </si>
  <si>
    <t>$0.4204</t>
  </si>
  <si>
    <t>$0.3912</t>
  </si>
  <si>
    <t>$0.4081</t>
  </si>
  <si>
    <t>$0.4171</t>
  </si>
  <si>
    <t>$0.4128</t>
  </si>
  <si>
    <t>$0.4155</t>
  </si>
  <si>
    <t>$0.407</t>
  </si>
  <si>
    <t>$0.4101</t>
  </si>
  <si>
    <t>$0.4009</t>
  </si>
  <si>
    <t>$0.4176</t>
  </si>
  <si>
    <t>$0.4077</t>
  </si>
  <si>
    <t>$0.4235</t>
  </si>
  <si>
    <t>$0.3995</t>
  </si>
  <si>
    <t>$0.4177</t>
  </si>
  <si>
    <t>$0.4248</t>
  </si>
  <si>
    <t>$0.4057</t>
  </si>
  <si>
    <t>$0.401</t>
  </si>
  <si>
    <t>$0.4311</t>
  </si>
  <si>
    <t>$0.4111</t>
  </si>
  <si>
    <t>$0.3979</t>
  </si>
  <si>
    <t>$0.4134</t>
  </si>
  <si>
    <t>$0.4159</t>
  </si>
  <si>
    <t>$0.4035</t>
  </si>
  <si>
    <t>$0.3938</t>
  </si>
  <si>
    <t>$0.387</t>
  </si>
  <si>
    <t>$0.4133</t>
  </si>
  <si>
    <t>$0.3877</t>
  </si>
  <si>
    <t>$0.3713</t>
  </si>
  <si>
    <t>$0.3866</t>
  </si>
  <si>
    <t>$0.3802</t>
  </si>
  <si>
    <t>$0.405</t>
  </si>
  <si>
    <t>$0.3955</t>
  </si>
  <si>
    <t>$0.3962</t>
  </si>
  <si>
    <t>$0.3811</t>
  </si>
  <si>
    <t>$0.3858</t>
  </si>
  <si>
    <t>$0.4079</t>
  </si>
  <si>
    <t>$0.3954</t>
  </si>
  <si>
    <t>$0.374</t>
  </si>
  <si>
    <t>$0.3783</t>
  </si>
  <si>
    <t>$0.3659</t>
  </si>
  <si>
    <t>$0.3513</t>
  </si>
  <si>
    <t>$0.376</t>
  </si>
  <si>
    <t>$0.3487</t>
  </si>
  <si>
    <t>$0.3493</t>
  </si>
  <si>
    <t>$0.3538</t>
  </si>
  <si>
    <t>$0.3453</t>
  </si>
  <si>
    <t>$0.3566</t>
  </si>
  <si>
    <t>$0.3443</t>
  </si>
  <si>
    <t>$0.3392</t>
  </si>
  <si>
    <t>$0.3454</t>
  </si>
  <si>
    <t>$0.3446</t>
  </si>
  <si>
    <t>$0.342</t>
  </si>
  <si>
    <t>$0.338</t>
  </si>
  <si>
    <t>$0.3478</t>
  </si>
  <si>
    <t>$0.3375</t>
  </si>
  <si>
    <t>$0.3438</t>
  </si>
  <si>
    <t>$0.3509</t>
  </si>
  <si>
    <t>$0.3428</t>
  </si>
  <si>
    <t>$0.3485</t>
  </si>
  <si>
    <t>$0.351</t>
  </si>
  <si>
    <t>$0.3388</t>
  </si>
  <si>
    <t>$0.3399</t>
  </si>
  <si>
    <t>$0.345</t>
  </si>
  <si>
    <t>$0.3353</t>
  </si>
  <si>
    <t>$0.3565</t>
  </si>
  <si>
    <t>$0.3389</t>
  </si>
  <si>
    <t>$0.3561</t>
  </si>
  <si>
    <t>$0.3657</t>
  </si>
  <si>
    <t>$0.3594</t>
  </si>
  <si>
    <t>$0.3464</t>
  </si>
  <si>
    <t>$0.346</t>
  </si>
  <si>
    <t>$0.3522</t>
  </si>
  <si>
    <t>$0.3447</t>
  </si>
  <si>
    <t>$0.3543</t>
  </si>
  <si>
    <t>$0.3496</t>
  </si>
  <si>
    <t>$0.3545</t>
  </si>
  <si>
    <t>$0.3477</t>
  </si>
  <si>
    <t>$0.3498</t>
  </si>
  <si>
    <t>$0.3373</t>
  </si>
  <si>
    <t>$0.3503</t>
  </si>
  <si>
    <t>$0.3526</t>
  </si>
  <si>
    <t>$0.3343</t>
  </si>
  <si>
    <t>$0.3548</t>
  </si>
  <si>
    <t>$0.355</t>
  </si>
  <si>
    <t>$0.3519</t>
  </si>
  <si>
    <t>$0.3481</t>
  </si>
  <si>
    <t>$0.352</t>
  </si>
  <si>
    <t>$0.3951</t>
  </si>
  <si>
    <t>$0.3874</t>
  </si>
  <si>
    <t>$0.3961</t>
  </si>
  <si>
    <t>$0.3793</t>
  </si>
  <si>
    <t>$0.3885</t>
  </si>
  <si>
    <t>$0.3893</t>
  </si>
  <si>
    <t>$0.3949</t>
  </si>
  <si>
    <t>$0.3837</t>
  </si>
  <si>
    <t>$0.3836</t>
  </si>
  <si>
    <t>$0.3945</t>
  </si>
  <si>
    <t>$0.3921</t>
  </si>
  <si>
    <t>$0.3766</t>
  </si>
  <si>
    <t>$0.3896</t>
  </si>
  <si>
    <t>$0.3923</t>
  </si>
  <si>
    <t>$0.3906</t>
  </si>
  <si>
    <t>$0.3875</t>
  </si>
  <si>
    <t>$0.3967</t>
  </si>
  <si>
    <t>$0.3855</t>
  </si>
  <si>
    <t>$0.4087</t>
  </si>
  <si>
    <t>$0.3986</t>
  </si>
  <si>
    <t>$0.4108</t>
  </si>
  <si>
    <t>$0.3903</t>
  </si>
  <si>
    <t>$0.403</t>
  </si>
  <si>
    <t>$0.3843</t>
  </si>
  <si>
    <t>$0.3988</t>
  </si>
  <si>
    <t>$0.3755</t>
  </si>
  <si>
    <t>$0.3966</t>
  </si>
  <si>
    <t>$0.396</t>
  </si>
  <si>
    <t>$0.4084</t>
  </si>
  <si>
    <t>$0.4123</t>
  </si>
  <si>
    <t>$0.402</t>
  </si>
  <si>
    <t>$0.4169</t>
  </si>
  <si>
    <t>$0.3816</t>
  </si>
  <si>
    <t>$0.404</t>
  </si>
  <si>
    <t>$0.3818</t>
  </si>
  <si>
    <t>$0.3647</t>
  </si>
  <si>
    <t>$0.3761</t>
  </si>
  <si>
    <t>$0.3619</t>
  </si>
  <si>
    <t>$0.3847</t>
  </si>
  <si>
    <t>$0.3936</t>
  </si>
  <si>
    <t>$0.3831</t>
  </si>
  <si>
    <t>$0.3769</t>
  </si>
  <si>
    <t>$0.3763</t>
  </si>
  <si>
    <t>$0.3848</t>
  </si>
  <si>
    <t>$0.3649</t>
  </si>
  <si>
    <t>$0.3959</t>
  </si>
  <si>
    <t>$0.3403</t>
  </si>
  <si>
    <t>$0.3779</t>
  </si>
  <si>
    <t>$0.3637</t>
  </si>
  <si>
    <t>$0.3688</t>
  </si>
  <si>
    <t>$0.3614</t>
  </si>
  <si>
    <t>$0.3332</t>
  </si>
  <si>
    <t>$0.4005</t>
  </si>
  <si>
    <t>$0.3312</t>
  </si>
  <si>
    <t>$0.4063</t>
  </si>
  <si>
    <t>$0.4658</t>
  </si>
  <si>
    <t>$0.4666</t>
  </si>
  <si>
    <t>$0.4707</t>
  </si>
  <si>
    <t>$0.4792</t>
  </si>
  <si>
    <t>$0.4622</t>
  </si>
  <si>
    <t>$0.4659</t>
  </si>
  <si>
    <t>$0.4933</t>
  </si>
  <si>
    <t>$0.4943</t>
  </si>
  <si>
    <t>$0.4705</t>
  </si>
  <si>
    <t>$0.5044</t>
  </si>
  <si>
    <t>$0.5071</t>
  </si>
  <si>
    <t>$0.4921</t>
  </si>
  <si>
    <t>$0.4551</t>
  </si>
  <si>
    <t>$0.454</t>
  </si>
  <si>
    <t>$0.4509</t>
  </si>
  <si>
    <t>$0.4594</t>
  </si>
  <si>
    <t>$0.4645</t>
  </si>
  <si>
    <t>$0.4553</t>
  </si>
  <si>
    <t>$0.4646</t>
  </si>
  <si>
    <t>$0.4584</t>
  </si>
  <si>
    <t>$0.4704</t>
  </si>
  <si>
    <t>$0.4725</t>
  </si>
  <si>
    <t>$0.4556</t>
  </si>
  <si>
    <t>$0.4585</t>
  </si>
  <si>
    <t>$0.474</t>
  </si>
  <si>
    <t>$0.4677</t>
  </si>
  <si>
    <t>$0.4624</t>
  </si>
  <si>
    <t>$0.4747</t>
  </si>
  <si>
    <t>$0.4694</t>
  </si>
  <si>
    <t>$0.461</t>
  </si>
  <si>
    <t>$0.4615</t>
  </si>
  <si>
    <t>$0.4581</t>
  </si>
  <si>
    <t>$0.4538</t>
  </si>
  <si>
    <t>$0.471</t>
  </si>
  <si>
    <t>$0.4454</t>
  </si>
  <si>
    <t>$0.469</t>
  </si>
  <si>
    <t>$0.4497</t>
  </si>
  <si>
    <t>$0.4655</t>
  </si>
  <si>
    <t>$0.4611</t>
  </si>
  <si>
    <t>$0.4573</t>
  </si>
  <si>
    <t>$0.448</t>
  </si>
  <si>
    <t>$0.4378</t>
  </si>
  <si>
    <t>$0.4512</t>
  </si>
  <si>
    <t>$0.4638</t>
  </si>
  <si>
    <t>$0.4344</t>
  </si>
  <si>
    <t>$0.4481</t>
  </si>
  <si>
    <t>$0.466</t>
  </si>
  <si>
    <t>$0.4799</t>
  </si>
  <si>
    <t>$0.4598</t>
  </si>
  <si>
    <t>$0.477</t>
  </si>
  <si>
    <t>$0.4815</t>
  </si>
  <si>
    <t>$0.4871</t>
  </si>
  <si>
    <t>$0.489</t>
  </si>
  <si>
    <t>$0.4897</t>
  </si>
  <si>
    <t>$0.48</t>
  </si>
  <si>
    <t>$0.4808</t>
  </si>
  <si>
    <t>$0.4793</t>
  </si>
  <si>
    <t>$0.4884</t>
  </si>
  <si>
    <t>$0.445</t>
  </si>
  <si>
    <t>$0.4854</t>
  </si>
  <si>
    <t>$0.4838</t>
  </si>
  <si>
    <t>$0.4967</t>
  </si>
  <si>
    <t>$0.5009</t>
  </si>
  <si>
    <t>$0.4809</t>
  </si>
  <si>
    <t>$0.534</t>
  </si>
  <si>
    <t>$0.5373</t>
  </si>
  <si>
    <t>$0.497</t>
  </si>
  <si>
    <t>$0.5171</t>
  </si>
  <si>
    <t>$0.5414</t>
  </si>
  <si>
    <t>$0.5341</t>
  </si>
  <si>
    <t>$0.5182</t>
  </si>
  <si>
    <t>$0.5216</t>
  </si>
  <si>
    <t>$0.4842</t>
  </si>
  <si>
    <t>$0.5183</t>
  </si>
  <si>
    <t>$0.4932</t>
  </si>
  <si>
    <t>$0.4801</t>
  </si>
  <si>
    <t>$0.4993</t>
  </si>
  <si>
    <t>$0.4734</t>
  </si>
  <si>
    <t>$0.4629</t>
  </si>
  <si>
    <t>$0.4846</t>
  </si>
  <si>
    <t>$0.4802</t>
  </si>
  <si>
    <t>$0.4489</t>
  </si>
  <si>
    <t>$0.4751</t>
  </si>
  <si>
    <t>$0.4774</t>
  </si>
  <si>
    <t>$0.4482</t>
  </si>
  <si>
    <t>$0.4798</t>
  </si>
  <si>
    <t>$0.4835</t>
  </si>
  <si>
    <t>$0.4696</t>
  </si>
  <si>
    <t>$0.4506</t>
  </si>
  <si>
    <t>$0.4285</t>
  </si>
  <si>
    <t>$0.4486</t>
  </si>
  <si>
    <t>$0.4196</t>
  </si>
  <si>
    <t>$0.4507</t>
  </si>
  <si>
    <t>$0.4678</t>
  </si>
  <si>
    <t>$0.4403</t>
  </si>
  <si>
    <t>$0.4488</t>
  </si>
  <si>
    <t>$0.4927</t>
  </si>
  <si>
    <t>$0.4887</t>
  </si>
  <si>
    <t>$0.4787</t>
  </si>
  <si>
    <t>$0.4926</t>
  </si>
  <si>
    <t>$0.5072</t>
  </si>
  <si>
    <t>$0.515</t>
  </si>
  <si>
    <t>$0.4851</t>
  </si>
  <si>
    <t>$0.5523</t>
  </si>
  <si>
    <t>$0.3965</t>
  </si>
  <si>
    <t>$0.4152</t>
  </si>
  <si>
    <t>$0.4215</t>
  </si>
  <si>
    <t>$0.3725</t>
  </si>
  <si>
    <t>$0.3583</t>
  </si>
  <si>
    <t>$0.3418</t>
  </si>
  <si>
    <t>$0.3871</t>
  </si>
  <si>
    <t>$0.3969</t>
  </si>
  <si>
    <t>$0.3789</t>
  </si>
  <si>
    <t>$0.3476</t>
  </si>
  <si>
    <t>$0.377</t>
  </si>
  <si>
    <t>$0.3264</t>
  </si>
  <si>
    <t>$0.3571</t>
  </si>
  <si>
    <t>$0.3235</t>
  </si>
  <si>
    <t>$0.3421</t>
  </si>
  <si>
    <t>$0.3425</t>
  </si>
  <si>
    <t>$0.3256</t>
  </si>
  <si>
    <t>$0.333</t>
  </si>
  <si>
    <t>$0.3324</t>
  </si>
  <si>
    <t>$0.3595</t>
  </si>
  <si>
    <t>$0.3596</t>
  </si>
  <si>
    <t>$0.3337</t>
  </si>
  <si>
    <t>$0.3551</t>
  </si>
  <si>
    <t>$0.3577</t>
  </si>
  <si>
    <t>$0.3518</t>
  </si>
  <si>
    <t>$0.3575</t>
  </si>
  <si>
    <t>$0.3612</t>
  </si>
  <si>
    <t>$0.353</t>
  </si>
  <si>
    <t>$0.3402</t>
  </si>
  <si>
    <t>$0.3294</t>
  </si>
  <si>
    <t>$0.3222</t>
  </si>
  <si>
    <t>$0.3384</t>
  </si>
  <si>
    <t>$0.3159</t>
  </si>
  <si>
    <t>$0.3374</t>
  </si>
  <si>
    <t>$0.3318</t>
  </si>
  <si>
    <t>$0.33</t>
  </si>
  <si>
    <t>$0.3313</t>
  </si>
  <si>
    <t>$0.3276</t>
  </si>
  <si>
    <t>$0.3349</t>
  </si>
  <si>
    <t>$0.3279</t>
  </si>
  <si>
    <t>$0.3224</t>
  </si>
  <si>
    <t>$0.3269</t>
  </si>
  <si>
    <t>$0.3249</t>
  </si>
  <si>
    <t>$0.3338</t>
  </si>
  <si>
    <t>$0.3355</t>
  </si>
  <si>
    <t>$0.3231</t>
  </si>
  <si>
    <t>$0.3194</t>
  </si>
  <si>
    <t>$0.3372</t>
  </si>
  <si>
    <t>$0.3304</t>
  </si>
  <si>
    <t>$0.3495</t>
  </si>
  <si>
    <t>$0.3696</t>
  </si>
  <si>
    <t>$0.3339</t>
  </si>
  <si>
    <t>$0.3462</t>
  </si>
  <si>
    <t>$0.3514</t>
  </si>
  <si>
    <t>$0.3471</t>
  </si>
  <si>
    <t>$0.3461</t>
  </si>
  <si>
    <t>$0.3365</t>
  </si>
  <si>
    <t>$0.335</t>
  </si>
  <si>
    <t>$0.371</t>
  </si>
  <si>
    <t>$0.3797</t>
  </si>
  <si>
    <t>$0.3698</t>
  </si>
  <si>
    <t>$0.3757</t>
  </si>
  <si>
    <t>$0.3765</t>
  </si>
  <si>
    <t>$0.3784</t>
  </si>
  <si>
    <t>$0.3601</t>
  </si>
  <si>
    <t>$0.3788</t>
  </si>
  <si>
    <t>$0.3699</t>
  </si>
  <si>
    <t>$0.3746</t>
  </si>
  <si>
    <t>$0.3654</t>
  </si>
  <si>
    <t>$0.372</t>
  </si>
  <si>
    <t>$0.3768</t>
  </si>
  <si>
    <t>$0.3645</t>
  </si>
  <si>
    <t>$0.3799</t>
  </si>
  <si>
    <t>$0.3683</t>
  </si>
  <si>
    <t>$0.3804</t>
  </si>
  <si>
    <t>$0.3854</t>
  </si>
  <si>
    <t>$0.3878</t>
  </si>
  <si>
    <t>$0.3687</t>
  </si>
  <si>
    <t>$0.3591</t>
  </si>
  <si>
    <t>$0.3378</t>
  </si>
  <si>
    <t>$0.3592</t>
  </si>
  <si>
    <t>$0.3593</t>
  </si>
  <si>
    <t>$0.3585</t>
  </si>
  <si>
    <t>$0.3626</t>
  </si>
  <si>
    <t>$0.3508</t>
  </si>
  <si>
    <t>$0.367</t>
  </si>
  <si>
    <t>$0.3607</t>
  </si>
  <si>
    <t>$0.3497</t>
  </si>
  <si>
    <t>$0.3587</t>
  </si>
  <si>
    <t>$0.366</t>
  </si>
  <si>
    <t>$0.3529</t>
  </si>
  <si>
    <t>$0.3434</t>
  </si>
  <si>
    <t>$0.3345</t>
  </si>
  <si>
    <t>$0.3553</t>
  </si>
  <si>
    <t>$0.3322</t>
  </si>
  <si>
    <t>$0.3282</t>
  </si>
  <si>
    <t>$0.3238</t>
  </si>
  <si>
    <t>$0.3134</t>
  </si>
  <si>
    <t>$0.3117</t>
  </si>
  <si>
    <t>$0.3237</t>
  </si>
  <si>
    <t>$0.3143</t>
  </si>
  <si>
    <t>$0.3176</t>
  </si>
  <si>
    <t>$0.3257</t>
  </si>
  <si>
    <t>$0.3123</t>
  </si>
  <si>
    <t>$0.3449</t>
  </si>
  <si>
    <t>$0.3221</t>
  </si>
  <si>
    <t>$0.3416</t>
  </si>
  <si>
    <t>$0.3422</t>
  </si>
  <si>
    <t>$0.3371</t>
  </si>
  <si>
    <t>$0.3323</t>
  </si>
  <si>
    <t>$0.3273</t>
  </si>
  <si>
    <t>$0.3255</t>
  </si>
  <si>
    <t>$0.3206</t>
  </si>
  <si>
    <t>$0.3287</t>
  </si>
  <si>
    <t>$0.3302</t>
  </si>
  <si>
    <t>$0.3254</t>
  </si>
  <si>
    <t>$0.3217</t>
  </si>
  <si>
    <t>$0.3156</t>
  </si>
  <si>
    <t>$0.3252</t>
  </si>
  <si>
    <t>$0.3137</t>
  </si>
  <si>
    <t>$0.3105</t>
  </si>
  <si>
    <t>$0.3316</t>
  </si>
  <si>
    <t>$0.3115</t>
  </si>
  <si>
    <t>$0.329</t>
  </si>
  <si>
    <t>$0.3077</t>
  </si>
  <si>
    <t>$0.3411</t>
  </si>
  <si>
    <t>$0.3532</t>
  </si>
  <si>
    <t>$0.3589</t>
  </si>
  <si>
    <t>$0.3675</t>
  </si>
  <si>
    <t>$0.3588</t>
  </si>
  <si>
    <t>$0.3676</t>
  </si>
  <si>
    <t>$0.3557</t>
  </si>
  <si>
    <t>$0.3226</t>
  </si>
  <si>
    <t>$0.3361</t>
  </si>
  <si>
    <t>$0.3196</t>
  </si>
  <si>
    <t>$0.3233</t>
  </si>
  <si>
    <t>$0.3202</t>
  </si>
  <si>
    <t>$0.326</t>
  </si>
  <si>
    <t>$0.3142</t>
  </si>
  <si>
    <t>$0.308</t>
  </si>
  <si>
    <t>$0.3305</t>
  </si>
  <si>
    <t>$0.2989</t>
  </si>
  <si>
    <t>$0.3213</t>
  </si>
  <si>
    <t>$0.2906</t>
  </si>
  <si>
    <t>$0.3081</t>
  </si>
  <si>
    <t>$0.3121</t>
  </si>
  <si>
    <t>$0.3385</t>
  </si>
  <si>
    <t>$0.3437</t>
  </si>
  <si>
    <t>$0.3448</t>
  </si>
  <si>
    <t>$0.3007</t>
  </si>
  <si>
    <t>$0.3108</t>
  </si>
  <si>
    <t>$0.2952</t>
  </si>
  <si>
    <t>$0.3489</t>
  </si>
  <si>
    <t>$0.359</t>
  </si>
  <si>
    <t>$0.4003</t>
  </si>
  <si>
    <t>$0.4007</t>
  </si>
  <si>
    <t>$0.4006</t>
  </si>
  <si>
    <t>$0.4165</t>
  </si>
  <si>
    <t>$0.4085</t>
  </si>
  <si>
    <t>$0.3908</t>
  </si>
  <si>
    <t>$0.3935</t>
  </si>
  <si>
    <t>$0.3926</t>
  </si>
  <si>
    <t>$0.4219</t>
  </si>
  <si>
    <t>$0.4181</t>
  </si>
  <si>
    <t>$0.389</t>
  </si>
  <si>
    <t>$0.4182</t>
  </si>
  <si>
    <t>$0.3895</t>
  </si>
  <si>
    <t>$0.3931</t>
  </si>
  <si>
    <t>$0.4058</t>
  </si>
  <si>
    <t>$0.3932</t>
  </si>
  <si>
    <t>$0.413</t>
  </si>
  <si>
    <t>$0.4047</t>
  </si>
  <si>
    <t>$0.4223</t>
  </si>
  <si>
    <t>$0.4278</t>
  </si>
  <si>
    <t>$0.4147</t>
  </si>
  <si>
    <t>$0.4243</t>
  </si>
  <si>
    <t>$0.4054</t>
  </si>
  <si>
    <t>$0.4199</t>
  </si>
  <si>
    <t>$0.4375</t>
  </si>
  <si>
    <t>$0.4032</t>
  </si>
  <si>
    <t>$0.4061</t>
  </si>
  <si>
    <t>$0.4224</t>
  </si>
  <si>
    <t>$0.42</t>
  </si>
  <si>
    <t>$0.4376</t>
  </si>
  <si>
    <t>$0.4413</t>
  </si>
  <si>
    <t>$0.4225</t>
  </si>
  <si>
    <t>$0.4391</t>
  </si>
  <si>
    <t>$0.4212</t>
  </si>
  <si>
    <t>$0.4474</t>
  </si>
  <si>
    <t>$0.4277</t>
  </si>
  <si>
    <t>$0.4234</t>
  </si>
  <si>
    <t>$0.4623</t>
  </si>
  <si>
    <t>$0.3827</t>
  </si>
  <si>
    <t>$0.4265</t>
  </si>
  <si>
    <t>$0.5135</t>
  </si>
  <si>
    <t>$0.4924</t>
  </si>
  <si>
    <t>$0.4781</t>
  </si>
  <si>
    <t>$0.5136</t>
  </si>
  <si>
    <t>$0.5665</t>
  </si>
  <si>
    <t>$0.4807</t>
  </si>
  <si>
    <t>$0.5824</t>
  </si>
  <si>
    <t>$0.5826</t>
  </si>
  <si>
    <t>$0.6026</t>
  </si>
  <si>
    <t>$0.5988</t>
  </si>
  <si>
    <t>$0.6465</t>
  </si>
  <si>
    <t>$0.655</t>
  </si>
  <si>
    <t>$0.5848</t>
  </si>
  <si>
    <t>$0.6048</t>
  </si>
  <si>
    <t>$0.6047</t>
  </si>
  <si>
    <t>$0.6142</t>
  </si>
  <si>
    <t>$0.5982</t>
  </si>
  <si>
    <t>$0.6078</t>
  </si>
  <si>
    <t>$0.6293</t>
  </si>
  <si>
    <t>$0.6018</t>
  </si>
  <si>
    <t>$0.5871</t>
  </si>
  <si>
    <t>$0.6102</t>
  </si>
  <si>
    <t>$0.6114</t>
  </si>
  <si>
    <t>$0.6443</t>
  </si>
  <si>
    <t>$0.6456</t>
  </si>
  <si>
    <t>$0.6523</t>
  </si>
  <si>
    <t>$0.6444</t>
  </si>
  <si>
    <t>$0.6418</t>
  </si>
  <si>
    <t>$0.6943</t>
  </si>
  <si>
    <t>$0.7041</t>
  </si>
  <si>
    <t>$0.6988</t>
  </si>
  <si>
    <t>$0.6989</t>
  </si>
  <si>
    <t>$0.6944</t>
  </si>
  <si>
    <t>$0.7075</t>
  </si>
  <si>
    <t>$0.7118</t>
  </si>
  <si>
    <t>$0.7191</t>
  </si>
  <si>
    <t>$0.7077</t>
  </si>
  <si>
    <t>$0.7332</t>
  </si>
  <si>
    <t>$0.7165</t>
  </si>
  <si>
    <t>$0.7192</t>
  </si>
  <si>
    <t>$0.7522</t>
  </si>
  <si>
    <t>$0.7751</t>
  </si>
  <si>
    <t>$0.768</t>
  </si>
  <si>
    <t>$0.76</t>
  </si>
  <si>
    <t>$0.7532</t>
  </si>
  <si>
    <t>$0.7324</t>
  </si>
  <si>
    <t>$0.7818</t>
  </si>
  <si>
    <t>$0.7857</t>
  </si>
  <si>
    <t>$0.7971</t>
  </si>
  <si>
    <t>$0.7268</t>
  </si>
  <si>
    <t>$0.7266</t>
  </si>
  <si>
    <t>$0.7237</t>
  </si>
  <si>
    <t>$0.7402</t>
  </si>
  <si>
    <t>$0.7248</t>
  </si>
  <si>
    <t>$0.6952</t>
  </si>
  <si>
    <t>$0.7564</t>
  </si>
  <si>
    <t>$0.6857</t>
  </si>
  <si>
    <t>$0.695</t>
  </si>
  <si>
    <t>$0.7636</t>
  </si>
  <si>
    <t>$0.754</t>
  </si>
  <si>
    <t>$0.7661</t>
  </si>
  <si>
    <t>$0.788</t>
  </si>
  <si>
    <t>$0.7541</t>
  </si>
  <si>
    <t>$0.7614</t>
  </si>
  <si>
    <t>$0.8176</t>
  </si>
  <si>
    <t>$0.8184</t>
  </si>
  <si>
    <t>$0.7613</t>
  </si>
  <si>
    <t>$0.8272</t>
  </si>
  <si>
    <t>$0.8429</t>
  </si>
  <si>
    <t>$0.843</t>
  </si>
  <si>
    <t>$0.8273</t>
  </si>
  <si>
    <t>$0.8249</t>
  </si>
  <si>
    <t>$0.8502</t>
  </si>
  <si>
    <t>$0.8277</t>
  </si>
  <si>
    <t>$0.8248</t>
  </si>
  <si>
    <t>$0.8147</t>
  </si>
  <si>
    <t>$0.8609</t>
  </si>
  <si>
    <t>$0.8709</t>
  </si>
  <si>
    <t>$0.8146</t>
  </si>
  <si>
    <t>$0.8579</t>
  </si>
  <si>
    <t>$0.8494</t>
  </si>
  <si>
    <t>$0.8631</t>
  </si>
  <si>
    <t>$0.8844</t>
  </si>
  <si>
    <t>$0.8574</t>
  </si>
  <si>
    <t>$0.8633</t>
  </si>
  <si>
    <t>$0.8328</t>
  </si>
  <si>
    <t>$0.8303</t>
  </si>
  <si>
    <t>$0.8252</t>
  </si>
  <si>
    <t>$0.8223</t>
  </si>
  <si>
    <t>$0.8441</t>
  </si>
  <si>
    <t>$0.8229</t>
  </si>
  <si>
    <t>$0.8379</t>
  </si>
  <si>
    <t>$0.8493</t>
  </si>
  <si>
    <t>$0.8296</t>
  </si>
  <si>
    <t>$0.8371</t>
  </si>
  <si>
    <t>$0.8206</t>
  </si>
  <si>
    <t>$0.838</t>
  </si>
  <si>
    <t>$0.8629</t>
  </si>
  <si>
    <t>$0.83</t>
  </si>
  <si>
    <t>$0.806</t>
  </si>
  <si>
    <t>$0.8511</t>
  </si>
  <si>
    <t>$0.8382</t>
  </si>
  <si>
    <t>$0.8194</t>
  </si>
  <si>
    <t>$0.8208</t>
  </si>
  <si>
    <t>$0.7982</t>
  </si>
  <si>
    <t>$0.8061</t>
  </si>
  <si>
    <t>$0.7981</t>
  </si>
  <si>
    <t>$0.7936</t>
  </si>
  <si>
    <t>$0.7935</t>
  </si>
  <si>
    <t>$0.7934</t>
  </si>
  <si>
    <t>$0.7667</t>
  </si>
  <si>
    <t>$0.7746</t>
  </si>
  <si>
    <t>$0.7758</t>
  </si>
  <si>
    <t>$0.7526</t>
  </si>
  <si>
    <t>$0.7747</t>
  </si>
  <si>
    <t>$0.7865</t>
  </si>
  <si>
    <t>$0.7584</t>
  </si>
  <si>
    <t>$0.8022</t>
  </si>
  <si>
    <t>$0.846</t>
  </si>
  <si>
    <t>$0.7821</t>
  </si>
  <si>
    <t>$0.7375</t>
  </si>
  <si>
    <t>$0.767</t>
  </si>
  <si>
    <t>$0.721</t>
  </si>
  <si>
    <t>$0.7672</t>
  </si>
  <si>
    <t>$0.7232</t>
  </si>
  <si>
    <t>$0.726</t>
  </si>
  <si>
    <t>$0.7233</t>
  </si>
  <si>
    <t>$0.7549</t>
  </si>
  <si>
    <t>$0.7258</t>
  </si>
  <si>
    <t>$0.7128</t>
  </si>
  <si>
    <t>$0.7523</t>
  </si>
  <si>
    <t>$0.7127</t>
  </si>
  <si>
    <t>$0.7685</t>
  </si>
  <si>
    <t>$0.7849</t>
  </si>
  <si>
    <t>$0.7612</t>
  </si>
  <si>
    <t>$0.7219</t>
  </si>
  <si>
    <t>$0.782</t>
  </si>
  <si>
    <t>$0.751</t>
  </si>
  <si>
    <t>$0.722</t>
  </si>
  <si>
    <t>$0.7686</t>
  </si>
  <si>
    <t>$0.7436</t>
  </si>
  <si>
    <t>$0.6963</t>
  </si>
  <si>
    <t>$0.6858</t>
  </si>
  <si>
    <t>$0.6986</t>
  </si>
  <si>
    <t>$0.7229</t>
  </si>
  <si>
    <t>$0.7033</t>
  </si>
  <si>
    <t>$0.7252</t>
  </si>
  <si>
    <t>$0.7782</t>
  </si>
  <si>
    <t>$0.702</t>
  </si>
  <si>
    <t>$0.8225</t>
  </si>
  <si>
    <t>$0.77</t>
  </si>
  <si>
    <t>$0.7859</t>
  </si>
  <si>
    <t>$0.7736</t>
  </si>
  <si>
    <t>$0.7673</t>
  </si>
  <si>
    <t>$0.8387</t>
  </si>
  <si>
    <t>$0.8524</t>
  </si>
  <si>
    <t>$0.839</t>
  </si>
  <si>
    <t>$0.8099</t>
  </si>
  <si>
    <t>$0.8105</t>
  </si>
  <si>
    <t>$0.8222</t>
  </si>
  <si>
    <t>$0.7602</t>
  </si>
  <si>
    <t>$0.8224</t>
  </si>
  <si>
    <t>$0.8299</t>
  </si>
  <si>
    <t>$0.8775</t>
  </si>
  <si>
    <t>$0.8474</t>
  </si>
  <si>
    <t>$0.8284</t>
  </si>
  <si>
    <t>$0.6836</t>
  </si>
  <si>
    <t>$0.6671</t>
  </si>
  <si>
    <t>$0.6852</t>
  </si>
  <si>
    <t>$0.6623</t>
  </si>
  <si>
    <t>$0.6558</t>
  </si>
  <si>
    <t>$0.6837</t>
  </si>
  <si>
    <t>$0.6076</t>
  </si>
  <si>
    <t>$0.6052</t>
  </si>
  <si>
    <t>$0.6559</t>
  </si>
  <si>
    <t>$0.6014</t>
  </si>
  <si>
    <t>$0.6077</t>
  </si>
  <si>
    <t>$0.5923</t>
  </si>
  <si>
    <t>$0.6292</t>
  </si>
  <si>
    <t>$0.6015</t>
  </si>
  <si>
    <t>$0.619</t>
  </si>
  <si>
    <t>$0.6031</t>
  </si>
  <si>
    <t>$0.6223</t>
  </si>
  <si>
    <t>$0.5828</t>
  </si>
  <si>
    <t>$0.617</t>
  </si>
  <si>
    <t>$0.6225</t>
  </si>
  <si>
    <t>$0.5998</t>
  </si>
  <si>
    <t>$0.6125</t>
  </si>
  <si>
    <t>$0.6234</t>
  </si>
  <si>
    <t>$0.6103</t>
  </si>
  <si>
    <t>$0.6169</t>
  </si>
  <si>
    <t>$0.6086</t>
  </si>
  <si>
    <t>$0.6129</t>
  </si>
  <si>
    <t>$0.5934</t>
  </si>
  <si>
    <t>$0.6219</t>
  </si>
  <si>
    <t>$0.5915</t>
  </si>
  <si>
    <t>$0.6175</t>
  </si>
  <si>
    <t>$0.6121</t>
  </si>
  <si>
    <t>$0.5899</t>
  </si>
  <si>
    <t>$0.6288</t>
  </si>
  <si>
    <t>$0.5962</t>
  </si>
  <si>
    <t>$0.5938</t>
  </si>
  <si>
    <t>$0.636</t>
  </si>
  <si>
    <t>$0.5594</t>
  </si>
  <si>
    <t>$0.596</t>
  </si>
  <si>
    <t>$0.7196</t>
  </si>
  <si>
    <t>$0.6232</t>
  </si>
  <si>
    <t>$0.6357</t>
  </si>
  <si>
    <t>$0.7397</t>
  </si>
  <si>
    <t>$0.7628</t>
  </si>
  <si>
    <t>$0.7395</t>
  </si>
  <si>
    <t>$0.779</t>
  </si>
  <si>
    <t>$0.7524</t>
  </si>
  <si>
    <t>$0.7813</t>
  </si>
  <si>
    <t>$0.784</t>
  </si>
  <si>
    <t>$0.7743</t>
  </si>
  <si>
    <t>$0.7889</t>
  </si>
  <si>
    <t>$0.7709</t>
  </si>
  <si>
    <t>$0.7814</t>
  </si>
  <si>
    <t>$0.7684</t>
  </si>
  <si>
    <t>$0.7556</t>
  </si>
  <si>
    <t>$0.7995</t>
  </si>
  <si>
    <t>$0.801</t>
  </si>
  <si>
    <t>$0.7631</t>
  </si>
  <si>
    <t>$0.7706</t>
  </si>
  <si>
    <t>$0.7394</t>
  </si>
  <si>
    <t>$0.7544</t>
  </si>
  <si>
    <t>$0.7585</t>
  </si>
  <si>
    <t>$0.7055</t>
  </si>
  <si>
    <t>$0.7393</t>
  </si>
  <si>
    <t>$0.7477</t>
  </si>
  <si>
    <t>$0.7663</t>
  </si>
  <si>
    <t>$0.7415</t>
  </si>
  <si>
    <t>$0.7346</t>
  </si>
  <si>
    <t>$0.7443</t>
  </si>
  <si>
    <t>$0.8247</t>
  </si>
  <si>
    <t>$0.8329</t>
  </si>
  <si>
    <t>$0.8591</t>
  </si>
  <si>
    <t>$0.8241</t>
  </si>
  <si>
    <t>$0.8636</t>
  </si>
  <si>
    <t>$0.8313</t>
  </si>
  <si>
    <t>$0.8307</t>
  </si>
  <si>
    <t>$0.8495</t>
  </si>
  <si>
    <t>$0.3073</t>
  </si>
  <si>
    <t>$0.3044</t>
  </si>
  <si>
    <t>$0.3153</t>
  </si>
  <si>
    <t>$0.3228</t>
  </si>
  <si>
    <t>$0.3045</t>
  </si>
  <si>
    <t>$0.3097</t>
  </si>
  <si>
    <t>$0.2985</t>
  </si>
  <si>
    <t>$0.3032</t>
  </si>
  <si>
    <t>$0.3157</t>
  </si>
  <si>
    <t>$0.3309</t>
  </si>
  <si>
    <t>$0.3427</t>
  </si>
  <si>
    <t>$0.3604</t>
  </si>
  <si>
    <t>$0.3611</t>
  </si>
  <si>
    <t>$0.3505</t>
  </si>
  <si>
    <t>$0.3689</t>
  </si>
  <si>
    <t>$0.3624</t>
  </si>
  <si>
    <t>$0.369</t>
  </si>
  <si>
    <t>$0.3658</t>
  </si>
  <si>
    <t>$0.3673</t>
  </si>
  <si>
    <t>$0.383</t>
  </si>
  <si>
    <t>$0.3889</t>
  </si>
  <si>
    <t>$0.3924</t>
  </si>
  <si>
    <t>$0.4055</t>
  </si>
  <si>
    <t>$0.4002</t>
  </si>
  <si>
    <t>$0.4092</t>
  </si>
  <si>
    <t>$0.4116</t>
  </si>
  <si>
    <t>$0.4001</t>
  </si>
  <si>
    <t>$0.3879</t>
  </si>
  <si>
    <t>$0.4093</t>
  </si>
  <si>
    <t>$0.4192</t>
  </si>
  <si>
    <t>$0.3865</t>
  </si>
  <si>
    <t>$0.3643</t>
  </si>
  <si>
    <t>$0.3469</t>
  </si>
  <si>
    <t>$0.3692</t>
  </si>
  <si>
    <t>$0.3578</t>
  </si>
  <si>
    <t>$0.3625</t>
  </si>
  <si>
    <t>$0.3941</t>
  </si>
  <si>
    <t>$0.3992</t>
  </si>
  <si>
    <t>$0.4022</t>
  </si>
  <si>
    <t>$0.394</t>
  </si>
  <si>
    <t>$0.3925</t>
  </si>
  <si>
    <t>$0.4024</t>
  </si>
  <si>
    <t>$0.3997</t>
  </si>
  <si>
    <t>$0.4017</t>
  </si>
  <si>
    <t>$0.4042</t>
  </si>
  <si>
    <t>$0.4052</t>
  </si>
  <si>
    <t>$0.3983</t>
  </si>
  <si>
    <t>$0.4043</t>
  </si>
  <si>
    <t>$0.3972</t>
  </si>
  <si>
    <t>$0.3823</t>
  </si>
  <si>
    <t>$0.3801</t>
  </si>
  <si>
    <t>$0.3484</t>
  </si>
  <si>
    <t>$0.364</t>
  </si>
  <si>
    <t>$0.3646</t>
  </si>
  <si>
    <t>$0.339</t>
  </si>
  <si>
    <t>$0.3268</t>
  </si>
  <si>
    <t>$0.3267</t>
  </si>
  <si>
    <t>$0.3458</t>
  </si>
  <si>
    <t>$0.3501</t>
  </si>
  <si>
    <t>$0.3457</t>
  </si>
  <si>
    <t>$0.3504</t>
  </si>
  <si>
    <t>$0.3627</t>
  </si>
  <si>
    <t>$0.3407</t>
  </si>
  <si>
    <t>$0.35</t>
  </si>
  <si>
    <t>$0.3431</t>
  </si>
  <si>
    <t>$0.3298</t>
  </si>
  <si>
    <t>$0.3248</t>
  </si>
  <si>
    <t>$0.3227</t>
  </si>
  <si>
    <t>$0.3182</t>
  </si>
  <si>
    <t>$0.3225</t>
  </si>
  <si>
    <t>$0.3087</t>
  </si>
  <si>
    <t>$0.3171</t>
  </si>
  <si>
    <t>$0.3245</t>
  </si>
  <si>
    <t>$0.2954</t>
  </si>
  <si>
    <t>$0.277</t>
  </si>
  <si>
    <t>$0.275</t>
  </si>
  <si>
    <t>$0.2787</t>
  </si>
  <si>
    <t>$0.28</t>
  </si>
  <si>
    <t>$0.2728</t>
  </si>
  <si>
    <t>$0.2691</t>
  </si>
  <si>
    <t>$0.2794</t>
  </si>
  <si>
    <t>$0.2681</t>
  </si>
  <si>
    <t>$0.2677</t>
  </si>
  <si>
    <t>$0.2703</t>
  </si>
  <si>
    <t>$0.2641</t>
  </si>
  <si>
    <t>$0.2528</t>
  </si>
  <si>
    <t>$0.2522</t>
  </si>
  <si>
    <t>$0.2538</t>
  </si>
  <si>
    <t>$0.2551</t>
  </si>
  <si>
    <t>$0.2505</t>
  </si>
  <si>
    <t>$0.2498</t>
  </si>
  <si>
    <t>$0.2474</t>
  </si>
  <si>
    <t>$0.2464</t>
  </si>
  <si>
    <t>$0.2442</t>
  </si>
  <si>
    <t>$0.2456</t>
  </si>
  <si>
    <t>$0.2517</t>
  </si>
  <si>
    <t>$0.2465</t>
  </si>
  <si>
    <t>$0.2441</t>
  </si>
  <si>
    <t>$0.246</t>
  </si>
  <si>
    <t>$0.2404</t>
  </si>
  <si>
    <t>$0.2484</t>
  </si>
  <si>
    <t>$0.2485</t>
  </si>
  <si>
    <t>$0.2604</t>
  </si>
  <si>
    <t>$0.248</t>
  </si>
  <si>
    <t>$0.2653</t>
  </si>
  <si>
    <t>$0.266</t>
  </si>
  <si>
    <t>$0.2575</t>
  </si>
  <si>
    <t>$0.2593</t>
  </si>
  <si>
    <t>$0.258</t>
  </si>
  <si>
    <t>$0.2594</t>
  </si>
  <si>
    <t>$0.2599</t>
  </si>
  <si>
    <t>$0.2553</t>
  </si>
  <si>
    <t>$0.2574</t>
  </si>
  <si>
    <t>$0.2565</t>
  </si>
  <si>
    <t>$0.2532</t>
  </si>
  <si>
    <t>$0.2568</t>
  </si>
  <si>
    <t>$0.2482</t>
  </si>
  <si>
    <t>$0.259</t>
  </si>
  <si>
    <t>$0.2592</t>
  </si>
  <si>
    <t>$0.253</t>
  </si>
  <si>
    <t>$0.2663</t>
  </si>
  <si>
    <t>$0.2693</t>
  </si>
  <si>
    <t>$0.2511</t>
  </si>
  <si>
    <t>$0.2669</t>
  </si>
  <si>
    <t>$0.2707</t>
  </si>
  <si>
    <t>$0.264</t>
  </si>
  <si>
    <t>$0.2672</t>
  </si>
  <si>
    <t>$0.2603</t>
  </si>
  <si>
    <t>$0.3002</t>
  </si>
  <si>
    <t>$0.3011</t>
  </si>
  <si>
    <t>$0.2984</t>
  </si>
  <si>
    <t>$0.3129</t>
  </si>
  <si>
    <t>$0.3152</t>
  </si>
  <si>
    <t>$0.3068</t>
  </si>
  <si>
    <t>$0.3069</t>
  </si>
  <si>
    <t>$0.318</t>
  </si>
  <si>
    <t>$0.3078</t>
  </si>
  <si>
    <t>$0.3126</t>
  </si>
  <si>
    <t>$0.3149</t>
  </si>
  <si>
    <t>$0.3067</t>
  </si>
  <si>
    <t>$0.3148</t>
  </si>
  <si>
    <t>$0.3094</t>
  </si>
  <si>
    <t>$0.3103</t>
  </si>
  <si>
    <t>$0.3185</t>
  </si>
  <si>
    <t>$0.3195</t>
  </si>
  <si>
    <t>$0.3209</t>
  </si>
  <si>
    <t>$0.3173</t>
  </si>
  <si>
    <t>$0.3197</t>
  </si>
  <si>
    <t>$0.3145</t>
  </si>
  <si>
    <t>$0.3198</t>
  </si>
  <si>
    <t>$0.3189</t>
  </si>
  <si>
    <t>$0.3136</t>
  </si>
  <si>
    <t>$0.3124</t>
  </si>
  <si>
    <t>$0.305</t>
  </si>
  <si>
    <t>$0.3125</t>
  </si>
  <si>
    <t>$0.3138</t>
  </si>
  <si>
    <t>$0.3014</t>
  </si>
  <si>
    <t>$0.315</t>
  </si>
  <si>
    <t>$0.3164</t>
  </si>
  <si>
    <t>$0.3168</t>
  </si>
  <si>
    <t>$0.3083</t>
  </si>
  <si>
    <t>$0.3183</t>
  </si>
  <si>
    <t>$0.3207</t>
  </si>
  <si>
    <t>$0.312</t>
  </si>
  <si>
    <t>$0.3099</t>
  </si>
  <si>
    <t>$0.2991</t>
  </si>
  <si>
    <t>$0.3119</t>
  </si>
  <si>
    <t>$0.2973</t>
  </si>
  <si>
    <t>$0.3285</t>
  </si>
  <si>
    <t>$0.3111</t>
  </si>
  <si>
    <t>$0.3262</t>
  </si>
  <si>
    <t>$0.32</t>
  </si>
  <si>
    <t>$0.337</t>
  </si>
  <si>
    <t>$0.3319</t>
  </si>
  <si>
    <t>$0.3301</t>
  </si>
  <si>
    <t>$0.3406</t>
  </si>
  <si>
    <t>$0.3549</t>
  </si>
  <si>
    <t>$0.3547</t>
  </si>
  <si>
    <t>$0.3179</t>
  </si>
  <si>
    <t>$0.3178</t>
  </si>
  <si>
    <t>$0.4157</t>
  </si>
  <si>
    <t>$0.4267</t>
  </si>
  <si>
    <t>$0.4303</t>
  </si>
  <si>
    <t>$0.4362</t>
  </si>
  <si>
    <t>$0.4208</t>
  </si>
  <si>
    <t>$0.3894</t>
  </si>
  <si>
    <t>$0.4253</t>
  </si>
  <si>
    <t>$0.3861</t>
  </si>
  <si>
    <t>$0.4144</t>
  </si>
  <si>
    <t>$0.3999</t>
  </si>
  <si>
    <t>$0.406</t>
  </si>
  <si>
    <t>$0.4045</t>
  </si>
  <si>
    <t>$0.4357</t>
  </si>
  <si>
    <t>$0.4023</t>
  </si>
  <si>
    <t>$0.4198</t>
  </si>
  <si>
    <t>$0.3887</t>
  </si>
  <si>
    <t>$0.4107</t>
  </si>
  <si>
    <t>$0.4143</t>
  </si>
  <si>
    <t>$0.4102</t>
  </si>
  <si>
    <t>$0.4142</t>
  </si>
  <si>
    <t>$0.3544</t>
  </si>
  <si>
    <t>$0.3579</t>
  </si>
  <si>
    <t>$0.3466</t>
  </si>
  <si>
    <t>$0.3491</t>
  </si>
  <si>
    <t>$0.354</t>
  </si>
  <si>
    <t>$0.3377</t>
  </si>
  <si>
    <t>$0.3622</t>
  </si>
  <si>
    <t>$0.3638</t>
  </si>
  <si>
    <t>$0.3744</t>
  </si>
  <si>
    <t>$0.362</t>
  </si>
  <si>
    <t>$0.3669</t>
  </si>
  <si>
    <t>$0.3813</t>
  </si>
  <si>
    <t>$0.382</t>
  </si>
  <si>
    <t>$0.4231</t>
  </si>
  <si>
    <t>$0.4263</t>
  </si>
  <si>
    <t>$0.4218</t>
  </si>
  <si>
    <t>$0.424</t>
  </si>
  <si>
    <t>$0.4268</t>
  </si>
  <si>
    <t>$0.4287</t>
  </si>
  <si>
    <t>$0.4313</t>
  </si>
  <si>
    <t>$0.4367</t>
  </si>
  <si>
    <t>$0.4358</t>
  </si>
  <si>
    <t>$0.428</t>
  </si>
  <si>
    <t>$0.4372</t>
  </si>
  <si>
    <t>$0.4259</t>
  </si>
  <si>
    <t>$0.4286</t>
  </si>
  <si>
    <t>$0.4323</t>
  </si>
  <si>
    <t>$0.4382</t>
  </si>
  <si>
    <t>$0.4405</t>
  </si>
  <si>
    <t>$0.4373</t>
  </si>
  <si>
    <t>$0.4384</t>
  </si>
  <si>
    <t>$0.4418</t>
  </si>
  <si>
    <t>$0.4425</t>
  </si>
  <si>
    <t>$0.4468</t>
  </si>
  <si>
    <t>$0.4419</t>
  </si>
  <si>
    <t>$0.4463</t>
  </si>
  <si>
    <t>$0.4516</t>
  </si>
  <si>
    <t>$0.4618</t>
  </si>
  <si>
    <t>$0.4462</t>
  </si>
  <si>
    <t>$0.4513</t>
  </si>
  <si>
    <t>$0.459</t>
  </si>
  <si>
    <t>$0.4484</t>
  </si>
  <si>
    <t>$0.4409</t>
  </si>
  <si>
    <t>$0.442</t>
  </si>
  <si>
    <t>$0.4325</t>
  </si>
  <si>
    <t>$0.4412</t>
  </si>
  <si>
    <t>$0.4535</t>
  </si>
  <si>
    <t>$0.4388</t>
  </si>
  <si>
    <t>$0.4473</t>
  </si>
  <si>
    <t>$0.4896</t>
  </si>
  <si>
    <t>$0.4447</t>
  </si>
  <si>
    <t>$0.4472</t>
  </si>
  <si>
    <t>$0.4742</t>
  </si>
  <si>
    <t>$0.4872</t>
  </si>
  <si>
    <t>$0.4657</t>
  </si>
  <si>
    <t>$0.4741</t>
  </si>
  <si>
    <t>$0.456</t>
  </si>
  <si>
    <t>$0.4814</t>
  </si>
  <si>
    <t>$0.4639</t>
  </si>
  <si>
    <t>$0.4656</t>
  </si>
  <si>
    <t>$0.463</t>
  </si>
  <si>
    <t>$0.5015</t>
  </si>
  <si>
    <t>$0.5075</t>
  </si>
  <si>
    <t>$0.5098</t>
  </si>
  <si>
    <t>$0.5124</t>
  </si>
  <si>
    <t>$0.5192</t>
  </si>
  <si>
    <t>$0.5033</t>
  </si>
  <si>
    <t>$0.5028</t>
  </si>
  <si>
    <t>$0.4964</t>
  </si>
  <si>
    <t>$0.4816</t>
  </si>
  <si>
    <t>$0.4555</t>
  </si>
  <si>
    <t>$0.4991</t>
  </si>
  <si>
    <t>$0.4631</t>
  </si>
  <si>
    <t>$0.5032</t>
  </si>
  <si>
    <t>$0.4839</t>
  </si>
  <si>
    <t>$0.4804</t>
  </si>
  <si>
    <t>$0.4545</t>
  </si>
  <si>
    <t>$0.4848</t>
  </si>
  <si>
    <t>$0.4575</t>
  </si>
  <si>
    <t>$0.4499</t>
  </si>
  <si>
    <t>$0.4467</t>
  </si>
  <si>
    <t>$0.4523</t>
  </si>
  <si>
    <t>$0.4301</t>
  </si>
  <si>
    <t>$0.431</t>
  </si>
  <si>
    <t>$0.4508</t>
  </si>
  <si>
    <t>$0.4281</t>
  </si>
  <si>
    <t>$0.465</t>
  </si>
  <si>
    <t>$0.458</t>
  </si>
  <si>
    <t>$0.4652</t>
  </si>
  <si>
    <t>$0.4635</t>
  </si>
  <si>
    <t>$0.4614</t>
  </si>
  <si>
    <t>$0.4723</t>
  </si>
  <si>
    <t>$0.4485</t>
  </si>
  <si>
    <t>$0.4514</t>
  </si>
  <si>
    <t>$0.5127</t>
  </si>
  <si>
    <t>$0.451</t>
  </si>
  <si>
    <t>$0.543</t>
  </si>
  <si>
    <t>$0.5114</t>
  </si>
  <si>
    <t>$0.5579</t>
  </si>
  <si>
    <t>$0.533</t>
  </si>
  <si>
    <t>$0.551</t>
  </si>
  <si>
    <t>$0.5693</t>
  </si>
  <si>
    <t>$0.5492</t>
  </si>
  <si>
    <t>$0.5704</t>
  </si>
  <si>
    <t>$0.5598</t>
  </si>
  <si>
    <t>$0.5939</t>
  </si>
  <si>
    <t>$0.5703</t>
  </si>
  <si>
    <t>$0.5407</t>
  </si>
  <si>
    <t>$0.5664</t>
  </si>
  <si>
    <t>$0.5387</t>
  </si>
  <si>
    <t>$0.5312</t>
  </si>
  <si>
    <t>$0.5408</t>
  </si>
  <si>
    <t>$0.5371</t>
  </si>
  <si>
    <t>$0.5299</t>
  </si>
  <si>
    <t>$0.5313</t>
  </si>
  <si>
    <t>$0.514</t>
  </si>
  <si>
    <t>$0.5379</t>
  </si>
  <si>
    <t>$0.5367</t>
  </si>
  <si>
    <t>$0.5141</t>
  </si>
  <si>
    <t>$0.5275</t>
  </si>
  <si>
    <t>$0.5077</t>
  </si>
  <si>
    <t>$0.5176</t>
  </si>
  <si>
    <t>$0.5113</t>
  </si>
  <si>
    <t>$0.4996</t>
  </si>
  <si>
    <t>$0.5184</t>
  </si>
  <si>
    <t>$0.4995</t>
  </si>
  <si>
    <t>$0.5175</t>
  </si>
  <si>
    <t>$0.501</t>
  </si>
  <si>
    <t>$0.4969</t>
  </si>
  <si>
    <t>$0.4902</t>
  </si>
  <si>
    <t>$0.5139</t>
  </si>
  <si>
    <t>$0.5146</t>
  </si>
  <si>
    <t>$0.5256</t>
  </si>
  <si>
    <t>$0.5425</t>
  </si>
  <si>
    <t>$0.517</t>
  </si>
  <si>
    <t>$0.5232</t>
  </si>
  <si>
    <t>$0.5132</t>
  </si>
  <si>
    <t>$0.5083</t>
  </si>
  <si>
    <t>$0.5106</t>
  </si>
  <si>
    <t>$0.4763</t>
  </si>
  <si>
    <t>$0.4766</t>
  </si>
  <si>
    <t>$0.5138</t>
  </si>
  <si>
    <t>$0.5148</t>
  </si>
  <si>
    <t>$0.5174</t>
  </si>
  <si>
    <t>$0.4837</t>
  </si>
  <si>
    <t>$0.4755</t>
  </si>
  <si>
    <t>$0.5001</t>
  </si>
  <si>
    <t>$0.4789</t>
  </si>
  <si>
    <t>$0.4911</t>
  </si>
  <si>
    <t>$0.5014</t>
  </si>
  <si>
    <t>$0.4772</t>
  </si>
  <si>
    <t>$0.5158</t>
  </si>
  <si>
    <t>$0.4746</t>
  </si>
  <si>
    <t>$0.4464</t>
  </si>
  <si>
    <t>$0.4925</t>
  </si>
  <si>
    <t>$0.4651</t>
  </si>
  <si>
    <t>$0.4424</t>
  </si>
  <si>
    <t>$0.4411</t>
  </si>
  <si>
    <t>$0.434</t>
  </si>
  <si>
    <t>$0.4381</t>
  </si>
  <si>
    <t>$0.441</t>
  </si>
  <si>
    <t>$0.4179</t>
  </si>
  <si>
    <t>$0.4397</t>
  </si>
  <si>
    <t>$0.4356</t>
  </si>
  <si>
    <t>$0.4174</t>
  </si>
  <si>
    <t>$0.4632</t>
  </si>
  <si>
    <t>$0.4339</t>
  </si>
  <si>
    <t>$0.4355</t>
  </si>
  <si>
    <t>$0.4788</t>
  </si>
  <si>
    <t>$0.4794</t>
  </si>
  <si>
    <t>$0.4673</t>
  </si>
  <si>
    <t>$0.4778</t>
  </si>
  <si>
    <t>$0.4909</t>
  </si>
  <si>
    <t>$0.4616</t>
  </si>
  <si>
    <t>$0.4577</t>
  </si>
  <si>
    <t>$0.4491</t>
  </si>
  <si>
    <t>$0.4453</t>
  </si>
  <si>
    <t>$0.4563</t>
  </si>
  <si>
    <t>$0.4606</t>
  </si>
  <si>
    <t>$0.4593</t>
  </si>
  <si>
    <t>$0.4588</t>
  </si>
  <si>
    <t>$0.4697</t>
  </si>
  <si>
    <t>$0.4605</t>
  </si>
  <si>
    <t>$0.4856</t>
  </si>
  <si>
    <t>$0.4786</t>
  </si>
  <si>
    <t>$0.4858</t>
  </si>
  <si>
    <t>$0.4989</t>
  </si>
  <si>
    <t>$0.524</t>
  </si>
  <si>
    <t>$0.4992</t>
  </si>
  <si>
    <t>$0.4795</t>
  </si>
  <si>
    <t>$0.5088</t>
  </si>
  <si>
    <t>$0.4587</t>
  </si>
  <si>
    <t>$0.4822</t>
  </si>
  <si>
    <t>$0.4803</t>
  </si>
  <si>
    <t>$0.4923</t>
  </si>
  <si>
    <t>$0.5097</t>
  </si>
  <si>
    <t>$0.4773</t>
  </si>
  <si>
    <t>$0.4844</t>
  </si>
  <si>
    <t>$0.4874</t>
  </si>
  <si>
    <t>$0.4562</t>
  </si>
  <si>
    <t>$0.4752</t>
  </si>
  <si>
    <t>$0.4735</t>
  </si>
  <si>
    <t>$0.5335</t>
  </si>
  <si>
    <t>$0.544</t>
  </si>
  <si>
    <t>$0.4633</t>
  </si>
  <si>
    <t>$0.4385</t>
  </si>
  <si>
    <t>$0.4961</t>
  </si>
  <si>
    <t>$0.4392</t>
  </si>
  <si>
    <t>$0.553</t>
  </si>
  <si>
    <t>$0.5743</t>
  </si>
  <si>
    <t>$0.6137</t>
  </si>
  <si>
    <t>$0.6329</t>
  </si>
  <si>
    <t>$0.6416</t>
  </si>
  <si>
    <t>$0.6277</t>
  </si>
  <si>
    <t>$0.6155</t>
  </si>
  <si>
    <t>$0.6661</t>
  </si>
  <si>
    <t>$0.6093</t>
  </si>
  <si>
    <t>$0.642</t>
  </si>
  <si>
    <t>$0.5748</t>
  </si>
  <si>
    <t>$0.5672</t>
  </si>
  <si>
    <t>$0.5666</t>
  </si>
  <si>
    <t>$0.5661</t>
  </si>
  <si>
    <t>$0.5796</t>
  </si>
  <si>
    <t>$0.56</t>
  </si>
  <si>
    <t>$0.5706</t>
  </si>
  <si>
    <t>$0.5481</t>
  </si>
  <si>
    <t>$0.5878</t>
  </si>
  <si>
    <t>$0.6033</t>
  </si>
  <si>
    <t>$0.5415</t>
  </si>
  <si>
    <t>$0.5526</t>
  </si>
  <si>
    <t>$0.5958</t>
  </si>
  <si>
    <t>$0.6254</t>
  </si>
  <si>
    <t>$0.5527</t>
  </si>
  <si>
    <t>$0.57</t>
  </si>
  <si>
    <t>$0.6253</t>
  </si>
  <si>
    <t>$0.4811</t>
  </si>
  <si>
    <t>$0.4647</t>
  </si>
  <si>
    <t>$0.4818</t>
  </si>
  <si>
    <t>$0.4574</t>
  </si>
  <si>
    <t>$0.4582</t>
  </si>
  <si>
    <t>$0.4674</t>
  </si>
  <si>
    <t>$0.4806</t>
  </si>
  <si>
    <t>$0.5201</t>
  </si>
  <si>
    <t>$0.5212</t>
  </si>
  <si>
    <t>$0.5315</t>
  </si>
  <si>
    <t>$0.5243</t>
  </si>
  <si>
    <t>$0.5578</t>
  </si>
  <si>
    <t>$0.5283</t>
  </si>
  <si>
    <t>$0.547</t>
  </si>
  <si>
    <t>$0.5234</t>
  </si>
  <si>
    <t>$0.5426</t>
  </si>
  <si>
    <t>$0.5179</t>
  </si>
  <si>
    <t>$0.5364</t>
  </si>
  <si>
    <t>$0.5334</t>
  </si>
  <si>
    <t>$0.5055</t>
  </si>
  <si>
    <t>$0.5442</t>
  </si>
  <si>
    <t>$0.4956</t>
  </si>
  <si>
    <t>$0.5781</t>
  </si>
  <si>
    <t>$0.5056</t>
  </si>
  <si>
    <t>$0.5567</t>
  </si>
  <si>
    <t>$0.5544</t>
  </si>
  <si>
    <t>$0.5976</t>
  </si>
  <si>
    <t>$0.6085</t>
  </si>
  <si>
    <t>$0.5394</t>
  </si>
  <si>
    <t>$0.5165</t>
  </si>
  <si>
    <t>$0.5975</t>
  </si>
  <si>
    <t>$0.5289</t>
  </si>
  <si>
    <t>$0.5542</t>
  </si>
  <si>
    <t>$0.4914</t>
  </si>
  <si>
    <t>$0.6011</t>
  </si>
  <si>
    <t>$0.513</t>
  </si>
  <si>
    <t>$0.5455</t>
  </si>
  <si>
    <t>$0.61</t>
  </si>
  <si>
    <t>$0.7621</t>
  </si>
  <si>
    <t>$0.7396</t>
  </si>
  <si>
    <t>$0.7834</t>
  </si>
  <si>
    <t>$0.7507</t>
  </si>
  <si>
    <t>$0.7911</t>
  </si>
  <si>
    <t>$0.7657</t>
  </si>
  <si>
    <t>$0.8971</t>
  </si>
  <si>
    <t>$0.7912</t>
  </si>
  <si>
    <t>$0.7711</t>
  </si>
  <si>
    <t>$0.8969</t>
  </si>
  <si>
    <t>$0.7986</t>
  </si>
  <si>
    <t>$0.7903</t>
  </si>
  <si>
    <t>$0.7958</t>
  </si>
  <si>
    <t>$0.7662</t>
  </si>
  <si>
    <t>$0.7567</t>
  </si>
  <si>
    <t>$0.7994</t>
  </si>
  <si>
    <t>$0.8051</t>
  </si>
  <si>
    <t>$0.8439</t>
  </si>
  <si>
    <t>$0.8406</t>
  </si>
  <si>
    <t>$0.844</t>
  </si>
  <si>
    <t>$0.8275</t>
  </si>
  <si>
    <t>$0.8226</t>
  </si>
  <si>
    <t>$0.8986</t>
  </si>
  <si>
    <t>$0.8864</t>
  </si>
  <si>
    <t>$0.8302</t>
  </si>
  <si>
    <t>$0.8883</t>
  </si>
  <si>
    <t>$0.9072</t>
  </si>
  <si>
    <t>$0.9106</t>
  </si>
  <si>
    <t>$0.8847</t>
  </si>
  <si>
    <t>$0.9103</t>
  </si>
  <si>
    <t>$0.894</t>
  </si>
  <si>
    <t>$0.9373</t>
  </si>
  <si>
    <t>$0.9105</t>
  </si>
  <si>
    <t>$0.9533</t>
  </si>
  <si>
    <t>$0.9747</t>
  </si>
  <si>
    <t>$0.9325</t>
  </si>
  <si>
    <t>$0.9368</t>
  </si>
  <si>
    <t>$0.9547</t>
  </si>
  <si>
    <t>$0.9282</t>
  </si>
  <si>
    <t>$0.9175</t>
  </si>
  <si>
    <t>$0.9374</t>
  </si>
  <si>
    <t>$0.8777</t>
  </si>
  <si>
    <t>$0.9367</t>
  </si>
  <si>
    <t>$0.9525</t>
  </si>
  <si>
    <t>$0.9153</t>
  </si>
  <si>
    <t>$0.9746</t>
  </si>
  <si>
    <t>$0.9324</t>
  </si>
  <si>
    <t>$0.9551</t>
  </si>
  <si>
    <t>$0.9206</t>
  </si>
  <si>
    <t>$0.9809</t>
  </si>
  <si>
    <t>$1.03</t>
  </si>
  <si>
    <t>$0.9201</t>
  </si>
  <si>
    <t>$0.9204</t>
  </si>
  <si>
    <t>$1.05</t>
  </si>
  <si>
    <t>$1.07</t>
  </si>
  <si>
    <t>$1.02</t>
  </si>
  <si>
    <t>$1.09</t>
  </si>
  <si>
    <t>$1.08</t>
  </si>
  <si>
    <t>$0.9762</t>
  </si>
  <si>
    <t>$0.9169</t>
  </si>
  <si>
    <t>$0.8772</t>
  </si>
  <si>
    <t>$0.9276</t>
  </si>
  <si>
    <t>$0.9168</t>
  </si>
  <si>
    <t>$0.9013</t>
  </si>
  <si>
    <t>$0.9146</t>
  </si>
  <si>
    <t>$0.8657</t>
  </si>
  <si>
    <t>$0.8533</t>
  </si>
  <si>
    <t>$0.9129</t>
  </si>
  <si>
    <t>$0.8367</t>
  </si>
  <si>
    <t>$0.8589</t>
  </si>
  <si>
    <t>$0.8534</t>
  </si>
  <si>
    <t>$0.8384</t>
  </si>
  <si>
    <t>$0.8368</t>
  </si>
  <si>
    <t>$0.8</t>
  </si>
  <si>
    <t>$0.8386</t>
  </si>
  <si>
    <t>$0.8038</t>
  </si>
  <si>
    <t>$0.7904</t>
  </si>
  <si>
    <t>$0.7819</t>
  </si>
  <si>
    <t>$0.7906</t>
  </si>
  <si>
    <t>$0.7901</t>
  </si>
  <si>
    <t>$0.7896</t>
  </si>
  <si>
    <t>$0.7907</t>
  </si>
  <si>
    <t>$0.8063</t>
  </si>
  <si>
    <t>$0.8506</t>
  </si>
  <si>
    <t>$0.8015</t>
  </si>
  <si>
    <t>$0.8614</t>
  </si>
  <si>
    <t>$0.7972</t>
  </si>
  <si>
    <t>$0.8237</t>
  </si>
  <si>
    <t>$0.7974</t>
  </si>
  <si>
    <t>$0.8705</t>
  </si>
  <si>
    <t>$0.823</t>
  </si>
  <si>
    <t>$0.8432</t>
  </si>
  <si>
    <t>$0.9028</t>
  </si>
  <si>
    <t>$0.903</t>
  </si>
  <si>
    <t>$0.9387</t>
  </si>
  <si>
    <t>$0.9624</t>
  </si>
  <si>
    <t>$0.9291</t>
  </si>
  <si>
    <t>$0.9599</t>
  </si>
  <si>
    <t>$1.01</t>
  </si>
  <si>
    <t>$0.9449</t>
  </si>
  <si>
    <t>$0.9623</t>
  </si>
  <si>
    <t>$0.9676</t>
  </si>
  <si>
    <t>$0.8878</t>
  </si>
  <si>
    <t>$0.8401</t>
  </si>
  <si>
    <t>$0.898</t>
  </si>
  <si>
    <t>$0.9283</t>
  </si>
  <si>
    <t>$0.8854</t>
  </si>
  <si>
    <t>$0.8879</t>
  </si>
  <si>
    <t>$0.8536</t>
  </si>
  <si>
    <t>$0.8685</t>
  </si>
  <si>
    <t>$0.8823</t>
  </si>
  <si>
    <t>$0.7528</t>
  </si>
  <si>
    <t>$0.889</t>
  </si>
  <si>
    <t>$0.8581</t>
  </si>
  <si>
    <t>$0.8938</t>
  </si>
  <si>
    <t>$0.9976</t>
  </si>
  <si>
    <t>$0.9233</t>
  </si>
  <si>
    <t>$0.9329</t>
  </si>
  <si>
    <t>$0.997</t>
  </si>
  <si>
    <t>$0.9977</t>
  </si>
  <si>
    <t>$1.04</t>
  </si>
  <si>
    <t>$1.06</t>
  </si>
  <si>
    <t>$0.9982</t>
  </si>
  <si>
    <t>$1.46</t>
  </si>
  <si>
    <t>$1.63</t>
  </si>
  <si>
    <t>$1.29</t>
  </si>
  <si>
    <t>$1.00</t>
  </si>
  <si>
    <t>$0.9493</t>
  </si>
  <si>
    <t>$0.9931</t>
  </si>
  <si>
    <t>$0.956</t>
  </si>
  <si>
    <t>$0.9948</t>
  </si>
  <si>
    <t>$0.9941</t>
  </si>
  <si>
    <t>$0.9952</t>
  </si>
  <si>
    <t>$0.9901</t>
  </si>
  <si>
    <t>$0.99</t>
  </si>
  <si>
    <t>$0.9529</t>
  </si>
  <si>
    <t>$0.94</t>
  </si>
  <si>
    <t>$0.9548</t>
  </si>
  <si>
    <t>$0.9959</t>
  </si>
  <si>
    <t>$0.9835</t>
  </si>
  <si>
    <t>$0.9739</t>
  </si>
  <si>
    <t>$0.9997</t>
  </si>
  <si>
    <t>$0.931</t>
  </si>
  <si>
    <t>$0.9162</t>
  </si>
  <si>
    <t>$0.9383</t>
  </si>
  <si>
    <t>$0.8973</t>
  </si>
  <si>
    <t>$0.9311</t>
  </si>
  <si>
    <t>$0.8932</t>
  </si>
  <si>
    <t>$0.9197</t>
  </si>
  <si>
    <t>$0.8699</t>
  </si>
  <si>
    <t>$0.9163</t>
  </si>
  <si>
    <t>$0.8584</t>
  </si>
  <si>
    <t>$0.8477</t>
  </si>
  <si>
    <t>$0.8598</t>
  </si>
  <si>
    <t>$0.8361</t>
  </si>
  <si>
    <t>$0.8403</t>
  </si>
  <si>
    <t>$0.8442</t>
  </si>
  <si>
    <t>$0.8067</t>
  </si>
  <si>
    <t>$0.8404</t>
  </si>
  <si>
    <t>$0.7992</t>
  </si>
  <si>
    <t>$0.7988</t>
  </si>
  <si>
    <t>$0.7885</t>
  </si>
  <si>
    <t>$0.78</t>
  </si>
  <si>
    <t>$0.7779</t>
  </si>
  <si>
    <t>$0.8064</t>
  </si>
  <si>
    <t>$0.7809</t>
  </si>
  <si>
    <t>$0.7512</t>
  </si>
  <si>
    <t>$0.7618</t>
  </si>
  <si>
    <t>$0.7493</t>
  </si>
  <si>
    <t>$0.7606</t>
  </si>
  <si>
    <t>$0.7774</t>
  </si>
  <si>
    <t>$0.7605</t>
  </si>
  <si>
    <t>$0.7828</t>
  </si>
  <si>
    <t>$0.7856</t>
  </si>
  <si>
    <t>$0.7772</t>
  </si>
  <si>
    <t>$0.8135</t>
  </si>
  <si>
    <t>$0.7951</t>
  </si>
  <si>
    <t>$0.8152</t>
  </si>
  <si>
    <t>$0.796</t>
  </si>
  <si>
    <t>$0.7876</t>
  </si>
  <si>
    <t>$0.7957</t>
  </si>
  <si>
    <t>$0.7931</t>
  </si>
  <si>
    <t>$0.7729</t>
  </si>
  <si>
    <t>$0.8026</t>
  </si>
  <si>
    <t>$0.8071</t>
  </si>
  <si>
    <t>$0.7701</t>
  </si>
  <si>
    <t>$0.814</t>
  </si>
  <si>
    <t>$0.7655</t>
  </si>
  <si>
    <t>$0.7728</t>
  </si>
  <si>
    <t>$0.8161</t>
  </si>
  <si>
    <t>$0.8244</t>
  </si>
  <si>
    <t>$0.8174</t>
  </si>
  <si>
    <t>$0.878</t>
  </si>
  <si>
    <t>$0.89</t>
  </si>
  <si>
    <t>$0.7898</t>
  </si>
  <si>
    <t>$0.9033</t>
  </si>
  <si>
    <t>$0.9057</t>
  </si>
  <si>
    <t>$0.9235</t>
  </si>
  <si>
    <t>$0.9362</t>
  </si>
  <si>
    <t>$0.9007</t>
  </si>
  <si>
    <t>$0.8824</t>
  </si>
  <si>
    <t>$0.9234</t>
  </si>
  <si>
    <t>$0.8933</t>
  </si>
  <si>
    <t>$0.9116</t>
  </si>
  <si>
    <t>$0.9083</t>
  </si>
  <si>
    <t>$0.8916</t>
  </si>
  <si>
    <t>$0.9095</t>
  </si>
  <si>
    <t>$0.9278</t>
  </si>
  <si>
    <t>$0.9092</t>
  </si>
  <si>
    <t>$0.8963</t>
  </si>
  <si>
    <t>$0.9289</t>
  </si>
  <si>
    <t>$0.8887</t>
  </si>
  <si>
    <t>$0.9174</t>
  </si>
  <si>
    <t>$0.9178</t>
  </si>
  <si>
    <t>$0.8962</t>
  </si>
  <si>
    <t>$0.9113</t>
  </si>
  <si>
    <t>$0.9203</t>
  </si>
  <si>
    <t>$0.9219</t>
  </si>
  <si>
    <t>$0.9031</t>
  </si>
  <si>
    <t>$0.9467</t>
  </si>
  <si>
    <t>$0.9032</t>
  </si>
  <si>
    <t>$0.9084</t>
  </si>
  <si>
    <t>$0.9462</t>
  </si>
  <si>
    <t>$0.9024</t>
  </si>
  <si>
    <t>$0.9364</t>
  </si>
  <si>
    <t>$0.937</t>
  </si>
  <si>
    <t>$0.8449</t>
  </si>
  <si>
    <t>$0.8478</t>
  </si>
  <si>
    <t>$0.8466</t>
  </si>
  <si>
    <t>$0.8645</t>
  </si>
  <si>
    <t>$0.8492</t>
  </si>
  <si>
    <t>$0.8612</t>
  </si>
  <si>
    <t>$0.7961</t>
  </si>
  <si>
    <t>$0.7824</t>
  </si>
  <si>
    <t>$0.85</t>
  </si>
  <si>
    <t>$0.8075</t>
  </si>
  <si>
    <t>$0.773</t>
  </si>
  <si>
    <t>$0.8761</t>
  </si>
  <si>
    <t>$0.8044</t>
  </si>
  <si>
    <t>$0.8803</t>
  </si>
  <si>
    <t>$0.8749</t>
  </si>
  <si>
    <t>$0.9542</t>
  </si>
  <si>
    <t>$0.9158</t>
  </si>
  <si>
    <t>$0.8412</t>
  </si>
  <si>
    <t>$0.9157</t>
  </si>
  <si>
    <t>$0.939</t>
  </si>
  <si>
    <t>$0.8881</t>
  </si>
  <si>
    <t>$0.9328</t>
  </si>
  <si>
    <t>$0.8133</t>
  </si>
  <si>
    <t>$0.9521</t>
  </si>
  <si>
    <t>$0.8718</t>
  </si>
  <si>
    <t>$0.8752</t>
  </si>
  <si>
    <t>$0.8717</t>
  </si>
  <si>
    <t>$0.9039</t>
  </si>
  <si>
    <t>$0.9087</t>
  </si>
  <si>
    <t>$0.9281</t>
  </si>
  <si>
    <t>$0.904</t>
  </si>
  <si>
    <t>$0.9338</t>
  </si>
  <si>
    <t>$0.9475</t>
  </si>
  <si>
    <t>$0.9089</t>
  </si>
  <si>
    <t>$0.9448</t>
  </si>
  <si>
    <t>$0.9048</t>
  </si>
  <si>
    <t>$0.9381</t>
  </si>
  <si>
    <t>$0.8994</t>
  </si>
  <si>
    <t>$0.9195</t>
  </si>
  <si>
    <t>$0.9423</t>
  </si>
  <si>
    <t>$0.8998</t>
  </si>
  <si>
    <t>$0.9067</t>
  </si>
  <si>
    <t>$0.8748</t>
  </si>
  <si>
    <t>$0.8939</t>
  </si>
  <si>
    <t>$0.8324</t>
  </si>
  <si>
    <t>$0.9014</t>
  </si>
  <si>
    <t>$0.8321</t>
  </si>
  <si>
    <t>$0.8393</t>
  </si>
  <si>
    <t>$0.8101</t>
  </si>
  <si>
    <t>$0.8472</t>
  </si>
  <si>
    <t>$0.8082</t>
  </si>
  <si>
    <t>$0.8774</t>
  </si>
  <si>
    <t>$0.8436</t>
  </si>
  <si>
    <t>$0.8473</t>
  </si>
  <si>
    <t>$0.876</t>
  </si>
  <si>
    <t>$0.7978</t>
  </si>
  <si>
    <t>$0.79</t>
  </si>
  <si>
    <t>$0.8086</t>
  </si>
  <si>
    <t>$0.7927</t>
  </si>
  <si>
    <t>$0.8079</t>
  </si>
  <si>
    <t>$0.7886</t>
  </si>
  <si>
    <t>$0.7843</t>
  </si>
  <si>
    <t>$0.7867</t>
  </si>
  <si>
    <t>$0.7214</t>
  </si>
  <si>
    <t>$0.8151</t>
  </si>
  <si>
    <t>$0.8253</t>
  </si>
  <si>
    <t>$0.8153</t>
  </si>
  <si>
    <t>$0.8137</t>
  </si>
  <si>
    <t>$0.809</t>
  </si>
  <si>
    <t>$0.8318</t>
  </si>
  <si>
    <t>$0.8331</t>
  </si>
  <si>
    <t>$0.847</t>
  </si>
  <si>
    <t>$0.8319</t>
  </si>
  <si>
    <t>$0.8514</t>
  </si>
  <si>
    <t>$0.8326</t>
  </si>
  <si>
    <t>$0.8017</t>
  </si>
  <si>
    <t>$0.7643</t>
  </si>
  <si>
    <t>$0.8018</t>
  </si>
  <si>
    <t>$0.766</t>
  </si>
  <si>
    <t>$0.7635</t>
  </si>
  <si>
    <t>$0.762</t>
  </si>
  <si>
    <t>$0.7634</t>
  </si>
  <si>
    <t>$0.7878</t>
  </si>
  <si>
    <t>$0.7625</t>
  </si>
  <si>
    <t>$0.7475</t>
  </si>
  <si>
    <t>$0.7339</t>
  </si>
  <si>
    <t>$0.7534</t>
  </si>
  <si>
    <t>$0.7155</t>
  </si>
  <si>
    <t>$0.7404</t>
  </si>
  <si>
    <t>$0.7403</t>
  </si>
  <si>
    <t>$0.7591</t>
  </si>
  <si>
    <t>$0.7292</t>
  </si>
  <si>
    <t>$0.7787</t>
  </si>
  <si>
    <t>$0.7333</t>
  </si>
  <si>
    <t>$0.6946</t>
  </si>
  <si>
    <t>$0.7042</t>
  </si>
  <si>
    <t>$0.7536</t>
  </si>
  <si>
    <t>$0.7273</t>
  </si>
  <si>
    <t>$0.8294</t>
  </si>
  <si>
    <t>$0.7533</t>
  </si>
  <si>
    <t>$0.8058</t>
  </si>
  <si>
    <t>$0.8295</t>
  </si>
  <si>
    <t>$0.8648</t>
  </si>
  <si>
    <t>$0.8733</t>
  </si>
  <si>
    <t>$0.8233</t>
  </si>
  <si>
    <t>$0.8462</t>
  </si>
  <si>
    <t>$0.93</t>
  </si>
  <si>
    <t>$0.9406</t>
  </si>
  <si>
    <t>$0.8424</t>
  </si>
  <si>
    <t>$0.8943</t>
  </si>
  <si>
    <t>$0.9397</t>
  </si>
  <si>
    <t>$0.875</t>
  </si>
  <si>
    <t>$0.9062</t>
  </si>
  <si>
    <t>$0.8915</t>
  </si>
  <si>
    <t>$0.8984</t>
  </si>
  <si>
    <t>$0.8407</t>
  </si>
  <si>
    <t>$0.8186</t>
  </si>
  <si>
    <t>$0.8816</t>
  </si>
  <si>
    <t>$0.8647</t>
  </si>
  <si>
    <t>$0.8892</t>
  </si>
  <si>
    <t>$0.872</t>
  </si>
  <si>
    <t>$0.8893</t>
  </si>
  <si>
    <t>$0.8941</t>
  </si>
  <si>
    <t>$0.8512</t>
  </si>
  <si>
    <t>$0.8418</t>
  </si>
  <si>
    <t>$0.8145</t>
  </si>
  <si>
    <t>$0.8053</t>
  </si>
  <si>
    <t>$0.7638</t>
  </si>
  <si>
    <t>$0.8112</t>
  </si>
  <si>
    <t>$0.8187</t>
  </si>
  <si>
    <t>$0.8087</t>
  </si>
  <si>
    <t>$0.8104</t>
  </si>
  <si>
    <t>$0.7941</t>
  </si>
  <si>
    <t>$0.8202</t>
  </si>
  <si>
    <t>$0.7719</t>
  </si>
  <si>
    <t>$0.7869</t>
  </si>
  <si>
    <t>$0.8596</t>
  </si>
  <si>
    <t>$0.8834</t>
  </si>
  <si>
    <t>$0.9076</t>
  </si>
  <si>
    <t>$0.9357</t>
  </si>
  <si>
    <t>$0.963</t>
  </si>
  <si>
    <t>$0.8799</t>
  </si>
  <si>
    <t>$0.9518</t>
  </si>
  <si>
    <t>$0.965</t>
  </si>
  <si>
    <t>$0.9358</t>
  </si>
  <si>
    <t>$0.952</t>
  </si>
  <si>
    <t>$0.9339</t>
  </si>
  <si>
    <t>$0.9214</t>
  </si>
  <si>
    <t>$0.9341</t>
  </si>
  <si>
    <t>$0.8904</t>
  </si>
  <si>
    <t>$0.9388</t>
  </si>
  <si>
    <t>$0.9216</t>
  </si>
  <si>
    <t>$0.9299</t>
  </si>
  <si>
    <t>$0.8905</t>
  </si>
  <si>
    <t>$0.9497</t>
  </si>
  <si>
    <t>$0.9061</t>
  </si>
  <si>
    <t>$0.9075</t>
  </si>
  <si>
    <t>$0.8957</t>
  </si>
  <si>
    <t>$0.9277</t>
  </si>
  <si>
    <t>$0.9054</t>
  </si>
  <si>
    <t>$0.8913</t>
  </si>
  <si>
    <t>$0.9104</t>
  </si>
  <si>
    <t>$0.8919</t>
  </si>
  <si>
    <t>$0.8792</t>
  </si>
  <si>
    <t>$0.9238</t>
  </si>
  <si>
    <t>$0.8595</t>
  </si>
  <si>
    <t>$0.8945</t>
  </si>
  <si>
    <t>$0.8833</t>
  </si>
  <si>
    <t>$0.8944</t>
  </si>
  <si>
    <t>$0.9296</t>
  </si>
  <si>
    <t>$0.9386</t>
  </si>
  <si>
    <t>$0.9743</t>
  </si>
  <si>
    <t>$0.971</t>
  </si>
  <si>
    <t>$0.8593</t>
  </si>
  <si>
    <t>$0.7808</t>
  </si>
  <si>
    <t>$0.776</t>
  </si>
  <si>
    <t>$0.7251</t>
  </si>
  <si>
    <t>$0.8812</t>
  </si>
  <si>
    <t>$0.9071</t>
  </si>
  <si>
    <t>$0.853</t>
  </si>
  <si>
    <t>$0.884</t>
  </si>
  <si>
    <t>$0.9297</t>
  </si>
  <si>
    <t>$0.9074</t>
  </si>
  <si>
    <t>$0.926</t>
  </si>
  <si>
    <t>$0.9614</t>
  </si>
  <si>
    <t>$0.9774</t>
  </si>
  <si>
    <t>$0.9618</t>
  </si>
  <si>
    <t>$0.727</t>
  </si>
  <si>
    <t>$0.7204</t>
  </si>
  <si>
    <t>$0.7046</t>
  </si>
  <si>
    <t>$0.7078</t>
  </si>
  <si>
    <t>$0.73</t>
  </si>
  <si>
    <t>$0.7047</t>
  </si>
  <si>
    <t>$0.6362</t>
  </si>
  <si>
    <t>$0.7117</t>
  </si>
  <si>
    <t>$0.6164</t>
  </si>
  <si>
    <t>$0.6359</t>
  </si>
  <si>
    <t>$0.5635</t>
  </si>
  <si>
    <t>$0.5712</t>
  </si>
  <si>
    <t>$0.5964</t>
  </si>
  <si>
    <t>$0.5896</t>
  </si>
  <si>
    <t>$0.5552</t>
  </si>
  <si>
    <t>$0.5713</t>
  </si>
  <si>
    <t>$0.6062</t>
  </si>
  <si>
    <t>$0.5852</t>
  </si>
  <si>
    <t>$0.5625</t>
  </si>
  <si>
    <t>$0.5253</t>
  </si>
  <si>
    <t>$0.5134</t>
  </si>
  <si>
    <t>$0.5288</t>
  </si>
  <si>
    <t>$0.4951</t>
  </si>
  <si>
    <t>$0.5325</t>
  </si>
  <si>
    <t>$0.4609</t>
  </si>
  <si>
    <t>$0.4931</t>
  </si>
  <si>
    <t>$0.4928</t>
  </si>
  <si>
    <t>$0.4504</t>
  </si>
  <si>
    <t>$0.4612</t>
  </si>
  <si>
    <t>$0.4955</t>
  </si>
  <si>
    <t>$0.511</t>
  </si>
  <si>
    <t>$0.5388</t>
  </si>
  <si>
    <t>$0.4875</t>
  </si>
  <si>
    <t>$0.5699</t>
  </si>
  <si>
    <t>$0.5073</t>
  </si>
  <si>
    <t>$0.5111</t>
  </si>
  <si>
    <t>$0.5604</t>
  </si>
  <si>
    <t>$0.5947</t>
  </si>
  <si>
    <t>$0.6004</t>
  </si>
  <si>
    <t>$0.6122</t>
  </si>
  <si>
    <t>$0.6238</t>
  </si>
  <si>
    <t>$0.6005</t>
  </si>
  <si>
    <t>$0.5614</t>
  </si>
  <si>
    <t>$0.4566</t>
  </si>
  <si>
    <t>$0.5689</t>
  </si>
  <si>
    <t>$0.5615</t>
  </si>
  <si>
    <t>$0.4191</t>
  </si>
  <si>
    <t>$0.397</t>
  </si>
  <si>
    <t>$0.4008</t>
  </si>
  <si>
    <t>$0.4525</t>
  </si>
  <si>
    <t>$0.4091</t>
  </si>
  <si>
    <t>$0.3998</t>
  </si>
  <si>
    <t>$0.4059</t>
  </si>
  <si>
    <t>$0.3467</t>
  </si>
  <si>
    <t>$0.3819</t>
  </si>
  <si>
    <t>$0.4379</t>
  </si>
  <si>
    <t>$0.4377</t>
  </si>
  <si>
    <t>$0.4158</t>
  </si>
  <si>
    <t>$0.5017</t>
  </si>
  <si>
    <t>$0.5452</t>
  </si>
  <si>
    <t>$0.5019</t>
  </si>
  <si>
    <t>$0.595</t>
  </si>
  <si>
    <t>$0.5348</t>
  </si>
  <si>
    <t>$0.5386</t>
  </si>
  <si>
    <t>$0.6336</t>
  </si>
  <si>
    <t>$0.6074</t>
  </si>
  <si>
    <t>$0.6166</t>
  </si>
  <si>
    <t>$0.6325</t>
  </si>
  <si>
    <t>$0.598</t>
  </si>
  <si>
    <t>$0.6537</t>
  </si>
  <si>
    <t>$0.5957</t>
  </si>
  <si>
    <t>$0.5859</t>
  </si>
  <si>
    <t>$0.59</t>
  </si>
  <si>
    <t>$0.5986</t>
  </si>
  <si>
    <t>$0.5785</t>
  </si>
  <si>
    <t>$0.6194</t>
  </si>
  <si>
    <t>$0.5937</t>
  </si>
  <si>
    <t>$0.6621</t>
  </si>
  <si>
    <t>$0.6679</t>
  </si>
  <si>
    <t>$0.593</t>
  </si>
  <si>
    <t>$0.6571</t>
  </si>
  <si>
    <t>$0.6808</t>
  </si>
  <si>
    <t>$0.5985</t>
  </si>
  <si>
    <t>$0.5879</t>
  </si>
  <si>
    <t>$0.5763</t>
  </si>
  <si>
    <t>$0.5839</t>
  </si>
  <si>
    <t>$0.6008</t>
  </si>
  <si>
    <t>$0.5673</t>
  </si>
  <si>
    <t>$0.646</t>
  </si>
  <si>
    <t>$0.6617</t>
  </si>
  <si>
    <t>$0.672</t>
  </si>
  <si>
    <t>$0.678</t>
  </si>
  <si>
    <t>$0.6984</t>
  </si>
  <si>
    <t>$0.6419</t>
  </si>
  <si>
    <t>$0.6495</t>
  </si>
  <si>
    <t>$0.6364</t>
  </si>
  <si>
    <t>$0.6493</t>
  </si>
  <si>
    <t>$0.6587</t>
  </si>
  <si>
    <t>$0.6273</t>
  </si>
  <si>
    <t>$0.6147</t>
  </si>
  <si>
    <t>$0.7269</t>
  </si>
  <si>
    <t>$0.6773</t>
  </si>
  <si>
    <t>$0.74</t>
  </si>
  <si>
    <t>$0.6861</t>
  </si>
  <si>
    <t>$0.6589</t>
  </si>
  <si>
    <t>$0.6676</t>
  </si>
  <si>
    <t>$0.6009</t>
  </si>
  <si>
    <t>$0.7471</t>
  </si>
  <si>
    <t>$0.6669</t>
  </si>
  <si>
    <t>$0.7068</t>
  </si>
  <si>
    <t>$0.5084</t>
  </si>
  <si>
    <t>$0.8902</t>
  </si>
  <si>
    <t>$0.9744</t>
  </si>
  <si>
    <t>$0.8219</t>
  </si>
  <si>
    <t>$1.62</t>
  </si>
  <si>
    <t>$1.58</t>
  </si>
  <si>
    <t>$1.55</t>
  </si>
  <si>
    <t>$2.04</t>
  </si>
  <si>
    <t>$2.02</t>
  </si>
  <si>
    <t>$2.08</t>
  </si>
  <si>
    <t>$1.96</t>
  </si>
  <si>
    <t>$2.09</t>
  </si>
  <si>
    <t>$1.94</t>
  </si>
  <si>
    <t>$0.071</t>
  </si>
  <si>
    <t>$0.07373</t>
  </si>
  <si>
    <t>$0.06658</t>
  </si>
  <si>
    <t>$0.06583</t>
  </si>
  <si>
    <t>$0.0682</t>
  </si>
  <si>
    <t>$0.066</t>
  </si>
  <si>
    <t>$0.07113</t>
  </si>
  <si>
    <t>$0.0722</t>
  </si>
  <si>
    <t>$0.07405</t>
  </si>
  <si>
    <t>$0.0748</t>
  </si>
  <si>
    <t>$0.07479</t>
  </si>
  <si>
    <t>$0.07506</t>
  </si>
  <si>
    <t>$0.07456</t>
  </si>
  <si>
    <t>$0.07442</t>
  </si>
  <si>
    <t>$0.07678</t>
  </si>
  <si>
    <t>$0.08053</t>
  </si>
  <si>
    <t>$0.08197</t>
  </si>
  <si>
    <t>$0.08076</t>
  </si>
  <si>
    <t>$0.08054</t>
  </si>
  <si>
    <t>$0.08136</t>
  </si>
  <si>
    <t>$0.0822</t>
  </si>
  <si>
    <t>$0.08078</t>
  </si>
  <si>
    <t>$0.08091</t>
  </si>
  <si>
    <t>$0.08178</t>
  </si>
  <si>
    <t>$0.08429</t>
  </si>
  <si>
    <t>$0.0809</t>
  </si>
  <si>
    <t>$0.08554</t>
  </si>
  <si>
    <t>$0.08637</t>
  </si>
  <si>
    <t>$0.08393</t>
  </si>
  <si>
    <t>$0.08542</t>
  </si>
  <si>
    <t>$0.08325</t>
  </si>
  <si>
    <t>$0.08553</t>
  </si>
  <si>
    <t>$0.08822</t>
  </si>
  <si>
    <t>$0.08871</t>
  </si>
  <si>
    <t>$0.08699</t>
  </si>
  <si>
    <t>$0.08893</t>
  </si>
  <si>
    <t>$0.08776</t>
  </si>
  <si>
    <t>$0.08506</t>
  </si>
  <si>
    <t>$0.08841</t>
  </si>
  <si>
    <t>$0.08928</t>
  </si>
  <si>
    <t>$0.08497</t>
  </si>
  <si>
    <t>$0.08504</t>
  </si>
  <si>
    <t>$0.08353</t>
  </si>
  <si>
    <t>$0.08214</t>
  </si>
  <si>
    <t>$0.08365</t>
  </si>
  <si>
    <t>$0.08235</t>
  </si>
  <si>
    <t>$0.08107</t>
  </si>
  <si>
    <t>$0.08237</t>
  </si>
  <si>
    <t>$0.08148</t>
  </si>
  <si>
    <t>$0.08288</t>
  </si>
  <si>
    <t>$0.09016</t>
  </si>
  <si>
    <t>$0.08017</t>
  </si>
  <si>
    <t>$0.09256</t>
  </si>
  <si>
    <t>$0.08954</t>
  </si>
  <si>
    <t>$0.0921</t>
  </si>
  <si>
    <t>$0.08906</t>
  </si>
  <si>
    <t>$0.09575</t>
  </si>
  <si>
    <t>$0.09298</t>
  </si>
  <si>
    <t>$0.09578</t>
  </si>
  <si>
    <t>$0.09098</t>
  </si>
  <si>
    <t>$0.09414</t>
  </si>
  <si>
    <t>$0.09096</t>
  </si>
  <si>
    <t>$0.09616</t>
  </si>
  <si>
    <t>$0.0966</t>
  </si>
  <si>
    <t>$0.08833</t>
  </si>
  <si>
    <t>$0.09022</t>
  </si>
  <si>
    <t>$0.08834</t>
  </si>
  <si>
    <t>$0.08778</t>
  </si>
  <si>
    <t>$0.08754</t>
  </si>
  <si>
    <t>$0.08712</t>
  </si>
  <si>
    <t>$0.08657</t>
  </si>
  <si>
    <t>$0.08397</t>
  </si>
  <si>
    <t>$0.08245</t>
  </si>
  <si>
    <t>$0.08858</t>
  </si>
  <si>
    <t>$0.08831</t>
  </si>
  <si>
    <t>$0.08733</t>
  </si>
  <si>
    <t>$0.08861</t>
  </si>
  <si>
    <t>$0.08477</t>
  </si>
  <si>
    <t>$0.0883</t>
  </si>
  <si>
    <t>$0.08641</t>
  </si>
  <si>
    <t>$0.08476</t>
  </si>
  <si>
    <t>$0.08165</t>
  </si>
  <si>
    <t>$0.08077</t>
  </si>
  <si>
    <t>$0.08298</t>
  </si>
  <si>
    <t>$0.08472</t>
  </si>
  <si>
    <t>$0.08613</t>
  </si>
  <si>
    <t>$0.08364</t>
  </si>
  <si>
    <t>$0.08313</t>
  </si>
  <si>
    <t>$0.08444</t>
  </si>
  <si>
    <t>$0.08028</t>
  </si>
  <si>
    <t>$0.07918</t>
  </si>
  <si>
    <t>$0.07814</t>
  </si>
  <si>
    <t>$0.08072</t>
  </si>
  <si>
    <t>$0.07773</t>
  </si>
  <si>
    <t>$0.07818</t>
  </si>
  <si>
    <t>$0.07577</t>
  </si>
  <si>
    <t>$0.07359</t>
  </si>
  <si>
    <t>$0.07921</t>
  </si>
  <si>
    <t>$0.07578</t>
  </si>
  <si>
    <t>$0.07221</t>
  </si>
  <si>
    <t>$0.07361</t>
  </si>
  <si>
    <t>$0.07155</t>
  </si>
  <si>
    <t>$0.07247</t>
  </si>
  <si>
    <t>$0.07222</t>
  </si>
  <si>
    <t>$0.07257</t>
  </si>
  <si>
    <t>$0.07323</t>
  </si>
  <si>
    <t>$0.0714</t>
  </si>
  <si>
    <t>$0.07047</t>
  </si>
  <si>
    <t>$0.07325</t>
  </si>
  <si>
    <t>$0.07324</t>
  </si>
  <si>
    <t>$0.07146</t>
  </si>
  <si>
    <t>$0.06977</t>
  </si>
  <si>
    <t>$0.07022</t>
  </si>
  <si>
    <t>$0.07029</t>
  </si>
  <si>
    <t>$0.06929</t>
  </si>
  <si>
    <t>$0.06839</t>
  </si>
  <si>
    <t>$0.07111</t>
  </si>
  <si>
    <t>$0.07103</t>
  </si>
  <si>
    <t>$0.07131</t>
  </si>
  <si>
    <t>$0.06695</t>
  </si>
  <si>
    <t>$0.0684</t>
  </si>
  <si>
    <t>$0.07038</t>
  </si>
  <si>
    <t>$0.07005</t>
  </si>
  <si>
    <t>$0.07576</t>
  </si>
  <si>
    <t>$0.07372</t>
  </si>
  <si>
    <t>$0.07596</t>
  </si>
  <si>
    <t>$0.07763</t>
  </si>
  <si>
    <t>$0.07423</t>
  </si>
  <si>
    <t>$0.07595</t>
  </si>
  <si>
    <t>$0.07713</t>
  </si>
  <si>
    <t>$0.07696</t>
  </si>
  <si>
    <t>$0.07368</t>
  </si>
  <si>
    <t>$0.07339</t>
  </si>
  <si>
    <t>$0.07697</t>
  </si>
  <si>
    <t>$0.07493</t>
  </si>
  <si>
    <t>$0.07144</t>
  </si>
  <si>
    <t>$0.07865</t>
  </si>
  <si>
    <t>$0.07934</t>
  </si>
  <si>
    <t>$0.07091</t>
  </si>
  <si>
    <t>$0.07926</t>
  </si>
  <si>
    <t>$0.07594</t>
  </si>
  <si>
    <t>$0.08673</t>
  </si>
  <si>
    <t>$0.08851</t>
  </si>
  <si>
    <t>$0.09026</t>
  </si>
  <si>
    <t>$0.09287</t>
  </si>
  <si>
    <t>$0.09646</t>
  </si>
  <si>
    <t>$0.09267</t>
  </si>
  <si>
    <t>$0.09666</t>
  </si>
  <si>
    <t>$0.09736</t>
  </si>
  <si>
    <t>$0.09854</t>
  </si>
  <si>
    <t>$0.1003</t>
  </si>
  <si>
    <t>$0.1009</t>
  </si>
  <si>
    <t>$0.1015</t>
  </si>
  <si>
    <t>$0.1043</t>
  </si>
  <si>
    <t>$0.111</t>
  </si>
  <si>
    <t>$0.1001</t>
  </si>
  <si>
    <t>$0.09981</t>
  </si>
  <si>
    <t>$0.1053</t>
  </si>
  <si>
    <t>$0.1021</t>
  </si>
  <si>
    <t>$0.1016</t>
  </si>
  <si>
    <t>$0.09764</t>
  </si>
  <si>
    <t>$0.1069</t>
  </si>
  <si>
    <t>$0.1074</t>
  </si>
  <si>
    <t>$0.1011</t>
  </si>
  <si>
    <t>$0.1018</t>
  </si>
  <si>
    <t>$0.1089</t>
  </si>
  <si>
    <t>$0.09513</t>
  </si>
  <si>
    <t>$0.1047</t>
  </si>
  <si>
    <t>$0.1019</t>
  </si>
  <si>
    <t>$0.09868</t>
  </si>
  <si>
    <t>$0.09145</t>
  </si>
  <si>
    <t>$0.08898</t>
  </si>
  <si>
    <t>$0.1064</t>
  </si>
  <si>
    <t>$0.08947</t>
  </si>
  <si>
    <t>$0.08147</t>
  </si>
  <si>
    <t>$0.09099</t>
  </si>
  <si>
    <t>$0.08179</t>
  </si>
  <si>
    <t>$0.0785</t>
  </si>
  <si>
    <t>$0.07471</t>
  </si>
  <si>
    <t>$0.07341</t>
  </si>
  <si>
    <t>$0.07718</t>
  </si>
  <si>
    <t>$0.08458</t>
  </si>
  <si>
    <t>$0.08568</t>
  </si>
  <si>
    <t>$0.08467</t>
  </si>
  <si>
    <t>$0.08559</t>
  </si>
  <si>
    <t>$0.08696</t>
  </si>
  <si>
    <t>$0.09066</t>
  </si>
  <si>
    <t>$0.08399</t>
  </si>
  <si>
    <t>$0.08588</t>
  </si>
  <si>
    <t>$0.08493</t>
  </si>
  <si>
    <t>$0.08805</t>
  </si>
  <si>
    <t>$0.08491</t>
  </si>
  <si>
    <t>$0.08978</t>
  </si>
  <si>
    <t>$0.0743</t>
  </si>
  <si>
    <t>$0.07374</t>
  </si>
  <si>
    <t>$0.07429</t>
  </si>
  <si>
    <t>$0.1113</t>
  </si>
  <si>
    <t>$0.1123</t>
  </si>
  <si>
    <t>$0.1146</t>
  </si>
  <si>
    <t>$0.1186</t>
  </si>
  <si>
    <t>$0.1088</t>
  </si>
  <si>
    <t>$0.1244</t>
  </si>
  <si>
    <t>$0.1267</t>
  </si>
  <si>
    <t>$0.1136</t>
  </si>
  <si>
    <t>$0.1263</t>
  </si>
  <si>
    <t>$0.1351</t>
  </si>
  <si>
    <t>$0.1234</t>
  </si>
  <si>
    <t>$0.1226</t>
  </si>
  <si>
    <t>$0.1164</t>
  </si>
  <si>
    <t>$0.1278</t>
  </si>
  <si>
    <t>$0.136</t>
  </si>
  <si>
    <t>$0.1214</t>
  </si>
  <si>
    <t>$0.1425</t>
  </si>
  <si>
    <t>$0.1474</t>
  </si>
  <si>
    <t>$0.1241</t>
  </si>
  <si>
    <t>$0.127</t>
  </si>
  <si>
    <t>$0.1426</t>
  </si>
  <si>
    <t>$0.1178</t>
  </si>
  <si>
    <t>$0.1151</t>
  </si>
  <si>
    <t>$0.1216</t>
  </si>
  <si>
    <t>$0.1417</t>
  </si>
  <si>
    <t>$0.1129</t>
  </si>
  <si>
    <t>$0.1494</t>
  </si>
  <si>
    <t>$0.07703</t>
  </si>
  <si>
    <t>$0.0728</t>
  </si>
  <si>
    <t>$0.07203</t>
  </si>
  <si>
    <t>$0.07702</t>
  </si>
  <si>
    <t>$0.06286</t>
  </si>
  <si>
    <t>$0.0595</t>
  </si>
  <si>
    <t>$0.06405</t>
  </si>
  <si>
    <t>$0.06034</t>
  </si>
  <si>
    <t>$0.05951</t>
  </si>
  <si>
    <t>$0.05968</t>
  </si>
  <si>
    <t>$0.06038</t>
  </si>
  <si>
    <t>$0.05934</t>
  </si>
  <si>
    <t>$0.05918</t>
  </si>
  <si>
    <t>$0.05953</t>
  </si>
  <si>
    <t>$0.05742</t>
  </si>
  <si>
    <t>$0.05933</t>
  </si>
  <si>
    <t>$0.05871</t>
  </si>
  <si>
    <t>$0.06024</t>
  </si>
  <si>
    <t>$0.05978</t>
  </si>
  <si>
    <t>$0.06068</t>
  </si>
  <si>
    <t>$0.05863</t>
  </si>
  <si>
    <t>$0.05994</t>
  </si>
  <si>
    <t>$0.05891</t>
  </si>
  <si>
    <t>$0.05862</t>
  </si>
  <si>
    <t>$0.05858</t>
  </si>
  <si>
    <t>$0.05941</t>
  </si>
  <si>
    <t>$0.05864</t>
  </si>
  <si>
    <t>$0.05815</t>
  </si>
  <si>
    <t>$0.05967</t>
  </si>
  <si>
    <t>$0.05987</t>
  </si>
  <si>
    <t>$0.06016</t>
  </si>
  <si>
    <t>$0.06026</t>
  </si>
  <si>
    <t>$0.06087</t>
  </si>
  <si>
    <t>$0.05988</t>
  </si>
  <si>
    <t>$0.06065</t>
  </si>
  <si>
    <t>$0.05789</t>
  </si>
  <si>
    <t>$0.06215</t>
  </si>
  <si>
    <t>$0.06167</t>
  </si>
  <si>
    <t>$0.06129</t>
  </si>
  <si>
    <t>$0.06216</t>
  </si>
  <si>
    <t>$0.06241</t>
  </si>
  <si>
    <t>$0.06258</t>
  </si>
  <si>
    <t>$0.06138</t>
  </si>
  <si>
    <t>$0.06168</t>
  </si>
  <si>
    <t>$0.06345</t>
  </si>
  <si>
    <t>$0.06372</t>
  </si>
  <si>
    <t>$0.06474</t>
  </si>
  <si>
    <t>$0.06662</t>
  </si>
  <si>
    <t>$0.06322</t>
  </si>
  <si>
    <t>$0.06344</t>
  </si>
  <si>
    <t>$0.06594</t>
  </si>
  <si>
    <t>$0.06473</t>
  </si>
  <si>
    <t>$0.06625</t>
  </si>
  <si>
    <t>$0.06004</t>
  </si>
  <si>
    <t>$0.05929</t>
  </si>
  <si>
    <t>$0.06063</t>
  </si>
  <si>
    <t>$0.06091</t>
  </si>
  <si>
    <t>$0.05913</t>
  </si>
  <si>
    <t>$0.06165</t>
  </si>
  <si>
    <t>$0.06281</t>
  </si>
  <si>
    <t>$0.0604</t>
  </si>
  <si>
    <t>$0.06074</t>
  </si>
  <si>
    <t>$0.06204</t>
  </si>
  <si>
    <t>$0.06062</t>
  </si>
  <si>
    <t>$0.06073</t>
  </si>
  <si>
    <t>$0.0606</t>
  </si>
  <si>
    <t>$0.06108</t>
  </si>
  <si>
    <t>$0.06293</t>
  </si>
  <si>
    <t>$0.06061</t>
  </si>
  <si>
    <t>$0.06117</t>
  </si>
  <si>
    <t>$0.06109</t>
  </si>
  <si>
    <t>$0.06333</t>
  </si>
  <si>
    <t>$0.06323</t>
  </si>
  <si>
    <t>$0.05959</t>
  </si>
  <si>
    <t>$0.06403</t>
  </si>
  <si>
    <t>$0.06334</t>
  </si>
  <si>
    <t>$0.05739</t>
  </si>
  <si>
    <t>$0.0596</t>
  </si>
  <si>
    <t>$0.05842</t>
  </si>
  <si>
    <t>$0.06048</t>
  </si>
  <si>
    <t>$0.05861</t>
  </si>
  <si>
    <t>$0.05752</t>
  </si>
  <si>
    <t>$0.05874</t>
  </si>
  <si>
    <t>$0.06221</t>
  </si>
  <si>
    <t>$0.05724</t>
  </si>
  <si>
    <t>$0.06043</t>
  </si>
  <si>
    <t>$0.06232</t>
  </si>
  <si>
    <t>$0.05879</t>
  </si>
  <si>
    <t>$0.06121</t>
  </si>
  <si>
    <t>$0.05972</t>
  </si>
  <si>
    <t>$0.0639</t>
  </si>
  <si>
    <t>$0.06013</t>
  </si>
  <si>
    <t>$0.06477</t>
  </si>
  <si>
    <t>$0.06301</t>
  </si>
  <si>
    <t>$0.06401</t>
  </si>
  <si>
    <t>$0.06524</t>
  </si>
  <si>
    <t>$0.0634</t>
  </si>
  <si>
    <t>$0.06478</t>
  </si>
  <si>
    <t>$0.06097</t>
  </si>
  <si>
    <t>$0.06093</t>
  </si>
  <si>
    <t>$0.06402</t>
  </si>
  <si>
    <t>$0.06098</t>
  </si>
  <si>
    <t>$0.05896</t>
  </si>
  <si>
    <t>$0.06145</t>
  </si>
  <si>
    <t>$0.05794</t>
  </si>
  <si>
    <t>$0.0611</t>
  </si>
  <si>
    <t>$0.06275</t>
  </si>
  <si>
    <t>$0.06464</t>
  </si>
  <si>
    <t>$0.05865</t>
  </si>
  <si>
    <t>$0.0627</t>
  </si>
  <si>
    <t>$0.06207</t>
  </si>
  <si>
    <t>$0.06163</t>
  </si>
  <si>
    <t>$0.0636</t>
  </si>
  <si>
    <t>$0.06134</t>
  </si>
  <si>
    <t>$0.06237</t>
  </si>
  <si>
    <t>$0.06095</t>
  </si>
  <si>
    <t>$0.06153</t>
  </si>
  <si>
    <t>$0.06441</t>
  </si>
  <si>
    <t>$0.06055</t>
  </si>
  <si>
    <t>$0.06175</t>
  </si>
  <si>
    <t>$0.06125</t>
  </si>
  <si>
    <t>$0.06356</t>
  </si>
  <si>
    <t>$0.06357</t>
  </si>
  <si>
    <t>$0.06407</t>
  </si>
  <si>
    <t>$0.06261</t>
  </si>
  <si>
    <t>$0.06359</t>
  </si>
  <si>
    <t>$0.06908</t>
  </si>
  <si>
    <t>$0.0693</t>
  </si>
  <si>
    <t>$0.06325</t>
  </si>
  <si>
    <t>$0.06799</t>
  </si>
  <si>
    <t>$0.06877</t>
  </si>
  <si>
    <t>$0.06941</t>
  </si>
  <si>
    <t>$0.0673</t>
  </si>
  <si>
    <t>$0.06944</t>
  </si>
  <si>
    <t>$0.06561</t>
  </si>
  <si>
    <t>$0.06953</t>
  </si>
  <si>
    <t>$0.07065</t>
  </si>
  <si>
    <t>$0.06785</t>
  </si>
  <si>
    <t>$0.0679</t>
  </si>
  <si>
    <t>$0.07504</t>
  </si>
  <si>
    <t>$0.08693</t>
  </si>
  <si>
    <t>$0.07993</t>
  </si>
  <si>
    <t>$0.0767</t>
  </si>
  <si>
    <t>$0.08864</t>
  </si>
  <si>
    <t>$0.07639</t>
  </si>
  <si>
    <t>$0.0817</t>
  </si>
  <si>
    <t>$0.08182</t>
  </si>
  <si>
    <t>$0.07515</t>
  </si>
  <si>
    <t>$0.07286</t>
  </si>
  <si>
    <t>$0.07234</t>
  </si>
  <si>
    <t>$0.07093</t>
  </si>
  <si>
    <t>$0.07003</t>
  </si>
  <si>
    <t>$0.07235</t>
  </si>
  <si>
    <t>$0.07121</t>
  </si>
  <si>
    <t>$0.06912</t>
  </si>
  <si>
    <t>$0.0712</t>
  </si>
  <si>
    <t>$0.07006</t>
  </si>
  <si>
    <t>$0.06895</t>
  </si>
  <si>
    <t>$0.06892</t>
  </si>
  <si>
    <t>$0.06867</t>
  </si>
  <si>
    <t>$0.06894</t>
  </si>
  <si>
    <t>$0.06859</t>
  </si>
  <si>
    <t>$0.06733</t>
  </si>
  <si>
    <t>$0.07012</t>
  </si>
  <si>
    <t>$0.06726</t>
  </si>
  <si>
    <t>$0.0662</t>
  </si>
  <si>
    <t>$0.06669</t>
  </si>
  <si>
    <t>$0.06871</t>
  </si>
  <si>
    <t>$0.06827</t>
  </si>
  <si>
    <t>$0.06964</t>
  </si>
  <si>
    <t>$0.06891</t>
  </si>
  <si>
    <t>$0.07391</t>
  </si>
  <si>
    <t>$0.0691</t>
  </si>
  <si>
    <t>$0.072</t>
  </si>
  <si>
    <t>$0.06755</t>
  </si>
  <si>
    <t>$0.06703</t>
  </si>
  <si>
    <t>$0.06911</t>
  </si>
  <si>
    <t>$0.06251</t>
  </si>
  <si>
    <t>$0.06702</t>
  </si>
  <si>
    <t>$0.06189</t>
  </si>
  <si>
    <t>$0.06772</t>
  </si>
  <si>
    <t>$0.06812</t>
  </si>
  <si>
    <t>$0.06759</t>
  </si>
  <si>
    <t>$0.06753</t>
  </si>
  <si>
    <t>$0.06933</t>
  </si>
  <si>
    <t>$0.06997</t>
  </si>
  <si>
    <t>$0.06724</t>
  </si>
  <si>
    <t>$0.06902</t>
  </si>
  <si>
    <t>$0.06769</t>
  </si>
  <si>
    <t>$0.06901</t>
  </si>
  <si>
    <t>$0.06311</t>
  </si>
  <si>
    <t>$0.06429</t>
  </si>
  <si>
    <t>$0.0631</t>
  </si>
  <si>
    <t>$0.06304</t>
  </si>
  <si>
    <t>$0.06472</t>
  </si>
  <si>
    <t>$0.06428</t>
  </si>
  <si>
    <t>$0.0624</t>
  </si>
  <si>
    <t>$0.06193</t>
  </si>
  <si>
    <t>$0.06239</t>
  </si>
  <si>
    <t>$0.06009</t>
  </si>
  <si>
    <t>$0.06185</t>
  </si>
  <si>
    <t>$0.06727</t>
  </si>
  <si>
    <t>$0.06951</t>
  </si>
  <si>
    <t>$0.06922</t>
  </si>
  <si>
    <t>$0.07062</t>
  </si>
  <si>
    <t>$0.06854</t>
  </si>
  <si>
    <t>$0.06926</t>
  </si>
  <si>
    <t>$0.06858</t>
  </si>
  <si>
    <t>$0.06717</t>
  </si>
  <si>
    <t>$0.06645</t>
  </si>
  <si>
    <t>$0.06943</t>
  </si>
  <si>
    <t>$0.06984</t>
  </si>
  <si>
    <t>$0.0657</t>
  </si>
  <si>
    <t>$0.06947</t>
  </si>
  <si>
    <t>$0.0667</t>
  </si>
  <si>
    <t>$0.06621</t>
  </si>
  <si>
    <t>$0.06786</t>
  </si>
  <si>
    <t>$0.06422</t>
  </si>
  <si>
    <t>$0.06617</t>
  </si>
  <si>
    <t>$0.06948</t>
  </si>
  <si>
    <t>$0.07315</t>
  </si>
  <si>
    <t>$0.06849</t>
  </si>
  <si>
    <t>$0.06711</t>
  </si>
  <si>
    <t>$0.0617</t>
  </si>
  <si>
    <t>$0.06139</t>
  </si>
  <si>
    <t>$0.06017</t>
  </si>
  <si>
    <t>$0.06932</t>
  </si>
  <si>
    <t>$0.06557</t>
  </si>
  <si>
    <t>$0.06116</t>
  </si>
  <si>
    <t>$0.05301</t>
  </si>
  <si>
    <t>$0.05131</t>
  </si>
  <si>
    <t>$0.05698</t>
  </si>
  <si>
    <t>$0.05775</t>
  </si>
  <si>
    <t>$0.05505</t>
  </si>
  <si>
    <t>$0.06298</t>
  </si>
  <si>
    <t>$0.05558</t>
  </si>
  <si>
    <t>$0.05067</t>
  </si>
  <si>
    <t>$0.05394</t>
  </si>
  <si>
    <t>$0.05027</t>
  </si>
  <si>
    <t>$0.05392</t>
  </si>
  <si>
    <t>$0.06992</t>
  </si>
  <si>
    <t>$0.06386</t>
  </si>
  <si>
    <t>$0.06434</t>
  </si>
  <si>
    <t>$0.07547</t>
  </si>
  <si>
    <t>$0.07944</t>
  </si>
  <si>
    <t>$0.08049</t>
  </si>
  <si>
    <t>$0.08253</t>
  </si>
  <si>
    <t>$0.08051</t>
  </si>
  <si>
    <t>$0.08123</t>
  </si>
  <si>
    <t>$0.08045</t>
  </si>
  <si>
    <t>$0.08234</t>
  </si>
  <si>
    <t>$0.08278</t>
  </si>
  <si>
    <t>$0.08286</t>
  </si>
  <si>
    <t>$0.08105</t>
  </si>
  <si>
    <t>$0.08586</t>
  </si>
  <si>
    <t>$0.08865</t>
  </si>
  <si>
    <t>$0.08787</t>
  </si>
  <si>
    <t>$0.08361</t>
  </si>
  <si>
    <t>$0.08268</t>
  </si>
  <si>
    <t>$0.08184</t>
  </si>
  <si>
    <t>$0.08303</t>
  </si>
  <si>
    <t>$0.08225</t>
  </si>
  <si>
    <t>$0.08115</t>
  </si>
  <si>
    <t>$0.07821</t>
  </si>
  <si>
    <t>$0.08133</t>
  </si>
  <si>
    <t>$0.08299</t>
  </si>
  <si>
    <t>$0.08363</t>
  </si>
  <si>
    <t>$0.08327</t>
  </si>
  <si>
    <t>$0.08432</t>
  </si>
  <si>
    <t>$0.08608</t>
  </si>
  <si>
    <t>$0.08445</t>
  </si>
  <si>
    <t>$0.08611</t>
  </si>
  <si>
    <t>$0.08672</t>
  </si>
  <si>
    <t>$0.08784</t>
  </si>
  <si>
    <t>$0.09111</t>
  </si>
  <si>
    <t>$0.08748</t>
  </si>
  <si>
    <t>$0.08688</t>
  </si>
  <si>
    <t>$0.0916</t>
  </si>
  <si>
    <t>$0.08448</t>
  </si>
  <si>
    <t>$0.0898</t>
  </si>
  <si>
    <t>$0.08264</t>
  </si>
  <si>
    <t>$0.08464</t>
  </si>
  <si>
    <t>$0.1084</t>
  </si>
  <si>
    <t>$0.1106</t>
  </si>
  <si>
    <t>$0.1085</t>
  </si>
  <si>
    <t>$0.1242</t>
  </si>
  <si>
    <t>$0.1251</t>
  </si>
  <si>
    <t>$0.1048</t>
  </si>
  <si>
    <t>$0.1275</t>
  </si>
  <si>
    <t>$0.1279</t>
  </si>
  <si>
    <t>$0.1319</t>
  </si>
  <si>
    <t>$0.1254</t>
  </si>
  <si>
    <t>$0.1284</t>
  </si>
  <si>
    <t>$0.1358</t>
  </si>
  <si>
    <t>$0.1373</t>
  </si>
  <si>
    <t>$0.1295</t>
  </si>
  <si>
    <t>$0.1309</t>
  </si>
  <si>
    <t>$0.1318</t>
  </si>
  <si>
    <t>$0.1274</t>
  </si>
  <si>
    <t>$0.1328</t>
  </si>
  <si>
    <t>$0.1283</t>
  </si>
  <si>
    <t>$0.1276</t>
  </si>
  <si>
    <t>$0.1348</t>
  </si>
  <si>
    <t>$0.135</t>
  </si>
  <si>
    <t>$0.1365</t>
  </si>
  <si>
    <t>$0.1262</t>
  </si>
  <si>
    <t>$0.1374</t>
  </si>
  <si>
    <t>$0.1341</t>
  </si>
  <si>
    <t>$0.1397</t>
  </si>
  <si>
    <t>$0.1378</t>
  </si>
  <si>
    <t>$0.1363</t>
  </si>
  <si>
    <t>$0.1578</t>
  </si>
  <si>
    <t>$0.1677</t>
  </si>
  <si>
    <t>$0.1239</t>
  </si>
  <si>
    <t>$0.158</t>
  </si>
  <si>
    <t>$0.1342</t>
  </si>
  <si>
    <t>$0.1347</t>
  </si>
  <si>
    <t>$0.1364</t>
  </si>
  <si>
    <t>$0.1379</t>
  </si>
  <si>
    <t>$0.1409</t>
  </si>
  <si>
    <t>$0.1424</t>
  </si>
  <si>
    <t>$0.1427</t>
  </si>
  <si>
    <t>$0.1396</t>
  </si>
  <si>
    <t>$0.1403</t>
  </si>
  <si>
    <t>$0.1441</t>
  </si>
  <si>
    <t>$0.1395</t>
  </si>
  <si>
    <t>$0.1344</t>
  </si>
  <si>
    <t>$0.1437</t>
  </si>
  <si>
    <t>$0.1447</t>
  </si>
  <si>
    <t>$0.139</t>
  </si>
  <si>
    <t>$0.146</t>
  </si>
  <si>
    <t>$0.1478</t>
  </si>
  <si>
    <t>$0.1421</t>
  </si>
  <si>
    <t>$0.1439</t>
  </si>
  <si>
    <t>$0.1428</t>
  </si>
  <si>
    <t>$0.1401</t>
  </si>
  <si>
    <t>$0.1466</t>
  </si>
  <si>
    <t>$0.1381</t>
  </si>
  <si>
    <t>$0.1371</t>
  </si>
  <si>
    <t>$0.1443</t>
  </si>
  <si>
    <t>$0.157</t>
  </si>
  <si>
    <t>$0.1495</t>
  </si>
  <si>
    <t>$0.1445</t>
  </si>
  <si>
    <t>$0.1414</t>
  </si>
  <si>
    <t>$0.1461</t>
  </si>
  <si>
    <t>$0.1416</t>
  </si>
  <si>
    <t>$0.1434</t>
  </si>
  <si>
    <t>$0.148</t>
  </si>
  <si>
    <t>$0.1413</t>
  </si>
  <si>
    <t>$0.1725</t>
  </si>
  <si>
    <t>$0.1735</t>
  </si>
  <si>
    <t>$0.1433</t>
  </si>
  <si>
    <t>$0.1486</t>
  </si>
  <si>
    <t>$0.178</t>
  </si>
  <si>
    <t>$0.1729</t>
  </si>
  <si>
    <t>$0.1464</t>
  </si>
  <si>
    <t>$0.1553</t>
  </si>
  <si>
    <t>$0.1389</t>
  </si>
  <si>
    <t>$0.1332</t>
  </si>
  <si>
    <t>$0.1432</t>
  </si>
  <si>
    <t>$0.1372</t>
  </si>
  <si>
    <t>$0.145</t>
  </si>
  <si>
    <t>$0.1399</t>
  </si>
  <si>
    <t>$0.1359</t>
  </si>
  <si>
    <t>$0.1449</t>
  </si>
  <si>
    <t>$0.1357</t>
  </si>
  <si>
    <t>$0.131</t>
  </si>
  <si>
    <t>$0.1366</t>
  </si>
  <si>
    <t>$0.1288</t>
  </si>
  <si>
    <t>$0.1297</t>
  </si>
  <si>
    <t>$0.1406</t>
  </si>
  <si>
    <t>$0.1285</t>
  </si>
  <si>
    <t>$0.1225</t>
  </si>
  <si>
    <t>$0.1307</t>
  </si>
  <si>
    <t>$0.1193</t>
  </si>
  <si>
    <t>$0.1253</t>
  </si>
  <si>
    <t>$0.119</t>
  </si>
  <si>
    <t>$0.1191</t>
  </si>
  <si>
    <t>$0.1183</t>
  </si>
  <si>
    <t>$0.1236</t>
  </si>
  <si>
    <t>$0.118</t>
  </si>
  <si>
    <t>$0.1192</t>
  </si>
  <si>
    <t>$0.1185</t>
  </si>
  <si>
    <t>$0.1165</t>
  </si>
  <si>
    <t>$0.1194</t>
  </si>
  <si>
    <t>$0.1169</t>
  </si>
  <si>
    <t>$0.1187</t>
  </si>
  <si>
    <t>$0.1128</t>
  </si>
  <si>
    <t>$0.1124</t>
  </si>
  <si>
    <t>$0.114</t>
  </si>
  <si>
    <t>$0.1142</t>
  </si>
  <si>
    <t>$0.1109</t>
  </si>
  <si>
    <t>$0.1116</t>
  </si>
  <si>
    <t>$0.1108</t>
  </si>
  <si>
    <t>$0.1107</t>
  </si>
  <si>
    <t>$0.1156</t>
  </si>
  <si>
    <t>$0.1172</t>
  </si>
  <si>
    <t>$0.117</t>
  </si>
  <si>
    <t>$0.1237</t>
  </si>
  <si>
    <t>$0.1168</t>
  </si>
  <si>
    <t>$0.1171</t>
  </si>
  <si>
    <t>$0.1197</t>
  </si>
  <si>
    <t>$0.1208</t>
  </si>
  <si>
    <t>$0.115</t>
  </si>
  <si>
    <t>$0.125</t>
  </si>
  <si>
    <t>$0.1256</t>
  </si>
  <si>
    <t>$0.1204</t>
  </si>
  <si>
    <t>$0.1296</t>
  </si>
  <si>
    <t>$0.133</t>
  </si>
  <si>
    <t>$0.1336</t>
  </si>
  <si>
    <t>$0.134</t>
  </si>
  <si>
    <t>$0.1312</t>
  </si>
  <si>
    <t>$0.1377</t>
  </si>
  <si>
    <t>$0.1305</t>
  </si>
  <si>
    <t>$0.1339</t>
  </si>
  <si>
    <t>$0.1231</t>
  </si>
  <si>
    <t>$0.1345</t>
  </si>
  <si>
    <t>$0.122</t>
  </si>
  <si>
    <t>$0.1282</t>
  </si>
  <si>
    <t>$0.1221</t>
  </si>
  <si>
    <t>$0.1301</t>
  </si>
  <si>
    <t>$0.1238</t>
  </si>
  <si>
    <t>$0.121</t>
  </si>
  <si>
    <t>$0.1096</t>
  </si>
  <si>
    <t>$0.1316</t>
  </si>
  <si>
    <t>$0.1317</t>
  </si>
  <si>
    <t>$0.1368</t>
  </si>
  <si>
    <t>$0.1412</t>
  </si>
  <si>
    <t>$0.1369</t>
  </si>
  <si>
    <t>$0.1388</t>
  </si>
  <si>
    <t>$0.1459</t>
  </si>
  <si>
    <t>$0.1386</t>
  </si>
  <si>
    <t>$0.137</t>
  </si>
  <si>
    <t>$0.149</t>
  </si>
  <si>
    <t>$0.1499</t>
  </si>
  <si>
    <t>$0.1518</t>
  </si>
  <si>
    <t>$0.1468</t>
  </si>
  <si>
    <t>$0.1491</t>
  </si>
  <si>
    <t>$0.1522</t>
  </si>
  <si>
    <t>$0.1452</t>
  </si>
  <si>
    <t>$0.1489</t>
  </si>
  <si>
    <t>$0.1501</t>
  </si>
  <si>
    <t>$0.1436</t>
  </si>
  <si>
    <t>$0.1444</t>
  </si>
  <si>
    <t>$0.147</t>
  </si>
  <si>
    <t>$0.1519</t>
  </si>
  <si>
    <t>$0.1591</t>
  </si>
  <si>
    <t>$0.1515</t>
  </si>
  <si>
    <t>$0.1584</t>
  </si>
  <si>
    <t>$0.1607</t>
  </si>
  <si>
    <t>$0.155</t>
  </si>
  <si>
    <t>$0.1656</t>
  </si>
  <si>
    <t>$0.1691</t>
  </si>
  <si>
    <t>$0.1538</t>
  </si>
  <si>
    <t>$0.1471</t>
  </si>
  <si>
    <t>$0.1548</t>
  </si>
  <si>
    <t>$0.1453</t>
  </si>
  <si>
    <t>$0.1475</t>
  </si>
  <si>
    <t>$0.1375</t>
  </si>
  <si>
    <t>$0.1476</t>
  </si>
  <si>
    <t>$0.1387</t>
  </si>
  <si>
    <t>$0.1356</t>
  </si>
  <si>
    <t>$0.1418</t>
  </si>
  <si>
    <t>$0.1423</t>
  </si>
  <si>
    <t>$0.1431</t>
  </si>
  <si>
    <t>$0.1435</t>
  </si>
  <si>
    <t>$0.1384</t>
  </si>
  <si>
    <t>$0.1438</t>
  </si>
  <si>
    <t>$0.143</t>
  </si>
  <si>
    <t>$0.1526</t>
  </si>
  <si>
    <t>$0.1422</t>
  </si>
  <si>
    <t>$0.1419</t>
  </si>
  <si>
    <t>$0.1329</t>
  </si>
  <si>
    <t>$0.1623</t>
  </si>
  <si>
    <t>$0.1688</t>
  </si>
  <si>
    <t>$0.1655</t>
  </si>
  <si>
    <t>$0.1686</t>
  </si>
  <si>
    <t>$0.1601</t>
  </si>
  <si>
    <t>$0.1624</t>
  </si>
  <si>
    <t>$0.1711</t>
  </si>
  <si>
    <t>$0.1626</t>
  </si>
  <si>
    <t>$0.1772</t>
  </si>
  <si>
    <t>$0.1779</t>
  </si>
  <si>
    <t>$0.1851</t>
  </si>
  <si>
    <t>$0.1836</t>
  </si>
  <si>
    <t>$0.1936</t>
  </si>
  <si>
    <t>$0.1827</t>
  </si>
  <si>
    <t>$0.1721</t>
  </si>
  <si>
    <t>$0.2032</t>
  </si>
  <si>
    <t>$0.1713</t>
  </si>
  <si>
    <t>$0.1835</t>
  </si>
  <si>
    <t>$0.1616</t>
  </si>
  <si>
    <t>$0.1535</t>
  </si>
  <si>
    <t>$0.1617</t>
  </si>
  <si>
    <t>$0.1521</t>
  </si>
  <si>
    <t>$0.1646</t>
  </si>
  <si>
    <t>$0.1534</t>
  </si>
  <si>
    <t>$0.1511</t>
  </si>
  <si>
    <t>$0.1398</t>
  </si>
  <si>
    <t>$0.152</t>
  </si>
  <si>
    <t>$0.1577</t>
  </si>
  <si>
    <t>$0.1602</t>
  </si>
  <si>
    <t>$0.1603</t>
  </si>
  <si>
    <t>$0.1594</t>
  </si>
  <si>
    <t>$0.1702</t>
  </si>
  <si>
    <t>$0.1744</t>
  </si>
  <si>
    <t>$0.1701</t>
  </si>
  <si>
    <t>$0.173</t>
  </si>
  <si>
    <t>$0.176</t>
  </si>
  <si>
    <t>$0.1712</t>
  </si>
  <si>
    <t>$0.1705</t>
  </si>
  <si>
    <t>$0.1734</t>
  </si>
  <si>
    <t>$0.1704</t>
  </si>
  <si>
    <t>$20.31</t>
  </si>
  <si>
    <t>$18.96</t>
  </si>
  <si>
    <t>$20.43</t>
  </si>
  <si>
    <t>$18.22</t>
  </si>
  <si>
    <t>$20.39</t>
  </si>
  <si>
    <t>$17.94</t>
  </si>
  <si>
    <t>$18.85</t>
  </si>
  <si>
    <t>$17.17</t>
  </si>
  <si>
    <t>$18.23</t>
  </si>
  <si>
    <t>$17.31</t>
  </si>
  <si>
    <t>$18.32</t>
  </si>
  <si>
    <t>$18.69</t>
  </si>
  <si>
    <t>$16.94</t>
  </si>
  <si>
    <t>$20.24</t>
  </si>
  <si>
    <t>$20.33</t>
  </si>
  <si>
    <t>$18.29</t>
  </si>
  <si>
    <t>$19.82</t>
  </si>
  <si>
    <t>$20.98</t>
  </si>
  <si>
    <t>$21.10</t>
  </si>
  <si>
    <t>$20.52</t>
  </si>
  <si>
    <t>$20.64</t>
  </si>
  <si>
    <t>$21.62</t>
  </si>
  <si>
    <t>$20.90</t>
  </si>
  <si>
    <t>$21.40</t>
  </si>
  <si>
    <t>$21.54</t>
  </si>
  <si>
    <t>$20.37</t>
  </si>
  <si>
    <t>$21.99</t>
  </si>
  <si>
    <t>$22.00</t>
  </si>
  <si>
    <t>$21.98</t>
  </si>
  <si>
    <t>$21.91</t>
  </si>
  <si>
    <t>$21.83</t>
  </si>
  <si>
    <t>$23.26</t>
  </si>
  <si>
    <t>$23.37</t>
  </si>
  <si>
    <t>$23.48</t>
  </si>
  <si>
    <t>$23.27</t>
  </si>
  <si>
    <t>$21.64</t>
  </si>
  <si>
    <t>$24.06</t>
  </si>
  <si>
    <t>$22.64</t>
  </si>
  <si>
    <t>$23.05</t>
  </si>
  <si>
    <t>$24.18</t>
  </si>
  <si>
    <t>$24.64</t>
  </si>
  <si>
    <t>$23.68</t>
  </si>
  <si>
    <t>$24.95</t>
  </si>
  <si>
    <t>$24.85</t>
  </si>
  <si>
    <t>$26.93</t>
  </si>
  <si>
    <t>$25.52</t>
  </si>
  <si>
    <t>$24.84</t>
  </si>
  <si>
    <t>$23.17</t>
  </si>
  <si>
    <t>$22.97</t>
  </si>
  <si>
    <t>$22.28</t>
  </si>
  <si>
    <t>$23.49</t>
  </si>
  <si>
    <t>$24.03</t>
  </si>
  <si>
    <t>$21.50</t>
  </si>
  <si>
    <t>$21.49</t>
  </si>
  <si>
    <t>$19.87</t>
  </si>
  <si>
    <t>$20.83</t>
  </si>
  <si>
    <t>$20.65</t>
  </si>
  <si>
    <t>$20.13</t>
  </si>
  <si>
    <t>$20.45</t>
  </si>
  <si>
    <t>$19.84</t>
  </si>
  <si>
    <t>$23.20</t>
  </si>
  <si>
    <t>$23.28</t>
  </si>
  <si>
    <t>$20.20</t>
  </si>
  <si>
    <t>$23.86</t>
  </si>
  <si>
    <t>$24.15</t>
  </si>
  <si>
    <t>$22.70</t>
  </si>
  <si>
    <t>$22.61</t>
  </si>
  <si>
    <t>$23.69</t>
  </si>
  <si>
    <t>$22.60</t>
  </si>
  <si>
    <t>$22.71</t>
  </si>
  <si>
    <t>$23.12</t>
  </si>
  <si>
    <t>$24.68</t>
  </si>
  <si>
    <t>$24.89</t>
  </si>
  <si>
    <t>$24.26</t>
  </si>
  <si>
    <t>$24.99</t>
  </si>
  <si>
    <t>$24.25</t>
  </si>
  <si>
    <t>$23.95</t>
  </si>
  <si>
    <t>$25.13</t>
  </si>
  <si>
    <t>$26.14</t>
  </si>
  <si>
    <t>$26.25</t>
  </si>
  <si>
    <t>$23.98</t>
  </si>
  <si>
    <t>$23.83</t>
  </si>
  <si>
    <t>$23.84</t>
  </si>
  <si>
    <t>$24.86</t>
  </si>
  <si>
    <t>$23.50</t>
  </si>
  <si>
    <t>$24.56</t>
  </si>
  <si>
    <t>$25.22</t>
  </si>
  <si>
    <t>$25.17</t>
  </si>
  <si>
    <t>$22.65</t>
  </si>
  <si>
    <t>$24.23</t>
  </si>
  <si>
    <t>$24.62</t>
  </si>
  <si>
    <t>$24.63</t>
  </si>
  <si>
    <t>$20.85</t>
  </si>
  <si>
    <t>$21.77</t>
  </si>
  <si>
    <t>$20.53</t>
  </si>
  <si>
    <t>$22.89</t>
  </si>
  <si>
    <t>$20.69</t>
  </si>
  <si>
    <t>$23.58</t>
  </si>
  <si>
    <t>$23.80</t>
  </si>
  <si>
    <t>$24.75</t>
  </si>
  <si>
    <t>$24.65</t>
  </si>
  <si>
    <t>$22.12</t>
  </si>
  <si>
    <t>$18.27</t>
  </si>
  <si>
    <t>$18.51</t>
  </si>
  <si>
    <t>$16.38</t>
  </si>
  <si>
    <t>$16.35</t>
  </si>
  <si>
    <t>$16.81</t>
  </si>
  <si>
    <t>$15.74</t>
  </si>
  <si>
    <t>$16.45</t>
  </si>
  <si>
    <t>$15.37</t>
  </si>
  <si>
    <t>$16.36</t>
  </si>
  <si>
    <t>$16.64</t>
  </si>
  <si>
    <t>$15.71</t>
  </si>
  <si>
    <t>$14.33</t>
  </si>
  <si>
    <t>$17.36</t>
  </si>
  <si>
    <t>$13.09</t>
  </si>
  <si>
    <t>$14.32</t>
  </si>
  <si>
    <t>$13.06</t>
  </si>
  <si>
    <t>$13.43</t>
  </si>
  <si>
    <t>$13.77</t>
  </si>
  <si>
    <t>$12.99</t>
  </si>
  <si>
    <t>$14.10</t>
  </si>
  <si>
    <t>$11.27</t>
  </si>
  <si>
    <t>$11.37</t>
  </si>
  <si>
    <t>$9.85</t>
  </si>
  <si>
    <t>$10.05</t>
  </si>
  <si>
    <t>$9.72</t>
  </si>
  <si>
    <t>$9.69</t>
  </si>
  <si>
    <t>$9.65</t>
  </si>
  <si>
    <t>$10.02</t>
  </si>
  <si>
    <t>$9.06</t>
  </si>
  <si>
    <t>$9.76</t>
  </si>
  <si>
    <t>$8.14</t>
  </si>
  <si>
    <t>$11.10</t>
  </si>
  <si>
    <t>$9.52</t>
  </si>
  <si>
    <t>$11.31</t>
  </si>
  <si>
    <t>$10.77</t>
  </si>
  <si>
    <t>$11.45</t>
  </si>
  <si>
    <t>$11.14</t>
  </si>
  <si>
    <t>$11.24</t>
  </si>
  <si>
    <t>$12.08</t>
  </si>
  <si>
    <t>$12.13</t>
  </si>
  <si>
    <t>$12.17</t>
  </si>
  <si>
    <t>$11.93</t>
  </si>
  <si>
    <t>$12.44</t>
  </si>
  <si>
    <t>$11.88</t>
  </si>
  <si>
    <t>$12.42</t>
  </si>
  <si>
    <t>$12.57</t>
  </si>
  <si>
    <t>$11.74</t>
  </si>
  <si>
    <t>$12.27</t>
  </si>
  <si>
    <t>$14.02</t>
  </si>
  <si>
    <t>$14.15</t>
  </si>
  <si>
    <t>$12.15</t>
  </si>
  <si>
    <t>$14.47</t>
  </si>
  <si>
    <t>$13.91</t>
  </si>
  <si>
    <t>$14.89</t>
  </si>
  <si>
    <t>$13.83</t>
  </si>
  <si>
    <t>$13.32</t>
  </si>
  <si>
    <t>$13.46</t>
  </si>
  <si>
    <t>$13.41</t>
  </si>
  <si>
    <t>$13.70</t>
  </si>
  <si>
    <t>$13.69</t>
  </si>
  <si>
    <t>$13.98</t>
  </si>
  <si>
    <t>$13.52</t>
  </si>
  <si>
    <t>$13.75</t>
  </si>
  <si>
    <t>$13.31</t>
  </si>
  <si>
    <t>$14.29</t>
  </si>
  <si>
    <t>$14.31</t>
  </si>
  <si>
    <t>$13.72</t>
  </si>
  <si>
    <t>$13.30</t>
  </si>
  <si>
    <t>$13.73</t>
  </si>
  <si>
    <t>$14.13</t>
  </si>
  <si>
    <t>$13.37</t>
  </si>
  <si>
    <t>$14.22</t>
  </si>
  <si>
    <t>$14.12</t>
  </si>
  <si>
    <t>$13.90</t>
  </si>
  <si>
    <t>$14.11</t>
  </si>
  <si>
    <t>$14.16</t>
  </si>
  <si>
    <t>$14.41</t>
  </si>
  <si>
    <t>$14.08</t>
  </si>
  <si>
    <t>$14.03</t>
  </si>
  <si>
    <t>$14.58</t>
  </si>
  <si>
    <t>$13.96</t>
  </si>
  <si>
    <t>$14.35</t>
  </si>
  <si>
    <t>$12.43</t>
  </si>
  <si>
    <t>$11.84</t>
  </si>
  <si>
    <t>$12.25</t>
  </si>
  <si>
    <t>$12.26</t>
  </si>
  <si>
    <t>$11.34</t>
  </si>
  <si>
    <t>$11.85</t>
  </si>
  <si>
    <t>$12.85</t>
  </si>
  <si>
    <t>$12.20</t>
  </si>
  <si>
    <t>$13.25</t>
  </si>
  <si>
    <t>$13.26</t>
  </si>
  <si>
    <t>$12.64</t>
  </si>
  <si>
    <t>$13.64</t>
  </si>
  <si>
    <t>$13.04</t>
  </si>
  <si>
    <t>$14.56</t>
  </si>
  <si>
    <t>$14.00</t>
  </si>
  <si>
    <t>$14.97</t>
  </si>
  <si>
    <t>$13.93</t>
  </si>
  <si>
    <t>$13.17</t>
  </si>
  <si>
    <t>$14.54</t>
  </si>
  <si>
    <t>$14.66</t>
  </si>
  <si>
    <t>$13.16</t>
  </si>
  <si>
    <t>$16.34</t>
  </si>
  <si>
    <t>$16.41</t>
  </si>
  <si>
    <t>$17.66</t>
  </si>
  <si>
    <t>$18.14</t>
  </si>
  <si>
    <t>$15.51</t>
  </si>
  <si>
    <t>$16.33</t>
  </si>
  <si>
    <t>$13.99</t>
  </si>
  <si>
    <t>$17.68</t>
  </si>
  <si>
    <t>$24.16</t>
  </si>
  <si>
    <t>$29.60</t>
  </si>
  <si>
    <t>$21.78</t>
  </si>
  <si>
    <t>$32.68</t>
  </si>
  <si>
    <t>$33.07</t>
  </si>
  <si>
    <t>$28.93</t>
  </si>
  <si>
    <t>$36.77</t>
  </si>
  <si>
    <t>$38.55</t>
  </si>
  <si>
    <t>$30.84</t>
  </si>
  <si>
    <t>$30.73</t>
  </si>
  <si>
    <t>$30.79</t>
  </si>
  <si>
    <t>$30.68</t>
  </si>
  <si>
    <t>$32.25</t>
  </si>
  <si>
    <t>$32.83</t>
  </si>
  <si>
    <t>$30.29</t>
  </si>
  <si>
    <t>$32.61</t>
  </si>
  <si>
    <t>$32.20</t>
  </si>
  <si>
    <t>$32.96</t>
  </si>
  <si>
    <t>$32.86</t>
  </si>
  <si>
    <t>$32.06</t>
  </si>
  <si>
    <t>$32.97</t>
  </si>
  <si>
    <t>$32.11</t>
  </si>
  <si>
    <t>$30.63</t>
  </si>
  <si>
    <t>$32.45</t>
  </si>
  <si>
    <t>$31.29</t>
  </si>
  <si>
    <t>$30.93</t>
  </si>
  <si>
    <t>$30.77</t>
  </si>
  <si>
    <t>$28.31</t>
  </si>
  <si>
    <t>$29.27</t>
  </si>
  <si>
    <t>$29.41</t>
  </si>
  <si>
    <t>$28.22</t>
  </si>
  <si>
    <t>$28.01</t>
  </si>
  <si>
    <t>$27.86</t>
  </si>
  <si>
    <t>$28.11</t>
  </si>
  <si>
    <t>$28.14</t>
  </si>
  <si>
    <t>$27.56</t>
  </si>
  <si>
    <t>$28.24</t>
  </si>
  <si>
    <t>$28.89</t>
  </si>
  <si>
    <t>$28.09</t>
  </si>
  <si>
    <t>$30.16</t>
  </si>
  <si>
    <t>$30.21</t>
  </si>
  <si>
    <t>$28.83</t>
  </si>
  <si>
    <t>$28.90</t>
  </si>
  <si>
    <t>$30.17</t>
  </si>
  <si>
    <t>$31.26</t>
  </si>
  <si>
    <t>$29.58</t>
  </si>
  <si>
    <t>$30.44</t>
  </si>
  <si>
    <t>$30.15</t>
  </si>
  <si>
    <t>$31.16</t>
  </si>
  <si>
    <t>$30.78</t>
  </si>
  <si>
    <t>$31.97</t>
  </si>
  <si>
    <t>$30.58</t>
  </si>
  <si>
    <t>$32.91</t>
  </si>
  <si>
    <t>$33.34</t>
  </si>
  <si>
    <t>$32.58</t>
  </si>
  <si>
    <t>$33.00</t>
  </si>
  <si>
    <t>$34.12</t>
  </si>
  <si>
    <t>$34.34</t>
  </si>
  <si>
    <t>$31.95</t>
  </si>
  <si>
    <t>$32.47</t>
  </si>
  <si>
    <t>$33.23</t>
  </si>
  <si>
    <t>$33.88</t>
  </si>
  <si>
    <t>$32.75</t>
  </si>
  <si>
    <t>$32.34</t>
  </si>
  <si>
    <t>$31.96</t>
  </si>
  <si>
    <t>$33.46</t>
  </si>
  <si>
    <t>$33.68</t>
  </si>
  <si>
    <t>$32.41</t>
  </si>
  <si>
    <t>$33.91</t>
  </si>
  <si>
    <t>$30.82</t>
  </si>
  <si>
    <t>$33.13</t>
  </si>
  <si>
    <t>$30.20</t>
  </si>
  <si>
    <t>$32.69</t>
  </si>
  <si>
    <t>$31.05</t>
  </si>
  <si>
    <t>$32.99</t>
  </si>
  <si>
    <t>$33.75</t>
  </si>
  <si>
    <t>$30.98</t>
  </si>
  <si>
    <t>$33.85</t>
  </si>
  <si>
    <t>$31.64</t>
  </si>
  <si>
    <t>$34.09</t>
  </si>
  <si>
    <t>$34.28</t>
  </si>
  <si>
    <t>$37.42</t>
  </si>
  <si>
    <t>$34.97</t>
  </si>
  <si>
    <t>$35.12</t>
  </si>
  <si>
    <t>$35.90</t>
  </si>
  <si>
    <t>$34.73</t>
  </si>
  <si>
    <t>$34.37</t>
  </si>
  <si>
    <t>$33.61</t>
  </si>
  <si>
    <t>$35.80</t>
  </si>
  <si>
    <t>$32.71</t>
  </si>
  <si>
    <t>$30.88</t>
  </si>
  <si>
    <t>$30.49</t>
  </si>
  <si>
    <t>$33.79</t>
  </si>
  <si>
    <t>$30.89</t>
  </si>
  <si>
    <t>$31.11</t>
  </si>
  <si>
    <t>$31.23</t>
  </si>
  <si>
    <t>$31.58</t>
  </si>
  <si>
    <t>$31.48</t>
  </si>
  <si>
    <t>$31.71</t>
  </si>
  <si>
    <t>$30.51</t>
  </si>
  <si>
    <t>$31.42</t>
  </si>
  <si>
    <t>$32.46</t>
  </si>
  <si>
    <t>$30.39</t>
  </si>
  <si>
    <t>$32.52</t>
  </si>
  <si>
    <t>$30.12</t>
  </si>
  <si>
    <t>$31.54</t>
  </si>
  <si>
    <t>$35.31</t>
  </si>
  <si>
    <t>$34.96</t>
  </si>
  <si>
    <t>$36.42</t>
  </si>
  <si>
    <t>$35.32</t>
  </si>
  <si>
    <t>$35.65</t>
  </si>
  <si>
    <t>$36.29</t>
  </si>
  <si>
    <t>$34.43</t>
  </si>
  <si>
    <t>$35.48</t>
  </si>
  <si>
    <t>$36.53</t>
  </si>
  <si>
    <t>$35.47</t>
  </si>
  <si>
    <t>$35.26</t>
  </si>
  <si>
    <t>$34.78</t>
  </si>
  <si>
    <t>$35.88</t>
  </si>
  <si>
    <t>$39.54</t>
  </si>
  <si>
    <t>$40.43</t>
  </si>
  <si>
    <t>$43.15</t>
  </si>
  <si>
    <t>$44.63</t>
  </si>
  <si>
    <t>$40.29</t>
  </si>
  <si>
    <t>$40.40</t>
  </si>
  <si>
    <t>$43.81</t>
  </si>
  <si>
    <t>$44.19</t>
  </si>
  <si>
    <t>$42.78</t>
  </si>
  <si>
    <t>$43.16</t>
  </si>
  <si>
    <t>$44.92</t>
  </si>
  <si>
    <t>$47.13</t>
  </si>
  <si>
    <t>$42.91</t>
  </si>
  <si>
    <t>$43.82</t>
  </si>
  <si>
    <t>$46.51</t>
  </si>
  <si>
    <t>$47.96</t>
  </si>
  <si>
    <t>$45.34</t>
  </si>
  <si>
    <t>$48.18</t>
  </si>
  <si>
    <t>$46.49</t>
  </si>
  <si>
    <t>$42.82</t>
  </si>
  <si>
    <t>$42.23</t>
  </si>
  <si>
    <t>$42.37</t>
  </si>
  <si>
    <t>$45.12</t>
  </si>
  <si>
    <t>$40.37</t>
  </si>
  <si>
    <t>$42.61</t>
  </si>
  <si>
    <t>$42.18</t>
  </si>
  <si>
    <t>$40.61</t>
  </si>
  <si>
    <t>$43.54</t>
  </si>
  <si>
    <t>$40.60</t>
  </si>
  <si>
    <t>$40.06</t>
  </si>
  <si>
    <t>$41.49</t>
  </si>
  <si>
    <t>$39.34</t>
  </si>
  <si>
    <t>$40.56</t>
  </si>
  <si>
    <t>$40.85</t>
  </si>
  <si>
    <t>$39.95</t>
  </si>
  <si>
    <t>$38.82</t>
  </si>
  <si>
    <t>$38.54</t>
  </si>
  <si>
    <t>$38.04</t>
  </si>
  <si>
    <t>$39.75</t>
  </si>
  <si>
    <t>$40.73</t>
  </si>
  <si>
    <t>$41.77</t>
  </si>
  <si>
    <t>$42.40</t>
  </si>
  <si>
    <t>$41.79</t>
  </si>
  <si>
    <t>$45.05</t>
  </si>
  <si>
    <t>$42.35</t>
  </si>
  <si>
    <t>$41.92</t>
  </si>
  <si>
    <t>$41.62</t>
  </si>
  <si>
    <t>$42.88</t>
  </si>
  <si>
    <t>$44.23</t>
  </si>
  <si>
    <t>$41.28</t>
  </si>
  <si>
    <t>$41.93</t>
  </si>
  <si>
    <t>$40.30</t>
  </si>
  <si>
    <t>$44.07</t>
  </si>
  <si>
    <t>$36.20</t>
  </si>
  <si>
    <t>$40.31</t>
  </si>
  <si>
    <t>$36.72</t>
  </si>
  <si>
    <t>$34.82</t>
  </si>
  <si>
    <t>$41.01</t>
  </si>
  <si>
    <t>$40.04</t>
  </si>
  <si>
    <t>$42.02</t>
  </si>
  <si>
    <t>$40.59</t>
  </si>
  <si>
    <t>$44.22</t>
  </si>
  <si>
    <t>$40.62</t>
  </si>
  <si>
    <t>$42.09</t>
  </si>
  <si>
    <t>$39.82</t>
  </si>
  <si>
    <t>$44.90</t>
  </si>
  <si>
    <t>$46.10</t>
  </si>
  <si>
    <t>$41.64</t>
  </si>
  <si>
    <t>$47.10</t>
  </si>
  <si>
    <t>$42.72</t>
  </si>
  <si>
    <t>$38.65</t>
  </si>
  <si>
    <t>$38.61</t>
  </si>
  <si>
    <t>$39.58</t>
  </si>
  <si>
    <t>$38.64</t>
  </si>
  <si>
    <t>$37.41</t>
  </si>
  <si>
    <t>$37.11</t>
  </si>
  <si>
    <t>$38.85</t>
  </si>
  <si>
    <t>$34.91</t>
  </si>
  <si>
    <t>$33.47</t>
  </si>
  <si>
    <t>$32.76</t>
  </si>
  <si>
    <t>$38.07</t>
  </si>
  <si>
    <t>$38.29</t>
  </si>
  <si>
    <t>$38.79</t>
  </si>
  <si>
    <t>$37.87</t>
  </si>
  <si>
    <t>$38.52</t>
  </si>
  <si>
    <t>$36.56</t>
  </si>
  <si>
    <t>$37.08</t>
  </si>
  <si>
    <t>$39.12</t>
  </si>
  <si>
    <t>$35.40</t>
  </si>
  <si>
    <t>$36.76</t>
  </si>
  <si>
    <t>$36.87</t>
  </si>
  <si>
    <t>$33.39</t>
  </si>
  <si>
    <t>$36.79</t>
  </si>
  <si>
    <t>$33.36</t>
  </si>
  <si>
    <t>$33.58</t>
  </si>
  <si>
    <t>$33.65</t>
  </si>
  <si>
    <t>$31.93</t>
  </si>
  <si>
    <t>$32.80</t>
  </si>
  <si>
    <t>$35.33</t>
  </si>
  <si>
    <t>$33.25</t>
  </si>
  <si>
    <t>$33.87</t>
  </si>
  <si>
    <t>$38.45</t>
  </si>
  <si>
    <t>$39.71</t>
  </si>
  <si>
    <t>$39.41</t>
  </si>
  <si>
    <t>$41.08</t>
  </si>
  <si>
    <t>$42.30</t>
  </si>
  <si>
    <t>$42.34</t>
  </si>
  <si>
    <t>$39.38</t>
  </si>
  <si>
    <t>$42.20</t>
  </si>
  <si>
    <t>$38.20</t>
  </si>
  <si>
    <t>$42.73</t>
  </si>
  <si>
    <t>$37.85</t>
  </si>
  <si>
    <t>$42.21</t>
  </si>
  <si>
    <t>$36.18</t>
  </si>
  <si>
    <t>$34.40</t>
  </si>
  <si>
    <t>$34.24</t>
  </si>
  <si>
    <t>$31.81</t>
  </si>
  <si>
    <t>$28.91</t>
  </si>
  <si>
    <t>$27.46</t>
  </si>
  <si>
    <t>$29.48</t>
  </si>
  <si>
    <t>$29.99</t>
  </si>
  <si>
    <t>$29.70</t>
  </si>
  <si>
    <t>$34.57</t>
  </si>
  <si>
    <t>$26.87</t>
  </si>
  <si>
    <t>$28.18</t>
  </si>
  <si>
    <t>$26.06</t>
  </si>
  <si>
    <t>$30.92</t>
  </si>
  <si>
    <t>$33.84</t>
  </si>
  <si>
    <t>$37.09</t>
  </si>
  <si>
    <t>$37.84</t>
  </si>
  <si>
    <t>$33.44</t>
  </si>
  <si>
    <t>$33.82</t>
  </si>
  <si>
    <t>$39.97</t>
  </si>
  <si>
    <t>$40.77</t>
  </si>
  <si>
    <t>$37.00</t>
  </si>
  <si>
    <t>$38.56</t>
  </si>
  <si>
    <t>$39.43</t>
  </si>
  <si>
    <t>$40.53</t>
  </si>
  <si>
    <t>$42.43</t>
  </si>
  <si>
    <t>$38.50</t>
  </si>
  <si>
    <t>$38.44</t>
  </si>
  <si>
    <t>$38.93</t>
  </si>
  <si>
    <t>$38.27</t>
  </si>
  <si>
    <t>$39.04</t>
  </si>
  <si>
    <t>$40.90</t>
  </si>
  <si>
    <t>$38.26</t>
  </si>
  <si>
    <t>$40.26</t>
  </si>
  <si>
    <t>$38.36</t>
  </si>
  <si>
    <t>$40.89</t>
  </si>
  <si>
    <t>$45.95</t>
  </si>
  <si>
    <t>$40.05</t>
  </si>
  <si>
    <t>$40.27</t>
  </si>
  <si>
    <t>$47.18</t>
  </si>
  <si>
    <t>$48.04</t>
  </si>
  <si>
    <t>$44.84</t>
  </si>
  <si>
    <t>$44.91</t>
  </si>
  <si>
    <t>$44.36</t>
  </si>
  <si>
    <t>$45.39</t>
  </si>
  <si>
    <t>$42.00</t>
  </si>
  <si>
    <t>$43.47</t>
  </si>
  <si>
    <t>$47.98</t>
  </si>
  <si>
    <t>$42.32</t>
  </si>
  <si>
    <t>$43.49</t>
  </si>
  <si>
    <t>$49.65</t>
  </si>
  <si>
    <t>$50.44</t>
  </si>
  <si>
    <t>$49.06</t>
  </si>
  <si>
    <t>$47.50</t>
  </si>
  <si>
    <t>$54.47</t>
  </si>
  <si>
    <t>$50.32</t>
  </si>
  <si>
    <t>$49.86</t>
  </si>
  <si>
    <t>$52.76</t>
  </si>
  <si>
    <t>$48.77</t>
  </si>
  <si>
    <t>$52.21</t>
  </si>
  <si>
    <t>$48.05</t>
  </si>
  <si>
    <t>$49.79</t>
  </si>
  <si>
    <t>$48.64</t>
  </si>
  <si>
    <t>$57.12</t>
  </si>
  <si>
    <t>$49.73</t>
  </si>
  <si>
    <t>$53.66</t>
  </si>
  <si>
    <t>$58.04</t>
  </si>
  <si>
    <t>$53.51</t>
  </si>
  <si>
    <t>$58.80</t>
  </si>
  <si>
    <t>$52.27</t>
  </si>
  <si>
    <t>$52.43</t>
  </si>
  <si>
    <t>$58.88</t>
  </si>
  <si>
    <t>$48.68</t>
  </si>
  <si>
    <t>$53.06</t>
  </si>
  <si>
    <t>$46.22</t>
  </si>
  <si>
    <t>$52.42</t>
  </si>
  <si>
    <t>$55.90</t>
  </si>
  <si>
    <t>$44.08</t>
  </si>
  <si>
    <t>$50.24</t>
  </si>
  <si>
    <t>$38.05</t>
  </si>
  <si>
    <t>$66.73</t>
  </si>
  <si>
    <t>$50.21</t>
  </si>
  <si>
    <t>$63.37</t>
  </si>
  <si>
    <t>$75.23</t>
  </si>
  <si>
    <t>$78.99</t>
  </si>
  <si>
    <t>$74.53</t>
  </si>
  <si>
    <t>$81.77</t>
  </si>
  <si>
    <t>$78.98</t>
  </si>
  <si>
    <t>$84.59</t>
  </si>
  <si>
    <t>$81.76</t>
  </si>
  <si>
    <t>$92.77</t>
  </si>
  <si>
    <t>$84.60</t>
  </si>
  <si>
    <t>$85.84</t>
  </si>
  <si>
    <t>$87.56</t>
  </si>
  <si>
    <t>$89.67</t>
  </si>
  <si>
    <t>$85.09</t>
  </si>
  <si>
    <t>$94.01</t>
  </si>
  <si>
    <t>$98.18</t>
  </si>
  <si>
    <t>$98.57</t>
  </si>
  <si>
    <t>$98.38</t>
  </si>
  <si>
    <t>$98.19</t>
  </si>
  <si>
    <t>$95.79</t>
  </si>
  <si>
    <t>$100.54</t>
  </si>
  <si>
    <t>$101.22</t>
  </si>
  <si>
    <t>$95.18</t>
  </si>
  <si>
    <t>$101.44</t>
  </si>
  <si>
    <t>$100.73</t>
  </si>
  <si>
    <t>$100.62</t>
  </si>
  <si>
    <t>$101.76</t>
  </si>
  <si>
    <t>$105.50</t>
  </si>
  <si>
    <t>$101.78</t>
  </si>
  <si>
    <t>$108.60</t>
  </si>
  <si>
    <t>$110.72</t>
  </si>
  <si>
    <t>$102.20</t>
  </si>
  <si>
    <t>$101.30</t>
  </si>
  <si>
    <t>$102.16</t>
  </si>
  <si>
    <t>$102.25</t>
  </si>
  <si>
    <t>$99.96</t>
  </si>
  <si>
    <t>$102.26</t>
  </si>
  <si>
    <t>$100.71</t>
  </si>
  <si>
    <t>$104.94</t>
  </si>
  <si>
    <t>$103.28</t>
  </si>
  <si>
    <t>$99.38</t>
  </si>
  <si>
    <t>$111.70</t>
  </si>
  <si>
    <t>$98.67</t>
  </si>
  <si>
    <t>$99.34</t>
  </si>
  <si>
    <t>$112.97</t>
  </si>
  <si>
    <t>$110.08</t>
  </si>
  <si>
    <t>$109.80</t>
  </si>
  <si>
    <t>$118.82</t>
  </si>
  <si>
    <t>$112.94</t>
  </si>
  <si>
    <t>$126.86</t>
  </si>
  <si>
    <t>$127.28</t>
  </si>
  <si>
    <t>$112.77</t>
  </si>
  <si>
    <t>$112.88</t>
  </si>
  <si>
    <t>$132.39</t>
  </si>
  <si>
    <t>$136.76</t>
  </si>
  <si>
    <t>$132.24</t>
  </si>
  <si>
    <t>$131.23</t>
  </si>
  <si>
    <t>$134.45</t>
  </si>
  <si>
    <t>$122.74</t>
  </si>
  <si>
    <t>$120.68</t>
  </si>
  <si>
    <t>$128.93</t>
  </si>
  <si>
    <t>$122.66</t>
  </si>
  <si>
    <t>$111.69</t>
  </si>
  <si>
    <t>$120.70</t>
  </si>
  <si>
    <t>$106.33</t>
  </si>
  <si>
    <t>$115.28</t>
  </si>
  <si>
    <t>$106.00</t>
  </si>
  <si>
    <t>$107.08</t>
  </si>
  <si>
    <t>$101.77</t>
  </si>
  <si>
    <t>$97.83</t>
  </si>
  <si>
    <t>$102.24</t>
  </si>
  <si>
    <t>$95.02</t>
  </si>
  <si>
    <t>$90.51</t>
  </si>
  <si>
    <t>$88.74</t>
  </si>
  <si>
    <t>$93.77</t>
  </si>
  <si>
    <t>$88.61</t>
  </si>
  <si>
    <t>$88.76</t>
  </si>
  <si>
    <t>$92.41</t>
  </si>
  <si>
    <t>$89.82</t>
  </si>
  <si>
    <t>$94.36</t>
  </si>
  <si>
    <t>$89.39</t>
  </si>
  <si>
    <t>$87.87</t>
  </si>
  <si>
    <t>$87.86</t>
  </si>
  <si>
    <t>$90.76</t>
  </si>
  <si>
    <t>$86.75</t>
  </si>
  <si>
    <t>$82.95</t>
  </si>
  <si>
    <t>$81.17</t>
  </si>
  <si>
    <t>$78.93</t>
  </si>
  <si>
    <t>$78.27</t>
  </si>
  <si>
    <t>$81.53</t>
  </si>
  <si>
    <t>$80.75</t>
  </si>
  <si>
    <t>$81.55</t>
  </si>
  <si>
    <t>$82.94</t>
  </si>
  <si>
    <t>$84.05</t>
  </si>
  <si>
    <t>$80.28</t>
  </si>
  <si>
    <t>$88.19</t>
  </si>
  <si>
    <t>$82.28</t>
  </si>
  <si>
    <t>$89.48</t>
  </si>
  <si>
    <t>$82.21</t>
  </si>
  <si>
    <t>$88.20</t>
  </si>
  <si>
    <t>$82.11</t>
  </si>
  <si>
    <t>$84.55</t>
  </si>
  <si>
    <t>$86.48</t>
  </si>
  <si>
    <t>$89.65</t>
  </si>
  <si>
    <t>$88.29</t>
  </si>
  <si>
    <t>$95.57</t>
  </si>
  <si>
    <t>$87.55</t>
  </si>
  <si>
    <t>$88.25</t>
  </si>
  <si>
    <t>$100.65</t>
  </si>
  <si>
    <t>$94.38</t>
  </si>
  <si>
    <t>$95.54</t>
  </si>
  <si>
    <t>$98.65</t>
  </si>
  <si>
    <t>$105.98</t>
  </si>
  <si>
    <t>$99.54</t>
  </si>
  <si>
    <t>$85.50</t>
  </si>
  <si>
    <t>$84.58</t>
  </si>
  <si>
    <t>$90.12</t>
  </si>
  <si>
    <t>$92.61</t>
  </si>
  <si>
    <t>$89.76</t>
  </si>
  <si>
    <t>$90.14</t>
  </si>
  <si>
    <t>$89.23</t>
  </si>
  <si>
    <t>$87.28</t>
  </si>
  <si>
    <t>$84.86</t>
  </si>
  <si>
    <t>$92.28</t>
  </si>
  <si>
    <t>$86.47</t>
  </si>
  <si>
    <t>$92.74</t>
  </si>
  <si>
    <t>$83.11</t>
  </si>
  <si>
    <t>$90.88</t>
  </si>
  <si>
    <t>$86.02</t>
  </si>
  <si>
    <t>$90.05</t>
  </si>
  <si>
    <t>$101.90</t>
  </si>
  <si>
    <t>$104.93</t>
  </si>
  <si>
    <t>$96.44</t>
  </si>
  <si>
    <t>$93.19</t>
  </si>
  <si>
    <t>$95.89</t>
  </si>
  <si>
    <t>$91.82</t>
  </si>
  <si>
    <t>$96.40</t>
  </si>
  <si>
    <t>$95.92</t>
  </si>
  <si>
    <t>$106.23</t>
  </si>
  <si>
    <t>$95.60</t>
  </si>
  <si>
    <t>$114.02</t>
  </si>
  <si>
    <t>$114.79</t>
  </si>
  <si>
    <t>$113.53</t>
  </si>
  <si>
    <t>$117.41</t>
  </si>
  <si>
    <t>$113.90</t>
  </si>
  <si>
    <t>$112.19</t>
  </si>
  <si>
    <t>$101.34</t>
  </si>
  <si>
    <t>$112.17</t>
  </si>
  <si>
    <t>$101.83</t>
  </si>
  <si>
    <t>$110.02</t>
  </si>
  <si>
    <t>$99.73</t>
  </si>
  <si>
    <t>$99.48</t>
  </si>
  <si>
    <t>$93.30</t>
  </si>
  <si>
    <t>$96.25</t>
  </si>
  <si>
    <t>$91.35</t>
  </si>
  <si>
    <t>$98.61</t>
  </si>
  <si>
    <t>$96.22</t>
  </si>
  <si>
    <t>$89.53</t>
  </si>
  <si>
    <t>$92.22</t>
  </si>
  <si>
    <t>$89.63</t>
  </si>
  <si>
    <t>$94.72</t>
  </si>
  <si>
    <t>$91.66</t>
  </si>
  <si>
    <t>$99.62</t>
  </si>
  <si>
    <t>$94.31</t>
  </si>
  <si>
    <t>$93.59</t>
  </si>
  <si>
    <t>$111.98</t>
  </si>
  <si>
    <t>$94.18</t>
  </si>
  <si>
    <t>$127.33</t>
  </si>
  <si>
    <t>$128.43</t>
  </si>
  <si>
    <t>$135.79</t>
  </si>
  <si>
    <t>$143.62</t>
  </si>
  <si>
    <t>$127.21</t>
  </si>
  <si>
    <t>$141.55</t>
  </si>
  <si>
    <t>$139.93</t>
  </si>
  <si>
    <t>$142.47</t>
  </si>
  <si>
    <t>$134.90</t>
  </si>
  <si>
    <t>$147.88</t>
  </si>
  <si>
    <t>$147.79</t>
  </si>
  <si>
    <t>$146.18</t>
  </si>
  <si>
    <t>$144.42</t>
  </si>
  <si>
    <t>$146.03</t>
  </si>
  <si>
    <t>$146.16</t>
  </si>
  <si>
    <t>$151.69</t>
  </si>
  <si>
    <t>$146.01</t>
  </si>
  <si>
    <t>$140.20</t>
  </si>
  <si>
    <t>$135.94</t>
  </si>
  <si>
    <t>$140.83</t>
  </si>
  <si>
    <t>$142.54</t>
  </si>
  <si>
    <t>$136.40</t>
  </si>
  <si>
    <t>$134.02</t>
  </si>
  <si>
    <t>$155.11</t>
  </si>
  <si>
    <t>$167.94</t>
  </si>
  <si>
    <t>$170.29</t>
  </si>
  <si>
    <t>$176.39</t>
  </si>
  <si>
    <t>$178.53</t>
  </si>
  <si>
    <t>$170.31</t>
  </si>
  <si>
    <t>$5.58</t>
  </si>
  <si>
    <t>$5.90</t>
  </si>
  <si>
    <t>$6.01</t>
  </si>
  <si>
    <t>$7.14</t>
  </si>
  <si>
    <t>$7.54</t>
  </si>
  <si>
    <t>$7.24</t>
  </si>
  <si>
    <t>$6.18</t>
  </si>
  <si>
    <t>$6.24</t>
  </si>
  <si>
    <t>$7.05</t>
  </si>
  <si>
    <t>$7.11</t>
  </si>
  <si>
    <t>$5.65</t>
  </si>
  <si>
    <t>$4.89</t>
  </si>
  <si>
    <t>$4.69</t>
  </si>
  <si>
    <t>$4.70</t>
  </si>
  <si>
    <t>$4.64</t>
  </si>
  <si>
    <t>$4.62</t>
  </si>
  <si>
    <t>$4.56</t>
  </si>
  <si>
    <t>$4.54</t>
  </si>
  <si>
    <t>$4.48</t>
  </si>
  <si>
    <t>$4.31</t>
  </si>
  <si>
    <t>$4.38</t>
  </si>
  <si>
    <t>$4.28</t>
  </si>
  <si>
    <t>$4.39</t>
  </si>
  <si>
    <t>$4.25</t>
  </si>
  <si>
    <t>$4.35</t>
  </si>
  <si>
    <t>$4.24</t>
  </si>
  <si>
    <t>$4.47</t>
  </si>
  <si>
    <t>$4.45</t>
  </si>
  <si>
    <t>$4.44</t>
  </si>
  <si>
    <t>$4.66</t>
  </si>
  <si>
    <t>$5.49</t>
  </si>
  <si>
    <t>$5.67</t>
  </si>
  <si>
    <t>$5.31</t>
  </si>
  <si>
    <t>$5.77</t>
  </si>
  <si>
    <t>$5.37</t>
  </si>
  <si>
    <t>$7.02</t>
  </si>
  <si>
    <t>$7.23</t>
  </si>
  <si>
    <t>$6.79</t>
  </si>
  <si>
    <t>$7.15</t>
  </si>
  <si>
    <t>$7.92</t>
  </si>
  <si>
    <t>$7.70</t>
  </si>
  <si>
    <t>$8.03</t>
  </si>
  <si>
    <t>$7.59</t>
  </si>
  <si>
    <t>$7.85</t>
  </si>
  <si>
    <t>$7.86</t>
  </si>
  <si>
    <t>$7.37</t>
  </si>
  <si>
    <t>$7.36</t>
  </si>
  <si>
    <t>$7.29</t>
  </si>
  <si>
    <t>$7.55</t>
  </si>
  <si>
    <t>$7.27</t>
  </si>
  <si>
    <t>$7.57</t>
  </si>
  <si>
    <t>$7.64</t>
  </si>
  <si>
    <t>$7.73</t>
  </si>
  <si>
    <t>$7.52</t>
  </si>
  <si>
    <t>$7.51</t>
  </si>
  <si>
    <t>$7.07</t>
  </si>
  <si>
    <t>$8.36</t>
  </si>
  <si>
    <t>$8.56</t>
  </si>
  <si>
    <t>$8.84</t>
  </si>
  <si>
    <t>$8.35</t>
  </si>
  <si>
    <t>$8.80</t>
  </si>
  <si>
    <t>$8.66</t>
  </si>
  <si>
    <t>$8.65</t>
  </si>
  <si>
    <t>$9.29</t>
  </si>
  <si>
    <t>$9.54</t>
  </si>
  <si>
    <t>$8.87</t>
  </si>
  <si>
    <t>$9.48</t>
  </si>
  <si>
    <t>$9.66</t>
  </si>
  <si>
    <t>$9.27</t>
  </si>
  <si>
    <t>$9.21</t>
  </si>
  <si>
    <t>$9.07</t>
  </si>
  <si>
    <t>$9.50</t>
  </si>
  <si>
    <t>$9.62</t>
  </si>
  <si>
    <t>$9.41</t>
  </si>
  <si>
    <t>$9.36</t>
  </si>
  <si>
    <t>$8.81</t>
  </si>
  <si>
    <t>$8.51</t>
  </si>
  <si>
    <t>$8.01</t>
  </si>
  <si>
    <t>$8.26</t>
  </si>
  <si>
    <t>$7.72</t>
  </si>
  <si>
    <t>$8.25</t>
  </si>
  <si>
    <t>$8.21</t>
  </si>
  <si>
    <t>$7.67</t>
  </si>
  <si>
    <t>$7.41</t>
  </si>
  <si>
    <t>$7.43</t>
  </si>
  <si>
    <t>$7.48</t>
  </si>
  <si>
    <t>$7.80</t>
  </si>
  <si>
    <t>$8.07</t>
  </si>
  <si>
    <t>$7.99</t>
  </si>
  <si>
    <t>$7.42</t>
  </si>
  <si>
    <t>$8.13</t>
  </si>
  <si>
    <t>$7.82</t>
  </si>
  <si>
    <t>$7.75</t>
  </si>
  <si>
    <t>$7.89</t>
  </si>
  <si>
    <t>$7.10</t>
  </si>
  <si>
    <t>$9.23</t>
  </si>
  <si>
    <t>$8.93</t>
  </si>
  <si>
    <t>$9.92</t>
  </si>
  <si>
    <t>$9.34</t>
  </si>
  <si>
    <t>$9.43</t>
  </si>
  <si>
    <t>$9.28</t>
  </si>
  <si>
    <t>$9.17</t>
  </si>
  <si>
    <t>$9.90</t>
  </si>
  <si>
    <t>$9.47</t>
  </si>
  <si>
    <t>$10.45</t>
  </si>
  <si>
    <t>$10.62</t>
  </si>
  <si>
    <t>$10.73</t>
  </si>
  <si>
    <t>$9.02</t>
  </si>
  <si>
    <t>$9.67</t>
  </si>
  <si>
    <t>$9.18</t>
  </si>
  <si>
    <t>$9.87</t>
  </si>
  <si>
    <t>$10.31</t>
  </si>
  <si>
    <t>$9.89</t>
  </si>
  <si>
    <t>$10.70</t>
  </si>
  <si>
    <t>$9.68</t>
  </si>
  <si>
    <t>$10.04</t>
  </si>
  <si>
    <t>$11.04</t>
  </si>
  <si>
    <t>$9.51</t>
  </si>
  <si>
    <t>$11.03</t>
  </si>
  <si>
    <t>$11.35</t>
  </si>
  <si>
    <t>$11.82</t>
  </si>
  <si>
    <t>$10.64</t>
  </si>
  <si>
    <t>$10.49</t>
  </si>
  <si>
    <t>$8.75</t>
  </si>
  <si>
    <t>$11.36</t>
  </si>
  <si>
    <t>$14.64</t>
  </si>
  <si>
    <t>$16.42</t>
  </si>
  <si>
    <t>$14.73</t>
  </si>
  <si>
    <t>$16.31</t>
  </si>
  <si>
    <t>$14.98</t>
  </si>
  <si>
    <t>$15.21</t>
  </si>
  <si>
    <t>$15.38</t>
  </si>
  <si>
    <t>$15.57</t>
  </si>
  <si>
    <t>$14.63</t>
  </si>
  <si>
    <t>$14.52</t>
  </si>
  <si>
    <t>$14.51</t>
  </si>
  <si>
    <t>$16.16</t>
  </si>
  <si>
    <t>$16.99</t>
  </si>
  <si>
    <t>$17.05</t>
  </si>
  <si>
    <t>$16.05</t>
  </si>
  <si>
    <t>$16.95</t>
  </si>
  <si>
    <t>$16.80</t>
  </si>
  <si>
    <t>$16.66</t>
  </si>
  <si>
    <t>$17.25</t>
  </si>
  <si>
    <t>$16.56</t>
  </si>
  <si>
    <t>$18.12</t>
  </si>
  <si>
    <t>$18.30</t>
  </si>
  <si>
    <t>$16.46</t>
  </si>
  <si>
    <t>$16.65</t>
  </si>
  <si>
    <t>$18.16</t>
  </si>
  <si>
    <t>$18.73</t>
  </si>
  <si>
    <t>$19.14</t>
  </si>
  <si>
    <t>$18.13</t>
  </si>
  <si>
    <t>$18.04</t>
  </si>
  <si>
    <t>$18.19</t>
  </si>
  <si>
    <t>$18.52</t>
  </si>
  <si>
    <t>$19.09</t>
  </si>
  <si>
    <t>$19.63</t>
  </si>
  <si>
    <t>$18.90</t>
  </si>
  <si>
    <t>$18.57</t>
  </si>
  <si>
    <t>$18.93</t>
  </si>
  <si>
    <t>$17.78</t>
  </si>
  <si>
    <t>$18.31</t>
  </si>
  <si>
    <t>$18.63</t>
  </si>
  <si>
    <t>$17.72</t>
  </si>
  <si>
    <t>$18.35</t>
  </si>
  <si>
    <t>$18.38</t>
  </si>
  <si>
    <t>$17.83</t>
  </si>
  <si>
    <t>$18.47</t>
  </si>
  <si>
    <t>$17.53</t>
  </si>
  <si>
    <t>$17.20</t>
  </si>
  <si>
    <t>$18.00</t>
  </si>
  <si>
    <t>$17.79</t>
  </si>
  <si>
    <t>$19.29</t>
  </si>
  <si>
    <t>$17.04</t>
  </si>
  <si>
    <t>$19.78</t>
  </si>
  <si>
    <t>$19.40</t>
  </si>
  <si>
    <t>$19.33</t>
  </si>
  <si>
    <t>$19.25</t>
  </si>
  <si>
    <t>$20.62</t>
  </si>
  <si>
    <t>$21.79</t>
  </si>
  <si>
    <t>$23.10</t>
  </si>
  <si>
    <t>$21.69</t>
  </si>
  <si>
    <t>$22.66</t>
  </si>
  <si>
    <t>$22.13</t>
  </si>
  <si>
    <t>$20.72</t>
  </si>
  <si>
    <t>$23.00</t>
  </si>
  <si>
    <t>$21.18</t>
  </si>
  <si>
    <t>$21.30</t>
  </si>
  <si>
    <t>$22.48</t>
  </si>
  <si>
    <t>$21.96</t>
  </si>
  <si>
    <t>$22.45</t>
  </si>
  <si>
    <t>$21.90</t>
  </si>
  <si>
    <t>$20.77</t>
  </si>
  <si>
    <t>$20.55</t>
  </si>
  <si>
    <t>$21.02</t>
  </si>
  <si>
    <t>$21.32</t>
  </si>
  <si>
    <t>$20.38</t>
  </si>
  <si>
    <t>$20.25</t>
  </si>
  <si>
    <t>$21.07</t>
  </si>
  <si>
    <t>$18.79</t>
  </si>
  <si>
    <t>$18.71</t>
  </si>
  <si>
    <t>$18.64</t>
  </si>
  <si>
    <t>$19.05</t>
  </si>
  <si>
    <t>$19.36</t>
  </si>
  <si>
    <t>$19.44</t>
  </si>
  <si>
    <t>$18.39</t>
  </si>
  <si>
    <t>$18.99</t>
  </si>
  <si>
    <t>$19.77</t>
  </si>
  <si>
    <t>$18.91</t>
  </si>
  <si>
    <t>$18.75</t>
  </si>
  <si>
    <t>$19.18</t>
  </si>
  <si>
    <t>$18.18</t>
  </si>
  <si>
    <t>$19.27</t>
  </si>
  <si>
    <t>$18.66</t>
  </si>
  <si>
    <t>$19.15</t>
  </si>
  <si>
    <t>$17.76</t>
  </si>
  <si>
    <t>$17.69</t>
  </si>
  <si>
    <t>$17.08</t>
  </si>
  <si>
    <t>$17.70</t>
  </si>
  <si>
    <t>$18.15</t>
  </si>
  <si>
    <t>$17.74</t>
  </si>
  <si>
    <t>$16.98</t>
  </si>
  <si>
    <t>$18.41</t>
  </si>
  <si>
    <t>$16.96</t>
  </si>
  <si>
    <t>$16.93</t>
  </si>
  <si>
    <t>$17.87</t>
  </si>
  <si>
    <t>$16.43</t>
  </si>
  <si>
    <t>$16.06</t>
  </si>
  <si>
    <t>$16.27</t>
  </si>
  <si>
    <t>$18.02</t>
  </si>
  <si>
    <t>$18.03</t>
  </si>
  <si>
    <t>$16.55</t>
  </si>
  <si>
    <t>$16.76</t>
  </si>
  <si>
    <t>$18.60</t>
  </si>
  <si>
    <t>$18.88</t>
  </si>
  <si>
    <t>$18.59</t>
  </si>
  <si>
    <t>$18.94</t>
  </si>
  <si>
    <t>$19.54</t>
  </si>
  <si>
    <t>$17.48</t>
  </si>
  <si>
    <t>$19.01</t>
  </si>
  <si>
    <t>$18.01</t>
  </si>
  <si>
    <t>$17.47</t>
  </si>
  <si>
    <t>$17.22</t>
  </si>
  <si>
    <t>$16.17</t>
  </si>
  <si>
    <t>$15.84</t>
  </si>
  <si>
    <t>$16.00</t>
  </si>
  <si>
    <t>$16.57</t>
  </si>
  <si>
    <t>$17.40</t>
  </si>
  <si>
    <t>$15.97</t>
  </si>
  <si>
    <t>$16.19</t>
  </si>
  <si>
    <t>$16.10</t>
  </si>
  <si>
    <t>$17.88</t>
  </si>
  <si>
    <t>$17.85</t>
  </si>
  <si>
    <t>$20.15</t>
  </si>
  <si>
    <t>$20.17</t>
  </si>
  <si>
    <t>$19.12</t>
  </si>
  <si>
    <t>$19.80</t>
  </si>
  <si>
    <t>$20.14</t>
  </si>
  <si>
    <t>$18.81</t>
  </si>
  <si>
    <t>$18.08</t>
  </si>
  <si>
    <t>$18.82</t>
  </si>
  <si>
    <t>$18.83</t>
  </si>
  <si>
    <t>$18.97</t>
  </si>
  <si>
    <t>$20.60</t>
  </si>
  <si>
    <t>$21.68</t>
  </si>
  <si>
    <t>$22.21</t>
  </si>
  <si>
    <t>$21.14</t>
  </si>
  <si>
    <t>$22.37</t>
  </si>
  <si>
    <t>$21.45</t>
  </si>
  <si>
    <t>$22.36</t>
  </si>
  <si>
    <t>$20.92</t>
  </si>
  <si>
    <t>$20.35</t>
  </si>
  <si>
    <t>$20.42</t>
  </si>
  <si>
    <t>$18.10</t>
  </si>
  <si>
    <t>$18.72</t>
  </si>
  <si>
    <t>$19.42</t>
  </si>
  <si>
    <t>$19.20</t>
  </si>
  <si>
    <t>$19.61</t>
  </si>
  <si>
    <t>$19.55</t>
  </si>
  <si>
    <t>$18.34</t>
  </si>
  <si>
    <t>$17.27</t>
  </si>
  <si>
    <t>$19.94</t>
  </si>
  <si>
    <t>$17.64</t>
  </si>
  <si>
    <t>$19.66</t>
  </si>
  <si>
    <t>$20.07</t>
  </si>
  <si>
    <t>$19.31</t>
  </si>
  <si>
    <t>$19.65</t>
  </si>
  <si>
    <t>$24.13</t>
  </si>
  <si>
    <t>$25.56</t>
  </si>
  <si>
    <t>$25.29</t>
  </si>
  <si>
    <t>$23.81</t>
  </si>
  <si>
    <t>$25.73</t>
  </si>
  <si>
    <t>$25.99</t>
  </si>
  <si>
    <t>$24.38</t>
  </si>
  <si>
    <t>$27.67</t>
  </si>
  <si>
    <t>$27.72</t>
  </si>
  <si>
    <t>$27.38</t>
  </si>
  <si>
    <t>$26.94</t>
  </si>
  <si>
    <t>$25.83</t>
  </si>
  <si>
    <t>$27.83</t>
  </si>
  <si>
    <t>$27.32</t>
  </si>
  <si>
    <t>$27.59</t>
  </si>
  <si>
    <t>$25.51</t>
  </si>
  <si>
    <t>$23.78</t>
  </si>
  <si>
    <t>$25.96</t>
  </si>
  <si>
    <t>$25.54</t>
  </si>
  <si>
    <t>$25.18</t>
  </si>
  <si>
    <t>$24.93</t>
  </si>
  <si>
    <t>$26.75</t>
  </si>
  <si>
    <t>$24.46</t>
  </si>
  <si>
    <t>$26.80</t>
  </si>
  <si>
    <t>$28.79</t>
  </si>
  <si>
    <t>$30.11</t>
  </si>
  <si>
    <t>$28.78</t>
  </si>
  <si>
    <t>$28.75</t>
  </si>
  <si>
    <t>$28.58</t>
  </si>
  <si>
    <t>$30.56</t>
  </si>
  <si>
    <t>$27.92</t>
  </si>
  <si>
    <t>$26.72</t>
  </si>
  <si>
    <t>$26.71</t>
  </si>
  <si>
    <t>$0.00001081</t>
  </si>
  <si>
    <t>$0.00001106</t>
  </si>
  <si>
    <t>$0.00001036</t>
  </si>
  <si>
    <t>$0.00001084</t>
  </si>
  <si>
    <t>$0.0000108</t>
  </si>
  <si>
    <t>$0.00001029</t>
  </si>
  <si>
    <t>$0.00001053</t>
  </si>
  <si>
    <t>$0.00001008</t>
  </si>
  <si>
    <t>$0.00001034</t>
  </si>
  <si>
    <t>$0.00001094</t>
  </si>
  <si>
    <t>$0.00001116</t>
  </si>
  <si>
    <t>$0.00001065</t>
  </si>
  <si>
    <t>$0.00001091</t>
  </si>
  <si>
    <t>$0.00001107</t>
  </si>
  <si>
    <t>$0.00001137</t>
  </si>
  <si>
    <t>$0.00001144</t>
  </si>
  <si>
    <t>$0.00001088</t>
  </si>
  <si>
    <t>$0.00001104</t>
  </si>
  <si>
    <t>$0.00001229</t>
  </si>
  <si>
    <t>$0.00001202</t>
  </si>
  <si>
    <t>$0.00001198</t>
  </si>
  <si>
    <t>$0.00001252</t>
  </si>
  <si>
    <t>$0.00001201</t>
  </si>
  <si>
    <t>$0.00001203</t>
  </si>
  <si>
    <t>$0.00001284</t>
  </si>
  <si>
    <t>$0.00001237</t>
  </si>
  <si>
    <t>$0.0000124</t>
  </si>
  <si>
    <t>$0.00001255</t>
  </si>
  <si>
    <t>$0.00001263</t>
  </si>
  <si>
    <t>$0.00001209</t>
  </si>
  <si>
    <t>$0.00001315</t>
  </si>
  <si>
    <t>$0.00001313</t>
  </si>
  <si>
    <t>$0.00001261</t>
  </si>
  <si>
    <t>$0.00001348</t>
  </si>
  <si>
    <t>$0.00001319</t>
  </si>
  <si>
    <t>$0.00001393</t>
  </si>
  <si>
    <t>$0.00001318</t>
  </si>
  <si>
    <t>$0.00001274</t>
  </si>
  <si>
    <t>$0.00001373</t>
  </si>
  <si>
    <t>$0.00001268</t>
  </si>
  <si>
    <t>$0.00001247</t>
  </si>
  <si>
    <t>$0.00001222</t>
  </si>
  <si>
    <t>$0.00001283</t>
  </si>
  <si>
    <t>$0.00001205</t>
  </si>
  <si>
    <t>$0.00001291</t>
  </si>
  <si>
    <t>$0.00001375</t>
  </si>
  <si>
    <t>$0.00001438</t>
  </si>
  <si>
    <t>$0.00001411</t>
  </si>
  <si>
    <t>$0.00001435</t>
  </si>
  <si>
    <t>$0.00001471</t>
  </si>
  <si>
    <t>$0.00001273</t>
  </si>
  <si>
    <t>$0.00001213</t>
  </si>
  <si>
    <t>$0.00001212</t>
  </si>
  <si>
    <t>$0.00001199</t>
  </si>
  <si>
    <t>$0.00001151</t>
  </si>
  <si>
    <t>$0.00001176</t>
  </si>
  <si>
    <t>$0.00001172</t>
  </si>
  <si>
    <t>$0.00001171</t>
  </si>
  <si>
    <t>$0.00001162</t>
  </si>
  <si>
    <t>$0.00001185</t>
  </si>
  <si>
    <t>$0.00001149</t>
  </si>
  <si>
    <t>$0.00001192</t>
  </si>
  <si>
    <t>$0.00001099</t>
  </si>
  <si>
    <t>$0.00001218</t>
  </si>
  <si>
    <t>$0.00001191</t>
  </si>
  <si>
    <t>$0.00001246</t>
  </si>
  <si>
    <t>$0.00001223</t>
  </si>
  <si>
    <t>$0.00001155</t>
  </si>
  <si>
    <t>$0.00001054</t>
  </si>
  <si>
    <t>$0.00001289</t>
  </si>
  <si>
    <t>$0.00001051</t>
  </si>
  <si>
    <t>$0.00001078</t>
  </si>
  <si>
    <t>$0.00001039</t>
  </si>
  <si>
    <t>$0.00001067</t>
  </si>
  <si>
    <t>$0.00001019</t>
  </si>
  <si>
    <t>$0.0000104</t>
  </si>
  <si>
    <t>$0.00001021</t>
  </si>
  <si>
    <t>$0.00001004</t>
  </si>
  <si>
    <t>$0.00000947</t>
  </si>
  <si>
    <t>$0.00001023</t>
  </si>
  <si>
    <t>$0.000009128</t>
  </si>
  <si>
    <t>$0.000009242</t>
  </si>
  <si>
    <t>$0.000008685</t>
  </si>
  <si>
    <t>$0.000008641</t>
  </si>
  <si>
    <t>$0.000008429</t>
  </si>
  <si>
    <t>$0.00000844</t>
  </si>
  <si>
    <t>$0.000008391</t>
  </si>
  <si>
    <t>$0.000008376</t>
  </si>
  <si>
    <t>$0.000008143</t>
  </si>
  <si>
    <t>$0.000008188</t>
  </si>
  <si>
    <t>$0.000008124</t>
  </si>
  <si>
    <t>$0.000008051</t>
  </si>
  <si>
    <t>$0.000008087</t>
  </si>
  <si>
    <t>$0.000008208</t>
  </si>
  <si>
    <t>$0.000007921</t>
  </si>
  <si>
    <t>$0.000008209</t>
  </si>
  <si>
    <t>$0.000008192</t>
  </si>
  <si>
    <t>$0.000008314</t>
  </si>
  <si>
    <t>$0.00000829</t>
  </si>
  <si>
    <t>$0.000008343</t>
  </si>
  <si>
    <t>$0.000008325</t>
  </si>
  <si>
    <t>$0.00000828</t>
  </si>
  <si>
    <t>$0.000008247</t>
  </si>
  <si>
    <t>$0.000008467</t>
  </si>
  <si>
    <t>$0.000008151</t>
  </si>
  <si>
    <t>$0.000008567</t>
  </si>
  <si>
    <t>$0.000008295</t>
  </si>
  <si>
    <t>$0.000008858</t>
  </si>
  <si>
    <t>$0.000008973</t>
  </si>
  <si>
    <t>$0.000009163</t>
  </si>
  <si>
    <t>$0.000008961</t>
  </si>
  <si>
    <t>$0.000009123</t>
  </si>
  <si>
    <t>$0.000009195</t>
  </si>
  <si>
    <t>$0.000009215</t>
  </si>
  <si>
    <t>$0.000009269</t>
  </si>
  <si>
    <t>$0.000009101</t>
  </si>
  <si>
    <t>$0.000009314</t>
  </si>
  <si>
    <t>$0.000009422</t>
  </si>
  <si>
    <t>$0.000009318</t>
  </si>
  <si>
    <t>$0.000009362</t>
  </si>
  <si>
    <t>$0.000009211</t>
  </si>
  <si>
    <t>$0.000009331</t>
  </si>
  <si>
    <t>$0.000009199</t>
  </si>
  <si>
    <t>$0.000009342</t>
  </si>
  <si>
    <t>$0.000009088</t>
  </si>
  <si>
    <t>$0.000009079</t>
  </si>
  <si>
    <t>$0.000009272</t>
  </si>
  <si>
    <t>$0.000009024</t>
  </si>
  <si>
    <t>$0.000009186</t>
  </si>
  <si>
    <t>$0.000009017</t>
  </si>
  <si>
    <t>$0.000009049</t>
  </si>
  <si>
    <t>$0.000008806</t>
  </si>
  <si>
    <t>$0.000008436</t>
  </si>
  <si>
    <t>$0.000008793</t>
  </si>
  <si>
    <t>$0.000009157</t>
  </si>
  <si>
    <t>$0.000009099</t>
  </si>
  <si>
    <t>$0.000009057</t>
  </si>
  <si>
    <t>$0.000009153</t>
  </si>
  <si>
    <t>$0.000009268</t>
  </si>
  <si>
    <t>$0.000009084</t>
  </si>
  <si>
    <t>$0.000009028</t>
  </si>
  <si>
    <t>$0.000009566</t>
  </si>
  <si>
    <t>$0.000009883</t>
  </si>
  <si>
    <t>$0.000008763</t>
  </si>
  <si>
    <t>$0.00001018</t>
  </si>
  <si>
    <t>$0.0000118</t>
  </si>
  <si>
    <t>$0.00001179</t>
  </si>
  <si>
    <t>$0.00001245</t>
  </si>
  <si>
    <t>$0.00001282</t>
  </si>
  <si>
    <t>$0.00001173</t>
  </si>
  <si>
    <t>$0.00001163</t>
  </si>
  <si>
    <t>$0.00001177</t>
  </si>
  <si>
    <t>$0.00001287</t>
  </si>
  <si>
    <t>$0.00001231</t>
  </si>
  <si>
    <t>$0.00001194</t>
  </si>
  <si>
    <t>$0.000013</t>
  </si>
  <si>
    <t>$0.00001178</t>
  </si>
  <si>
    <t>$0.00001195</t>
  </si>
  <si>
    <t>$0.0000121</t>
  </si>
  <si>
    <t>$0.000009924</t>
  </si>
  <si>
    <t>$0.00001015</t>
  </si>
  <si>
    <t>$0.000009998</t>
  </si>
  <si>
    <t>$0.00001002</t>
  </si>
  <si>
    <t>$0.00001007</t>
  </si>
  <si>
    <t>$0.000009916</t>
  </si>
  <si>
    <t>$0.000009861</t>
  </si>
  <si>
    <t>$0.00001017</t>
  </si>
  <si>
    <t>$0.00001048</t>
  </si>
  <si>
    <t>$0.00001041</t>
  </si>
  <si>
    <t>$0.00001024</t>
  </si>
  <si>
    <t>$0.000011</t>
  </si>
  <si>
    <t>$0.00001109</t>
  </si>
  <si>
    <t>$0.00001118</t>
  </si>
  <si>
    <t>$0.00001132</t>
  </si>
  <si>
    <t>$0.00001102</t>
  </si>
  <si>
    <t>$0.00001125</t>
  </si>
  <si>
    <t>$0.00001085</t>
  </si>
  <si>
    <t>$0.00001062</t>
  </si>
  <si>
    <t>$0.0000117</t>
  </si>
  <si>
    <t>$0.0000122</t>
  </si>
  <si>
    <t>$0.00001168</t>
  </si>
  <si>
    <t>$0.00001329</t>
  </si>
  <si>
    <t>$0.000012</t>
  </si>
  <si>
    <t>$0.0000123</t>
  </si>
  <si>
    <t>$0.0000125</t>
  </si>
  <si>
    <t>$0.00001216</t>
  </si>
  <si>
    <t>$0.00001241</t>
  </si>
  <si>
    <t>$0.00001257</t>
  </si>
  <si>
    <t>$0.00001305</t>
  </si>
  <si>
    <t>$0.00001331</t>
  </si>
  <si>
    <t>$0.0000135</t>
  </si>
  <si>
    <t>$0.00001353</t>
  </si>
  <si>
    <t>$0.00001476</t>
  </si>
  <si>
    <t>$0.00001583</t>
  </si>
  <si>
    <t>$0.0000153</t>
  </si>
  <si>
    <t>$0.00001692</t>
  </si>
  <si>
    <t>$0.00001232</t>
  </si>
  <si>
    <t>$0.00001184</t>
  </si>
  <si>
    <t>$0.00001153</t>
  </si>
  <si>
    <t>$0.00001161</t>
  </si>
  <si>
    <t>$0.00001075</t>
  </si>
  <si>
    <t>$0.00001193</t>
  </si>
  <si>
    <t>$0.00001074</t>
  </si>
  <si>
    <t>$0.00001103</t>
  </si>
  <si>
    <t>$0.0000106</t>
  </si>
  <si>
    <t>$0.000009942</t>
  </si>
  <si>
    <t>$0.00001122</t>
  </si>
  <si>
    <t>$0.00001033</t>
  </si>
  <si>
    <t>$0.00001124</t>
  </si>
  <si>
    <t>$0.0000113</t>
  </si>
  <si>
    <t>$0.00001046</t>
  </si>
  <si>
    <t>$0.00001</t>
  </si>
  <si>
    <t>$0.000009973</t>
  </si>
  <si>
    <t>$0.00001087</t>
  </si>
  <si>
    <t>$0.000009659</t>
  </si>
  <si>
    <t>$0.00001059</t>
  </si>
  <si>
    <t>$0.000008132</t>
  </si>
  <si>
    <t>$0.00000772</t>
  </si>
  <si>
    <t>$0.000008174</t>
  </si>
  <si>
    <t>$0.000007961</t>
  </si>
  <si>
    <t>$0.000008812</t>
  </si>
  <si>
    <t>$0.000008031</t>
  </si>
  <si>
    <t>$0.000008634</t>
  </si>
  <si>
    <t>$0.00001057</t>
  </si>
  <si>
    <t>$0.00001082</t>
  </si>
  <si>
    <t>$0.0000115</t>
  </si>
  <si>
    <t>$0.00001086</t>
  </si>
  <si>
    <t>$0.00001174</t>
  </si>
  <si>
    <t>$0.00001304</t>
  </si>
  <si>
    <t>$0.00001621</t>
  </si>
  <si>
    <t>$0.00001439</t>
  </si>
  <si>
    <t>$0.0000184</t>
  </si>
  <si>
    <t>$0.00001929</t>
  </si>
  <si>
    <t>$0.00002001</t>
  </si>
  <si>
    <t>$0.00002029</t>
  </si>
  <si>
    <t>$0.00002033</t>
  </si>
  <si>
    <t>$0.0000218</t>
  </si>
  <si>
    <t>$0.00002068</t>
  </si>
  <si>
    <t>$0.00002158</t>
  </si>
  <si>
    <t>$0.00002018</t>
  </si>
  <si>
    <t>$0.00002205</t>
  </si>
  <si>
    <t>$0.00002219</t>
  </si>
  <si>
    <t>$0.00002245</t>
  </si>
  <si>
    <t>$0.00002295</t>
  </si>
  <si>
    <t>$0.00002343</t>
  </si>
  <si>
    <t>$0.00002297</t>
  </si>
  <si>
    <t>$0.00002394</t>
  </si>
  <si>
    <t>$0.00002438</t>
  </si>
  <si>
    <t>$0.00002395</t>
  </si>
  <si>
    <t>$0.00002412</t>
  </si>
  <si>
    <t>$0.00002433</t>
  </si>
  <si>
    <t>$0.00002434</t>
  </si>
  <si>
    <t>$0.00002465</t>
  </si>
  <si>
    <t>$0.00002483</t>
  </si>
  <si>
    <t>$0.00002543</t>
  </si>
  <si>
    <t>$0.00002526</t>
  </si>
  <si>
    <t>$0.00002472</t>
  </si>
  <si>
    <t>$0.00002378</t>
  </si>
  <si>
    <t>$0.00002562</t>
  </si>
  <si>
    <t>$0.00002466</t>
  </si>
  <si>
    <t>$0.00002587</t>
  </si>
  <si>
    <t>$0.00002576</t>
  </si>
  <si>
    <t>$0.00002684</t>
  </si>
  <si>
    <t>$0.00002698</t>
  </si>
  <si>
    <t>$0.00002215</t>
  </si>
  <si>
    <t>$0.00002454</t>
  </si>
  <si>
    <t>$0.00002461</t>
  </si>
  <si>
    <t>$0.00002481</t>
  </si>
  <si>
    <t>$0.00002513</t>
  </si>
  <si>
    <t>$0.00002407</t>
  </si>
  <si>
    <t>$0.00002672</t>
  </si>
  <si>
    <t>$0.00002437</t>
  </si>
  <si>
    <t>$0.00002649</t>
  </si>
  <si>
    <t>$0.00002679</t>
  </si>
  <si>
    <t>$0.0000258</t>
  </si>
  <si>
    <t>$0.00002614</t>
  </si>
  <si>
    <t>$0.00002737</t>
  </si>
  <si>
    <t>$0.00002585</t>
  </si>
  <si>
    <t>$0.00002739</t>
  </si>
  <si>
    <t>$0.00002736</t>
  </si>
  <si>
    <t>$0.00002645</t>
  </si>
  <si>
    <t>$0.00002558</t>
  </si>
  <si>
    <t>$0.00002532</t>
  </si>
  <si>
    <t>$0.00002442</t>
  </si>
  <si>
    <t>$0.00002414</t>
  </si>
  <si>
    <t>$0.00002445</t>
  </si>
  <si>
    <t>$0.00002346</t>
  </si>
  <si>
    <t>$0.00002312</t>
  </si>
  <si>
    <t>$0.00002415</t>
  </si>
  <si>
    <t>$0.00002234</t>
  </si>
  <si>
    <t>$0.00002221</t>
  </si>
  <si>
    <t>$0.0000222</t>
  </si>
  <si>
    <t>$0.00002268</t>
  </si>
  <si>
    <t>$0.00002213</t>
  </si>
  <si>
    <t>$0.00002165</t>
  </si>
  <si>
    <t>$0.00002203</t>
  </si>
  <si>
    <t>$0.00002131</t>
  </si>
  <si>
    <t>$0.00002156</t>
  </si>
  <si>
    <t>$0.00002209</t>
  </si>
  <si>
    <t>$0.00002263</t>
  </si>
  <si>
    <t>$0.00002386</t>
  </si>
  <si>
    <t>$0.0000229</t>
  </si>
  <si>
    <t>$0.00002285</t>
  </si>
  <si>
    <t>$0.00002354</t>
  </si>
  <si>
    <t>$0.00002459</t>
  </si>
  <si>
    <t>$0.00002351</t>
  </si>
  <si>
    <t>$0.00002506</t>
  </si>
  <si>
    <t>$0.00002588</t>
  </si>
  <si>
    <t>$0.00002708</t>
  </si>
  <si>
    <t>$0.00002344</t>
  </si>
  <si>
    <t>$0.00002499</t>
  </si>
  <si>
    <t>$0.00002496</t>
  </si>
  <si>
    <t>$0.00002408</t>
  </si>
  <si>
    <t>$0.00002325</t>
  </si>
  <si>
    <t>$0.00002551</t>
  </si>
  <si>
    <t>$0.00002751</t>
  </si>
  <si>
    <t>$0.00002814</t>
  </si>
  <si>
    <t>$0.00002888</t>
  </si>
  <si>
    <t>$0.00002817</t>
  </si>
  <si>
    <t>$0.00003092</t>
  </si>
  <si>
    <t>$0.00003125</t>
  </si>
  <si>
    <t>$0.00002959</t>
  </si>
  <si>
    <t>$0.00003023</t>
  </si>
  <si>
    <t>$0.00003075</t>
  </si>
  <si>
    <t>$0.00002908</t>
  </si>
  <si>
    <t>$0.00002868</t>
  </si>
  <si>
    <t>$0.00003084</t>
  </si>
  <si>
    <t>$0.00003286</t>
  </si>
  <si>
    <t>$0.00003104</t>
  </si>
  <si>
    <t>$0.00003258</t>
  </si>
  <si>
    <t>$0.00002845</t>
  </si>
  <si>
    <t>$0.00002252</t>
  </si>
  <si>
    <t>$0.00002062</t>
  </si>
  <si>
    <t>$0.00002173</t>
  </si>
  <si>
    <t>$0.00002185</t>
  </si>
  <si>
    <t>$0.00002143</t>
  </si>
  <si>
    <t>$0.0000211</t>
  </si>
  <si>
    <t>$0.00002163</t>
  </si>
  <si>
    <t>$0.00002127</t>
  </si>
  <si>
    <t>$0.00002115</t>
  </si>
  <si>
    <t>$0.00002106</t>
  </si>
  <si>
    <t>$0.0000212</t>
  </si>
  <si>
    <t>$0.00002052</t>
  </si>
  <si>
    <t>$0.00002224</t>
  </si>
  <si>
    <t>$0.00002734</t>
  </si>
  <si>
    <t>$0.00002813</t>
  </si>
  <si>
    <t>$0.00002882</t>
  </si>
  <si>
    <t>$0.00002945</t>
  </si>
  <si>
    <t>$0.00003052</t>
  </si>
  <si>
    <t>$0.00003088</t>
  </si>
  <si>
    <t>$0.00003019</t>
  </si>
  <si>
    <t>$0.00003085</t>
  </si>
  <si>
    <t>$0.00003146</t>
  </si>
  <si>
    <t>$0.00002965</t>
  </si>
  <si>
    <t>$0.00003247</t>
  </si>
  <si>
    <t>$0.0000317</t>
  </si>
  <si>
    <t>$0.0000277</t>
  </si>
  <si>
    <t>$0.00002678</t>
  </si>
  <si>
    <t>$0.00002833</t>
  </si>
  <si>
    <t>$0.00002779</t>
  </si>
  <si>
    <t>$0.00002905</t>
  </si>
  <si>
    <t>$0.00002901</t>
  </si>
  <si>
    <t>$0.00003044</t>
  </si>
  <si>
    <t>$0.00003308</t>
  </si>
  <si>
    <t>$0.00003404</t>
  </si>
  <si>
    <t>$0.00003413</t>
  </si>
  <si>
    <t>$0.00003342</t>
  </si>
  <si>
    <t>$76.34</t>
  </si>
  <si>
    <t>$69.71</t>
  </si>
  <si>
    <t>$71.75</t>
  </si>
  <si>
    <t>$76.73</t>
  </si>
  <si>
    <t>$75.72</t>
  </si>
  <si>
    <t>$86.30</t>
  </si>
  <si>
    <t>$87.42</t>
  </si>
  <si>
    <t>$89.95</t>
  </si>
  <si>
    <t>$90.47</t>
  </si>
  <si>
    <t>$87.15</t>
  </si>
  <si>
    <t>$91.68</t>
  </si>
  <si>
    <t>$90.54</t>
  </si>
  <si>
    <t>$90.74</t>
  </si>
  <si>
    <t>$95.26</t>
  </si>
  <si>
    <t>$97.73</t>
  </si>
  <si>
    <t>$98.12</t>
  </si>
  <si>
    <t>$93.80</t>
  </si>
  <si>
    <t>$97.93</t>
  </si>
  <si>
    <t>$94.08</t>
  </si>
  <si>
    <t>$92.99</t>
  </si>
  <si>
    <t>$93.25</t>
  </si>
  <si>
    <t>$91.56</t>
  </si>
  <si>
    <t>$94.69</t>
  </si>
  <si>
    <t>$90.83</t>
  </si>
  <si>
    <t>$95.22</t>
  </si>
  <si>
    <t>$93.72</t>
  </si>
  <si>
    <t>$92.11</t>
  </si>
  <si>
    <t>$95.95</t>
  </si>
  <si>
    <t>$97.60</t>
  </si>
  <si>
    <t>$99.79</t>
  </si>
  <si>
    <t>$100.30</t>
  </si>
  <si>
    <t>$98.95</t>
  </si>
  <si>
    <t>$100.31</t>
  </si>
  <si>
    <t>$102.79</t>
  </si>
  <si>
    <t>$95.69</t>
  </si>
  <si>
    <t>$102.82</t>
  </si>
  <si>
    <t>$91.13</t>
  </si>
  <si>
    <t>$92.40</t>
  </si>
  <si>
    <t>$94.67</t>
  </si>
  <si>
    <t>$88.85</t>
  </si>
  <si>
    <t>$94.42</t>
  </si>
  <si>
    <t>$93.53</t>
  </si>
  <si>
    <t>$93.04</t>
  </si>
  <si>
    <t>$92.10</t>
  </si>
  <si>
    <t>$99.21</t>
  </si>
  <si>
    <t>$100.92</t>
  </si>
  <si>
    <t>$97.43</t>
  </si>
  <si>
    <t>$96.04</t>
  </si>
  <si>
    <t>$96.47</t>
  </si>
  <si>
    <t>$98.68</t>
  </si>
  <si>
    <t>$100.44</t>
  </si>
  <si>
    <t>$101.88</t>
  </si>
  <si>
    <t>$98.69</t>
  </si>
  <si>
    <t>$94.30</t>
  </si>
  <si>
    <t>$91.26</t>
  </si>
  <si>
    <t>$96.00</t>
  </si>
  <si>
    <t>$89.60</t>
  </si>
  <si>
    <t>$87.51</t>
  </si>
  <si>
    <t>$87.59</t>
  </si>
  <si>
    <t>$89.10</t>
  </si>
  <si>
    <t>$89.37</t>
  </si>
  <si>
    <t>$87.22</t>
  </si>
  <si>
    <t>$85.99</t>
  </si>
  <si>
    <t>$89.38</t>
  </si>
  <si>
    <t>$90.01</t>
  </si>
  <si>
    <t>$91.09</t>
  </si>
  <si>
    <t>$87.63</t>
  </si>
  <si>
    <t>$90.03</t>
  </si>
  <si>
    <t>$88.31</t>
  </si>
  <si>
    <t>$90.50</t>
  </si>
  <si>
    <t>$91.33</t>
  </si>
  <si>
    <t>$84.23</t>
  </si>
  <si>
    <t>$83.22</t>
  </si>
  <si>
    <t>$90.49</t>
  </si>
  <si>
    <t>$82.77</t>
  </si>
  <si>
    <t>$87.12</t>
  </si>
  <si>
    <t>$85.85</t>
  </si>
  <si>
    <t>$85.00</t>
  </si>
  <si>
    <t>$87.36</t>
  </si>
  <si>
    <t>$87.81</t>
  </si>
  <si>
    <t>$86.33</t>
  </si>
  <si>
    <t>$85.97</t>
  </si>
  <si>
    <t>$83.92</t>
  </si>
  <si>
    <t>$85.96</t>
  </si>
  <si>
    <t>$80.89</t>
  </si>
  <si>
    <t>$81.73</t>
  </si>
  <si>
    <t>$77.68</t>
  </si>
  <si>
    <t>$81.75</t>
  </si>
  <si>
    <t>$76.37</t>
  </si>
  <si>
    <t>$75.99</t>
  </si>
  <si>
    <t>$75.43</t>
  </si>
  <si>
    <t>$73.91</t>
  </si>
  <si>
    <t>$75.60</t>
  </si>
  <si>
    <t>$70.82</t>
  </si>
  <si>
    <t>$70.00</t>
  </si>
  <si>
    <t>$69.23</t>
  </si>
  <si>
    <t>$68.00</t>
  </si>
  <si>
    <t>$70.89</t>
  </si>
  <si>
    <t>$67.79</t>
  </si>
  <si>
    <t>$66.75</t>
  </si>
  <si>
    <t>$68.33</t>
  </si>
  <si>
    <t>$66.32</t>
  </si>
  <si>
    <t>$67.99</t>
  </si>
  <si>
    <t>$66.34</t>
  </si>
  <si>
    <t>$68.75</t>
  </si>
  <si>
    <t>$70.68</t>
  </si>
  <si>
    <t>$69.21</t>
  </si>
  <si>
    <t>$65.77</t>
  </si>
  <si>
    <t>$66.15</t>
  </si>
  <si>
    <t>$66.60</t>
  </si>
  <si>
    <t>$65.45</t>
  </si>
  <si>
    <t>$65.40</t>
  </si>
  <si>
    <t>$65.74</t>
  </si>
  <si>
    <t>$63.35</t>
  </si>
  <si>
    <t>$64.56</t>
  </si>
  <si>
    <t>$64.96</t>
  </si>
  <si>
    <t>$66.33</t>
  </si>
  <si>
    <t>$72.34</t>
  </si>
  <si>
    <t>$73.46</t>
  </si>
  <si>
    <t>$75.47</t>
  </si>
  <si>
    <t>$77.35</t>
  </si>
  <si>
    <t>$76.21</t>
  </si>
  <si>
    <t>$76.63</t>
  </si>
  <si>
    <t>$73.82</t>
  </si>
  <si>
    <t>$78.39</t>
  </si>
  <si>
    <t>$76.10</t>
  </si>
  <si>
    <t>$77.03</t>
  </si>
  <si>
    <t>$79.92</t>
  </si>
  <si>
    <t>$80.26</t>
  </si>
  <si>
    <t>$77.90</t>
  </si>
  <si>
    <t>$77.20</t>
  </si>
  <si>
    <t>$83.82</t>
  </si>
  <si>
    <t>$76.59</t>
  </si>
  <si>
    <t>$77.95</t>
  </si>
  <si>
    <t>$77.52</t>
  </si>
  <si>
    <t>$79.29</t>
  </si>
  <si>
    <t>$76.67</t>
  </si>
  <si>
    <t>$74.09</t>
  </si>
  <si>
    <t>$77.37</t>
  </si>
  <si>
    <t>$75.05</t>
  </si>
  <si>
    <t>$75.28</t>
  </si>
  <si>
    <t>$76.38</t>
  </si>
  <si>
    <t>$74.02</t>
  </si>
  <si>
    <t>$78.81</t>
  </si>
  <si>
    <t>$61.36</t>
  </si>
  <si>
    <t>$70.50</t>
  </si>
  <si>
    <t>$63.81</t>
  </si>
  <si>
    <t>$62.64</t>
  </si>
  <si>
    <t>$62.49</t>
  </si>
  <si>
    <t>$57.52</t>
  </si>
  <si>
    <t>$57.27</t>
  </si>
  <si>
    <t>$58.00</t>
  </si>
  <si>
    <t>$59.98</t>
  </si>
  <si>
    <t>$56.54</t>
  </si>
  <si>
    <t>$59.43</t>
  </si>
  <si>
    <t>$57.47</t>
  </si>
  <si>
    <t>$59.03</t>
  </si>
  <si>
    <t>$59.86</t>
  </si>
  <si>
    <t>$61.26</t>
  </si>
  <si>
    <t>$58.68</t>
  </si>
  <si>
    <t>$60.35</t>
  </si>
  <si>
    <t>$59.21</t>
  </si>
  <si>
    <t>$61.24</t>
  </si>
  <si>
    <t>$50.65</t>
  </si>
  <si>
    <t>$57.44</t>
  </si>
  <si>
    <t>$59.55</t>
  </si>
  <si>
    <t>$50.66</t>
  </si>
  <si>
    <t>$67.64</t>
  </si>
  <si>
    <t>$56.01</t>
  </si>
  <si>
    <t>$68.11</t>
  </si>
  <si>
    <t>$69.69</t>
  </si>
  <si>
    <t>$67.89</t>
  </si>
  <si>
    <t>$67.59</t>
  </si>
  <si>
    <t>$61.92</t>
  </si>
  <si>
    <t>$61.81</t>
  </si>
  <si>
    <t>$60.56</t>
  </si>
  <si>
    <t>$55.13</t>
  </si>
  <si>
    <t>$54.83</t>
  </si>
  <si>
    <t>$55.09</t>
  </si>
  <si>
    <t>$55.38</t>
  </si>
  <si>
    <t>$56.29</t>
  </si>
  <si>
    <t>$54.23</t>
  </si>
  <si>
    <t>$56.51</t>
  </si>
  <si>
    <t>$57.30</t>
  </si>
  <si>
    <t>$54.91</t>
  </si>
  <si>
    <t>$55.39</t>
  </si>
  <si>
    <t>$55.00</t>
  </si>
  <si>
    <t>$54.81</t>
  </si>
  <si>
    <t>$55.40</t>
  </si>
  <si>
    <t>$53.74</t>
  </si>
  <si>
    <t>$56.39</t>
  </si>
  <si>
    <t>$56.60</t>
  </si>
  <si>
    <t>$54.72</t>
  </si>
  <si>
    <t>$57.46</t>
  </si>
  <si>
    <t>$55.78</t>
  </si>
  <si>
    <t>$56.70</t>
  </si>
  <si>
    <t>$52.39</t>
  </si>
  <si>
    <t>$56.03</t>
  </si>
  <si>
    <t>$53.95</t>
  </si>
  <si>
    <t>$54.17</t>
  </si>
  <si>
    <t>$52.26</t>
  </si>
  <si>
    <t>$52.18</t>
  </si>
  <si>
    <t>$51.94</t>
  </si>
  <si>
    <t>$52.47</t>
  </si>
  <si>
    <t>$51.19</t>
  </si>
  <si>
    <t>$51.88</t>
  </si>
  <si>
    <t>$50.95</t>
  </si>
  <si>
    <t>$50.99</t>
  </si>
  <si>
    <t>$51.47</t>
  </si>
  <si>
    <t>$50.47</t>
  </si>
  <si>
    <t>$51.73</t>
  </si>
  <si>
    <t>$51.48</t>
  </si>
  <si>
    <t>$51.61</t>
  </si>
  <si>
    <t>$51.24</t>
  </si>
  <si>
    <t>$52.48</t>
  </si>
  <si>
    <t>$52.22</t>
  </si>
  <si>
    <t>$52.44</t>
  </si>
  <si>
    <t>$52.02</t>
  </si>
  <si>
    <t>$52.86</t>
  </si>
  <si>
    <t>$52.75</t>
  </si>
  <si>
    <t>$53.91</t>
  </si>
  <si>
    <t>$52.80</t>
  </si>
  <si>
    <t>$52.87</t>
  </si>
  <si>
    <t>$53.50</t>
  </si>
  <si>
    <t>$53.79</t>
  </si>
  <si>
    <t>$54.58</t>
  </si>
  <si>
    <t>$53.46</t>
  </si>
  <si>
    <t>$55.30</t>
  </si>
  <si>
    <t>$55.61</t>
  </si>
  <si>
    <t>$51.92</t>
  </si>
  <si>
    <t>$54.18</t>
  </si>
  <si>
    <t>$52.90</t>
  </si>
  <si>
    <t>$51.91</t>
  </si>
  <si>
    <t>$53.40</t>
  </si>
  <si>
    <t>$53.71</t>
  </si>
  <si>
    <t>$52.91</t>
  </si>
  <si>
    <t>$53.31</t>
  </si>
  <si>
    <t>$53.96</t>
  </si>
  <si>
    <t>$52.73</t>
  </si>
  <si>
    <t>$53.43</t>
  </si>
  <si>
    <t>$52.64</t>
  </si>
  <si>
    <t>$53.52</t>
  </si>
  <si>
    <t>$54.27</t>
  </si>
  <si>
    <t>$52.56</t>
  </si>
  <si>
    <t>$55.10</t>
  </si>
  <si>
    <t>$55.22</t>
  </si>
  <si>
    <t>$51.23</t>
  </si>
  <si>
    <t>$52.36</t>
  </si>
  <si>
    <t>$55.27</t>
  </si>
  <si>
    <t>$50.69</t>
  </si>
  <si>
    <t>$52.88</t>
  </si>
  <si>
    <t>$53.53</t>
  </si>
  <si>
    <t>$51.18</t>
  </si>
  <si>
    <t>$52.83</t>
  </si>
  <si>
    <t>$53.63</t>
  </si>
  <si>
    <t>$57.81</t>
  </si>
  <si>
    <t>$55.86</t>
  </si>
  <si>
    <t>$58.35</t>
  </si>
  <si>
    <t>$56.36</t>
  </si>
  <si>
    <t>$54.94</t>
  </si>
  <si>
    <t>$55.84</t>
  </si>
  <si>
    <t>$60.15</t>
  </si>
  <si>
    <t>$56.19</t>
  </si>
  <si>
    <t>$56.35</t>
  </si>
  <si>
    <t>$59.06</t>
  </si>
  <si>
    <t>$62.25</t>
  </si>
  <si>
    <t>$60.39</t>
  </si>
  <si>
    <t>$63.43</t>
  </si>
  <si>
    <t>$64.27</t>
  </si>
  <si>
    <t>$61.83</t>
  </si>
  <si>
    <t>$61.23</t>
  </si>
  <si>
    <t>$60.87</t>
  </si>
  <si>
    <t>$57.41</t>
  </si>
  <si>
    <t>$54.30</t>
  </si>
  <si>
    <t>$58.10</t>
  </si>
  <si>
    <t>$60.41</t>
  </si>
  <si>
    <t>$60.90</t>
  </si>
  <si>
    <t>$61.33</t>
  </si>
  <si>
    <t>$59.52</t>
  </si>
  <si>
    <t>$60.14</t>
  </si>
  <si>
    <t>$61.04</t>
  </si>
  <si>
    <t>$61.96</t>
  </si>
  <si>
    <t>$59.84</t>
  </si>
  <si>
    <t>$60.13</t>
  </si>
  <si>
    <t>$53.86</t>
  </si>
  <si>
    <t>$52.30</t>
  </si>
  <si>
    <t>$53.61</t>
  </si>
  <si>
    <t>$52.94</t>
  </si>
  <si>
    <t>$55.77</t>
  </si>
  <si>
    <t>$53.05</t>
  </si>
  <si>
    <t>$55.67</t>
  </si>
  <si>
    <t>$56.78</t>
  </si>
  <si>
    <t>$52.51</t>
  </si>
  <si>
    <t>$56.48</t>
  </si>
  <si>
    <t>$57.37</t>
  </si>
  <si>
    <t>$57.08</t>
  </si>
  <si>
    <t>$57.25</t>
  </si>
  <si>
    <t>$55.50</t>
  </si>
  <si>
    <t>$57.26</t>
  </si>
  <si>
    <t>$52.52</t>
  </si>
  <si>
    <t>$55.94</t>
  </si>
  <si>
    <t>$55.49</t>
  </si>
  <si>
    <t>$54.02</t>
  </si>
  <si>
    <t>$55.57</t>
  </si>
  <si>
    <t>$60.04</t>
  </si>
  <si>
    <t>$60.10</t>
  </si>
  <si>
    <t>$54.03</t>
  </si>
  <si>
    <t>$61.34</t>
  </si>
  <si>
    <t>$60.81</t>
  </si>
  <si>
    <t>$61.54</t>
  </si>
  <si>
    <t>$63.31</t>
  </si>
  <si>
    <t>$63.76</t>
  </si>
  <si>
    <t>$62.93</t>
  </si>
  <si>
    <t>$63.75</t>
  </si>
  <si>
    <t>$61.90</t>
  </si>
  <si>
    <t>$62.96</t>
  </si>
  <si>
    <t>$61.61</t>
  </si>
  <si>
    <t>$59.26</t>
  </si>
  <si>
    <t>$62.17</t>
  </si>
  <si>
    <t>$61.60</t>
  </si>
  <si>
    <t>$62.60</t>
  </si>
  <si>
    <t>$61.10</t>
  </si>
  <si>
    <t>$63.96</t>
  </si>
  <si>
    <t>$60.92</t>
  </si>
  <si>
    <t>$60.21</t>
  </si>
  <si>
    <t>$62.41</t>
  </si>
  <si>
    <t>$58.24</t>
  </si>
  <si>
    <t>$56.97</t>
  </si>
  <si>
    <t>$59.53</t>
  </si>
  <si>
    <t>$59.92</t>
  </si>
  <si>
    <t>$59.54</t>
  </si>
  <si>
    <t>$60.44</t>
  </si>
  <si>
    <t>$60.23</t>
  </si>
  <si>
    <t>$63.46</t>
  </si>
  <si>
    <t>$58.95</t>
  </si>
  <si>
    <t>$53.80</t>
  </si>
  <si>
    <t>$54.35</t>
  </si>
  <si>
    <t>$58.48</t>
  </si>
  <si>
    <t>$56.43</t>
  </si>
  <si>
    <t>$59.61</t>
  </si>
  <si>
    <t>$56.16</t>
  </si>
  <si>
    <t>$54.77</t>
  </si>
  <si>
    <t>$55.73</t>
  </si>
  <si>
    <t>$56.18</t>
  </si>
  <si>
    <t>$57.24</t>
  </si>
  <si>
    <t>$58.52</t>
  </si>
  <si>
    <t>$55.46</t>
  </si>
  <si>
    <t>$57.99</t>
  </si>
  <si>
    <t>$58.61</t>
  </si>
  <si>
    <t>$56.11</t>
  </si>
  <si>
    <t>$55.72</t>
  </si>
  <si>
    <t>$58.63</t>
  </si>
  <si>
    <t>$55.12</t>
  </si>
  <si>
    <t>$51.79</t>
  </si>
  <si>
    <t>$51.22</t>
  </si>
  <si>
    <t>$51.80</t>
  </si>
  <si>
    <t>$48.14</t>
  </si>
  <si>
    <t>$47.54</t>
  </si>
  <si>
    <t>$46.66</t>
  </si>
  <si>
    <t>$52.17</t>
  </si>
  <si>
    <t>$54.16</t>
  </si>
  <si>
    <t>$52.14</t>
  </si>
  <si>
    <t>$53.75</t>
  </si>
  <si>
    <t>$50.36</t>
  </si>
  <si>
    <t>$49.85</t>
  </si>
  <si>
    <t>$49.84</t>
  </si>
  <si>
    <t>$52.24</t>
  </si>
  <si>
    <t>$50.97</t>
  </si>
  <si>
    <t>$49.88</t>
  </si>
  <si>
    <t>$50.48</t>
  </si>
  <si>
    <t>$51.13</t>
  </si>
  <si>
    <t>$50.49</t>
  </si>
  <si>
    <t>$53.70</t>
  </si>
  <si>
    <t>$53.45</t>
  </si>
  <si>
    <t>$50.41</t>
  </si>
  <si>
    <t>$55.91</t>
  </si>
  <si>
    <t>$56.72</t>
  </si>
  <si>
    <t>$56.86</t>
  </si>
  <si>
    <t>$58.51</t>
  </si>
  <si>
    <t>$58.96</t>
  </si>
  <si>
    <t>$55.99</t>
  </si>
  <si>
    <t>$55.76</t>
  </si>
  <si>
    <t>$52.11</t>
  </si>
  <si>
    <t>$52.05</t>
  </si>
  <si>
    <t>$54.32</t>
  </si>
  <si>
    <t>$47.24</t>
  </si>
  <si>
    <t>$55.68</t>
  </si>
  <si>
    <t>$47.68</t>
  </si>
  <si>
    <t>$48.21</t>
  </si>
  <si>
    <t>$41.94</t>
  </si>
  <si>
    <t>$47.25</t>
  </si>
  <si>
    <t>$44.71</t>
  </si>
  <si>
    <t>$48.26</t>
  </si>
  <si>
    <t>$44.58</t>
  </si>
  <si>
    <t>$50.52</t>
  </si>
  <si>
    <t>$41.63</t>
  </si>
  <si>
    <t>$43.30</t>
  </si>
  <si>
    <t>$56.67</t>
  </si>
  <si>
    <t>$57.68</t>
  </si>
  <si>
    <t>$52.23</t>
  </si>
  <si>
    <t>$52.29</t>
  </si>
  <si>
    <t>$56.66</t>
  </si>
  <si>
    <t>$63.90</t>
  </si>
  <si>
    <t>$64.42</t>
  </si>
  <si>
    <t>$63.21</t>
  </si>
  <si>
    <t>$66.29</t>
  </si>
  <si>
    <t>$62.66</t>
  </si>
  <si>
    <t>$61.73</t>
  </si>
  <si>
    <t>$64.46</t>
  </si>
  <si>
    <t>$61.79</t>
  </si>
  <si>
    <t>$68.42</t>
  </si>
  <si>
    <t>$69.11</t>
  </si>
  <si>
    <t>$63.06</t>
  </si>
  <si>
    <t>$62.65</t>
  </si>
  <si>
    <t>$63.85</t>
  </si>
  <si>
    <t>$63.80</t>
  </si>
  <si>
    <t>$63.93</t>
  </si>
  <si>
    <t>$68.32</t>
  </si>
  <si>
    <t>$63.83</t>
  </si>
  <si>
    <t>$70.32</t>
  </si>
  <si>
    <t>$69.01</t>
  </si>
  <si>
    <t>$72.30</t>
  </si>
  <si>
    <t>$68.65</t>
  </si>
  <si>
    <t>$70.43</t>
  </si>
  <si>
    <t>$72.08</t>
  </si>
  <si>
    <t>$72.91</t>
  </si>
  <si>
    <t>$66.39</t>
  </si>
  <si>
    <t>$72.97</t>
  </si>
  <si>
    <t>$67.21</t>
  </si>
  <si>
    <t>$71.52</t>
  </si>
  <si>
    <t>$68.94</t>
  </si>
  <si>
    <t>$67.95</t>
  </si>
  <si>
    <t>$64.38</t>
  </si>
  <si>
    <t>$72.84</t>
  </si>
  <si>
    <t>$66.41</t>
  </si>
  <si>
    <t>$77.83</t>
  </si>
  <si>
    <t>$93.98</t>
  </si>
  <si>
    <t>$94.57</t>
  </si>
  <si>
    <t>$96.79</t>
  </si>
  <si>
    <t>$96.91</t>
  </si>
  <si>
    <t>$106.27</t>
  </si>
  <si>
    <t>$100.70</t>
  </si>
  <si>
    <t>$99.43</t>
  </si>
  <si>
    <t>$101.51</t>
  </si>
  <si>
    <t>$96.17</t>
  </si>
  <si>
    <t>$95.48</t>
  </si>
  <si>
    <t>$100.38</t>
  </si>
  <si>
    <t>$101.41</t>
  </si>
  <si>
    <t>$103.32</t>
  </si>
  <si>
    <t>$98.41</t>
  </si>
  <si>
    <t>$104.67</t>
  </si>
  <si>
    <t>$104.62</t>
  </si>
  <si>
    <t>$104.69</t>
  </si>
  <si>
    <t>$105.49</t>
  </si>
  <si>
    <t>$105.93</t>
  </si>
  <si>
    <t>$105.60</t>
  </si>
  <si>
    <t>$105.32</t>
  </si>
  <si>
    <t>$107.00</t>
  </si>
  <si>
    <t>$113.82</t>
  </si>
  <si>
    <t>$111.23</t>
  </si>
  <si>
    <t>$110.83</t>
  </si>
  <si>
    <t>$113.81</t>
  </si>
  <si>
    <t>$109.04</t>
  </si>
  <si>
    <t>$114.40</t>
  </si>
  <si>
    <t>$114.97</t>
  </si>
  <si>
    <t>$111.11</t>
  </si>
  <si>
    <t>$107.41</t>
  </si>
  <si>
    <t>$110.48</t>
  </si>
  <si>
    <t>$106.39</t>
  </si>
  <si>
    <t>$104.82</t>
  </si>
  <si>
    <t>$110.67</t>
  </si>
  <si>
    <t>$102.64</t>
  </si>
  <si>
    <t>$105.67</t>
  </si>
  <si>
    <t>$104.83</t>
  </si>
  <si>
    <t>$111.15</t>
  </si>
  <si>
    <t>$112.78</t>
  </si>
  <si>
    <t>$110.88</t>
  </si>
  <si>
    <t>$110.57</t>
  </si>
  <si>
    <t>$114.24</t>
  </si>
  <si>
    <t>$112.47</t>
  </si>
  <si>
    <t>$123.20</t>
  </si>
  <si>
    <t>$124.86</t>
  </si>
  <si>
    <t>$128.91</t>
  </si>
  <si>
    <t>$124.90</t>
  </si>
  <si>
    <t>$128.95</t>
  </si>
  <si>
    <t>$124.88</t>
  </si>
  <si>
    <t>$128.10</t>
  </si>
  <si>
    <t>$123.73</t>
  </si>
  <si>
    <t>$125.97</t>
  </si>
  <si>
    <t>$131.17</t>
  </si>
  <si>
    <t>$130.05</t>
  </si>
  <si>
    <t>$127.10</t>
  </si>
  <si>
    <t>$127.91</t>
  </si>
  <si>
    <t>$129.40</t>
  </si>
  <si>
    <t>$124.89</t>
  </si>
  <si>
    <t>$124.07</t>
  </si>
  <si>
    <t>$126.58</t>
  </si>
  <si>
    <t>$122.47</t>
  </si>
  <si>
    <t>$122.92</t>
  </si>
  <si>
    <t>$116.15</t>
  </si>
  <si>
    <t>$114.83</t>
  </si>
  <si>
    <t>$116.16</t>
  </si>
  <si>
    <t>$116.36</t>
  </si>
  <si>
    <t>$112.09</t>
  </si>
  <si>
    <t>$116.37</t>
  </si>
  <si>
    <t>$110.30</t>
  </si>
  <si>
    <t>$108.48</t>
  </si>
  <si>
    <t>$111.35</t>
  </si>
  <si>
    <t>$110.31</t>
  </si>
  <si>
    <t>$106.98</t>
  </si>
  <si>
    <t>$102.11</t>
  </si>
  <si>
    <t>$105.81</t>
  </si>
  <si>
    <t>$104.96</t>
  </si>
  <si>
    <t>$105.83</t>
  </si>
  <si>
    <t>$102.65</t>
  </si>
  <si>
    <t>$100.50</t>
  </si>
  <si>
    <t>$106.93</t>
  </si>
  <si>
    <t>$98.86</t>
  </si>
  <si>
    <t>$101.60</t>
  </si>
  <si>
    <t>$104.98</t>
  </si>
  <si>
    <t>$105.61</t>
  </si>
  <si>
    <t>$111.41</t>
  </si>
  <si>
    <t>$100.21</t>
  </si>
  <si>
    <t>$110.36</t>
  </si>
  <si>
    <t>$112.54</t>
  </si>
  <si>
    <t>$109.67</t>
  </si>
  <si>
    <t>$113.48</t>
  </si>
  <si>
    <t>$110.73</t>
  </si>
  <si>
    <t>$103.10</t>
  </si>
  <si>
    <t>$108.24</t>
  </si>
  <si>
    <t>$109.88</t>
  </si>
  <si>
    <t>$103.11</t>
  </si>
  <si>
    <t>$109.26</t>
  </si>
  <si>
    <t>$104.23</t>
  </si>
  <si>
    <t>$105.94</t>
  </si>
  <si>
    <t>$107.52</t>
  </si>
  <si>
    <t>$110.81</t>
  </si>
  <si>
    <t>$103.43</t>
  </si>
  <si>
    <t>$110.84</t>
  </si>
  <si>
    <t>$114.31</t>
  </si>
  <si>
    <t>$103.38</t>
  </si>
  <si>
    <t>$103.45</t>
  </si>
  <si>
    <t>$115.71</t>
  </si>
  <si>
    <t>$109.15</t>
  </si>
  <si>
    <t>$115.19</t>
  </si>
  <si>
    <t>$116.33</t>
  </si>
  <si>
    <t>$121.54</t>
  </si>
  <si>
    <t>$131.76</t>
  </si>
  <si>
    <t>$131.77</t>
  </si>
  <si>
    <t>$128.16</t>
  </si>
  <si>
    <t>$124.79</t>
  </si>
  <si>
    <t>$132.11</t>
  </si>
  <si>
    <t>$124.24</t>
  </si>
  <si>
    <t>$126.13</t>
  </si>
  <si>
    <t>$126.67</t>
  </si>
  <si>
    <t>$126.01</t>
  </si>
  <si>
    <t>$140.17</t>
  </si>
  <si>
    <t>$133.96</t>
  </si>
  <si>
    <t>$137.14</t>
  </si>
  <si>
    <t>$127.44</t>
  </si>
  <si>
    <t>$139.24</t>
  </si>
  <si>
    <t>$121.92</t>
  </si>
  <si>
    <t>$127.45</t>
  </si>
  <si>
    <t>$120.92</t>
  </si>
  <si>
    <t>$110.29</t>
  </si>
  <si>
    <t>$108.53</t>
  </si>
  <si>
    <t>$115.40</t>
  </si>
  <si>
    <t>$108.56</t>
  </si>
  <si>
    <t>$109.59</t>
  </si>
  <si>
    <t>$108.80</t>
  </si>
  <si>
    <t>$112.04</t>
  </si>
  <si>
    <t>$109.43</t>
  </si>
  <si>
    <t>$105.82</t>
  </si>
  <si>
    <t>$107.26</t>
  </si>
  <si>
    <t>$103.78</t>
  </si>
  <si>
    <t>$108.06</t>
  </si>
  <si>
    <t>$108.07</t>
  </si>
  <si>
    <t>$112.10</t>
  </si>
  <si>
    <t>$108.46</t>
  </si>
  <si>
    <t>$114.42</t>
  </si>
  <si>
    <t>$130.39</t>
  </si>
  <si>
    <t>$112.43</t>
  </si>
  <si>
    <t>$136.90</t>
  </si>
  <si>
    <t>$141.89</t>
  </si>
  <si>
    <t>$142.83</t>
  </si>
  <si>
    <t>$151.65</t>
  </si>
  <si>
    <t>$146.53</t>
  </si>
  <si>
    <t>$147.93</t>
  </si>
  <si>
    <t>$144.72</t>
  </si>
  <si>
    <t>$147.94</t>
  </si>
  <si>
    <t>$136.65</t>
  </si>
  <si>
    <t>$141.74</t>
  </si>
  <si>
    <t>$136.64</t>
  </si>
  <si>
    <t>$131.55</t>
  </si>
  <si>
    <t>$126.83</t>
  </si>
  <si>
    <t>$131.30</t>
  </si>
  <si>
    <t>$130.14</t>
  </si>
  <si>
    <t>$131.49</t>
  </si>
  <si>
    <t>$136.49</t>
  </si>
  <si>
    <t>$136.08</t>
  </si>
  <si>
    <t>$146.81</t>
  </si>
  <si>
    <t>$148.47</t>
  </si>
  <si>
    <t>$151.26</t>
  </si>
  <si>
    <t>$150.69</t>
  </si>
  <si>
    <t>$146.54</t>
  </si>
  <si>
    <t>$150.70</t>
  </si>
  <si>
    <t>$0.05927</t>
  </si>
  <si>
    <t>$0.05538</t>
  </si>
  <si>
    <t>$0.05846</t>
  </si>
  <si>
    <t>$0.05575</t>
  </si>
  <si>
    <t>$0.06526</t>
  </si>
  <si>
    <t>$0.05723</t>
  </si>
  <si>
    <t>$0.06626</t>
  </si>
  <si>
    <t>$0.06489</t>
  </si>
  <si>
    <t>$0.0674</t>
  </si>
  <si>
    <t>$0.06763</t>
  </si>
  <si>
    <t>$0.06674</t>
  </si>
  <si>
    <t>$0.06716</t>
  </si>
  <si>
    <t>$0.06752</t>
  </si>
  <si>
    <t>$0.06965</t>
  </si>
  <si>
    <t>$0.06988</t>
  </si>
  <si>
    <t>$0.06904</t>
  </si>
  <si>
    <t>$0.0694</t>
  </si>
  <si>
    <t>$0.06866</t>
  </si>
  <si>
    <t>$0.06783</t>
  </si>
  <si>
    <t>$0.06782</t>
  </si>
  <si>
    <t>$0.06693</t>
  </si>
  <si>
    <t>$0.06959</t>
  </si>
  <si>
    <t>$0.06746</t>
  </si>
  <si>
    <t>$0.06962</t>
  </si>
  <si>
    <t>$0.07194</t>
  </si>
  <si>
    <t>$0.07042</t>
  </si>
  <si>
    <t>$0.07289</t>
  </si>
  <si>
    <t>$0.07013</t>
  </si>
  <si>
    <t>$0.06982</t>
  </si>
  <si>
    <t>$0.07045</t>
  </si>
  <si>
    <t>$0.0698</t>
  </si>
  <si>
    <t>$0.06688</t>
  </si>
  <si>
    <t>$0.07046</t>
  </si>
  <si>
    <t>$0.07082</t>
  </si>
  <si>
    <t>$0.06685</t>
  </si>
  <si>
    <t>$0.06675</t>
  </si>
  <si>
    <t>$0.07084</t>
  </si>
  <si>
    <t>$0.0656</t>
  </si>
  <si>
    <t>$0.06383</t>
  </si>
  <si>
    <t>$0.0638</t>
  </si>
  <si>
    <t>$0.06508</t>
  </si>
  <si>
    <t>$0.06367</t>
  </si>
  <si>
    <t>$0.06384</t>
  </si>
  <si>
    <t>$0.06262</t>
  </si>
  <si>
    <t>$0.06687</t>
  </si>
  <si>
    <t>$0.06213</t>
  </si>
  <si>
    <t>$0.06577</t>
  </si>
  <si>
    <t>$0.06318</t>
  </si>
  <si>
    <t>$0.06585</t>
  </si>
  <si>
    <t>$0.06316</t>
  </si>
  <si>
    <t>$0.06409</t>
  </si>
  <si>
    <t>$0.0629</t>
  </si>
  <si>
    <t>$0.06382</t>
  </si>
  <si>
    <t>$0.06412</t>
  </si>
  <si>
    <t>$0.06444</t>
  </si>
  <si>
    <t>$0.06376</t>
  </si>
  <si>
    <t>$0.06362</t>
  </si>
  <si>
    <t>$0.06317</t>
  </si>
  <si>
    <t>$0.06222</t>
  </si>
  <si>
    <t>$0.06225</t>
  </si>
  <si>
    <t>$0.06379</t>
  </si>
  <si>
    <t>$0.06396</t>
  </si>
  <si>
    <t>$0.06358</t>
  </si>
  <si>
    <t>$0.06173</t>
  </si>
  <si>
    <t>$0.06105</t>
  </si>
  <si>
    <t>$0.06183</t>
  </si>
  <si>
    <t>$0.0621</t>
  </si>
  <si>
    <t>$0.06021</t>
  </si>
  <si>
    <t>$0.06282</t>
  </si>
  <si>
    <t>$0.06174</t>
  </si>
  <si>
    <t>$0.06015</t>
  </si>
  <si>
    <t>$0.05998</t>
  </si>
  <si>
    <t>$0.059</t>
  </si>
  <si>
    <t>$0.05892</t>
  </si>
  <si>
    <t>$0.06235</t>
  </si>
  <si>
    <t>$0.06243</t>
  </si>
  <si>
    <t>$0.0615</t>
  </si>
  <si>
    <t>$0.06188</t>
  </si>
  <si>
    <t>$0.06273</t>
  </si>
  <si>
    <t>$0.06079</t>
  </si>
  <si>
    <t>$0.06236</t>
  </si>
  <si>
    <t>$0.06001</t>
  </si>
  <si>
    <t>$0.05711</t>
  </si>
  <si>
    <t>$0.05648</t>
  </si>
  <si>
    <t>$0.05587</t>
  </si>
  <si>
    <t>$0.05479</t>
  </si>
  <si>
    <t>$0.05471</t>
  </si>
  <si>
    <t>$0.05462</t>
  </si>
  <si>
    <t>$0.05401</t>
  </si>
  <si>
    <t>$0.0539</t>
  </si>
  <si>
    <t>$0.05379</t>
  </si>
  <si>
    <t>$0.05463</t>
  </si>
  <si>
    <t>$0.05201</t>
  </si>
  <si>
    <t>$0.05249</t>
  </si>
  <si>
    <t>$0.05367</t>
  </si>
  <si>
    <t>$0.05389</t>
  </si>
  <si>
    <t>$0.05473</t>
  </si>
  <si>
    <t>$0.05366</t>
  </si>
  <si>
    <t>$0.05483</t>
  </si>
  <si>
    <t>$0.05516</t>
  </si>
  <si>
    <t>$0.05482</t>
  </si>
  <si>
    <t>$0.0545</t>
  </si>
  <si>
    <t>$0.05438</t>
  </si>
  <si>
    <t>$0.05436</t>
  </si>
  <si>
    <t>$0.05437</t>
  </si>
  <si>
    <t>$0.05415</t>
  </si>
  <si>
    <t>$0.05333</t>
  </si>
  <si>
    <t>$0.0541</t>
  </si>
  <si>
    <t>$0.0546</t>
  </si>
  <si>
    <t>$0.05455</t>
  </si>
  <si>
    <t>$0.05435</t>
  </si>
  <si>
    <t>$0.05474</t>
  </si>
  <si>
    <t>$0.05486</t>
  </si>
  <si>
    <t>$0.05481</t>
  </si>
  <si>
    <t>$0.05423</t>
  </si>
  <si>
    <t>$0.05413</t>
  </si>
  <si>
    <t>$0.05555</t>
  </si>
  <si>
    <t>$0.05577</t>
  </si>
  <si>
    <t>$0.05468</t>
  </si>
  <si>
    <t>$0.05499</t>
  </si>
  <si>
    <t>$0.05485</t>
  </si>
  <si>
    <t>$0.05363</t>
  </si>
  <si>
    <t>$0.05487</t>
  </si>
  <si>
    <t>$0.05506</t>
  </si>
  <si>
    <t>$0.05297</t>
  </si>
  <si>
    <t>$0.05489</t>
  </si>
  <si>
    <t>$0.05296</t>
  </si>
  <si>
    <t>$0.05566</t>
  </si>
  <si>
    <t>$0.05443</t>
  </si>
  <si>
    <t>$0.0535</t>
  </si>
  <si>
    <t>$0.05447</t>
  </si>
  <si>
    <t>$0.05395</t>
  </si>
  <si>
    <t>$0.05211</t>
  </si>
  <si>
    <t>$0.0538</t>
  </si>
  <si>
    <t>$0.05465</t>
  </si>
  <si>
    <t>$0.05449</t>
  </si>
  <si>
    <t>$0.05311</t>
  </si>
  <si>
    <t>$0.05302</t>
  </si>
  <si>
    <t>$0.05331</t>
  </si>
  <si>
    <t>$0.05269</t>
  </si>
  <si>
    <t>$0.05319</t>
  </si>
  <si>
    <t>$0.05306</t>
  </si>
  <si>
    <t>$0.05364</t>
  </si>
  <si>
    <t>$0.05416</t>
  </si>
  <si>
    <t>$0.05408</t>
  </si>
  <si>
    <t>$0.05303</t>
  </si>
  <si>
    <t>$0.05428</t>
  </si>
  <si>
    <t>$0.05288</t>
  </si>
  <si>
    <t>$0.05323</t>
  </si>
  <si>
    <t>$0.05279</t>
  </si>
  <si>
    <t>$0.05409</t>
  </si>
  <si>
    <t>$0.05257</t>
  </si>
  <si>
    <t>$0.05174</t>
  </si>
  <si>
    <t>$0.05289</t>
  </si>
  <si>
    <t>$0.05062</t>
  </si>
  <si>
    <t>$0.05178</t>
  </si>
  <si>
    <t>$0.0514</t>
  </si>
  <si>
    <t>$0.05245</t>
  </si>
  <si>
    <t>$0.04912</t>
  </si>
  <si>
    <t>$0.05003</t>
  </si>
  <si>
    <t>$0.05143</t>
  </si>
  <si>
    <t>$0.05216</t>
  </si>
  <si>
    <t>$0.05066</t>
  </si>
  <si>
    <t>$0.05005</t>
  </si>
  <si>
    <t>$0.05021</t>
  </si>
  <si>
    <t>$0.05116</t>
  </si>
  <si>
    <t>$0.0496</t>
  </si>
  <si>
    <t>$0.05011</t>
  </si>
  <si>
    <t>$0.0495</t>
  </si>
  <si>
    <t>$0.05089</t>
  </si>
  <si>
    <t>$0.05495</t>
  </si>
  <si>
    <t>$0.05061</t>
  </si>
  <si>
    <t>$0.05588</t>
  </si>
  <si>
    <t>$0.05772</t>
  </si>
  <si>
    <t>$0.05792</t>
  </si>
  <si>
    <t>$0.05353</t>
  </si>
  <si>
    <t>$0.05876</t>
  </si>
  <si>
    <t>$0.05354</t>
  </si>
  <si>
    <t>$0.06227</t>
  </si>
  <si>
    <t>$0.06297</t>
  </si>
  <si>
    <t>$0.0619</t>
  </si>
  <si>
    <t>$0.06375</t>
  </si>
  <si>
    <t>$0.06468</t>
  </si>
  <si>
    <t>$0.06177</t>
  </si>
  <si>
    <t>$0.06156</t>
  </si>
  <si>
    <t>$0.06151</t>
  </si>
  <si>
    <t>$0.0633</t>
  </si>
  <si>
    <t>$0.06259</t>
  </si>
  <si>
    <t>$0.06314</t>
  </si>
  <si>
    <t>$0.0625</t>
  </si>
  <si>
    <t>$0.06418</t>
  </si>
  <si>
    <t>$0.06352</t>
  </si>
  <si>
    <t>$0.06373</t>
  </si>
  <si>
    <t>$0.0637</t>
  </si>
  <si>
    <t>$0.06136</t>
  </si>
  <si>
    <t>$0.06197</t>
  </si>
  <si>
    <t>$0.06164</t>
  </si>
  <si>
    <t>$0.06166</t>
  </si>
  <si>
    <t>$0.06178</t>
  </si>
  <si>
    <t>$0.06159</t>
  </si>
  <si>
    <t>$0.06217</t>
  </si>
  <si>
    <t>$0.06267</t>
  </si>
  <si>
    <t>$0.06182</t>
  </si>
  <si>
    <t>$0.06397</t>
  </si>
  <si>
    <t>$0.06494</t>
  </si>
  <si>
    <t>$0.06101</t>
  </si>
  <si>
    <t>$0.06501</t>
  </si>
  <si>
    <t>$0.06219</t>
  </si>
  <si>
    <t>$0.062</t>
  </si>
  <si>
    <t>$0.06279</t>
  </si>
  <si>
    <t>$0.06211</t>
  </si>
  <si>
    <t>$0.06209</t>
  </si>
  <si>
    <t>$0.06088</t>
  </si>
  <si>
    <t>$0.06045</t>
  </si>
  <si>
    <t>$0.06103</t>
  </si>
  <si>
    <t>$0.06223</t>
  </si>
  <si>
    <t>$0.05939</t>
  </si>
  <si>
    <t>$0.0594</t>
  </si>
  <si>
    <t>$0.05955</t>
  </si>
  <si>
    <t>$0.0591</t>
  </si>
  <si>
    <t>$0.05973</t>
  </si>
  <si>
    <t>$0.06027</t>
  </si>
  <si>
    <t>$0.06086</t>
  </si>
  <si>
    <t>$0.06112</t>
  </si>
  <si>
    <t>$0.05936</t>
  </si>
  <si>
    <t>$0.05975</t>
  </si>
  <si>
    <t>$0.06032</t>
  </si>
  <si>
    <t>$0.06229</t>
  </si>
  <si>
    <t>$0.06126</t>
  </si>
  <si>
    <t>$0.06161</t>
  </si>
  <si>
    <t>$0.06388</t>
  </si>
  <si>
    <t>$0.0641</t>
  </si>
  <si>
    <t>$0.06466</t>
  </si>
  <si>
    <t>$0.06467</t>
  </si>
  <si>
    <t>$0.06493</t>
  </si>
  <si>
    <t>$0.06342</t>
  </si>
  <si>
    <t>$0.06312</t>
  </si>
  <si>
    <t>$0.06123</t>
  </si>
  <si>
    <t>$0.06181</t>
  </si>
  <si>
    <t>$0.06076</t>
  </si>
  <si>
    <t>$0.06022</t>
  </si>
  <si>
    <t>$0.06296</t>
  </si>
  <si>
    <t>$0.06324</t>
  </si>
  <si>
    <t>$0.06238</t>
  </si>
  <si>
    <t>$0.06341</t>
  </si>
  <si>
    <t>$0.0647</t>
  </si>
  <si>
    <t>$0.06549</t>
  </si>
  <si>
    <t>$0.06336</t>
  </si>
  <si>
    <t>$0.06654</t>
  </si>
  <si>
    <t>$0.06147</t>
  </si>
  <si>
    <t>$0.06338</t>
  </si>
  <si>
    <t>$0.06155</t>
  </si>
  <si>
    <t>$0.06486</t>
  </si>
  <si>
    <t>$0.06573</t>
  </si>
  <si>
    <t>$0.0655</t>
  </si>
  <si>
    <t>$0.06634</t>
  </si>
  <si>
    <t>$0.06484</t>
  </si>
  <si>
    <t>$0.06556</t>
  </si>
  <si>
    <t>$0.06496</t>
  </si>
  <si>
    <t>$0.06598</t>
  </si>
  <si>
    <t>$0.06578</t>
  </si>
  <si>
    <t>$0.06408</t>
  </si>
  <si>
    <t>$0.06744</t>
  </si>
  <si>
    <t>$0.06824</t>
  </si>
  <si>
    <t>$0.06972</t>
  </si>
  <si>
    <t>$0.06822</t>
  </si>
  <si>
    <t>$0.06847</t>
  </si>
  <si>
    <t>$0.0704</t>
  </si>
  <si>
    <t>$0.06991</t>
  </si>
  <si>
    <t>$0.06968</t>
  </si>
  <si>
    <t>$0.07033</t>
  </si>
  <si>
    <t>$0.06946</t>
  </si>
  <si>
    <t>$0.07032</t>
  </si>
  <si>
    <t>$0.07008</t>
  </si>
  <si>
    <t>$0.07011</t>
  </si>
  <si>
    <t>$0.0709</t>
  </si>
  <si>
    <t>$0.06963</t>
  </si>
  <si>
    <t>$0.07101</t>
  </si>
  <si>
    <t>$0.0702</t>
  </si>
  <si>
    <t>$0.06983</t>
  </si>
  <si>
    <t>$0.06838</t>
  </si>
  <si>
    <t>$0.06994</t>
  </si>
  <si>
    <t>$0.07135</t>
  </si>
  <si>
    <t>$0.06915</t>
  </si>
  <si>
    <t>$0.06874</t>
  </si>
  <si>
    <t>$0.06914</t>
  </si>
  <si>
    <t>$0.06975</t>
  </si>
  <si>
    <t>$0.0703</t>
  </si>
  <si>
    <t>$0.06534</t>
  </si>
  <si>
    <t>$0.06696</t>
  </si>
  <si>
    <t>$0.06705</t>
  </si>
  <si>
    <t>$0.06803</t>
  </si>
  <si>
    <t>$0.06903</t>
  </si>
  <si>
    <t>$0.06761</t>
  </si>
  <si>
    <t>$0.06749</t>
  </si>
  <si>
    <t>$0.06743</t>
  </si>
  <si>
    <t>$0.06707</t>
  </si>
  <si>
    <t>$0.06624</t>
  </si>
  <si>
    <t>$0.06518</t>
  </si>
  <si>
    <t>$0.06465</t>
  </si>
  <si>
    <t>$0.06377</t>
  </si>
  <si>
    <t>$0.06454</t>
  </si>
  <si>
    <t>$0.06767</t>
  </si>
  <si>
    <t>$0.06765</t>
  </si>
  <si>
    <t>$0.06864</t>
  </si>
  <si>
    <t>$0.06774</t>
  </si>
  <si>
    <t>$0.06497</t>
  </si>
  <si>
    <t>$0.06479</t>
  </si>
  <si>
    <t>$0.06483</t>
  </si>
  <si>
    <t>$0.06603</t>
  </si>
  <si>
    <t>$0.06647</t>
  </si>
  <si>
    <t>$0.06417</t>
  </si>
  <si>
    <t>$0.0649</t>
  </si>
  <si>
    <t>$0.06582</t>
  </si>
  <si>
    <t>$0.06415</t>
  </si>
  <si>
    <t>$0.06591</t>
  </si>
  <si>
    <t>$0.06374</t>
  </si>
  <si>
    <t>$0.0659</t>
  </si>
  <si>
    <t>$0.06446</t>
  </si>
  <si>
    <t>$0.06487</t>
  </si>
  <si>
    <t>$0.06313</t>
  </si>
  <si>
    <t>$0.06114</t>
  </si>
  <si>
    <t>$0.061</t>
  </si>
  <si>
    <t>$0.06186</t>
  </si>
  <si>
    <t>$0.06272</t>
  </si>
  <si>
    <t>$0.06294</t>
  </si>
  <si>
    <t>$0.05909</t>
  </si>
  <si>
    <t>$0.06456</t>
  </si>
  <si>
    <t>$0.07641</t>
  </si>
  <si>
    <t>$0.07651</t>
  </si>
  <si>
    <t>$0.06127</t>
  </si>
  <si>
    <t>$0.07598</t>
  </si>
  <si>
    <t>$0.07895</t>
  </si>
  <si>
    <t>$0.08022</t>
  </si>
  <si>
    <t>$0.08097</t>
  </si>
  <si>
    <t>$0.07893</t>
  </si>
  <si>
    <t>$0.08064</t>
  </si>
  <si>
    <t>$0.08201</t>
  </si>
  <si>
    <t>$0.08143</t>
  </si>
  <si>
    <t>$0.08037</t>
  </si>
  <si>
    <t>$0.08132</t>
  </si>
  <si>
    <t>$0.07722</t>
  </si>
  <si>
    <t>$0.08423</t>
  </si>
  <si>
    <t>$0.08347</t>
  </si>
  <si>
    <t>$0.08417</t>
  </si>
  <si>
    <t>$0.08126</t>
  </si>
  <si>
    <t>$0.07871</t>
  </si>
  <si>
    <t>$0.08625</t>
  </si>
  <si>
    <t>$0.07968</t>
  </si>
  <si>
    <t>$0.0806</t>
  </si>
  <si>
    <t>$0.08596</t>
  </si>
  <si>
    <t>$0.07628</t>
  </si>
  <si>
    <t>$0.07813</t>
  </si>
  <si>
    <t>$0.07407</t>
  </si>
  <si>
    <t>$0.07369</t>
  </si>
  <si>
    <t>$0.07061</t>
  </si>
  <si>
    <t>$0.07098</t>
  </si>
  <si>
    <t>$0.07228</t>
  </si>
  <si>
    <t>$0.06955</t>
  </si>
  <si>
    <t>$0.07236</t>
  </si>
  <si>
    <t>$0.07249</t>
  </si>
  <si>
    <t>$0.07421</t>
  </si>
  <si>
    <t>$0.0725</t>
  </si>
  <si>
    <t>$0.06738</t>
  </si>
  <si>
    <t>$0.07447</t>
  </si>
  <si>
    <t>$0.06363</t>
  </si>
  <si>
    <t>$0.08755</t>
  </si>
  <si>
    <t>$0.08329</t>
  </si>
  <si>
    <t>$0.08069</t>
  </si>
  <si>
    <t>$0.08624</t>
  </si>
  <si>
    <t>$0.07458</t>
  </si>
  <si>
    <t>$0.06879</t>
  </si>
  <si>
    <t>$0.06277</t>
  </si>
  <si>
    <t>$0.06354</t>
  </si>
  <si>
    <t>$0.06516</t>
  </si>
  <si>
    <t>$0.06321</t>
  </si>
  <si>
    <t>$0.06532</t>
  </si>
  <si>
    <t>$0.06192</t>
  </si>
  <si>
    <t>$0.06678</t>
  </si>
  <si>
    <t>$0.06264</t>
  </si>
  <si>
    <t>$0.06339</t>
  </si>
  <si>
    <t>$0.06162</t>
  </si>
  <si>
    <t>$0.06196</t>
  </si>
  <si>
    <t>$0.0622</t>
  </si>
  <si>
    <t>$0.06002</t>
  </si>
  <si>
    <t>$0.05995</t>
  </si>
  <si>
    <t>$0.05824</t>
  </si>
  <si>
    <t>$0.0581</t>
  </si>
  <si>
    <t>$0.06252</t>
  </si>
  <si>
    <t>$0.06255</t>
  </si>
  <si>
    <t>$0.06245</t>
  </si>
  <si>
    <t>$0.06443</t>
  </si>
  <si>
    <t>$0.06329</t>
  </si>
  <si>
    <t>$0.06942</t>
  </si>
  <si>
    <t>$0.06326</t>
  </si>
  <si>
    <t>$0.07081</t>
  </si>
  <si>
    <t>$0.07365</t>
  </si>
  <si>
    <t>$0.0749</t>
  </si>
  <si>
    <t>$0.07489</t>
  </si>
  <si>
    <t>$0.07311</t>
  </si>
  <si>
    <t>$0.06938</t>
  </si>
  <si>
    <t>$0.0678</t>
  </si>
  <si>
    <t>$0.07233</t>
  </si>
  <si>
    <t>$0.06865</t>
  </si>
  <si>
    <t>$0.06447</t>
  </si>
  <si>
    <t>$0.06558</t>
  </si>
  <si>
    <t>$0.06144</t>
  </si>
  <si>
    <t>$0.06214</t>
  </si>
  <si>
    <t>$0.06169</t>
  </si>
  <si>
    <t>$0.0608</t>
  </si>
  <si>
    <t>$0.0605</t>
  </si>
  <si>
    <t>$0.05961</t>
  </si>
  <si>
    <t>$0.06014</t>
  </si>
  <si>
    <t>$0.05965</t>
  </si>
  <si>
    <t>$0.06023</t>
  </si>
  <si>
    <t>$0.06084</t>
  </si>
  <si>
    <t>$0.05868</t>
  </si>
  <si>
    <t>$0.06044</t>
  </si>
  <si>
    <t>$0.05821</t>
  </si>
  <si>
    <t>$0.05782</t>
  </si>
  <si>
    <t>$0.06011</t>
  </si>
  <si>
    <t>$0.05819</t>
  </si>
  <si>
    <t>$0.05804</t>
  </si>
  <si>
    <t>$0.05761</t>
  </si>
  <si>
    <t>$0.05759</t>
  </si>
  <si>
    <t>$0.06113</t>
  </si>
  <si>
    <t>$0.0559</t>
  </si>
  <si>
    <t>$0.06096</t>
  </si>
  <si>
    <t>$0.05645</t>
  </si>
  <si>
    <t>$0.06266</t>
  </si>
  <si>
    <t>$0.05962</t>
  </si>
  <si>
    <t>$0.06206</t>
  </si>
  <si>
    <t>$0.05963</t>
  </si>
  <si>
    <t>$0.06355</t>
  </si>
  <si>
    <t>$0.06315</t>
  </si>
  <si>
    <t>$0.06348</t>
  </si>
  <si>
    <t>$0.06813</t>
  </si>
  <si>
    <t>$0.06815</t>
  </si>
  <si>
    <t>$0.06476</t>
  </si>
  <si>
    <t>$0.05914</t>
  </si>
  <si>
    <t>$0.05873</t>
  </si>
  <si>
    <t>$0.05683</t>
  </si>
  <si>
    <t>$0.06029</t>
  </si>
  <si>
    <t>$0.0572</t>
  </si>
  <si>
    <t>$0.0564</t>
  </si>
  <si>
    <t>$0.05625</t>
  </si>
  <si>
    <t>$0.05464</t>
  </si>
  <si>
    <t>$0.05758</t>
  </si>
  <si>
    <t>$0.0576</t>
  </si>
  <si>
    <t>$0.05137</t>
  </si>
  <si>
    <t>$0.05671</t>
  </si>
  <si>
    <t>$0.06776</t>
  </si>
  <si>
    <t>$0.06863</t>
  </si>
  <si>
    <t>$0.0708</t>
  </si>
  <si>
    <t>$0.07079</t>
  </si>
  <si>
    <t>$0.06987</t>
  </si>
  <si>
    <t>$0.06627</t>
  </si>
  <si>
    <t>$0.06807</t>
  </si>
  <si>
    <t>$0.06734</t>
  </si>
  <si>
    <t>$0.07137</t>
  </si>
  <si>
    <t>$0.0762</t>
  </si>
  <si>
    <t>$0.07734</t>
  </si>
  <si>
    <t>$0.06998</t>
  </si>
  <si>
    <t>$0.07708</t>
  </si>
  <si>
    <t>$0.07778</t>
  </si>
  <si>
    <t>$0.07661</t>
  </si>
  <si>
    <t>$0.07626</t>
  </si>
  <si>
    <t>$0.0754</t>
  </si>
  <si>
    <t>$0.07679</t>
  </si>
  <si>
    <t>$0.07537</t>
  </si>
  <si>
    <t>$16.26</t>
  </si>
  <si>
    <t>$16.79</t>
  </si>
  <si>
    <t>$15.56</t>
  </si>
  <si>
    <t>$16.50</t>
  </si>
  <si>
    <t>$14.36</t>
  </si>
  <si>
    <t>$14.83</t>
  </si>
  <si>
    <t>$15.18</t>
  </si>
  <si>
    <t>$15.09</t>
  </si>
  <si>
    <t>$15.14</t>
  </si>
  <si>
    <t>$15.67</t>
  </si>
  <si>
    <t>$16.24</t>
  </si>
  <si>
    <t>$15.13</t>
  </si>
  <si>
    <t>$16.70</t>
  </si>
  <si>
    <t>$15.91</t>
  </si>
  <si>
    <t>$16.58</t>
  </si>
  <si>
    <t>$16.09</t>
  </si>
  <si>
    <t>$16.87</t>
  </si>
  <si>
    <t>$17.45</t>
  </si>
  <si>
    <t>$15.94</t>
  </si>
  <si>
    <t>$17.80</t>
  </si>
  <si>
    <t>$18.44</t>
  </si>
  <si>
    <t>$17.54</t>
  </si>
  <si>
    <t>$19.70</t>
  </si>
  <si>
    <t>$20.70</t>
  </si>
  <si>
    <t>$19.58</t>
  </si>
  <si>
    <t>$20.94</t>
  </si>
  <si>
    <t>$21.46</t>
  </si>
  <si>
    <t>$20.82</t>
  </si>
  <si>
    <t>$21.60</t>
  </si>
  <si>
    <t>$20.02</t>
  </si>
  <si>
    <t>$19.22</t>
  </si>
  <si>
    <t>$19.57</t>
  </si>
  <si>
    <t>$19.48</t>
  </si>
  <si>
    <t>$20.03</t>
  </si>
  <si>
    <t>$18.61</t>
  </si>
  <si>
    <t>$19.92</t>
  </si>
  <si>
    <t>$18.58</t>
  </si>
  <si>
    <t>$17.62</t>
  </si>
  <si>
    <t>$17.38</t>
  </si>
  <si>
    <t>$17.77</t>
  </si>
  <si>
    <t>$20.09</t>
  </si>
  <si>
    <t>$20.21</t>
  </si>
  <si>
    <t>$20.08</t>
  </si>
  <si>
    <t>$20.11</t>
  </si>
  <si>
    <t>$19.56</t>
  </si>
  <si>
    <t>$19.59</t>
  </si>
  <si>
    <t>$21.36</t>
  </si>
  <si>
    <t>$20.95</t>
  </si>
  <si>
    <t>$21.08</t>
  </si>
  <si>
    <t>$19.43</t>
  </si>
  <si>
    <t>$20.23</t>
  </si>
  <si>
    <t>$17.02</t>
  </si>
  <si>
    <t>$16.60</t>
  </si>
  <si>
    <t>$18.86</t>
  </si>
  <si>
    <t>$16.88</t>
  </si>
  <si>
    <t>$16.90</t>
  </si>
  <si>
    <t>$15.90</t>
  </si>
  <si>
    <t>$15.81</t>
  </si>
  <si>
    <t>$15.75</t>
  </si>
  <si>
    <t>$17.13</t>
  </si>
  <si>
    <t>$15.77</t>
  </si>
  <si>
    <t>$15.80</t>
  </si>
  <si>
    <t>$17.28</t>
  </si>
  <si>
    <t>$16.22</t>
  </si>
  <si>
    <t>$15.46</t>
  </si>
  <si>
    <t>$15.05</t>
  </si>
  <si>
    <t>$12.73</t>
  </si>
  <si>
    <t>$12.21</t>
  </si>
  <si>
    <t>$12.87</t>
  </si>
  <si>
    <t>$12.07</t>
  </si>
  <si>
    <t>$12.63</t>
  </si>
  <si>
    <t>$11.78</t>
  </si>
  <si>
    <t>$11.67</t>
  </si>
  <si>
    <t>$11.38</t>
  </si>
  <si>
    <t>$11.15</t>
  </si>
  <si>
    <t>$10.87</t>
  </si>
  <si>
    <t>$11.23</t>
  </si>
  <si>
    <t>$10.74</t>
  </si>
  <si>
    <t>$10.99</t>
  </si>
  <si>
    <t>$10.65</t>
  </si>
  <si>
    <t>$11.21</t>
  </si>
  <si>
    <t>$11.65</t>
  </si>
  <si>
    <t>$11.66</t>
  </si>
  <si>
    <t>$11.13</t>
  </si>
  <si>
    <t>$11.68</t>
  </si>
  <si>
    <t>$11.54</t>
  </si>
  <si>
    <t>$11.87</t>
  </si>
  <si>
    <t>$11.70</t>
  </si>
  <si>
    <t>$11.49</t>
  </si>
  <si>
    <t>$11.97</t>
  </si>
  <si>
    <t>$12.02</t>
  </si>
  <si>
    <t>$11.28</t>
  </si>
  <si>
    <t>$11.92</t>
  </si>
  <si>
    <t>$11.69</t>
  </si>
  <si>
    <t>$13.86</t>
  </si>
  <si>
    <t>$14.09</t>
  </si>
  <si>
    <t>$12.61</t>
  </si>
  <si>
    <t>$13.49</t>
  </si>
  <si>
    <t>$12.97</t>
  </si>
  <si>
    <t>$13.00</t>
  </si>
  <si>
    <t>$13.45</t>
  </si>
  <si>
    <t>$13.36</t>
  </si>
  <si>
    <t>$13.60</t>
  </si>
  <si>
    <t>$13.27</t>
  </si>
  <si>
    <t>$13.67</t>
  </si>
  <si>
    <t>$13.03</t>
  </si>
  <si>
    <t>$13.59</t>
  </si>
  <si>
    <t>$12.89</t>
  </si>
  <si>
    <t>$12.46</t>
  </si>
  <si>
    <t>$12.98</t>
  </si>
  <si>
    <t>$12.75</t>
  </si>
  <si>
    <t>$12.71</t>
  </si>
  <si>
    <t>$12.88</t>
  </si>
  <si>
    <t>$12.66</t>
  </si>
  <si>
    <t>$12.94</t>
  </si>
  <si>
    <t>$13.01</t>
  </si>
  <si>
    <t>$12.35</t>
  </si>
  <si>
    <t>$12.56</t>
  </si>
  <si>
    <t>$13.29</t>
  </si>
  <si>
    <t>$12.11</t>
  </si>
  <si>
    <t>$15.39</t>
  </si>
  <si>
    <t>$13.66</t>
  </si>
  <si>
    <t>$15.87</t>
  </si>
  <si>
    <t>$16.11</t>
  </si>
  <si>
    <t>$15.27</t>
  </si>
  <si>
    <t>$15.99</t>
  </si>
  <si>
    <t>$19.39</t>
  </si>
  <si>
    <t>$20.49</t>
  </si>
  <si>
    <t>$17.90</t>
  </si>
  <si>
    <t>$17.51</t>
  </si>
  <si>
    <t>$16.91</t>
  </si>
  <si>
    <t>$16.83</t>
  </si>
  <si>
    <t>$15.76</t>
  </si>
  <si>
    <t>$15.63</t>
  </si>
  <si>
    <t>$15.68</t>
  </si>
  <si>
    <t>$15.69</t>
  </si>
  <si>
    <t>$15.88</t>
  </si>
  <si>
    <t>$15.55</t>
  </si>
  <si>
    <t>$15.19</t>
  </si>
  <si>
    <t>$15.72</t>
  </si>
  <si>
    <t>$14.65</t>
  </si>
  <si>
    <t>$15.10</t>
  </si>
  <si>
    <t>$15.44</t>
  </si>
  <si>
    <t>$15.60</t>
  </si>
  <si>
    <t>$16.37</t>
  </si>
  <si>
    <t>$16.13</t>
  </si>
  <si>
    <t>$15.89</t>
  </si>
  <si>
    <t>$17.18</t>
  </si>
  <si>
    <t>$16.72</t>
  </si>
  <si>
    <t>$16.69</t>
  </si>
  <si>
    <t>$17.15</t>
  </si>
  <si>
    <t>$17.37</t>
  </si>
  <si>
    <t>$16.54</t>
  </si>
  <si>
    <t>$16.97</t>
  </si>
  <si>
    <t>$17.29</t>
  </si>
  <si>
    <t>$17.34</t>
  </si>
  <si>
    <t>$17.06</t>
  </si>
  <si>
    <t>$17.26</t>
  </si>
  <si>
    <t>$17.30</t>
  </si>
  <si>
    <t>$17.56</t>
  </si>
  <si>
    <t>$17.59</t>
  </si>
  <si>
    <t>$16.61</t>
  </si>
  <si>
    <t>$16.29</t>
  </si>
  <si>
    <t>$16.63</t>
  </si>
  <si>
    <t>$16.73</t>
  </si>
  <si>
    <t>$18.48</t>
  </si>
  <si>
    <t>$18.06</t>
  </si>
  <si>
    <t>$19.32</t>
  </si>
  <si>
    <t>$18.89</t>
  </si>
  <si>
    <t>$19.30</t>
  </si>
  <si>
    <t>$18.54</t>
  </si>
  <si>
    <t>$21.35</t>
  </si>
  <si>
    <t>$21.70</t>
  </si>
  <si>
    <t>$19.07</t>
  </si>
  <si>
    <t>$21.88</t>
  </si>
  <si>
    <t>$20.40</t>
  </si>
  <si>
    <t>$21.06</t>
  </si>
  <si>
    <t>$20.50</t>
  </si>
  <si>
    <t>$19.13</t>
  </si>
  <si>
    <t>$20.58</t>
  </si>
  <si>
    <t>$19.03</t>
  </si>
  <si>
    <t>$18.46</t>
  </si>
  <si>
    <t>$19.11</t>
  </si>
  <si>
    <t>$19.41</t>
  </si>
  <si>
    <t>$19.35</t>
  </si>
  <si>
    <t>$20.01</t>
  </si>
  <si>
    <t>$19.00</t>
  </si>
  <si>
    <t>$23.01</t>
  </si>
  <si>
    <t>$23.03</t>
  </si>
  <si>
    <t>$22.75</t>
  </si>
  <si>
    <t>$23.02</t>
  </si>
  <si>
    <t>$23.52</t>
  </si>
  <si>
    <t>$22.86</t>
  </si>
  <si>
    <t>$23.65</t>
  </si>
  <si>
    <t>$22.30</t>
  </si>
  <si>
    <t>$22.20</t>
  </si>
  <si>
    <t>$21.71</t>
  </si>
  <si>
    <t>$25.50</t>
  </si>
  <si>
    <t>$27.16</t>
  </si>
  <si>
    <t>$25.37</t>
  </si>
  <si>
    <t>$27.04</t>
  </si>
  <si>
    <t>$29.26</t>
  </si>
  <si>
    <t>$29.12</t>
  </si>
  <si>
    <t>$27.94</t>
  </si>
  <si>
    <t>$29.34</t>
  </si>
  <si>
    <t>$28.95</t>
  </si>
  <si>
    <t>$28.47</t>
  </si>
  <si>
    <t>$28.56</t>
  </si>
  <si>
    <t>$27.42</t>
  </si>
  <si>
    <t>$27.95</t>
  </si>
  <si>
    <t>$27.89</t>
  </si>
  <si>
    <t>$26.66</t>
  </si>
  <si>
    <t>$24.74</t>
  </si>
  <si>
    <t>$23.18</t>
  </si>
  <si>
    <t>$23.07</t>
  </si>
  <si>
    <t>$22.96</t>
  </si>
  <si>
    <t>$22.33</t>
  </si>
  <si>
    <t>$23.87</t>
  </si>
  <si>
    <t>$23.74</t>
  </si>
  <si>
    <t>$24.29</t>
  </si>
  <si>
    <t>$23.04</t>
  </si>
  <si>
    <t>$23.75</t>
  </si>
  <si>
    <t>$24.52</t>
  </si>
  <si>
    <t>$25.74</t>
  </si>
  <si>
    <t>$24.24</t>
  </si>
  <si>
    <t>$25.28</t>
  </si>
  <si>
    <t>$23.42</t>
  </si>
  <si>
    <t>$24.59</t>
  </si>
  <si>
    <t>$20.67</t>
  </si>
  <si>
    <t>$23.32</t>
  </si>
  <si>
    <t>$23.70</t>
  </si>
  <si>
    <t>$25.04</t>
  </si>
  <si>
    <t>$23.72</t>
  </si>
  <si>
    <t>$23.60</t>
  </si>
  <si>
    <t>$24.73</t>
  </si>
  <si>
    <t>$24.08</t>
  </si>
  <si>
    <t>$20.61</t>
  </si>
  <si>
    <t>$21.22</t>
  </si>
  <si>
    <t>$19.38</t>
  </si>
  <si>
    <t>$18.77</t>
  </si>
  <si>
    <t>$21.21</t>
  </si>
  <si>
    <t>$19.73</t>
  </si>
  <si>
    <t>$20.16</t>
  </si>
  <si>
    <t>$16.85</t>
  </si>
  <si>
    <t>$15.85</t>
  </si>
  <si>
    <t>$17.65</t>
  </si>
  <si>
    <t>$17.60</t>
  </si>
  <si>
    <t>$19.69</t>
  </si>
  <si>
    <t>$19.93</t>
  </si>
  <si>
    <t>$16.07</t>
  </si>
  <si>
    <t>$16.04</t>
  </si>
  <si>
    <t>$16.08</t>
  </si>
  <si>
    <t>$17.14</t>
  </si>
  <si>
    <t>$16.68</t>
  </si>
  <si>
    <t>$16.86</t>
  </si>
  <si>
    <t>$17.82</t>
  </si>
  <si>
    <t>$14.84</t>
  </si>
  <si>
    <t>$15.73</t>
  </si>
  <si>
    <t>$18.40</t>
  </si>
  <si>
    <t>$16.03</t>
  </si>
  <si>
    <t>$14.69</t>
  </si>
  <si>
    <t>$16.02</t>
  </si>
  <si>
    <t>$22.07</t>
  </si>
  <si>
    <t>$22.08</t>
  </si>
  <si>
    <t>$24.50</t>
  </si>
  <si>
    <t>$25.36</t>
  </si>
  <si>
    <t>$26.00</t>
  </si>
  <si>
    <t>$26.15</t>
  </si>
  <si>
    <t>$23.24</t>
  </si>
  <si>
    <t>$24.10</t>
  </si>
  <si>
    <t>$24.54</t>
  </si>
  <si>
    <t>$25.09</t>
  </si>
  <si>
    <t>$24.53</t>
  </si>
  <si>
    <t>$23.79</t>
  </si>
  <si>
    <t>$24.83</t>
  </si>
  <si>
    <t>$22.77</t>
  </si>
  <si>
    <t>$26.40</t>
  </si>
  <si>
    <t>$27.63</t>
  </si>
  <si>
    <t>$26.12</t>
  </si>
  <si>
    <t>$25.40</t>
  </si>
  <si>
    <t>$26.90</t>
  </si>
  <si>
    <t>$23.53</t>
  </si>
  <si>
    <t>$22.42</t>
  </si>
  <si>
    <t>$27.23</t>
  </si>
  <si>
    <t>$23.55</t>
  </si>
  <si>
    <t>$29.03</t>
  </si>
  <si>
    <t>$27.22</t>
  </si>
  <si>
    <t>$27.14</t>
  </si>
  <si>
    <t>$31.80</t>
  </si>
  <si>
    <t>$28.82</t>
  </si>
  <si>
    <t>$29.87</t>
  </si>
  <si>
    <t>$32.38</t>
  </si>
  <si>
    <t>$29.16</t>
  </si>
  <si>
    <t>$28.45</t>
  </si>
  <si>
    <t>$30.37</t>
  </si>
  <si>
    <t>$31.78</t>
  </si>
  <si>
    <t>$31.65</t>
  </si>
  <si>
    <t>$30.38</t>
  </si>
  <si>
    <t>$34.41</t>
  </si>
  <si>
    <t>$32.56</t>
  </si>
  <si>
    <t>$35.69</t>
  </si>
  <si>
    <t>$32.57</t>
  </si>
  <si>
    <t>$37.72</t>
  </si>
  <si>
    <t>$27.85</t>
  </si>
  <si>
    <t>$44.56</t>
  </si>
  <si>
    <t>$51.52</t>
  </si>
  <si>
    <t>$41.97</t>
  </si>
  <si>
    <t>$55.15</t>
  </si>
  <si>
    <t>$55.28</t>
  </si>
  <si>
    <t>$57.04</t>
  </si>
  <si>
    <t>$59.12</t>
  </si>
  <si>
    <t>$57.03</t>
  </si>
  <si>
    <t>$67.08</t>
  </si>
  <si>
    <t>$59.66</t>
  </si>
  <si>
    <t>$60.47</t>
  </si>
  <si>
    <t>$58.31</t>
  </si>
  <si>
    <t>$58.85</t>
  </si>
  <si>
    <t>$62.28</t>
  </si>
  <si>
    <t>$63.40</t>
  </si>
  <si>
    <t>$55.69</t>
  </si>
  <si>
    <t>$67.31</t>
  </si>
  <si>
    <t>$69.86</t>
  </si>
  <si>
    <t>$68.69</t>
  </si>
  <si>
    <t>$71.89</t>
  </si>
  <si>
    <t>$68.51</t>
  </si>
  <si>
    <t>$72.86</t>
  </si>
  <si>
    <t>$71.61</t>
  </si>
  <si>
    <t>$72.89</t>
  </si>
  <si>
    <t>$74.13</t>
  </si>
  <si>
    <t>$75.08</t>
  </si>
  <si>
    <t>$80.29</t>
  </si>
  <si>
    <t>$77.79</t>
  </si>
  <si>
    <t>$75.70</t>
  </si>
  <si>
    <t>$77.86</t>
  </si>
  <si>
    <t>$77.43</t>
  </si>
  <si>
    <t>$78.20</t>
  </si>
  <si>
    <t>$76.83</t>
  </si>
  <si>
    <t>$80.03</t>
  </si>
  <si>
    <t>$76.35</t>
  </si>
  <si>
    <t>$80.61</t>
  </si>
  <si>
    <t>$74.20</t>
  </si>
  <si>
    <t>$81.72</t>
  </si>
  <si>
    <t>$74.17</t>
  </si>
  <si>
    <t>$83.76</t>
  </si>
  <si>
    <t>$87.92</t>
  </si>
  <si>
    <t>$83.77</t>
  </si>
  <si>
    <t>$82.98</t>
  </si>
  <si>
    <t>$91.03</t>
  </si>
  <si>
    <t>$91.02</t>
  </si>
  <si>
    <t>$98.06</t>
  </si>
  <si>
    <t>$95.52</t>
  </si>
  <si>
    <t>$96.72</t>
  </si>
  <si>
    <t>$97.12</t>
  </si>
  <si>
    <t>$99.65</t>
  </si>
  <si>
    <t>$90.78</t>
  </si>
  <si>
    <t>$92.81</t>
  </si>
  <si>
    <t>$100.08</t>
  </si>
  <si>
    <t>$90.00</t>
  </si>
  <si>
    <t>$89.52</t>
  </si>
  <si>
    <t>$89.84</t>
  </si>
  <si>
    <t>$84.57</t>
  </si>
  <si>
    <t>$83.67</t>
  </si>
  <si>
    <t>$83.66</t>
  </si>
  <si>
    <t>$86.23</t>
  </si>
  <si>
    <t>$84.00</t>
  </si>
  <si>
    <t>$86.89</t>
  </si>
  <si>
    <t>$86.42</t>
  </si>
  <si>
    <t>$84.71</t>
  </si>
  <si>
    <t>$92.31</t>
  </si>
  <si>
    <t>$85.75</t>
  </si>
  <si>
    <t>$79.54</t>
  </si>
  <si>
    <t>$86.72</t>
  </si>
  <si>
    <t>$76.74</t>
  </si>
  <si>
    <t>$85.76</t>
  </si>
  <si>
    <t>$69.88</t>
  </si>
  <si>
    <t>$68.96</t>
  </si>
  <si>
    <t>$69.89</t>
  </si>
  <si>
    <t>$68.07</t>
  </si>
  <si>
    <t>$70.98</t>
  </si>
  <si>
    <t>$74.00</t>
  </si>
  <si>
    <t>$77.67</t>
  </si>
  <si>
    <t>$72.95</t>
  </si>
  <si>
    <t>$72.58</t>
  </si>
  <si>
    <t>$71.87</t>
  </si>
  <si>
    <t>$72.53</t>
  </si>
  <si>
    <t>$75.69</t>
  </si>
  <si>
    <t>$78.62</t>
  </si>
  <si>
    <t>$82.03</t>
  </si>
  <si>
    <t>$83.30</t>
  </si>
  <si>
    <t>$78.56</t>
  </si>
  <si>
    <t>$84.35</t>
  </si>
  <si>
    <t>$74.98</t>
  </si>
  <si>
    <t>$84.34</t>
  </si>
  <si>
    <t>$81.79</t>
  </si>
  <si>
    <t>$82.26</t>
  </si>
  <si>
    <t>$80.85</t>
  </si>
  <si>
    <t>$76.54</t>
  </si>
  <si>
    <t>$73.67</t>
  </si>
  <si>
    <t>$74.54</t>
  </si>
  <si>
    <t>$77.30</t>
  </si>
  <si>
    <t>$82.58</t>
  </si>
  <si>
    <t>$85.11</t>
  </si>
  <si>
    <t>$88.22</t>
  </si>
  <si>
    <t>$95.25</t>
  </si>
  <si>
    <t>$92.75</t>
  </si>
  <si>
    <t>$93.43</t>
  </si>
  <si>
    <t>$81.60</t>
  </si>
  <si>
    <t>$82.02</t>
  </si>
  <si>
    <t>$81.21</t>
  </si>
  <si>
    <t>$91.17</t>
  </si>
  <si>
    <t>$91.14</t>
  </si>
  <si>
    <t>$86.55</t>
  </si>
  <si>
    <t>$90.02</t>
  </si>
  <si>
    <t>$78.80</t>
  </si>
  <si>
    <t>$77.24</t>
  </si>
  <si>
    <t>$77.47</t>
  </si>
  <si>
    <t>$75.35</t>
  </si>
  <si>
    <t>$67.86</t>
  </si>
  <si>
    <t>$65.35</t>
  </si>
  <si>
    <t>$73.43</t>
  </si>
  <si>
    <t>$69.98</t>
  </si>
  <si>
    <t>$73.45</t>
  </si>
  <si>
    <t>$67.98</t>
  </si>
  <si>
    <t>$70.56</t>
  </si>
  <si>
    <t>$72.11</t>
  </si>
  <si>
    <t>$67.12</t>
  </si>
  <si>
    <t>$64.64</t>
  </si>
  <si>
    <t>$67.13</t>
  </si>
  <si>
    <t>$65.97</t>
  </si>
  <si>
    <t>$62.90</t>
  </si>
  <si>
    <t>$61.89</t>
  </si>
  <si>
    <t>$67.90</t>
  </si>
  <si>
    <t>$64.75</t>
  </si>
  <si>
    <t>$64.80</t>
  </si>
  <si>
    <t>$62.88</t>
  </si>
  <si>
    <t>$59.79</t>
  </si>
  <si>
    <t>$59.73</t>
  </si>
  <si>
    <t>$79.14</t>
  </si>
  <si>
    <t>$82.90</t>
  </si>
  <si>
    <t>$87.64</t>
  </si>
  <si>
    <t>$86.01</t>
  </si>
  <si>
    <t>$92.26</t>
  </si>
  <si>
    <t>$90.35</t>
  </si>
  <si>
    <t>$94.32</t>
  </si>
  <si>
    <t>$89.83</t>
  </si>
  <si>
    <t>$95.82</t>
  </si>
  <si>
    <t>$84.53</t>
  </si>
  <si>
    <t>$89.26</t>
  </si>
  <si>
    <t>$90.84</t>
  </si>
  <si>
    <t>$80.86</t>
  </si>
  <si>
    <t>$103.26</t>
  </si>
  <si>
    <t>$91.38</t>
  </si>
  <si>
    <t>$108.15</t>
  </si>
  <si>
    <t>$113.17</t>
  </si>
  <si>
    <t>$106.46</t>
  </si>
  <si>
    <t>$114.20</t>
  </si>
  <si>
    <t>$109.38</t>
  </si>
  <si>
    <t>$108.73</t>
  </si>
  <si>
    <t>$5.94</t>
  </si>
  <si>
    <t>$5.61</t>
  </si>
  <si>
    <t>$5.70</t>
  </si>
  <si>
    <t>$8.48</t>
  </si>
  <si>
    <t>$8.55</t>
  </si>
  <si>
    <t>$9.22</t>
  </si>
  <si>
    <t>$9.20</t>
  </si>
  <si>
    <t>$9.55</t>
  </si>
  <si>
    <t>$8.44</t>
  </si>
  <si>
    <t>$8.16</t>
  </si>
  <si>
    <t>$8.72</t>
  </si>
  <si>
    <t>$9.12</t>
  </si>
  <si>
    <t>$8.98</t>
  </si>
  <si>
    <t>$9.08</t>
  </si>
  <si>
    <t>$8.60</t>
  </si>
  <si>
    <t>$9.33</t>
  </si>
  <si>
    <t>$8.37</t>
  </si>
  <si>
    <t>$9.04</t>
  </si>
  <si>
    <t>$4.75</t>
  </si>
  <si>
    <t>$4.59</t>
  </si>
  <si>
    <t>$4.23</t>
  </si>
  <si>
    <t>$3.94</t>
  </si>
  <si>
    <t>$4.46</t>
  </si>
  <si>
    <t>$4.36</t>
  </si>
  <si>
    <t>$4.65</t>
  </si>
  <si>
    <t>$4.72</t>
  </si>
  <si>
    <t>$8.17</t>
  </si>
  <si>
    <t>$9.32</t>
  </si>
  <si>
    <t>$9.14</t>
  </si>
  <si>
    <t>$9.39</t>
  </si>
  <si>
    <t>$9.71</t>
  </si>
  <si>
    <t>$10.29</t>
  </si>
  <si>
    <t>$9.97</t>
  </si>
  <si>
    <t>$11.11</t>
  </si>
  <si>
    <t>$11.86</t>
  </si>
  <si>
    <t>$12.10</t>
  </si>
  <si>
    <t>$11.52</t>
  </si>
  <si>
    <t>$11.71</t>
  </si>
  <si>
    <t>$11.81</t>
  </si>
  <si>
    <t>$10.92</t>
  </si>
  <si>
    <t>$10.91</t>
  </si>
  <si>
    <t>$10.61</t>
  </si>
  <si>
    <t>$10.51</t>
  </si>
  <si>
    <t>$10.60</t>
  </si>
  <si>
    <t>$10.39</t>
  </si>
  <si>
    <t>$10.78</t>
  </si>
  <si>
    <t>$9.77</t>
  </si>
  <si>
    <t>$10.13</t>
  </si>
  <si>
    <t>$9.58</t>
  </si>
  <si>
    <t>$8.49</t>
  </si>
  <si>
    <t>$8.33</t>
  </si>
  <si>
    <t>$9.45</t>
  </si>
  <si>
    <t>$10.34</t>
  </si>
  <si>
    <t>$10.54</t>
  </si>
  <si>
    <t>$10.52</t>
  </si>
  <si>
    <t>$10.11</t>
  </si>
  <si>
    <t>$9.46</t>
  </si>
  <si>
    <t>$10.40</t>
  </si>
  <si>
    <t>$11.26</t>
  </si>
  <si>
    <t>$10.30</t>
  </si>
  <si>
    <t>$10.47</t>
  </si>
  <si>
    <t>$12.38</t>
  </si>
  <si>
    <t>$11.55</t>
  </si>
  <si>
    <t>$12.37</t>
  </si>
  <si>
    <t>$10.35</t>
  </si>
  <si>
    <t>$11.33</t>
  </si>
  <si>
    <t>$10.80</t>
  </si>
  <si>
    <t>$10.71</t>
  </si>
  <si>
    <t>$9.63</t>
  </si>
  <si>
    <t>$14.48</t>
  </si>
  <si>
    <t>$15.22</t>
  </si>
  <si>
    <t>$16.14</t>
  </si>
  <si>
    <t>$15.24</t>
  </si>
  <si>
    <t>$17.91</t>
  </si>
  <si>
    <t>$16.32</t>
  </si>
  <si>
    <t>$15.48</t>
  </si>
  <si>
    <t>$15.16</t>
  </si>
  <si>
    <t>$14.79</t>
  </si>
  <si>
    <t>$15.35</t>
  </si>
  <si>
    <t>$17.01</t>
  </si>
  <si>
    <t>$22,110.11</t>
  </si>
  <si>
    <t>$20,715.70</t>
  </si>
  <si>
    <t>$20,221.91</t>
  </si>
  <si>
    <t>$20,360.80</t>
  </si>
  <si>
    <t>$21,703.64</t>
  </si>
  <si>
    <t>$22,208.61</t>
  </si>
  <si>
    <t>$22,395.12</t>
  </si>
  <si>
    <t>$22,421.78</t>
  </si>
  <si>
    <t>$22,322.82</t>
  </si>
  <si>
    <t>$22,356.67</t>
  </si>
  <si>
    <t>$23,461.01</t>
  </si>
  <si>
    <t>$23,643.94</t>
  </si>
  <si>
    <t>$23,116.80</t>
  </si>
  <si>
    <t>$23,489.90</t>
  </si>
  <si>
    <t>$23,549.51</t>
  </si>
  <si>
    <t>$23,154.91</t>
  </si>
  <si>
    <t>$23,185.02</t>
  </si>
  <si>
    <t>$23,921.80</t>
  </si>
  <si>
    <t>$24,158.41</t>
  </si>
  <si>
    <t>$24,407.75</t>
  </si>
  <si>
    <t>$24,798.82</t>
  </si>
  <si>
    <t>$24,308.51</t>
  </si>
  <si>
    <t>$24,614.65</t>
  </si>
  <si>
    <t>$24,552.72</t>
  </si>
  <si>
    <t>$23,632.06</t>
  </si>
  <si>
    <t>$24,272.11</t>
  </si>
  <si>
    <t>$22,228.70</t>
  </si>
  <si>
    <t>$21,803.78</t>
  </si>
  <si>
    <t>$21,770.38</t>
  </si>
  <si>
    <t>$21,843.03</t>
  </si>
  <si>
    <t>$21,608.26</t>
  </si>
  <si>
    <t>$21,801.56</t>
  </si>
  <si>
    <t>$22,927.56</t>
  </si>
  <si>
    <t>$23,271.07</t>
  </si>
  <si>
    <t>$22,705.88</t>
  </si>
  <si>
    <t>$22,942.78</t>
  </si>
  <si>
    <t>$23,300.52</t>
  </si>
  <si>
    <t>$23,433.12</t>
  </si>
  <si>
    <t>$23,432.54</t>
  </si>
  <si>
    <t>$23,689.56</t>
  </si>
  <si>
    <t>$23,086.37</t>
  </si>
  <si>
    <t>$22,781.74</t>
  </si>
  <si>
    <t>$23,739.97</t>
  </si>
  <si>
    <t>$22,975.61</t>
  </si>
  <si>
    <t>$23,034.79</t>
  </si>
  <si>
    <t>$22,979.75</t>
  </si>
  <si>
    <t>$23,095.66</t>
  </si>
  <si>
    <t>$22,549.56</t>
  </si>
  <si>
    <t>$22,862.51</t>
  </si>
  <si>
    <t>$22,654.27</t>
  </si>
  <si>
    <t>$22,728.11</t>
  </si>
  <si>
    <t>$22,613.79</t>
  </si>
  <si>
    <t>$21,064.80</t>
  </si>
  <si>
    <t>$20,630.33</t>
  </si>
  <si>
    <t>$21,124.57</t>
  </si>
  <si>
    <t>$21,137.59</t>
  </si>
  <si>
    <t>$20,854.85</t>
  </si>
  <si>
    <t>$20,957.42</t>
  </si>
  <si>
    <t>$19,817.78</t>
  </si>
  <si>
    <t>$18,807.63</t>
  </si>
  <si>
    <t>$17,882.14</t>
  </si>
  <si>
    <t>$17,413.63</t>
  </si>
  <si>
    <t>$17,189.74</t>
  </si>
  <si>
    <t>$17,078.52</t>
  </si>
  <si>
    <t>$16,939.39</t>
  </si>
  <si>
    <t>$16,937.48</t>
  </si>
  <si>
    <t>$16,807.69</t>
  </si>
  <si>
    <t>$16,846.85</t>
  </si>
  <si>
    <t>$16,661.01</t>
  </si>
  <si>
    <t>$16,661.00</t>
  </si>
  <si>
    <t>$16,561.50</t>
  </si>
  <si>
    <t>$16,501.07</t>
  </si>
  <si>
    <t>$16,556.62</t>
  </si>
  <si>
    <t>$16,587.79</t>
  </si>
  <si>
    <t>$16,492.15</t>
  </si>
  <si>
    <t>$16,652.99</t>
  </si>
  <si>
    <t>$16,894.70</t>
  </si>
  <si>
    <t>$16,814.10</t>
  </si>
  <si>
    <t>$16,815.03</t>
  </si>
  <si>
    <t>$16,773.78</t>
  </si>
  <si>
    <t>$16,804.74</t>
  </si>
  <si>
    <t>$16,786.21</t>
  </si>
  <si>
    <t>$16,858.24</t>
  </si>
  <si>
    <t>$16,425.71</t>
  </si>
  <si>
    <t>$16,715.47</t>
  </si>
  <si>
    <t>$16,755.60</t>
  </si>
  <si>
    <t>$16,577.16</t>
  </si>
  <si>
    <t>$17,333.88</t>
  </si>
  <si>
    <t>$17,785.49</t>
  </si>
  <si>
    <t>$17,750.45</t>
  </si>
  <si>
    <t>$17,173.40</t>
  </si>
  <si>
    <t>$17,063.50</t>
  </si>
  <si>
    <t>$17,100.56</t>
  </si>
  <si>
    <t>$17,095.62</t>
  </si>
  <si>
    <t>$17,201.46</t>
  </si>
  <si>
    <t>$16,805.56</t>
  </si>
  <si>
    <t>$17,051.80</t>
  </si>
  <si>
    <t>$16,933.09</t>
  </si>
  <si>
    <t>$17,107.80</t>
  </si>
  <si>
    <t>$16,833.54</t>
  </si>
  <si>
    <t>$17,058.12</t>
  </si>
  <si>
    <t>$16,942.77</t>
  </si>
  <si>
    <t>$17,129.49</t>
  </si>
  <si>
    <t>$16,399.48</t>
  </si>
  <si>
    <t>$16,167.56</t>
  </si>
  <si>
    <t>$16,326.21</t>
  </si>
  <si>
    <t>$16,348.71</t>
  </si>
  <si>
    <t>$16,288.78</t>
  </si>
  <si>
    <t>$16,496.22</t>
  </si>
  <si>
    <t>$16,557.90</t>
  </si>
  <si>
    <t>$16,140.68</t>
  </si>
  <si>
    <t>$15,719.69</t>
  </si>
  <si>
    <t>$16,188.07</t>
  </si>
  <si>
    <t>$16,664.37</t>
  </si>
  <si>
    <t>$16,637.30</t>
  </si>
  <si>
    <t>$16,618.34</t>
  </si>
  <si>
    <t>$16,622.14</t>
  </si>
  <si>
    <t>$16,850.96</t>
  </si>
  <si>
    <t>$16,583.35</t>
  </si>
  <si>
    <t>$16,340.52</t>
  </si>
  <si>
    <t>$16,771.01</t>
  </si>
  <si>
    <t>$17,025.46</t>
  </si>
  <si>
    <t>$17,560.31</t>
  </si>
  <si>
    <t>$15,819.12</t>
  </si>
  <si>
    <t>$18,516.60</t>
  </si>
  <si>
    <t>$20,573.07</t>
  </si>
  <si>
    <t>$20,917.94</t>
  </si>
  <si>
    <t>$21,293.25</t>
  </si>
  <si>
    <t>$21,147.99</t>
  </si>
  <si>
    <t>$20,218.40</t>
  </si>
  <si>
    <t>$20,169.38</t>
  </si>
  <si>
    <t>$20,482.13</t>
  </si>
  <si>
    <t>$20,496.83</t>
  </si>
  <si>
    <t>$20,629.20</t>
  </si>
  <si>
    <t>$20,817.50</t>
  </si>
  <si>
    <t>$20,603.08</t>
  </si>
  <si>
    <t>$20,278.12</t>
  </si>
  <si>
    <t>$20,761.48</t>
  </si>
  <si>
    <t>$20,100.72</t>
  </si>
  <si>
    <t>$19,323.73</t>
  </si>
  <si>
    <t>$19,584.87</t>
  </si>
  <si>
    <t>$19,193.63</t>
  </si>
  <si>
    <t>$19,182.08</t>
  </si>
  <si>
    <t>$19,032.20</t>
  </si>
  <si>
    <t>$19,105.79</t>
  </si>
  <si>
    <t>$19,325.74</t>
  </si>
  <si>
    <t>$19,545.68</t>
  </si>
  <si>
    <t>$19,277.40</t>
  </si>
  <si>
    <t>$19,071.40</t>
  </si>
  <si>
    <t>$19,183.44</t>
  </si>
  <si>
    <t>$19,367.12</t>
  </si>
  <si>
    <t>$19,155.40</t>
  </si>
  <si>
    <t>$19,032.42</t>
  </si>
  <si>
    <t>$19,121.50</t>
  </si>
  <si>
    <t>$19,446.63</t>
  </si>
  <si>
    <t>$19,406.17</t>
  </si>
  <si>
    <t>$19,555.07</t>
  </si>
  <si>
    <t>$19,938.61</t>
  </si>
  <si>
    <t>$20,158.01</t>
  </si>
  <si>
    <t>$20,304.34</t>
  </si>
  <si>
    <t>$19,613.24</t>
  </si>
  <si>
    <t>$19,039.04</t>
  </si>
  <si>
    <t>$19,307.59</t>
  </si>
  <si>
    <t>$19,428.52</t>
  </si>
  <si>
    <t>$19,544.59</t>
  </si>
  <si>
    <t>$19,432.97</t>
  </si>
  <si>
    <t>$19,106.74</t>
  </si>
  <si>
    <t>$19,220.69</t>
  </si>
  <si>
    <t>$18,794.76</t>
  </si>
  <si>
    <t>$18,915.94</t>
  </si>
  <si>
    <t>$19,257.81</t>
  </si>
  <si>
    <t>$19,392.95</t>
  </si>
  <si>
    <t>$18,515.92</t>
  </si>
  <si>
    <t>$18,889.93</t>
  </si>
  <si>
    <t>$19,534.54</t>
  </si>
  <si>
    <t>$19,405.31</t>
  </si>
  <si>
    <t>$20,121.71</t>
  </si>
  <si>
    <t>$19,754.19</t>
  </si>
  <si>
    <t>$19,693.56</t>
  </si>
  <si>
    <t>$20,250.48</t>
  </si>
  <si>
    <t>$20,162.19</t>
  </si>
  <si>
    <t>$22,329.82</t>
  </si>
  <si>
    <t>$21,734.01</t>
  </si>
  <si>
    <t>$21,681.09</t>
  </si>
  <si>
    <t>$21,366.38</t>
  </si>
  <si>
    <t>$19,318.75</t>
  </si>
  <si>
    <t>$19,276.50</t>
  </si>
  <si>
    <t>$18,862.71</t>
  </si>
  <si>
    <t>$19,818.55</t>
  </si>
  <si>
    <t>$19,962.46</t>
  </si>
  <si>
    <t>$19,814.91</t>
  </si>
  <si>
    <t>$19,962.81</t>
  </si>
  <si>
    <t>$20,103.16</t>
  </si>
  <si>
    <t>$20,024.72</t>
  </si>
  <si>
    <t>$19,790.50</t>
  </si>
  <si>
    <t>$20,291.20</t>
  </si>
  <si>
    <t>$19,560.90</t>
  </si>
  <si>
    <t>$20,044.38</t>
  </si>
  <si>
    <t>$20,219.50</t>
  </si>
  <si>
    <t>$21,594.54</t>
  </si>
  <si>
    <t>$21,414.54</t>
  </si>
  <si>
    <t>$21,550.44</t>
  </si>
  <si>
    <t>$21,388.08</t>
  </si>
  <si>
    <t>$21,553.34</t>
  </si>
  <si>
    <t>$21,153.75</t>
  </si>
  <si>
    <t>$20,861.61</t>
  </si>
  <si>
    <t>$23,181.48</t>
  </si>
  <si>
    <t>$23,333.32</t>
  </si>
  <si>
    <t>$23,866.23</t>
  </si>
  <si>
    <t>$24,080.13</t>
  </si>
  <si>
    <t>$24,286.26</t>
  </si>
  <si>
    <t>$24,431.78</t>
  </si>
  <si>
    <t>$24,398.34</t>
  </si>
  <si>
    <t>$23,972.85</t>
  </si>
  <si>
    <t>$23,936.58</t>
  </si>
  <si>
    <t>$23,176.66</t>
  </si>
  <si>
    <t>$23,815.75</t>
  </si>
  <si>
    <t>$23,156.45</t>
  </si>
  <si>
    <t>$22,975.94</t>
  </si>
  <si>
    <t>$23,280.90</t>
  </si>
  <si>
    <t>$22,638.54</t>
  </si>
  <si>
    <t>$22,852.12</t>
  </si>
  <si>
    <t>$22,968.08</t>
  </si>
  <si>
    <t>$23,265.89</t>
  </si>
  <si>
    <t>$23,349.48</t>
  </si>
  <si>
    <t>$23,648.62</t>
  </si>
  <si>
    <t>$23,817.04</t>
  </si>
  <si>
    <t>$23,834.17</t>
  </si>
  <si>
    <t>$22,940.06</t>
  </si>
  <si>
    <t>$21,233.00</t>
  </si>
  <si>
    <t>$21,364.52</t>
  </si>
  <si>
    <t>$22,638.35</t>
  </si>
  <si>
    <t>$22,483.64</t>
  </si>
  <si>
    <t>$22,694.38</t>
  </si>
  <si>
    <t>$23,139.42</t>
  </si>
  <si>
    <t>$23,248.38</t>
  </si>
  <si>
    <t>$23,358.95</t>
  </si>
  <si>
    <t>$22,419.97</t>
  </si>
  <si>
    <t>$20,792.68</t>
  </si>
  <si>
    <t>$21,206.51</t>
  </si>
  <si>
    <t>$20,827.95</t>
  </si>
  <si>
    <t>$20,574.52</t>
  </si>
  <si>
    <t>$20,178.42</t>
  </si>
  <si>
    <t>$19,312.46</t>
  </si>
  <si>
    <t>$19,968.67</t>
  </si>
  <si>
    <t>$20,815.91</t>
  </si>
  <si>
    <t>$21,587.45</t>
  </si>
  <si>
    <t>$21,737.80</t>
  </si>
  <si>
    <t>$21,630.00</t>
  </si>
  <si>
    <t>$20,540.40</t>
  </si>
  <si>
    <t>$20,182.51</t>
  </si>
  <si>
    <t>$20,222.15</t>
  </si>
  <si>
    <t>$19,284.46</t>
  </si>
  <si>
    <t>$19,261.01</t>
  </si>
  <si>
    <t>$19,292.61</t>
  </si>
  <si>
    <t>$19,727.90</t>
  </si>
  <si>
    <t>$20,076.93</t>
  </si>
  <si>
    <t>$20,247.94</t>
  </si>
  <si>
    <t>$20,730.27</t>
  </si>
  <si>
    <t>$21,010.11</t>
  </si>
  <si>
    <t>$21,446.61</t>
  </si>
  <si>
    <t>$21,245.05</t>
  </si>
  <si>
    <t>$21,058.58</t>
  </si>
  <si>
    <t>$19,943.48</t>
  </si>
  <si>
    <t>$20,682.11</t>
  </si>
  <si>
    <t>$20,611.63</t>
  </si>
  <si>
    <t>$20,511.38</t>
  </si>
  <si>
    <t>$19,025.42</t>
  </si>
  <si>
    <t>$20,485.68</t>
  </si>
  <si>
    <t>$20,344.41</t>
  </si>
  <si>
    <t>$22,562.86</t>
  </si>
  <si>
    <t>$22,174.74</t>
  </si>
  <si>
    <t>$22,460.82</t>
  </si>
  <si>
    <t>$26,730.54</t>
  </si>
  <si>
    <t>$28,343.04</t>
  </si>
  <si>
    <t>$29,055.07</t>
  </si>
  <si>
    <t>$30,098.39</t>
  </si>
  <si>
    <t>$30,232.42</t>
  </si>
  <si>
    <t>$31,143.70</t>
  </si>
  <si>
    <t>$31,360.75</t>
  </si>
  <si>
    <t>$29,919.70</t>
  </si>
  <si>
    <t>$29,821.25</t>
  </si>
  <si>
    <t>$29,677.50</t>
  </si>
  <si>
    <t>$30,486.32</t>
  </si>
  <si>
    <t>$29,805.56</t>
  </si>
  <si>
    <t>$31,772.57</t>
  </si>
  <si>
    <t>$31,736.64</t>
  </si>
  <si>
    <t>$29,421.32</t>
  </si>
  <si>
    <t>$29,060.72</t>
  </si>
  <si>
    <t>$28,816.79</t>
  </si>
  <si>
    <t>$29,274.17</t>
  </si>
  <si>
    <t>$29,538.02</t>
  </si>
  <si>
    <t>$29,638.71</t>
  </si>
  <si>
    <t>$29,098.46</t>
  </si>
  <si>
    <t>$30,355.57</t>
  </si>
  <si>
    <t>$29,422.03</t>
  </si>
  <si>
    <t>$29,207.10</t>
  </si>
  <si>
    <t>$30,293.72</t>
  </si>
  <si>
    <t>$28,660.45</t>
  </si>
  <si>
    <t>$30,465.70</t>
  </si>
  <si>
    <t>$29,840.06</t>
  </si>
  <si>
    <t>$31,260.02</t>
  </si>
  <si>
    <t>$30,115.30</t>
  </si>
  <si>
    <t>$29,269.28</t>
  </si>
  <si>
    <t>$29,047.13</t>
  </si>
  <si>
    <t>$28,870.73</t>
  </si>
  <si>
    <t>$31,030.73</t>
  </si>
  <si>
    <t>$30,384.06</t>
  </si>
  <si>
    <t>$34,052.56</t>
  </si>
  <si>
    <t>$35,472.10</t>
  </si>
  <si>
    <t>$36,057.79</t>
  </si>
  <si>
    <t>$36,523.54</t>
  </si>
  <si>
    <t>$39,755.19</t>
  </si>
  <si>
    <t>$37,772.30</t>
  </si>
  <si>
    <t>$38,600.19</t>
  </si>
  <si>
    <t>$38,451.18</t>
  </si>
  <si>
    <t>$37,658.80</t>
  </si>
  <si>
    <t>$38,567.30</t>
  </si>
  <si>
    <t>$39,804.39</t>
  </si>
  <si>
    <t>$39,179.54</t>
  </si>
  <si>
    <t>$38,079.99</t>
  </si>
  <si>
    <t>$40,406.70</t>
  </si>
  <si>
    <t>$39,473.69</t>
  </si>
  <si>
    <t>$39,469.89</t>
  </si>
  <si>
    <t>$39,698.98</t>
  </si>
  <si>
    <t>$40,479.47</t>
  </si>
  <si>
    <t>$41,405.94</t>
  </si>
  <si>
    <t>$41,468.91</t>
  </si>
  <si>
    <t>$40,853.50</t>
  </si>
  <si>
    <t>$39,694.18</t>
  </si>
  <si>
    <t>$40,487.44</t>
  </si>
  <si>
    <t>$40,490.17</t>
  </si>
  <si>
    <t>$39,977.73</t>
  </si>
  <si>
    <t>$41,199.91</t>
  </si>
  <si>
    <t>$40,093.67</t>
  </si>
  <si>
    <t>$39,587.36</t>
  </si>
  <si>
    <t>$42,235.76</t>
  </si>
  <si>
    <t>$42,740.64</t>
  </si>
  <si>
    <t>$42,306.90</t>
  </si>
  <si>
    <t>$43,558.39</t>
  </si>
  <si>
    <t>$43,251.20</t>
  </si>
  <si>
    <t>$45,545.97</t>
  </si>
  <si>
    <t>$46,548.64</t>
  </si>
  <si>
    <t>$46,521.81</t>
  </si>
  <si>
    <t>$45,895.49</t>
  </si>
  <si>
    <t>$46,258.64</t>
  </si>
  <si>
    <t>$45,564.04</t>
  </si>
  <si>
    <t>$47,073.68</t>
  </si>
  <si>
    <t>$47,488.14</t>
  </si>
  <si>
    <t>$47,115.14</t>
  </si>
  <si>
    <t>$46,763.05</t>
  </si>
  <si>
    <t>$44,510.74</t>
  </si>
  <si>
    <t>$44,335.51</t>
  </si>
  <si>
    <t>$43,964.99</t>
  </si>
  <si>
    <t>$42,778.34</t>
  </si>
  <si>
    <t>$42,382.61</t>
  </si>
  <si>
    <t>$41,037.90</t>
  </si>
  <si>
    <t>$41,205.81</t>
  </si>
  <si>
    <t>$42,131.68</t>
  </si>
  <si>
    <t>$41,778.85</t>
  </si>
  <si>
    <t>$40,909.26</t>
  </si>
  <si>
    <t>$41,095.33</t>
  </si>
  <si>
    <t>$39,378.68</t>
  </si>
  <si>
    <t>$39,565.45</t>
  </si>
  <si>
    <t>$37,860.42</t>
  </si>
  <si>
    <t>$38,882.63</t>
  </si>
  <si>
    <t>$38,800.69</t>
  </si>
  <si>
    <t>$39,341.51</t>
  </si>
  <si>
    <t>$41,972.71</t>
  </si>
  <si>
    <t>$38,718.07</t>
  </si>
  <si>
    <t>$38,058.35</t>
  </si>
  <si>
    <t>$38,386.23</t>
  </si>
  <si>
    <t>$39,390.06</t>
  </si>
  <si>
    <t>$39,202.29</t>
  </si>
  <si>
    <t>$42,492.91</t>
  </si>
  <si>
    <t>$43,947.70</t>
  </si>
  <si>
    <t>$44,214.66</t>
  </si>
  <si>
    <t>$43,160.43</t>
  </si>
  <si>
    <t>$37,682.72</t>
  </si>
  <si>
    <t>$39,065.26</t>
  </si>
  <si>
    <t>$39,236.82</t>
  </si>
  <si>
    <t>$38,277.17</t>
  </si>
  <si>
    <t>$37,256.68</t>
  </si>
  <si>
    <t>$38,231.15</t>
  </si>
  <si>
    <t>$37,089.52</t>
  </si>
  <si>
    <t>$38,443.00</t>
  </si>
  <si>
    <t>$40,100.20</t>
  </si>
  <si>
    <t>$40,043.06</t>
  </si>
  <si>
    <t>$40,571.36</t>
  </si>
  <si>
    <t>$43,943.60</t>
  </si>
  <si>
    <t>$44,481.52</t>
  </si>
  <si>
    <t>$42,562.53</t>
  </si>
  <si>
    <t>$42,177.49</t>
  </si>
  <si>
    <t>$42,142.56</t>
  </si>
  <si>
    <t>$42,373.58</t>
  </si>
  <si>
    <t>$43,525.04</t>
  </si>
  <si>
    <t>$44,409.31</t>
  </si>
  <si>
    <t>$44,075.64</t>
  </si>
  <si>
    <t>$43,859.81</t>
  </si>
  <si>
    <t>$42,245.45</t>
  </si>
  <si>
    <t>$41,466.96</t>
  </si>
  <si>
    <t>$41,194.86</t>
  </si>
  <si>
    <t>$37,020.70</t>
  </si>
  <si>
    <t>$36,994.43</t>
  </si>
  <si>
    <t>$38,764.18</t>
  </si>
  <si>
    <t>$38,468.21</t>
  </si>
  <si>
    <t>$37,969.01</t>
  </si>
  <si>
    <t>$38,147.70</t>
  </si>
  <si>
    <t>$37,825.09</t>
  </si>
  <si>
    <t>$36,994.42</t>
  </si>
  <si>
    <t>$36,810.02</t>
  </si>
  <si>
    <t>$36,963.57</t>
  </si>
  <si>
    <t>$36,672.36</t>
  </si>
  <si>
    <t>$36,277.93</t>
  </si>
  <si>
    <t>$35,027.47</t>
  </si>
  <si>
    <t>$36,463.13</t>
  </si>
  <si>
    <t>$40,836.83</t>
  </si>
  <si>
    <t>$41,725.56</t>
  </si>
  <si>
    <t>$42,322.88</t>
  </si>
  <si>
    <t>$42,171.06</t>
  </si>
  <si>
    <t>$43,168.95</t>
  </si>
  <si>
    <t>$43,216.45</t>
  </si>
  <si>
    <t>$43,114.72</t>
  </si>
  <si>
    <t>$42,640.87</t>
  </si>
  <si>
    <t>$43,893.97</t>
  </si>
  <si>
    <t>$42,749.77</t>
  </si>
  <si>
    <t>$41,693.22</t>
  </si>
  <si>
    <t>$42,005.28</t>
  </si>
  <si>
    <t>$41,778.23</t>
  </si>
  <si>
    <t>$41,614.93</t>
  </si>
  <si>
    <t>$43,142.03</t>
  </si>
  <si>
    <t>$43,590.41</t>
  </si>
  <si>
    <t>$46,118.91</t>
  </si>
  <si>
    <t>$46,453.11</t>
  </si>
  <si>
    <t>$47,344.12</t>
  </si>
  <si>
    <t>$47,578.77</t>
  </si>
  <si>
    <t>$46,427.68</t>
  </si>
  <si>
    <t>$7.16</t>
  </si>
  <si>
    <t>$8.12</t>
  </si>
  <si>
    <t>$8.27</t>
  </si>
  <si>
    <t>$8.23</t>
  </si>
  <si>
    <t>$8.47</t>
  </si>
  <si>
    <t>$8.32</t>
  </si>
  <si>
    <t>$11.18</t>
  </si>
  <si>
    <t>$10.86</t>
  </si>
  <si>
    <t>$12.22</t>
  </si>
  <si>
    <t>$12.96</t>
  </si>
  <si>
    <t>$12.58</t>
  </si>
  <si>
    <t>$13.51</t>
  </si>
  <si>
    <t>$14.04</t>
  </si>
  <si>
    <t>$13.87</t>
  </si>
  <si>
    <t>$13.65</t>
  </si>
  <si>
    <t>$14.18</t>
  </si>
  <si>
    <t>$15.34</t>
  </si>
  <si>
    <t>$15.43</t>
  </si>
  <si>
    <t>$15.28</t>
  </si>
  <si>
    <t>$15.78</t>
  </si>
  <si>
    <t>$18.09</t>
  </si>
  <si>
    <t>$17.21</t>
  </si>
  <si>
    <t>$16.51</t>
  </si>
  <si>
    <t>$15.59</t>
  </si>
  <si>
    <t>$15.53</t>
  </si>
  <si>
    <t>$15.58</t>
  </si>
  <si>
    <t>$15.45</t>
  </si>
  <si>
    <t>$15.01</t>
  </si>
  <si>
    <t>$14.55</t>
  </si>
  <si>
    <t>$14.37</t>
  </si>
  <si>
    <t>$15.03</t>
  </si>
  <si>
    <t>$14.87</t>
  </si>
  <si>
    <t>$14.71</t>
  </si>
  <si>
    <t>$12.74</t>
  </si>
  <si>
    <t>$13.18</t>
  </si>
  <si>
    <t>$13.20</t>
  </si>
  <si>
    <t>$14.01</t>
  </si>
  <si>
    <t>$14.23</t>
  </si>
  <si>
    <t>$14.90</t>
  </si>
  <si>
    <t>$14.93</t>
  </si>
  <si>
    <t>$15.30</t>
  </si>
  <si>
    <t>$15.12</t>
  </si>
  <si>
    <t>$15.33</t>
  </si>
  <si>
    <t>$14.34</t>
  </si>
  <si>
    <t>$15.52</t>
  </si>
  <si>
    <t>$14.49</t>
  </si>
  <si>
    <t>$15.23</t>
  </si>
  <si>
    <t>$17.32</t>
  </si>
  <si>
    <t>$15.62</t>
  </si>
  <si>
    <t>$18.74</t>
  </si>
  <si>
    <t>$17.49</t>
  </si>
  <si>
    <t>$16.92</t>
  </si>
  <si>
    <t>$16.21</t>
  </si>
  <si>
    <t>$14.80</t>
  </si>
  <si>
    <t>$15.64</t>
  </si>
  <si>
    <t>$17.43</t>
  </si>
  <si>
    <t>$15.83</t>
  </si>
  <si>
    <t>$21.65</t>
  </si>
  <si>
    <t>$25.60</t>
  </si>
  <si>
    <t>$23.44</t>
  </si>
  <si>
    <t>$25.25</t>
  </si>
  <si>
    <t>$26.27</t>
  </si>
  <si>
    <t>$25.77</t>
  </si>
  <si>
    <t>$24.87</t>
  </si>
  <si>
    <t>$25.82</t>
  </si>
  <si>
    <t>$24.05</t>
  </si>
  <si>
    <t>$25.78</t>
  </si>
  <si>
    <t>$26.78</t>
  </si>
  <si>
    <t>$26.69</t>
  </si>
  <si>
    <t>$25.35</t>
  </si>
  <si>
    <t>$27.88</t>
  </si>
  <si>
    <t>$25.48</t>
  </si>
  <si>
    <t>$28.51</t>
  </si>
  <si>
    <t>$25.30</t>
  </si>
  <si>
    <t>$27.57</t>
  </si>
  <si>
    <t>$27.18</t>
  </si>
  <si>
    <t>$25.44</t>
  </si>
  <si>
    <t>$25.38</t>
  </si>
  <si>
    <t>$27.29</t>
  </si>
  <si>
    <t>$22.83</t>
  </si>
  <si>
    <t>$25.45</t>
  </si>
  <si>
    <t>$24.39</t>
  </si>
  <si>
    <t>$12.23</t>
  </si>
  <si>
    <t>$11.77</t>
  </si>
  <si>
    <t>$11.32</t>
  </si>
  <si>
    <t>$10.96</t>
  </si>
  <si>
    <t>$11.63</t>
  </si>
  <si>
    <t>$12.91</t>
  </si>
  <si>
    <t>$12.79</t>
  </si>
  <si>
    <t>$12.16</t>
  </si>
  <si>
    <t>$12.52</t>
  </si>
  <si>
    <t>$12.93</t>
  </si>
  <si>
    <t>$14.60</t>
  </si>
  <si>
    <t>$14.76</t>
  </si>
  <si>
    <t>$14.45</t>
  </si>
  <si>
    <t>$14.27</t>
  </si>
  <si>
    <t>$13.55</t>
  </si>
  <si>
    <t>$12.72</t>
  </si>
  <si>
    <t>$15.26</t>
  </si>
  <si>
    <t>$14.96</t>
  </si>
  <si>
    <t>$14.68</t>
  </si>
  <si>
    <t>$15.36</t>
  </si>
  <si>
    <t>$13.82</t>
  </si>
  <si>
    <t>$13.23</t>
  </si>
  <si>
    <t>$11.57</t>
  </si>
  <si>
    <t>$11.56</t>
  </si>
  <si>
    <t>$11.47</t>
  </si>
  <si>
    <t>$13.02</t>
  </si>
  <si>
    <t>$12.49</t>
  </si>
  <si>
    <t>$11.94</t>
  </si>
  <si>
    <t>$11.62</t>
  </si>
  <si>
    <t>$11.46</t>
  </si>
  <si>
    <t>$10.08</t>
  </si>
  <si>
    <t>$10.26</t>
  </si>
  <si>
    <t>$9.80</t>
  </si>
  <si>
    <t>$9.40</t>
  </si>
  <si>
    <t>$9.31</t>
  </si>
  <si>
    <t>$8.59</t>
  </si>
  <si>
    <t>$9.64</t>
  </si>
  <si>
    <t>$9.94</t>
  </si>
  <si>
    <t>$10.17</t>
  </si>
  <si>
    <t>$10.27</t>
  </si>
  <si>
    <t>$9.95</t>
  </si>
  <si>
    <t>$10.66</t>
  </si>
  <si>
    <t>$10.09</t>
  </si>
  <si>
    <t>$10.89</t>
  </si>
  <si>
    <t>$12.14</t>
  </si>
  <si>
    <t>$12.34</t>
  </si>
  <si>
    <t>$9.79</t>
  </si>
  <si>
    <t>$14.77</t>
  </si>
  <si>
    <t>$15.40</t>
  </si>
  <si>
    <t>$15.04</t>
  </si>
  <si>
    <t>$13.88</t>
  </si>
  <si>
    <t>$13.80</t>
  </si>
  <si>
    <t>$12.69</t>
  </si>
  <si>
    <t>$12.48</t>
  </si>
  <si>
    <t>$12.68</t>
  </si>
  <si>
    <t>$12.80</t>
  </si>
  <si>
    <t>$13.22</t>
  </si>
  <si>
    <t>$14.78</t>
  </si>
  <si>
    <t>$14.25</t>
  </si>
  <si>
    <t>$14.67</t>
  </si>
  <si>
    <t>$16.47</t>
  </si>
  <si>
    <t>$14.91</t>
  </si>
  <si>
    <t>$16.39</t>
  </si>
  <si>
    <t>$16.23</t>
  </si>
  <si>
    <t>$15.32</t>
  </si>
  <si>
    <t>$15.54</t>
  </si>
  <si>
    <t>$13.89</t>
  </si>
  <si>
    <t>$11.90</t>
  </si>
  <si>
    <t>$11.19</t>
  </si>
  <si>
    <t>$11.22</t>
  </si>
  <si>
    <t>$11.59</t>
  </si>
  <si>
    <t>$10.43</t>
  </si>
  <si>
    <t>$11.02</t>
  </si>
  <si>
    <t>$10.01</t>
  </si>
  <si>
    <t>$10.58</t>
  </si>
  <si>
    <t>$8.42</t>
  </si>
  <si>
    <t>$8.30</t>
  </si>
  <si>
    <t>$10.98</t>
  </si>
  <si>
    <t>$15.70</t>
  </si>
  <si>
    <t>$16.48</t>
  </si>
  <si>
    <t>$17.95</t>
  </si>
  <si>
    <t>$17.67</t>
  </si>
  <si>
    <t>$18.87</t>
  </si>
  <si>
    <t>$20.87</t>
  </si>
  <si>
    <t>$19.37</t>
  </si>
  <si>
    <t>$20.22</t>
  </si>
  <si>
    <t>$23.09</t>
  </si>
  <si>
    <t>$23.31</t>
  </si>
  <si>
    <t>$23.85</t>
  </si>
  <si>
    <t>$25.06</t>
  </si>
  <si>
    <t>$23.30</t>
  </si>
  <si>
    <t>$22.56</t>
  </si>
  <si>
    <t>$24.19</t>
  </si>
  <si>
    <t>$24.11</t>
  </si>
  <si>
    <t>$23.94</t>
  </si>
  <si>
    <t>$24.20</t>
  </si>
  <si>
    <t>$24.70</t>
  </si>
  <si>
    <t>$25.11</t>
  </si>
  <si>
    <t>$26.58</t>
  </si>
  <si>
    <t>$27.28</t>
  </si>
  <si>
    <t>$26.59</t>
  </si>
  <si>
    <t>$28.88</t>
  </si>
  <si>
    <t>$26.91</t>
  </si>
  <si>
    <t>$29.32</t>
  </si>
  <si>
    <t>$30.25</t>
  </si>
  <si>
    <t>$29.39</t>
  </si>
  <si>
    <t>$29.30</t>
  </si>
  <si>
    <t>$29.64</t>
  </si>
  <si>
    <t>$27.79</t>
  </si>
  <si>
    <t>$30.08</t>
  </si>
  <si>
    <t>$31.25</t>
  </si>
  <si>
    <t>$28.63</t>
  </si>
  <si>
    <t>$30.24</t>
  </si>
  <si>
    <t>$31.27</t>
  </si>
  <si>
    <t>$30.10</t>
  </si>
  <si>
    <t>$29.90</t>
  </si>
  <si>
    <t>$31.40</t>
  </si>
  <si>
    <t>$29.46</t>
  </si>
  <si>
    <t>$29.89</t>
  </si>
  <si>
    <t>$28.21</t>
  </si>
  <si>
    <t>$29.20</t>
  </si>
  <si>
    <t>$29.19</t>
  </si>
  <si>
    <t>$28.05</t>
  </si>
  <si>
    <t>$28.28</t>
  </si>
  <si>
    <t>$27.98</t>
  </si>
  <si>
    <t>$27.69</t>
  </si>
  <si>
    <t>$28.65</t>
  </si>
  <si>
    <t>$28.69</t>
  </si>
  <si>
    <t>$28.41</t>
  </si>
  <si>
    <t>$28.64</t>
  </si>
  <si>
    <t>$28.76</t>
  </si>
  <si>
    <t>$28.70</t>
  </si>
  <si>
    <t>$28.15</t>
  </si>
  <si>
    <t>$29.02</t>
  </si>
  <si>
    <t>$26.60</t>
  </si>
  <si>
    <t>$29.00</t>
  </si>
  <si>
    <t>$26.84</t>
  </si>
  <si>
    <t>$26.22</t>
  </si>
  <si>
    <t>$26.30</t>
  </si>
  <si>
    <t>$27.12</t>
  </si>
  <si>
    <t>$25.86</t>
  </si>
  <si>
    <t>$26.08</t>
  </si>
  <si>
    <t>$27.53</t>
  </si>
  <si>
    <t>$29.23</t>
  </si>
  <si>
    <t>$27.44</t>
  </si>
  <si>
    <t>$27.99</t>
  </si>
  <si>
    <t>$34.11</t>
  </si>
  <si>
    <t>$30.42</t>
  </si>
  <si>
    <t>$30.55</t>
  </si>
  <si>
    <t>$32.23</t>
  </si>
  <si>
    <t>$34.30</t>
  </si>
  <si>
    <t>$26.47</t>
  </si>
  <si>
    <t>$26.48</t>
  </si>
  <si>
    <t>$24.94</t>
  </si>
  <si>
    <t>$27.40</t>
  </si>
  <si>
    <t>$26.23</t>
  </si>
  <si>
    <t>$26.68</t>
  </si>
  <si>
    <t>$26.95</t>
  </si>
  <si>
    <t>$28.03</t>
  </si>
  <si>
    <t>$28.98</t>
  </si>
  <si>
    <t>$26.96</t>
  </si>
  <si>
    <t>$28.52</t>
  </si>
  <si>
    <t>$28.94</t>
  </si>
  <si>
    <t>$29.14</t>
  </si>
  <si>
    <t>$28.53</t>
  </si>
  <si>
    <t>$29.13</t>
  </si>
  <si>
    <t>$26.32</t>
  </si>
  <si>
    <t>$26.35</t>
  </si>
  <si>
    <t>$26.56</t>
  </si>
  <si>
    <t>$26.19</t>
  </si>
  <si>
    <t>$26.55</t>
  </si>
  <si>
    <t>$30.90</t>
  </si>
  <si>
    <t>$28.87</t>
  </si>
  <si>
    <t>$30.47</t>
  </si>
  <si>
    <t>$31.69</t>
  </si>
  <si>
    <t>$31.04</t>
  </si>
  <si>
    <t>$30.09</t>
  </si>
  <si>
    <t>$29.49</t>
  </si>
  <si>
    <t>$28.67</t>
  </si>
  <si>
    <t>$26.37</t>
  </si>
  <si>
    <t>$29.07</t>
  </si>
  <si>
    <t>$29.15</t>
  </si>
  <si>
    <t>$32.84</t>
  </si>
  <si>
    <t>$35.79</t>
  </si>
  <si>
    <t>$35.86</t>
  </si>
  <si>
    <t>$31.51</t>
  </si>
  <si>
    <t>$34.42</t>
  </si>
  <si>
    <t>$35.91</t>
  </si>
  <si>
    <t>$34.44</t>
  </si>
  <si>
    <t>$34.84</t>
  </si>
  <si>
    <t>$27.75</t>
  </si>
  <si>
    <t>$37.12</t>
  </si>
  <si>
    <t>$42.01</t>
  </si>
  <si>
    <t>$37.04</t>
  </si>
  <si>
    <t>$39.06</t>
  </si>
  <si>
    <t>$38.32</t>
  </si>
  <si>
    <t>$35.55</t>
  </si>
  <si>
    <t>$39.21</t>
  </si>
  <si>
    <t>$38.31</t>
  </si>
  <si>
    <t>$43.61</t>
  </si>
  <si>
    <t>$39.22</t>
  </si>
  <si>
    <t>$40.47</t>
  </si>
  <si>
    <t>$37.63</t>
  </si>
  <si>
    <t>$40.46</t>
  </si>
  <si>
    <t>$41.21</t>
  </si>
  <si>
    <t>$38.74</t>
  </si>
  <si>
    <t>$42.25</t>
  </si>
  <si>
    <t>$37.98</t>
  </si>
  <si>
    <t>$34.98</t>
  </si>
  <si>
    <t>$40.17</t>
  </si>
  <si>
    <t>$38.53</t>
  </si>
  <si>
    <t>$43.13</t>
  </si>
  <si>
    <t>$39.29</t>
  </si>
  <si>
    <t>$43.74</t>
  </si>
  <si>
    <t>$37.58</t>
  </si>
  <si>
    <t>$41.99</t>
  </si>
  <si>
    <t>$35.60</t>
  </si>
  <si>
    <t>$39.69</t>
  </si>
  <si>
    <t>$36.16</t>
  </si>
  <si>
    <t>$32.49</t>
  </si>
  <si>
    <t>$36.17</t>
  </si>
  <si>
    <t>$3.42</t>
  </si>
  <si>
    <t>$3.70</t>
  </si>
  <si>
    <t>$3.61</t>
  </si>
  <si>
    <t>$3.59</t>
  </si>
  <si>
    <t>$3.84</t>
  </si>
  <si>
    <t>$3.89</t>
  </si>
  <si>
    <t>$3.96</t>
  </si>
  <si>
    <t>$3.87</t>
  </si>
  <si>
    <t>$4.21</t>
  </si>
  <si>
    <t>$3.82</t>
  </si>
  <si>
    <t>$4.17</t>
  </si>
  <si>
    <t>$4.08</t>
  </si>
  <si>
    <t>$4.93</t>
  </si>
  <si>
    <t>$4.82</t>
  </si>
  <si>
    <t>$43.10</t>
  </si>
  <si>
    <t>$49.12</t>
  </si>
  <si>
    <t>$40.70</t>
  </si>
  <si>
    <t>$40.66</t>
  </si>
  <si>
    <t>$37.64</t>
  </si>
  <si>
    <t>$42.95</t>
  </si>
  <si>
    <t>$40.21</t>
  </si>
  <si>
    <t>$44.01</t>
  </si>
  <si>
    <t>$44.61</t>
  </si>
  <si>
    <t>$42.96</t>
  </si>
  <si>
    <t>$48.15</t>
  </si>
  <si>
    <t>$47.92</t>
  </si>
  <si>
    <t>$50.23</t>
  </si>
  <si>
    <t>$49.36</t>
  </si>
  <si>
    <t>$50.19</t>
  </si>
  <si>
    <t>$50.61</t>
  </si>
  <si>
    <t>$50.91</t>
  </si>
  <si>
    <t>$51.29</t>
  </si>
  <si>
    <t>$49.38</t>
  </si>
  <si>
    <t>$50.60</t>
  </si>
  <si>
    <t>$50.67</t>
  </si>
  <si>
    <t>$53.01</t>
  </si>
  <si>
    <t>$51.58</t>
  </si>
  <si>
    <t>$49.28</t>
  </si>
  <si>
    <t>$51.17</t>
  </si>
  <si>
    <t>$52.46</t>
  </si>
  <si>
    <t>$50.56</t>
  </si>
  <si>
    <t>$50.30</t>
  </si>
  <si>
    <t>$48.33</t>
  </si>
  <si>
    <t>$53.25</t>
  </si>
  <si>
    <t>$51.83</t>
  </si>
  <si>
    <t>$54.42</t>
  </si>
  <si>
    <t>$57.73</t>
  </si>
  <si>
    <t>$50.86</t>
  </si>
  <si>
    <t>$47.31</t>
  </si>
  <si>
    <t>$47.20</t>
  </si>
  <si>
    <t>$45.36</t>
  </si>
  <si>
    <t>$45.10</t>
  </si>
  <si>
    <t>$47.29</t>
  </si>
  <si>
    <t>$42.27</t>
  </si>
  <si>
    <t>$42.16</t>
  </si>
  <si>
    <t>$40.79</t>
  </si>
  <si>
    <t>$41.04</t>
  </si>
  <si>
    <t>$41.29</t>
  </si>
  <si>
    <t>$41.31</t>
  </si>
  <si>
    <t>$41.75</t>
  </si>
  <si>
    <t>$40.52</t>
  </si>
  <si>
    <t>$41.36</t>
  </si>
  <si>
    <t>$45.17</t>
  </si>
  <si>
    <t>$45.66</t>
  </si>
  <si>
    <t>$43.51</t>
  </si>
  <si>
    <t>$45.16</t>
  </si>
  <si>
    <t>$45.63</t>
  </si>
  <si>
    <t>$44.78</t>
  </si>
  <si>
    <t>$41.13</t>
  </si>
  <si>
    <t>$39.72</t>
  </si>
  <si>
    <t>$37.82</t>
  </si>
  <si>
    <t>$37.61</t>
  </si>
  <si>
    <t>$37.43</t>
  </si>
  <si>
    <t>$36.93</t>
  </si>
  <si>
    <t>$39.28</t>
  </si>
  <si>
    <t>$39.77</t>
  </si>
  <si>
    <t>$39.56</t>
  </si>
  <si>
    <t>$36.21</t>
  </si>
  <si>
    <t>$35.95</t>
  </si>
  <si>
    <t>$36.28</t>
  </si>
  <si>
    <t>$36.48</t>
  </si>
  <si>
    <t>$35.07</t>
  </si>
  <si>
    <t>$36.15</t>
  </si>
  <si>
    <t>$36.64</t>
  </si>
  <si>
    <t>$34.90</t>
  </si>
  <si>
    <t>$35.25</t>
  </si>
  <si>
    <t>$34.03</t>
  </si>
  <si>
    <t>$33.98</t>
  </si>
  <si>
    <t>$32.12</t>
  </si>
  <si>
    <t>$33.09</t>
  </si>
  <si>
    <t>$32.26</t>
  </si>
  <si>
    <t>$31.31</t>
  </si>
  <si>
    <t>$32.32</t>
  </si>
  <si>
    <t>$29.51</t>
  </si>
  <si>
    <t>$29.04</t>
  </si>
  <si>
    <t>$29.62</t>
  </si>
  <si>
    <t>$27.84</t>
  </si>
  <si>
    <t>$27.15</t>
  </si>
  <si>
    <t>$27.06</t>
  </si>
  <si>
    <t>$26.44</t>
  </si>
  <si>
    <t>$26.85</t>
  </si>
  <si>
    <t>$27.49</t>
  </si>
  <si>
    <t>$27.37</t>
  </si>
  <si>
    <t>$27.48</t>
  </si>
  <si>
    <t>$28.49</t>
  </si>
  <si>
    <t>$28.96</t>
  </si>
  <si>
    <t>$28.30</t>
  </si>
  <si>
    <t>$26.01</t>
  </si>
  <si>
    <t>$27.45</t>
  </si>
  <si>
    <t>$25.33</t>
  </si>
  <si>
    <t>$26.51</t>
  </si>
  <si>
    <t>$24.14</t>
  </si>
  <si>
    <t>$25.32</t>
  </si>
  <si>
    <t>$24.00</t>
  </si>
  <si>
    <t>$23.15</t>
  </si>
  <si>
    <t>$23.16</t>
  </si>
  <si>
    <t>$21.80</t>
  </si>
  <si>
    <t>$22.18</t>
  </si>
  <si>
    <t>$22.27</t>
  </si>
  <si>
    <t>$22.68</t>
  </si>
  <si>
    <t>$21.27</t>
  </si>
  <si>
    <t>$22.74</t>
  </si>
  <si>
    <t>$22.10</t>
  </si>
  <si>
    <t>$22.05</t>
  </si>
  <si>
    <t>$22.19</t>
  </si>
  <si>
    <t>$22.81</t>
  </si>
  <si>
    <t>$22.55</t>
  </si>
  <si>
    <t>$22.93</t>
  </si>
  <si>
    <t>$21.13</t>
  </si>
  <si>
    <t>$21.29</t>
  </si>
  <si>
    <t>$21.33</t>
  </si>
  <si>
    <t>$21.28</t>
  </si>
  <si>
    <t>$21.42</t>
  </si>
  <si>
    <t>$21.20</t>
  </si>
  <si>
    <t>$21.66</t>
  </si>
  <si>
    <t>$21.76</t>
  </si>
  <si>
    <t>$21.48</t>
  </si>
  <si>
    <t>$21.61</t>
  </si>
  <si>
    <t>$20.36</t>
  </si>
  <si>
    <t>$21.16</t>
  </si>
  <si>
    <t>$19.83</t>
  </si>
  <si>
    <t>$19.89</t>
  </si>
  <si>
    <t>$19.76</t>
  </si>
  <si>
    <t>$19.34</t>
  </si>
  <si>
    <t>$18.70</t>
  </si>
  <si>
    <t>$19.96</t>
  </si>
  <si>
    <t>$18.76</t>
  </si>
  <si>
    <t>$18.65</t>
  </si>
  <si>
    <t>$21.86</t>
  </si>
  <si>
    <t>$22.16</t>
  </si>
  <si>
    <t>$22.76</t>
  </si>
  <si>
    <t>$21.87</t>
  </si>
  <si>
    <t>$20.04</t>
  </si>
  <si>
    <t>$20.05</t>
  </si>
  <si>
    <t>$16.15</t>
  </si>
  <si>
    <t>$15.50</t>
  </si>
  <si>
    <t>$15.47</t>
  </si>
  <si>
    <t>$16.71</t>
  </si>
  <si>
    <t>$16.84</t>
  </si>
  <si>
    <t>$16.78</t>
  </si>
  <si>
    <t>$16.49</t>
  </si>
  <si>
    <t>$16.40</t>
  </si>
  <si>
    <t>$15.02</t>
  </si>
  <si>
    <t>$15.25</t>
  </si>
  <si>
    <t>$14.62</t>
  </si>
  <si>
    <t>$14.21</t>
  </si>
  <si>
    <t>$15.31</t>
  </si>
  <si>
    <t>$21.05</t>
  </si>
  <si>
    <t>$19.28</t>
  </si>
  <si>
    <t>$18.25</t>
  </si>
  <si>
    <t>$18.33</t>
  </si>
  <si>
    <t>$15.93</t>
  </si>
  <si>
    <t>$14.95</t>
  </si>
  <si>
    <t>$13.13</t>
  </si>
  <si>
    <t>$12.59</t>
  </si>
  <si>
    <t>$12.05</t>
  </si>
  <si>
    <t>$10.84</t>
  </si>
  <si>
    <t>$12.54</t>
  </si>
  <si>
    <t>$15.92</t>
  </si>
  <si>
    <t>$17.57</t>
  </si>
  <si>
    <t>$17.58</t>
  </si>
  <si>
    <t>$17.46</t>
  </si>
  <si>
    <t>$19.02</t>
  </si>
  <si>
    <t>$19.75</t>
  </si>
  <si>
    <t>$19.64</t>
  </si>
  <si>
    <t>$19.47</t>
  </si>
  <si>
    <t>$19.98</t>
  </si>
  <si>
    <t>$20.06</t>
  </si>
  <si>
    <t>$20.73</t>
  </si>
  <si>
    <t>$19.97</t>
  </si>
  <si>
    <t>$20.74</t>
  </si>
  <si>
    <t>$19.24</t>
  </si>
  <si>
    <t>$20.19</t>
  </si>
  <si>
    <t>$22.31</t>
  </si>
  <si>
    <t>$22.92</t>
  </si>
  <si>
    <t>$21.95</t>
  </si>
  <si>
    <t>$21.52</t>
  </si>
  <si>
    <t>$19.90</t>
  </si>
  <si>
    <t>$19.91</t>
  </si>
  <si>
    <t>$19.21</t>
  </si>
  <si>
    <t>$20.29</t>
  </si>
  <si>
    <t>$21.59</t>
  </si>
  <si>
    <t>$22.24</t>
  </si>
  <si>
    <t>$22.06</t>
  </si>
  <si>
    <t>$22.22</t>
  </si>
  <si>
    <t>$22.99</t>
  </si>
  <si>
    <t>$25.43</t>
  </si>
  <si>
    <t>$25.42</t>
  </si>
  <si>
    <t>$26.33</t>
  </si>
  <si>
    <t>$26.77</t>
  </si>
  <si>
    <t>$24.28</t>
  </si>
  <si>
    <t>$25.05</t>
  </si>
  <si>
    <t>$27.81</t>
  </si>
  <si>
    <t>$28.02</t>
  </si>
  <si>
    <t>$29.25</t>
  </si>
  <si>
    <t>$29.29</t>
  </si>
  <si>
    <t>$3.22</t>
  </si>
  <si>
    <t>$3.24</t>
  </si>
  <si>
    <t>$3.15</t>
  </si>
  <si>
    <t>$3.19</t>
  </si>
  <si>
    <t>$3.04</t>
  </si>
  <si>
    <t>$3.21</t>
  </si>
  <si>
    <t>$2.97</t>
  </si>
  <si>
    <t>$2.98</t>
  </si>
  <si>
    <t>$2.99</t>
  </si>
  <si>
    <t>$3.07</t>
  </si>
  <si>
    <t>$2.95</t>
  </si>
  <si>
    <t>$3.06</t>
  </si>
  <si>
    <t>$2.68</t>
  </si>
  <si>
    <t>$9.84</t>
  </si>
  <si>
    <t>$14.28</t>
  </si>
  <si>
    <t>$17.92</t>
  </si>
  <si>
    <t>$18.92</t>
  </si>
  <si>
    <t>$19.51</t>
  </si>
  <si>
    <t>$21.72</t>
  </si>
  <si>
    <t>$19.17</t>
  </si>
  <si>
    <t>$21.56</t>
  </si>
  <si>
    <t>$23.71</t>
  </si>
  <si>
    <t>$26.09</t>
  </si>
  <si>
    <t>$26.43</t>
  </si>
  <si>
    <t>$26.54</t>
  </si>
  <si>
    <t>$24.97</t>
  </si>
  <si>
    <t>$27.90</t>
  </si>
  <si>
    <t>$25.01</t>
  </si>
  <si>
    <t>$27.77</t>
  </si>
  <si>
    <t>$17.50</t>
  </si>
  <si>
    <t>$19.19</t>
  </si>
  <si>
    <t>$20.93</t>
  </si>
  <si>
    <t>$18.49</t>
  </si>
  <si>
    <t>$22.35</t>
  </si>
  <si>
    <t>$24.60</t>
  </si>
  <si>
    <t>$20.18</t>
  </si>
  <si>
    <t>$19.52</t>
  </si>
  <si>
    <t>$19.46</t>
  </si>
  <si>
    <t>$29.78</t>
  </si>
  <si>
    <t>$29.21</t>
  </si>
  <si>
    <t>$30.23</t>
  </si>
  <si>
    <t>$32.16</t>
  </si>
  <si>
    <t>$36.11</t>
  </si>
  <si>
    <t>$35.02</t>
  </si>
  <si>
    <t>$34.27</t>
  </si>
  <si>
    <t>$35.85</t>
  </si>
  <si>
    <t>$2.48</t>
  </si>
  <si>
    <t>$1.97</t>
  </si>
  <si>
    <t>$2.86</t>
  </si>
  <si>
    <t>$1.85</t>
  </si>
  <si>
    <t>$1.93</t>
  </si>
  <si>
    <t>$0.9601</t>
  </si>
  <si>
    <t>$0.9655</t>
  </si>
  <si>
    <t>$0.9603</t>
  </si>
  <si>
    <t>$0.9429</t>
  </si>
  <si>
    <t>$0.9439</t>
  </si>
  <si>
    <t>$0.9817</t>
  </si>
  <si>
    <t>$0.9437</t>
  </si>
  <si>
    <t>$0.9524</t>
  </si>
  <si>
    <t>$0.8866</t>
  </si>
  <si>
    <t>$0.8908</t>
  </si>
  <si>
    <t>$0.8841</t>
  </si>
  <si>
    <t>$0.8903</t>
  </si>
  <si>
    <t>$0.8867</t>
  </si>
  <si>
    <t>$0.8627</t>
  </si>
  <si>
    <t>$0.8306</t>
  </si>
  <si>
    <t>$0.8628</t>
  </si>
  <si>
    <t>$0.917</t>
  </si>
  <si>
    <t>$0.9171</t>
  </si>
  <si>
    <t>$0.9186</t>
  </si>
  <si>
    <t>$0.9327</t>
  </si>
  <si>
    <t>$0.9165</t>
  </si>
  <si>
    <t>$0.9395</t>
  </si>
  <si>
    <t>$0.9768</t>
  </si>
  <si>
    <t>$0.9593</t>
  </si>
  <si>
    <t>$0.9658</t>
  </si>
  <si>
    <t>$0.9587</t>
  </si>
  <si>
    <t>$0.98</t>
  </si>
  <si>
    <t>$0.9167</t>
  </si>
  <si>
    <t>$0.9466</t>
  </si>
  <si>
    <t>$0.9427</t>
  </si>
  <si>
    <t>$0.9539</t>
  </si>
  <si>
    <t>$0.9326</t>
  </si>
  <si>
    <t>$0.9056</t>
  </si>
  <si>
    <t>$0.9428</t>
  </si>
  <si>
    <t>$0.9645</t>
  </si>
  <si>
    <t>$0.9055</t>
  </si>
  <si>
    <t>$0.9637</t>
  </si>
  <si>
    <t>$0.9187</t>
  </si>
  <si>
    <t>$0.8181</t>
  </si>
  <si>
    <t>$0.9188</t>
  </si>
  <si>
    <t>$0.7796</t>
  </si>
  <si>
    <t>$0.8626</t>
  </si>
  <si>
    <t>$0.8182</t>
  </si>
  <si>
    <t>$0.9251</t>
  </si>
  <si>
    <t>$0.9409</t>
  </si>
  <si>
    <t>$0.8507</t>
  </si>
  <si>
    <t>$0.948</t>
  </si>
  <si>
    <t>$0.9568</t>
  </si>
  <si>
    <t>$0.9485</t>
  </si>
  <si>
    <t>$0.9442</t>
  </si>
  <si>
    <t>$1.91</t>
  </si>
  <si>
    <t>$2.77</t>
  </si>
  <si>
    <t>$2.85</t>
  </si>
  <si>
    <t>$2.79</t>
  </si>
  <si>
    <t>$2.74</t>
  </si>
  <si>
    <t>$3.29</t>
  </si>
  <si>
    <t>$3.13</t>
  </si>
  <si>
    <t>$3.08</t>
  </si>
  <si>
    <t>$22.50</t>
  </si>
  <si>
    <t>$23.64</t>
  </si>
  <si>
    <t>$21.24</t>
  </si>
  <si>
    <t>$22.14</t>
  </si>
  <si>
    <t>$22.04</t>
  </si>
  <si>
    <t>$21.57</t>
  </si>
  <si>
    <t>$22.54</t>
  </si>
  <si>
    <t>$20.57</t>
  </si>
  <si>
    <t>$19.50</t>
  </si>
  <si>
    <t>$14.92</t>
  </si>
  <si>
    <t>$17.97</t>
  </si>
  <si>
    <t>$19.72</t>
  </si>
  <si>
    <t>$19.16</t>
  </si>
  <si>
    <t>$20.00</t>
  </si>
  <si>
    <t>$24.51</t>
  </si>
  <si>
    <t>$25.67</t>
  </si>
  <si>
    <t>$22.39</t>
  </si>
  <si>
    <t>$25.87</t>
  </si>
  <si>
    <t>$25.89</t>
  </si>
  <si>
    <t>$24.21</t>
  </si>
  <si>
    <t>$25.71</t>
  </si>
  <si>
    <t>$24.55</t>
  </si>
  <si>
    <t>$23.41</t>
  </si>
  <si>
    <t>$23.93</t>
  </si>
  <si>
    <t>$24.44</t>
  </si>
  <si>
    <t>$26.97</t>
  </si>
  <si>
    <t>$27.82</t>
  </si>
  <si>
    <t>$27.47</t>
  </si>
  <si>
    <t>$27.55</t>
  </si>
  <si>
    <t>$27.70</t>
  </si>
  <si>
    <t>$28.33</t>
  </si>
  <si>
    <t>$28.44</t>
  </si>
  <si>
    <t>$28.92</t>
  </si>
  <si>
    <t>$28.73</t>
  </si>
  <si>
    <t>$29.54</t>
  </si>
  <si>
    <t>$34.06</t>
  </si>
  <si>
    <t>$33.64</t>
  </si>
  <si>
    <t>$35.61</t>
  </si>
  <si>
    <t>$39.32</t>
  </si>
  <si>
    <t>$35.54</t>
  </si>
  <si>
    <t>$35.34</t>
  </si>
  <si>
    <t>$38.37</t>
  </si>
  <si>
    <t>$40.22</t>
  </si>
  <si>
    <t>$37.36</t>
  </si>
  <si>
    <t>$39.23</t>
  </si>
  <si>
    <t>$40.15</t>
  </si>
  <si>
    <t>$38.22</t>
  </si>
  <si>
    <t>$37.10</t>
  </si>
  <si>
    <t>$37.26</t>
  </si>
  <si>
    <t>$37.66</t>
  </si>
  <si>
    <t>$34.59</t>
  </si>
  <si>
    <t>$39.67</t>
  </si>
  <si>
    <t>$33.89</t>
  </si>
  <si>
    <t>$37.13</t>
  </si>
  <si>
    <t>$38.15</t>
  </si>
  <si>
    <t>$34.02</t>
  </si>
  <si>
    <t>$33.66</t>
  </si>
  <si>
    <t>$32.93</t>
  </si>
  <si>
    <t>$38.97</t>
  </si>
  <si>
    <t>$41.59</t>
  </si>
  <si>
    <t>$41.98</t>
  </si>
  <si>
    <t>$43.53</t>
  </si>
  <si>
    <t>$41.58</t>
  </si>
  <si>
    <t>$43.41</t>
  </si>
  <si>
    <t>$45.51</t>
  </si>
  <si>
    <t>$42.99</t>
  </si>
  <si>
    <t>$43.63</t>
  </si>
  <si>
    <t>$43.44</t>
  </si>
  <si>
    <t>$44.31</t>
  </si>
  <si>
    <t>$42.26</t>
  </si>
  <si>
    <t>$38.01</t>
  </si>
  <si>
    <t>$37.02</t>
  </si>
  <si>
    <t>$34.80</t>
  </si>
  <si>
    <t>$36.00</t>
  </si>
  <si>
    <t>$34.29</t>
  </si>
  <si>
    <t>$34.81</t>
  </si>
  <si>
    <t>$35.08</t>
  </si>
  <si>
    <t>$36.46</t>
  </si>
  <si>
    <t>$39.16</t>
  </si>
  <si>
    <t>$38.72</t>
  </si>
  <si>
    <t>$40.69</t>
  </si>
  <si>
    <t>$42.05</t>
  </si>
  <si>
    <t>$32.95</t>
  </si>
  <si>
    <t>$23.39</t>
  </si>
  <si>
    <t>$25.59</t>
  </si>
  <si>
    <t>$15.07</t>
  </si>
  <si>
    <t>$15.20</t>
  </si>
  <si>
    <t>$14.81</t>
  </si>
  <si>
    <t>$23.67</t>
  </si>
  <si>
    <t>$22.01</t>
  </si>
  <si>
    <t>$18.95</t>
  </si>
  <si>
    <t>$26.45</t>
  </si>
  <si>
    <t>$26.89</t>
  </si>
  <si>
    <t>$27.27</t>
  </si>
  <si>
    <t>$27.97</t>
  </si>
  <si>
    <t>$25.93</t>
  </si>
  <si>
    <t>$31.66</t>
  </si>
  <si>
    <t>$30.52</t>
  </si>
  <si>
    <t>$36.52</t>
  </si>
  <si>
    <t>$37.70</t>
  </si>
  <si>
    <t>$36.89</t>
  </si>
  <si>
    <t>$37.86</t>
  </si>
  <si>
    <t>$36.25</t>
  </si>
  <si>
    <t>$34.71</t>
  </si>
  <si>
    <t>$37.35</t>
  </si>
  <si>
    <t>$37.23</t>
  </si>
  <si>
    <t>$38.10</t>
  </si>
  <si>
    <t>$38.68</t>
  </si>
  <si>
    <t>$37.01</t>
  </si>
  <si>
    <t>$39.00</t>
  </si>
  <si>
    <t>$36.06</t>
  </si>
  <si>
    <t>$42.54</t>
  </si>
  <si>
    <t>$43.48</t>
  </si>
  <si>
    <t>$43.97</t>
  </si>
  <si>
    <t>$44.53</t>
  </si>
  <si>
    <t>$46.88</t>
  </si>
  <si>
    <t>$46.89</t>
  </si>
  <si>
    <t>$44.64</t>
  </si>
  <si>
    <t>$47.15</t>
  </si>
  <si>
    <t>$47.32</t>
  </si>
  <si>
    <t>$47.95</t>
  </si>
  <si>
    <t>$49.68</t>
  </si>
  <si>
    <t>$47.28</t>
  </si>
  <si>
    <t>$49.30</t>
  </si>
  <si>
    <t>$47.26</t>
  </si>
  <si>
    <t>$47.16</t>
  </si>
  <si>
    <t>$50.83</t>
  </si>
  <si>
    <t>$46.78</t>
  </si>
  <si>
    <t>$47.21</t>
  </si>
  <si>
    <t>$48.08</t>
  </si>
  <si>
    <t>$48.16</t>
  </si>
  <si>
    <t>$48.51</t>
  </si>
  <si>
    <t>$45.25</t>
  </si>
  <si>
    <t>$50.37</t>
  </si>
  <si>
    <t>$45.97</t>
  </si>
  <si>
    <t>$48.58</t>
  </si>
  <si>
    <t>$38.28</t>
  </si>
  <si>
    <t>$36.43</t>
  </si>
  <si>
    <t>$33.92</t>
  </si>
  <si>
    <t>$40.63</t>
  </si>
  <si>
    <t>$33.08</t>
  </si>
  <si>
    <t>$38.19</t>
  </si>
  <si>
    <t>$27.35</t>
  </si>
  <si>
    <t>$25.41</t>
  </si>
  <si>
    <t>$26.31</t>
  </si>
  <si>
    <t>$28.10</t>
  </si>
  <si>
    <t>$28.48</t>
  </si>
  <si>
    <t>$26.61</t>
  </si>
  <si>
    <t>$30.22</t>
  </si>
  <si>
    <t>$30.18</t>
  </si>
  <si>
    <t>$27.02</t>
  </si>
  <si>
    <t>$25.03</t>
  </si>
  <si>
    <t>$29.05</t>
  </si>
  <si>
    <t>$32.30</t>
  </si>
  <si>
    <t>$32.60</t>
  </si>
  <si>
    <t>$33.60</t>
  </si>
  <si>
    <t>$32.67</t>
  </si>
  <si>
    <t>$34.45</t>
  </si>
  <si>
    <t>$32.08</t>
  </si>
  <si>
    <t>$32.65</t>
  </si>
  <si>
    <t>$30.06</t>
  </si>
  <si>
    <t>$29.69</t>
  </si>
  <si>
    <t>$26.82</t>
  </si>
  <si>
    <t>$24.37</t>
  </si>
  <si>
    <t>$29.65</t>
  </si>
  <si>
    <t>$31.02</t>
  </si>
  <si>
    <t>$31.99</t>
  </si>
  <si>
    <t>$28.43</t>
  </si>
  <si>
    <t>$30.04</t>
  </si>
  <si>
    <t>$34.17</t>
  </si>
  <si>
    <t>$34.77</t>
  </si>
  <si>
    <t>$34.00</t>
  </si>
  <si>
    <t>$34.86</t>
  </si>
  <si>
    <t>$34.39</t>
  </si>
  <si>
    <t>$34.87</t>
  </si>
  <si>
    <t>$150.90</t>
  </si>
  <si>
    <t>$155.46</t>
  </si>
  <si>
    <t>$141.25</t>
  </si>
  <si>
    <t>$140.51</t>
  </si>
  <si>
    <t>$135.30</t>
  </si>
  <si>
    <t>$143.34</t>
  </si>
  <si>
    <t>$142.58</t>
  </si>
  <si>
    <t>$143.61</t>
  </si>
  <si>
    <t>$150.31</t>
  </si>
  <si>
    <t>$154.01</t>
  </si>
  <si>
    <t>$149.53</t>
  </si>
  <si>
    <t>$154.03</t>
  </si>
  <si>
    <t>$146.71</t>
  </si>
  <si>
    <t>$144.93</t>
  </si>
  <si>
    <t>$147.74</t>
  </si>
  <si>
    <t>$151.07</t>
  </si>
  <si>
    <t>$152.67</t>
  </si>
  <si>
    <t>$153.15</t>
  </si>
  <si>
    <t>$150.28</t>
  </si>
  <si>
    <t>$149.84</t>
  </si>
  <si>
    <t>$151.38</t>
  </si>
  <si>
    <t>$149.03</t>
  </si>
  <si>
    <t>$145.72</t>
  </si>
  <si>
    <t>$152.02</t>
  </si>
  <si>
    <t>$154.48</t>
  </si>
  <si>
    <t>$157.97</t>
  </si>
  <si>
    <t>$159.58</t>
  </si>
  <si>
    <t>$155.97</t>
  </si>
  <si>
    <t>$161.69</t>
  </si>
  <si>
    <t>$162.12</t>
  </si>
  <si>
    <t>$161.72</t>
  </si>
  <si>
    <t>$159.80</t>
  </si>
  <si>
    <t>$155.67</t>
  </si>
  <si>
    <t>$165.59</t>
  </si>
  <si>
    <t>$155.95</t>
  </si>
  <si>
    <t>$159.11</t>
  </si>
  <si>
    <t>$159.34</t>
  </si>
  <si>
    <t>$153.89</t>
  </si>
  <si>
    <t>$161.49</t>
  </si>
  <si>
    <t>$154.56</t>
  </si>
  <si>
    <t>$153.91</t>
  </si>
  <si>
    <t>$151.73</t>
  </si>
  <si>
    <t>$165.54</t>
  </si>
  <si>
    <t>$168.09</t>
  </si>
  <si>
    <t>$165.51</t>
  </si>
  <si>
    <t>$164.72</t>
  </si>
  <si>
    <t>$166.91</t>
  </si>
  <si>
    <t>$172.16</t>
  </si>
  <si>
    <t>$171.79</t>
  </si>
  <si>
    <t>$172.90</t>
  </si>
  <si>
    <t>$177.79</t>
  </si>
  <si>
    <t>$177.57</t>
  </si>
  <si>
    <t>$176.02</t>
  </si>
  <si>
    <t>$186.24</t>
  </si>
  <si>
    <t>$174.99</t>
  </si>
  <si>
    <t>$185.17</t>
  </si>
  <si>
    <t>$179.95</t>
  </si>
  <si>
    <t>$171.62</t>
  </si>
  <si>
    <t>$173.39</t>
  </si>
  <si>
    <t>$172.23</t>
  </si>
  <si>
    <t>$166.49</t>
  </si>
  <si>
    <t>$179.03</t>
  </si>
  <si>
    <t>$177.01</t>
  </si>
  <si>
    <t>$172.78</t>
  </si>
  <si>
    <t>$173.52</t>
  </si>
  <si>
    <t>$171.67</t>
  </si>
  <si>
    <t>$165.53</t>
  </si>
  <si>
    <t>$162.80</t>
  </si>
  <si>
    <t>$171.92</t>
  </si>
  <si>
    <t>$167.80</t>
  </si>
  <si>
    <t>$174.15</t>
  </si>
  <si>
    <t>$175.70</t>
  </si>
  <si>
    <t>$170.58</t>
  </si>
  <si>
    <t>$170.37</t>
  </si>
  <si>
    <t>$167.01</t>
  </si>
  <si>
    <t>$168.82</t>
  </si>
  <si>
    <t>$161.55</t>
  </si>
  <si>
    <t>$158.85</t>
  </si>
  <si>
    <t>$157.77</t>
  </si>
  <si>
    <t>$155.65</t>
  </si>
  <si>
    <t>$155.84</t>
  </si>
  <si>
    <t>$155.03</t>
  </si>
  <si>
    <t>$155.86</t>
  </si>
  <si>
    <t>$155.92</t>
  </si>
  <si>
    <t>$150.79</t>
  </si>
  <si>
    <t>$147.63</t>
  </si>
  <si>
    <t>$148.58</t>
  </si>
  <si>
    <t>$149.62</t>
  </si>
  <si>
    <t>$147.31</t>
  </si>
  <si>
    <t>$148.93</t>
  </si>
  <si>
    <t>$146.44</t>
  </si>
  <si>
    <t>$145.41</t>
  </si>
  <si>
    <t>$145.64</t>
  </si>
  <si>
    <t>$146.43</t>
  </si>
  <si>
    <t>$146.78</t>
  </si>
  <si>
    <t>$146.88</t>
  </si>
  <si>
    <t>$146.79</t>
  </si>
  <si>
    <t>$146.76</t>
  </si>
  <si>
    <t>$145.25</t>
  </si>
  <si>
    <t>$143.47</t>
  </si>
  <si>
    <t>$145.48</t>
  </si>
  <si>
    <t>$143.16</t>
  </si>
  <si>
    <t>$146.65</t>
  </si>
  <si>
    <t>$147.35</t>
  </si>
  <si>
    <t>$147.00</t>
  </si>
  <si>
    <t>$144.00</t>
  </si>
  <si>
    <t>$147.54</t>
  </si>
  <si>
    <t>$144.35</t>
  </si>
  <si>
    <t>$143.98</t>
  </si>
  <si>
    <t>$143.45</t>
  </si>
  <si>
    <t>$144.34</t>
  </si>
  <si>
    <t>$143.94</t>
  </si>
  <si>
    <t>$149.06</t>
  </si>
  <si>
    <t>$148.63</t>
  </si>
  <si>
    <t>$146.86</t>
  </si>
  <si>
    <t>$151.53</t>
  </si>
  <si>
    <t>$148.62</t>
  </si>
  <si>
    <t>$150.59</t>
  </si>
  <si>
    <t>$150.45</t>
  </si>
  <si>
    <t>$149.79</t>
  </si>
  <si>
    <t>$149.05</t>
  </si>
  <si>
    <t>$144.01</t>
  </si>
  <si>
    <t>$143.43</t>
  </si>
  <si>
    <t>$145.15</t>
  </si>
  <si>
    <t>$143.44</t>
  </si>
  <si>
    <t>$142.34</t>
  </si>
  <si>
    <t>$145.78</t>
  </si>
  <si>
    <t>$145.35</t>
  </si>
  <si>
    <t>$147.36</t>
  </si>
  <si>
    <t>$142.36</t>
  </si>
  <si>
    <t>$145.50</t>
  </si>
  <si>
    <t>$144.32</t>
  </si>
  <si>
    <t>$142.11</t>
  </si>
  <si>
    <t>$137.49</t>
  </si>
  <si>
    <t>$134.96</t>
  </si>
  <si>
    <t>$136.44</t>
  </si>
  <si>
    <t>$138.81</t>
  </si>
  <si>
    <t>$136.31</t>
  </si>
  <si>
    <t>$136.72</t>
  </si>
  <si>
    <t>$133.94</t>
  </si>
  <si>
    <t>$129.81</t>
  </si>
  <si>
    <t>$126.43</t>
  </si>
  <si>
    <t>$126.51</t>
  </si>
  <si>
    <t>$134.37</t>
  </si>
  <si>
    <t>$129.82</t>
  </si>
  <si>
    <t>$133.26</t>
  </si>
  <si>
    <t>$132.77</t>
  </si>
  <si>
    <t>$134.44</t>
  </si>
  <si>
    <t>$130.47</t>
  </si>
  <si>
    <t>$132.73</t>
  </si>
  <si>
    <t>$128.99</t>
  </si>
  <si>
    <t>$128.38</t>
  </si>
  <si>
    <t>$128.06</t>
  </si>
  <si>
    <t>$133.19</t>
  </si>
  <si>
    <t>$119.19</t>
  </si>
  <si>
    <t>$133.22</t>
  </si>
  <si>
    <t>$138.23</t>
  </si>
  <si>
    <t>$116.10</t>
  </si>
  <si>
    <t>$155.23</t>
  </si>
  <si>
    <t>$154.93</t>
  </si>
  <si>
    <t>$159.32</t>
  </si>
  <si>
    <t>$153.35</t>
  </si>
  <si>
    <t>$157.26</t>
  </si>
  <si>
    <t>$158.33</t>
  </si>
  <si>
    <t>$149.66</t>
  </si>
  <si>
    <t>$149.14</t>
  </si>
  <si>
    <t>$149.15</t>
  </si>
  <si>
    <t>$149.33</t>
  </si>
  <si>
    <t>$148.94</t>
  </si>
  <si>
    <t>$145.75</t>
  </si>
  <si>
    <t>$146.85</t>
  </si>
  <si>
    <t>$144.10</t>
  </si>
  <si>
    <t>$143.21</t>
  </si>
  <si>
    <t>$144.50</t>
  </si>
  <si>
    <t>$142.81</t>
  </si>
  <si>
    <t>$140.72</t>
  </si>
  <si>
    <t>$141.20</t>
  </si>
  <si>
    <t>$145.04</t>
  </si>
  <si>
    <t>$146.10</t>
  </si>
  <si>
    <t>$139.55</t>
  </si>
  <si>
    <t>$141.76</t>
  </si>
  <si>
    <t>$142.84</t>
  </si>
  <si>
    <t>$139.91</t>
  </si>
  <si>
    <t>$144.88</t>
  </si>
  <si>
    <t>$144.70</t>
  </si>
  <si>
    <t>$142.31</t>
  </si>
  <si>
    <t>$145.69</t>
  </si>
  <si>
    <t>$147.30</t>
  </si>
  <si>
    <t>$146.48</t>
  </si>
  <si>
    <t>$146.26</t>
  </si>
  <si>
    <t>$143.53</t>
  </si>
  <si>
    <t>$146.82</t>
  </si>
  <si>
    <t>$146.25</t>
  </si>
  <si>
    <t>$141.70</t>
  </si>
  <si>
    <t>$140.88</t>
  </si>
  <si>
    <t>$141.82</t>
  </si>
  <si>
    <t>$147.32</t>
  </si>
  <si>
    <t>$140.78</t>
  </si>
  <si>
    <t>$148.35</t>
  </si>
  <si>
    <t>$144.56</t>
  </si>
  <si>
    <t>$140.30</t>
  </si>
  <si>
    <t>$141.10</t>
  </si>
  <si>
    <t>$141.41</t>
  </si>
  <si>
    <t>$144.15</t>
  </si>
  <si>
    <t>$135.53</t>
  </si>
  <si>
    <t>$140.52</t>
  </si>
  <si>
    <t>$140.50</t>
  </si>
  <si>
    <t>$147.77</t>
  </si>
  <si>
    <t>$148.98</t>
  </si>
  <si>
    <t>$145.79</t>
  </si>
  <si>
    <t>$149.81</t>
  </si>
  <si>
    <t>$163.95</t>
  </si>
  <si>
    <t>$158.86</t>
  </si>
  <si>
    <t>$157.61</t>
  </si>
  <si>
    <t>$160.00</t>
  </si>
  <si>
    <t>$157.36</t>
  </si>
  <si>
    <t>$152.18</t>
  </si>
  <si>
    <t>$149.23</t>
  </si>
  <si>
    <t>$144.95</t>
  </si>
  <si>
    <t>$157.52</t>
  </si>
  <si>
    <t>$155.62</t>
  </si>
  <si>
    <t>$154.36</t>
  </si>
  <si>
    <t>$153.47</t>
  </si>
  <si>
    <t>$154.08</t>
  </si>
  <si>
    <t>$153.44</t>
  </si>
  <si>
    <t>$149.04</t>
  </si>
  <si>
    <t>$148.72</t>
  </si>
  <si>
    <t>$152.63</t>
  </si>
  <si>
    <t>$142.71</t>
  </si>
  <si>
    <t>$154.19</t>
  </si>
  <si>
    <t>$141.64</t>
  </si>
  <si>
    <t>$150.96</t>
  </si>
  <si>
    <t>$168.55</t>
  </si>
  <si>
    <t>$169.88</t>
  </si>
  <si>
    <t>$163.63</t>
  </si>
  <si>
    <t>$165.52</t>
  </si>
  <si>
    <t>$166.22</t>
  </si>
  <si>
    <t>$166.48</t>
  </si>
  <si>
    <t>$159.88</t>
  </si>
  <si>
    <t>$167.75</t>
  </si>
  <si>
    <t>$158.06</t>
  </si>
  <si>
    <t>$167.17</t>
  </si>
  <si>
    <t>$164.84</t>
  </si>
  <si>
    <t>$160.72</t>
  </si>
  <si>
    <t>$161.64</t>
  </si>
  <si>
    <t>$156.68</t>
  </si>
  <si>
    <t>$156.73</t>
  </si>
  <si>
    <t>$160.87</t>
  </si>
  <si>
    <t>$161.60</t>
  </si>
  <si>
    <t>$154.83</t>
  </si>
  <si>
    <t>$155.72</t>
  </si>
  <si>
    <t>$160.09</t>
  </si>
  <si>
    <t>$162.38</t>
  </si>
  <si>
    <t>$150.99</t>
  </si>
  <si>
    <t>$143.93</t>
  </si>
  <si>
    <t>$151.46</t>
  </si>
  <si>
    <t>$153.77</t>
  </si>
  <si>
    <t>$151.01</t>
  </si>
  <si>
    <t>$140.21</t>
  </si>
  <si>
    <t>$135.96</t>
  </si>
  <si>
    <t>$139.07</t>
  </si>
  <si>
    <t>$138.87</t>
  </si>
  <si>
    <t>$133.80</t>
  </si>
  <si>
    <t>$124.06</t>
  </si>
  <si>
    <t>$134.78</t>
  </si>
  <si>
    <t>$123.18</t>
  </si>
  <si>
    <t>$127.02</t>
  </si>
  <si>
    <t>$129.13</t>
  </si>
  <si>
    <t>$127.19</t>
  </si>
  <si>
    <t>$125.59</t>
  </si>
  <si>
    <t>$125.53</t>
  </si>
  <si>
    <t>$122.36</t>
  </si>
  <si>
    <t>$123.98</t>
  </si>
  <si>
    <t>$116.01</t>
  </si>
  <si>
    <t>$114.70</t>
  </si>
  <si>
    <t>$115.13</t>
  </si>
  <si>
    <t>$112.92</t>
  </si>
  <si>
    <t>$116.71</t>
  </si>
  <si>
    <t>$111.12</t>
  </si>
  <si>
    <t>$118.72</t>
  </si>
  <si>
    <t>$117.51</t>
  </si>
  <si>
    <t>$120.39</t>
  </si>
  <si>
    <t>$125.31</t>
  </si>
  <si>
    <t>$127.43</t>
  </si>
  <si>
    <t>$126.48</t>
  </si>
  <si>
    <t>$111.16</t>
  </si>
  <si>
    <t>$122.70</t>
  </si>
  <si>
    <t>$118.84</t>
  </si>
  <si>
    <t>$118.88</t>
  </si>
  <si>
    <t>$104.15</t>
  </si>
  <si>
    <t>$115.36</t>
  </si>
  <si>
    <t>$97.23</t>
  </si>
  <si>
    <t>$106.48</t>
  </si>
  <si>
    <t>$118.06</t>
  </si>
  <si>
    <t>$119.11</t>
  </si>
  <si>
    <t>$104.42</t>
  </si>
  <si>
    <t>$119.28</t>
  </si>
  <si>
    <t>$158.80</t>
  </si>
  <si>
    <t>$166.16</t>
  </si>
  <si>
    <t>$173.88</t>
  </si>
  <si>
    <t>$185.37</t>
  </si>
  <si>
    <t>$186.41</t>
  </si>
  <si>
    <t>$187.52</t>
  </si>
  <si>
    <t>$189.51</t>
  </si>
  <si>
    <t>$188.02</t>
  </si>
  <si>
    <t>$195.08</t>
  </si>
  <si>
    <t>$189.13</t>
  </si>
  <si>
    <t>$193.97</t>
  </si>
  <si>
    <t>$201.41</t>
  </si>
  <si>
    <t>$198.61</t>
  </si>
  <si>
    <t>$198.49</t>
  </si>
  <si>
    <t>$204.19</t>
  </si>
  <si>
    <t>$192.07</t>
  </si>
  <si>
    <t>$186.03</t>
  </si>
  <si>
    <t>$175.72</t>
  </si>
  <si>
    <t>$180.64</t>
  </si>
  <si>
    <t>$189.39</t>
  </si>
  <si>
    <t>$203.98</t>
  </si>
  <si>
    <t>$193.08</t>
  </si>
  <si>
    <t>$203.92</t>
  </si>
  <si>
    <t>$185.14</t>
  </si>
  <si>
    <t>$187.13</t>
  </si>
  <si>
    <t>$175.95</t>
  </si>
  <si>
    <t>$174.13</t>
  </si>
  <si>
    <t>$165.81</t>
  </si>
  <si>
    <t>$155.32</t>
  </si>
  <si>
    <t>$172.85</t>
  </si>
  <si>
    <t>$162.26</t>
  </si>
  <si>
    <t>$154.13</t>
  </si>
  <si>
    <t>$137.78</t>
  </si>
  <si>
    <t>$139.05</t>
  </si>
  <si>
    <t>$119.30</t>
  </si>
  <si>
    <t>$137.89</t>
  </si>
  <si>
    <t>$162.91</t>
  </si>
  <si>
    <t>$217.22</t>
  </si>
  <si>
    <t>$204.27</t>
  </si>
  <si>
    <t>$217.25</t>
  </si>
  <si>
    <t>$206.64</t>
  </si>
  <si>
    <t>$225.16</t>
  </si>
  <si>
    <t>$207.48</t>
  </si>
  <si>
    <t>$198.68</t>
  </si>
  <si>
    <t>$212.64</t>
  </si>
  <si>
    <t>$198.67</t>
  </si>
  <si>
    <t>$214.69</t>
  </si>
  <si>
    <t>$220.70</t>
  </si>
  <si>
    <t>$226.96</t>
  </si>
  <si>
    <t>$229.50</t>
  </si>
  <si>
    <t>$229.49</t>
  </si>
  <si>
    <t>$254.35</t>
  </si>
  <si>
    <t>$252.90</t>
  </si>
  <si>
    <t>$266.95</t>
  </si>
  <si>
    <t>$268.18</t>
  </si>
  <si>
    <t>$266.57</t>
  </si>
  <si>
    <t>$254.10</t>
  </si>
  <si>
    <t>$266.49</t>
  </si>
  <si>
    <t>$241.29</t>
  </si>
  <si>
    <t>$236.28</t>
  </si>
  <si>
    <t>$239.27</t>
  </si>
  <si>
    <t>$229.64</t>
  </si>
  <si>
    <t>$236.90</t>
  </si>
  <si>
    <t>$232.79</t>
  </si>
  <si>
    <t>$225.75</t>
  </si>
  <si>
    <t>$235.97</t>
  </si>
  <si>
    <t>$240.20</t>
  </si>
  <si>
    <t>$217.09</t>
  </si>
  <si>
    <t>$226.43</t>
  </si>
  <si>
    <t>$213.71</t>
  </si>
  <si>
    <t>$222.37</t>
  </si>
  <si>
    <t>$221.99</t>
  </si>
  <si>
    <t>$217.23</t>
  </si>
  <si>
    <t>$212.55</t>
  </si>
  <si>
    <t>$218.32</t>
  </si>
  <si>
    <t>$212.79</t>
  </si>
  <si>
    <t>$221.52</t>
  </si>
  <si>
    <t>$214.71</t>
  </si>
  <si>
    <t>$215.33</t>
  </si>
  <si>
    <t>$207.20</t>
  </si>
  <si>
    <t>$199.81</t>
  </si>
  <si>
    <t>$197.37</t>
  </si>
  <si>
    <t>$193.85</t>
  </si>
  <si>
    <t>$191.82</t>
  </si>
  <si>
    <t>$194.59</t>
  </si>
  <si>
    <t>$197.45</t>
  </si>
  <si>
    <t>$195.09</t>
  </si>
  <si>
    <t>$187.81</t>
  </si>
  <si>
    <t>$189.58</t>
  </si>
  <si>
    <t>$183.28</t>
  </si>
  <si>
    <t>$192.88</t>
  </si>
  <si>
    <t>$185.65</t>
  </si>
  <si>
    <t>$176.12</t>
  </si>
  <si>
    <t>$185.42</t>
  </si>
  <si>
    <t>$170.69</t>
  </si>
  <si>
    <t>$179.27</t>
  </si>
  <si>
    <t>$188.66</t>
  </si>
  <si>
    <t>$204.63</t>
  </si>
  <si>
    <t>$159.13</t>
  </si>
  <si>
    <t>$162.70</t>
  </si>
  <si>
    <t>$165.80</t>
  </si>
  <si>
    <t>$159.78</t>
  </si>
  <si>
    <t>$172.05</t>
  </si>
  <si>
    <t>$177.71</t>
  </si>
  <si>
    <t>$170.22</t>
  </si>
  <si>
    <t>$157.64</t>
  </si>
  <si>
    <t>$149.25</t>
  </si>
  <si>
    <t>$153.55</t>
  </si>
  <si>
    <t>$147.10</t>
  </si>
  <si>
    <t>$147.03</t>
  </si>
  <si>
    <t>$150.89</t>
  </si>
  <si>
    <t>$149.12</t>
  </si>
  <si>
    <t>$161.26</t>
  </si>
  <si>
    <t>$160.13</t>
  </si>
  <si>
    <t>$163.59</t>
  </si>
  <si>
    <t>$179.23</t>
  </si>
  <si>
    <t>$182.41</t>
  </si>
  <si>
    <t>$176.28</t>
  </si>
  <si>
    <t>$182.37</t>
  </si>
  <si>
    <t>$174.23</t>
  </si>
  <si>
    <t>$173.75</t>
  </si>
  <si>
    <t>$168.84</t>
  </si>
  <si>
    <t>$179.46</t>
  </si>
  <si>
    <t>$185.64</t>
  </si>
  <si>
    <t>$178.78</t>
  </si>
  <si>
    <t>$184.73</t>
  </si>
  <si>
    <t>$168.68</t>
  </si>
  <si>
    <t>$173.53</t>
  </si>
  <si>
    <t>$165.13</t>
  </si>
  <si>
    <t>$146.62</t>
  </si>
  <si>
    <t>$144.78</t>
  </si>
  <si>
    <t>$147.34</t>
  </si>
  <si>
    <t>$143.74</t>
  </si>
  <si>
    <t>$147.92</t>
  </si>
  <si>
    <t>$153.53</t>
  </si>
  <si>
    <t>$144.44</t>
  </si>
  <si>
    <t>$148.29</t>
  </si>
  <si>
    <t>$147.21</t>
  </si>
  <si>
    <t>$156.42</t>
  </si>
  <si>
    <t>$151.84</t>
  </si>
  <si>
    <t>$172.17</t>
  </si>
  <si>
    <t>$188.51</t>
  </si>
  <si>
    <t>$201.69</t>
  </si>
  <si>
    <t>$204.42</t>
  </si>
  <si>
    <t>$215.14</t>
  </si>
  <si>
    <t>$224.02</t>
  </si>
  <si>
    <t>$217.92</t>
  </si>
  <si>
    <t>$229.34</t>
  </si>
  <si>
    <t>$222.87</t>
  </si>
  <si>
    <t>$198.89</t>
  </si>
  <si>
    <t>$193.00</t>
  </si>
  <si>
    <t>$182.89</t>
  </si>
  <si>
    <t>$190.58</t>
  </si>
  <si>
    <t>$179.78</t>
  </si>
  <si>
    <t>$184.42</t>
  </si>
  <si>
    <t>$194.31</t>
  </si>
  <si>
    <t>$194.52</t>
  </si>
  <si>
    <t>$197.29</t>
  </si>
  <si>
    <t>$204.08</t>
  </si>
  <si>
    <t>$207.18</t>
  </si>
  <si>
    <t>$222.33</t>
  </si>
  <si>
    <t>$231.56</t>
  </si>
  <si>
    <t>$239.37</t>
  </si>
  <si>
    <t>$250.17</t>
  </si>
  <si>
    <t>$228.85</t>
  </si>
  <si>
    <t>$121.01</t>
  </si>
  <si>
    <t>$127.04</t>
  </si>
  <si>
    <t>$114.30</t>
  </si>
  <si>
    <t>$113.07</t>
  </si>
  <si>
    <t>$114.33</t>
  </si>
  <si>
    <t>$110.16</t>
  </si>
  <si>
    <t>$116.59</t>
  </si>
  <si>
    <t>$122.16</t>
  </si>
  <si>
    <t>$116.06</t>
  </si>
  <si>
    <t>$124.19</t>
  </si>
  <si>
    <t>$124.04</t>
  </si>
  <si>
    <t>$124.40</t>
  </si>
  <si>
    <t>$126.11</t>
  </si>
  <si>
    <t>$131.74</t>
  </si>
  <si>
    <t>$134.23</t>
  </si>
  <si>
    <t>$131.94</t>
  </si>
  <si>
    <t>$131.85</t>
  </si>
  <si>
    <t>$135.14</t>
  </si>
  <si>
    <t>$136.26</t>
  </si>
  <si>
    <t>$137.96</t>
  </si>
  <si>
    <t>$132.83</t>
  </si>
  <si>
    <t>$138.90</t>
  </si>
  <si>
    <t>$139.43</t>
  </si>
  <si>
    <t>$145.23</t>
  </si>
  <si>
    <t>$144.64</t>
  </si>
  <si>
    <t>$136.02</t>
  </si>
  <si>
    <t>$134.55</t>
  </si>
  <si>
    <t>$136.17</t>
  </si>
  <si>
    <t>$135.97</t>
  </si>
  <si>
    <t>$133.47</t>
  </si>
  <si>
    <t>$137.99</t>
  </si>
  <si>
    <t>$128.03</t>
  </si>
  <si>
    <t>$133.48</t>
  </si>
  <si>
    <t>$134.57</t>
  </si>
  <si>
    <t>$126.72</t>
  </si>
  <si>
    <t>$123.87</t>
  </si>
  <si>
    <t>$126.73</t>
  </si>
  <si>
    <t>$122.89</t>
  </si>
  <si>
    <t>$124.77</t>
  </si>
  <si>
    <t>$124.69</t>
  </si>
  <si>
    <t>$125.28</t>
  </si>
  <si>
    <t>$131.51</t>
  </si>
  <si>
    <t>$131.50</t>
  </si>
  <si>
    <t>$131.60</t>
  </si>
  <si>
    <t>$138.27</t>
  </si>
  <si>
    <t>$136.28</t>
  </si>
  <si>
    <t>$133.37</t>
  </si>
  <si>
    <t>$130.91</t>
  </si>
  <si>
    <t>$132.63</t>
  </si>
  <si>
    <t>$134.92</t>
  </si>
  <si>
    <t>$134.01</t>
  </si>
  <si>
    <t>$131.86</t>
  </si>
  <si>
    <t>$128.32</t>
  </si>
  <si>
    <t>$128.63</t>
  </si>
  <si>
    <t>$128.22</t>
  </si>
  <si>
    <t>$127.93</t>
  </si>
  <si>
    <t>$121.66</t>
  </si>
  <si>
    <t>$119.08</t>
  </si>
  <si>
    <t>$122.22</t>
  </si>
  <si>
    <t>$122.81</t>
  </si>
  <si>
    <t>$124.91</t>
  </si>
  <si>
    <t>$125.94</t>
  </si>
  <si>
    <t>$124.35</t>
  </si>
  <si>
    <t>$122.84</t>
  </si>
  <si>
    <t>$119.71</t>
  </si>
  <si>
    <t>$109.73</t>
  </si>
  <si>
    <t>$107.45</t>
  </si>
  <si>
    <t>$109.76</t>
  </si>
  <si>
    <t>$107.10</t>
  </si>
  <si>
    <t>$108.61</t>
  </si>
  <si>
    <t>$103.44</t>
  </si>
  <si>
    <t>$107.11</t>
  </si>
  <si>
    <t>$101.62</t>
  </si>
  <si>
    <t>$101.08</t>
  </si>
  <si>
    <t>$101.49</t>
  </si>
  <si>
    <t>$99.30</t>
  </si>
  <si>
    <t>$96.95</t>
  </si>
  <si>
    <t>$99.31</t>
  </si>
  <si>
    <t>$97.07</t>
  </si>
  <si>
    <t>$97.48</t>
  </si>
  <si>
    <t>$96.96</t>
  </si>
  <si>
    <t>$96.65</t>
  </si>
  <si>
    <t>$96.53</t>
  </si>
  <si>
    <t>$99.17</t>
  </si>
  <si>
    <t>$101.70</t>
  </si>
  <si>
    <t>$102.43</t>
  </si>
  <si>
    <t>$98.96</t>
  </si>
  <si>
    <t>$103.59</t>
  </si>
  <si>
    <t>$101.35</t>
  </si>
  <si>
    <t>$101.81</t>
  </si>
  <si>
    <t>$101.95</t>
  </si>
  <si>
    <t>$101.36</t>
  </si>
  <si>
    <t>$100.35</t>
  </si>
  <si>
    <t>$102.10</t>
  </si>
  <si>
    <t>$103.09</t>
  </si>
  <si>
    <t>$100.19</t>
  </si>
  <si>
    <t>$107.25</t>
  </si>
  <si>
    <t>$109.09</t>
  </si>
  <si>
    <t>$110.04</t>
  </si>
  <si>
    <t>$106.26</t>
  </si>
  <si>
    <t>$104.26</t>
  </si>
  <si>
    <t>$111.84</t>
  </si>
  <si>
    <t>$112.14</t>
  </si>
  <si>
    <t>$109.20</t>
  </si>
  <si>
    <t>$112.02</t>
  </si>
  <si>
    <t>$110.40</t>
  </si>
  <si>
    <t>$110.12</t>
  </si>
  <si>
    <t>$111.95</t>
  </si>
  <si>
    <t>$113.39</t>
  </si>
  <si>
    <t>$111.90</t>
  </si>
  <si>
    <t>$112.44</t>
  </si>
  <si>
    <t>$115.91</t>
  </si>
  <si>
    <t>$116.02</t>
  </si>
  <si>
    <t>$113.31</t>
  </si>
  <si>
    <t>$114.90</t>
  </si>
  <si>
    <t>$108.97</t>
  </si>
  <si>
    <t>$103.23</t>
  </si>
  <si>
    <t>$104.90</t>
  </si>
  <si>
    <t>$107.29</t>
  </si>
  <si>
    <t>$104.72</t>
  </si>
  <si>
    <t>$103.76</t>
  </si>
  <si>
    <t>$104.47</t>
  </si>
  <si>
    <t>$103.84</t>
  </si>
  <si>
    <t>$103.64</t>
  </si>
  <si>
    <t>$103.86</t>
  </si>
  <si>
    <t>$102.32</t>
  </si>
  <si>
    <t>$102.75</t>
  </si>
  <si>
    <t>$102.73</t>
  </si>
  <si>
    <t>$103.18</t>
  </si>
  <si>
    <t>$117.71</t>
  </si>
  <si>
    <t>$116.69</t>
  </si>
  <si>
    <t>$115.68</t>
  </si>
  <si>
    <t>$123.75</t>
  </si>
  <si>
    <t>$124.03</t>
  </si>
  <si>
    <t>$115.73</t>
  </si>
  <si>
    <t>$115.34</t>
  </si>
  <si>
    <t>$113.52</t>
  </si>
  <si>
    <t>$115.00</t>
  </si>
  <si>
    <t>$115.11</t>
  </si>
  <si>
    <t>$116.27</t>
  </si>
  <si>
    <t>$118.46</t>
  </si>
  <si>
    <t>$116.29</t>
  </si>
  <si>
    <t>$115.57</t>
  </si>
  <si>
    <t>$112.55</t>
  </si>
  <si>
    <t>$114.59</t>
  </si>
  <si>
    <t>$116.72</t>
  </si>
  <si>
    <t>$107.93</t>
  </si>
  <si>
    <t>$110.89</t>
  </si>
  <si>
    <t>$111.05</t>
  </si>
  <si>
    <t>$108.70</t>
  </si>
  <si>
    <t>$107.01</t>
  </si>
  <si>
    <t>$107.24</t>
  </si>
  <si>
    <t>$106.14</t>
  </si>
  <si>
    <t>$105.47</t>
  </si>
  <si>
    <t>$106.16</t>
  </si>
  <si>
    <t>$110.33</t>
  </si>
  <si>
    <t>$110.58</t>
  </si>
  <si>
    <t>$107.54</t>
  </si>
  <si>
    <t>$108.98</t>
  </si>
  <si>
    <t>$111.72</t>
  </si>
  <si>
    <t>$117.23</t>
  </si>
  <si>
    <t>$117.92</t>
  </si>
  <si>
    <t>$111.73</t>
  </si>
  <si>
    <t>$116.96</t>
  </si>
  <si>
    <t>$116.79</t>
  </si>
  <si>
    <t>$118.44</t>
  </si>
  <si>
    <t>$122.23</t>
  </si>
  <si>
    <t>$121.24</t>
  </si>
  <si>
    <t>$116.26</t>
  </si>
  <si>
    <t>$114.41</t>
  </si>
  <si>
    <t>$114.10</t>
  </si>
  <si>
    <t>$117.17</t>
  </si>
  <si>
    <t>$120.02</t>
  </si>
  <si>
    <t>$120.73</t>
  </si>
  <si>
    <t>$116.75</t>
  </si>
  <si>
    <t>$114.25</t>
  </si>
  <si>
    <t>$114.38</t>
  </si>
  <si>
    <t>$116.21</t>
  </si>
  <si>
    <t>$113.50</t>
  </si>
  <si>
    <t>$120.06</t>
  </si>
  <si>
    <t>$116.54</t>
  </si>
  <si>
    <t>$120.23</t>
  </si>
  <si>
    <t>$109.51</t>
  </si>
  <si>
    <t>$109.17</t>
  </si>
  <si>
    <t>$112.24</t>
  </si>
  <si>
    <t>$111.87</t>
  </si>
  <si>
    <t>$119.57</t>
  </si>
  <si>
    <t>$117.84</t>
  </si>
  <si>
    <t>$117.58</t>
  </si>
  <si>
    <t>$128.77</t>
  </si>
  <si>
    <t>$130.25</t>
  </si>
  <si>
    <t>$132.80</t>
  </si>
  <si>
    <t>$118.65</t>
  </si>
  <si>
    <t>$129.38</t>
  </si>
  <si>
    <t>$127.14</t>
  </si>
  <si>
    <t>$119.16</t>
  </si>
  <si>
    <t>$125.69</t>
  </si>
  <si>
    <t>$118.13</t>
  </si>
  <si>
    <t>$114.67</t>
  </si>
  <si>
    <t>$119.63</t>
  </si>
  <si>
    <t>$112.84</t>
  </si>
  <si>
    <t>$113.41</t>
  </si>
  <si>
    <t>$130.67</t>
  </si>
  <si>
    <t>$131.20</t>
  </si>
  <si>
    <t>$119.31</t>
  </si>
  <si>
    <t>$114.60</t>
  </si>
  <si>
    <t>$129.28</t>
  </si>
  <si>
    <t>$133.75</t>
  </si>
  <si>
    <t>$136.56</t>
  </si>
  <si>
    <t>$139.62</t>
  </si>
  <si>
    <t>$144.33</t>
  </si>
  <si>
    <t>$143.10</t>
  </si>
  <si>
    <t>$142.95</t>
  </si>
  <si>
    <t>$142.08</t>
  </si>
  <si>
    <t>$134.74</t>
  </si>
  <si>
    <t>$143.09</t>
  </si>
  <si>
    <t>$142.07</t>
  </si>
  <si>
    <t>$141.37</t>
  </si>
  <si>
    <t>$141.26</t>
  </si>
  <si>
    <t>$139.54</t>
  </si>
  <si>
    <t>$134.62</t>
  </si>
  <si>
    <t>$134.47</t>
  </si>
  <si>
    <t>$134.06</t>
  </si>
  <si>
    <t>$138.18</t>
  </si>
  <si>
    <t>$134.05</t>
  </si>
  <si>
    <t>$145.05</t>
  </si>
  <si>
    <t>$152.30</t>
  </si>
  <si>
    <t>$127.11</t>
  </si>
  <si>
    <t>$132.30</t>
  </si>
  <si>
    <t>$123.45</t>
  </si>
  <si>
    <t>$122.99</t>
  </si>
  <si>
    <t>$121.82</t>
  </si>
  <si>
    <t>$128.45</t>
  </si>
  <si>
    <t>$121.58</t>
  </si>
  <si>
    <t>$110.64</t>
  </si>
  <si>
    <t>$109.61</t>
  </si>
  <si>
    <t>$106.07</t>
  </si>
  <si>
    <t>$103.01</t>
  </si>
  <si>
    <t>$97.53</t>
  </si>
  <si>
    <t>$97.54</t>
  </si>
  <si>
    <t>$107.03</t>
  </si>
  <si>
    <t>$111.56</t>
  </si>
  <si>
    <t>$111.58</t>
  </si>
  <si>
    <t>$111.66</t>
  </si>
  <si>
    <t>$104.33</t>
  </si>
  <si>
    <t>$108.12</t>
  </si>
  <si>
    <t>$105.58</t>
  </si>
  <si>
    <t>$102.81</t>
  </si>
  <si>
    <t>$101.42</t>
  </si>
  <si>
    <t>$103.17</t>
  </si>
  <si>
    <t>$111.42</t>
  </si>
  <si>
    <t>$113.10</t>
  </si>
  <si>
    <t>$115.26</t>
  </si>
  <si>
    <t>$114.57</t>
  </si>
  <si>
    <t>$116.17</t>
  </si>
  <si>
    <t>$118.94</t>
  </si>
  <si>
    <t>$118.97</t>
  </si>
  <si>
    <t>$122.58</t>
  </si>
  <si>
    <t>$120.19</t>
  </si>
  <si>
    <t>$116.48</t>
  </si>
  <si>
    <t>$120.94</t>
  </si>
  <si>
    <t>$109.37</t>
  </si>
  <si>
    <t>$127.55</t>
  </si>
  <si>
    <t>$126.28</t>
  </si>
  <si>
    <t>$157.01</t>
  </si>
  <si>
    <t>$167.90</t>
  </si>
  <si>
    <t>$175.60</t>
  </si>
  <si>
    <t>$177.03</t>
  </si>
  <si>
    <t>$185.79</t>
  </si>
  <si>
    <t>$180.00</t>
  </si>
  <si>
    <t>$188.64</t>
  </si>
  <si>
    <t>$183.29</t>
  </si>
  <si>
    <t>$189.01</t>
  </si>
  <si>
    <t>$186.33</t>
  </si>
  <si>
    <t>$203.72</t>
  </si>
  <si>
    <t>$196.79</t>
  </si>
  <si>
    <t>$185.29</t>
  </si>
  <si>
    <t>$178.98</t>
  </si>
  <si>
    <t>$180.82</t>
  </si>
  <si>
    <t>$190.61</t>
  </si>
  <si>
    <t>$195.77</t>
  </si>
  <si>
    <t>$199.90</t>
  </si>
  <si>
    <t>$191.73</t>
  </si>
  <si>
    <t>$198.85</t>
  </si>
  <si>
    <t>$192.27</t>
  </si>
  <si>
    <t>$190.88</t>
  </si>
  <si>
    <t>$196.47</t>
  </si>
  <si>
    <t>$186.74</t>
  </si>
  <si>
    <t>$188.01</t>
  </si>
  <si>
    <t>$206.67</t>
  </si>
  <si>
    <t>$214.53</t>
  </si>
  <si>
    <t>$211.09</t>
  </si>
  <si>
    <t>$202.28</t>
  </si>
  <si>
    <t>$194.09</t>
  </si>
  <si>
    <t>$194.39</t>
  </si>
  <si>
    <t>$231.81</t>
  </si>
  <si>
    <t>$221.72</t>
  </si>
  <si>
    <t>$261.78</t>
  </si>
  <si>
    <t>$268.69</t>
  </si>
  <si>
    <t>$274.96</t>
  </si>
  <si>
    <t>$277.27</t>
  </si>
  <si>
    <t>$299.77</t>
  </si>
  <si>
    <t>$279.48</t>
  </si>
  <si>
    <t>$285.11</t>
  </si>
  <si>
    <t>$278.59</t>
  </si>
  <si>
    <t>$294.68</t>
  </si>
  <si>
    <t>$306.74</t>
  </si>
  <si>
    <t>$307.30</t>
  </si>
  <si>
    <t>$295.93</t>
  </si>
  <si>
    <t>$314.72</t>
  </si>
  <si>
    <t>$313.44</t>
  </si>
  <si>
    <t>$315.92</t>
  </si>
  <si>
    <t>$320.97</t>
  </si>
  <si>
    <t>$330.74</t>
  </si>
  <si>
    <t>$340.37</t>
  </si>
  <si>
    <t>$340.02</t>
  </si>
  <si>
    <t>$328.72</t>
  </si>
  <si>
    <t>$343.16</t>
  </si>
  <si>
    <t>$340.62</t>
  </si>
  <si>
    <t>$337.55</t>
  </si>
  <si>
    <t>$341.92</t>
  </si>
  <si>
    <t>$304.58</t>
  </si>
  <si>
    <t>$294.84</t>
  </si>
  <si>
    <t>$326.07</t>
  </si>
  <si>
    <t>$323.45</t>
  </si>
  <si>
    <t>$336.74</t>
  </si>
  <si>
    <t>$331.14</t>
  </si>
  <si>
    <t>$366.12</t>
  </si>
  <si>
    <t>$375.88</t>
  </si>
  <si>
    <t>$378.73</t>
  </si>
  <si>
    <t>$373.20</t>
  </si>
  <si>
    <t>$376.92</t>
  </si>
  <si>
    <t>$384.13</t>
  </si>
  <si>
    <t>$379.62</t>
  </si>
  <si>
    <t>$373.50</t>
  </si>
  <si>
    <t>$368.00</t>
  </si>
  <si>
    <t>$376.54</t>
  </si>
  <si>
    <t>$361.91</t>
  </si>
  <si>
    <t>$364.74</t>
  </si>
  <si>
    <t>$364.21</t>
  </si>
  <si>
    <t>$376.74</t>
  </si>
  <si>
    <t>$335.20</t>
  </si>
  <si>
    <t>$326.94</t>
  </si>
  <si>
    <t>$327.64</t>
  </si>
  <si>
    <t>$305.83</t>
  </si>
  <si>
    <t>$296.43</t>
  </si>
  <si>
    <t>$289.69</t>
  </si>
  <si>
    <t>$289.53</t>
  </si>
  <si>
    <t>$280.39</t>
  </si>
  <si>
    <t>$291.11</t>
  </si>
  <si>
    <t>$288.20</t>
  </si>
  <si>
    <t>$308.27</t>
  </si>
  <si>
    <t>$284.40</t>
  </si>
  <si>
    <t>$274.91</t>
  </si>
  <si>
    <t>$283.10</t>
  </si>
  <si>
    <t>$294.02</t>
  </si>
  <si>
    <t>$290.00</t>
  </si>
  <si>
    <t>$315.18</t>
  </si>
  <si>
    <t>$320.41</t>
  </si>
  <si>
    <t>$328.24</t>
  </si>
  <si>
    <t>$337.15</t>
  </si>
  <si>
    <t>$304.10</t>
  </si>
  <si>
    <t>$314.51</t>
  </si>
  <si>
    <t>$308.45</t>
  </si>
  <si>
    <t>$300.82</t>
  </si>
  <si>
    <t>$293.67</t>
  </si>
  <si>
    <t>$303.11</t>
  </si>
  <si>
    <t>$310.96</t>
  </si>
  <si>
    <t>$335.25</t>
  </si>
  <si>
    <t>$343.13</t>
  </si>
  <si>
    <t>$331.30</t>
  </si>
  <si>
    <t>$334.71</t>
  </si>
  <si>
    <t>$329.23</t>
  </si>
  <si>
    <t>$320.56</t>
  </si>
  <si>
    <t>$341.81</t>
  </si>
  <si>
    <t>$345.85</t>
  </si>
  <si>
    <t>$336.09</t>
  </si>
  <si>
    <t>$342.87</t>
  </si>
  <si>
    <t>$325.01</t>
  </si>
  <si>
    <t>$320.84</t>
  </si>
  <si>
    <t>$278.53</t>
  </si>
  <si>
    <t>$288.16</t>
  </si>
  <si>
    <t>$285.51</t>
  </si>
  <si>
    <t>$290.51</t>
  </si>
  <si>
    <t>$298.92</t>
  </si>
  <si>
    <t>$296.79</t>
  </si>
  <si>
    <t>$289.47</t>
  </si>
  <si>
    <t>$292.20</t>
  </si>
  <si>
    <t>$301.86</t>
  </si>
  <si>
    <t>$291.52</t>
  </si>
  <si>
    <t>$315.29</t>
  </si>
  <si>
    <t>$358.22</t>
  </si>
  <si>
    <t>$370.50</t>
  </si>
  <si>
    <t>$382.06</t>
  </si>
  <si>
    <t>$381.09</t>
  </si>
  <si>
    <t>$391.14</t>
  </si>
  <si>
    <t>$386.19</t>
  </si>
  <si>
    <t>$383.91</t>
  </si>
  <si>
    <t>$369.86</t>
  </si>
  <si>
    <t>$364.06</t>
  </si>
  <si>
    <t>$377.11</t>
  </si>
  <si>
    <t>$374.26</t>
  </si>
  <si>
    <t>$386.05</t>
  </si>
  <si>
    <t>$400.60</t>
  </si>
  <si>
    <t>$427.53</t>
  </si>
  <si>
    <t>$434.98</t>
  </si>
  <si>
    <t>$447.82</t>
  </si>
  <si>
    <t>$444.42</t>
  </si>
  <si>
    <t>$430.70</t>
  </si>
  <si>
    <t>$3.16</t>
  </si>
  <si>
    <t>$3.17</t>
  </si>
  <si>
    <t>$0.9639</t>
  </si>
  <si>
    <t>$0.9627</t>
  </si>
  <si>
    <t>$0.97</t>
  </si>
  <si>
    <t>$0.9701</t>
  </si>
  <si>
    <t>$0.9898</t>
  </si>
  <si>
    <t>$0.9312</t>
  </si>
  <si>
    <t>$0.9504</t>
  </si>
  <si>
    <t>$0.9834</t>
  </si>
  <si>
    <t>$0.9674</t>
  </si>
  <si>
    <t>$0.9795</t>
  </si>
  <si>
    <t>$0.9052</t>
  </si>
  <si>
    <t>$0.8743</t>
  </si>
  <si>
    <t>$0.907</t>
  </si>
  <si>
    <t>$0.6379</t>
  </si>
  <si>
    <t>$0.6237</t>
  </si>
  <si>
    <t>$0.6406</t>
  </si>
  <si>
    <t>$0.612</t>
  </si>
  <si>
    <t>$0.6822</t>
  </si>
  <si>
    <t>$0.6838</t>
  </si>
  <si>
    <t>$0.6257</t>
  </si>
  <si>
    <t>$0.7421</t>
  </si>
  <si>
    <t>$0.6795</t>
  </si>
  <si>
    <t>$0.6825</t>
  </si>
  <si>
    <t>$0.6618</t>
  </si>
  <si>
    <t>$0.7422</t>
  </si>
  <si>
    <t>$0.6182</t>
  </si>
  <si>
    <t>$0.6662</t>
  </si>
  <si>
    <t>$0.6193</t>
  </si>
  <si>
    <t>$0.5413</t>
  </si>
  <si>
    <t>$0.6667</t>
  </si>
  <si>
    <t>$0.5406</t>
  </si>
  <si>
    <t>$0.5679</t>
  </si>
  <si>
    <t>$0.5067</t>
  </si>
  <si>
    <t>$0.4764</t>
  </si>
  <si>
    <t>$0.5417</t>
  </si>
  <si>
    <t>$0.4649</t>
  </si>
  <si>
    <t>$0.5533</t>
  </si>
  <si>
    <t>$0.4626</t>
  </si>
  <si>
    <t>$0.455</t>
  </si>
  <si>
    <t>$0.4549</t>
  </si>
  <si>
    <t>$0.4994</t>
  </si>
  <si>
    <t>$0.5746</t>
  </si>
  <si>
    <t>$0.5202</t>
  </si>
  <si>
    <t>$0.6188</t>
  </si>
  <si>
    <t>$0.562</t>
  </si>
  <si>
    <t>$0.5733</t>
  </si>
  <si>
    <t>$0.6439</t>
  </si>
  <si>
    <t>$0.6146</t>
  </si>
  <si>
    <t>$0.6415</t>
  </si>
  <si>
    <t>$0.7202</t>
  </si>
  <si>
    <t>$0.644</t>
  </si>
  <si>
    <t>$0.5474</t>
  </si>
  <si>
    <t>$0.6534</t>
  </si>
  <si>
    <t>$0.5644</t>
  </si>
  <si>
    <t>$0.5475</t>
  </si>
  <si>
    <t>$0.4886</t>
  </si>
  <si>
    <t>$0.5147</t>
  </si>
  <si>
    <t>$0.5153</t>
  </si>
  <si>
    <t>$0.5285</t>
  </si>
  <si>
    <t>$0.443</t>
  </si>
  <si>
    <t>$0.5795</t>
  </si>
  <si>
    <t>$0.5317</t>
  </si>
  <si>
    <t>$0.5797</t>
  </si>
  <si>
    <t>$0.9728</t>
  </si>
  <si>
    <t>$0.6217</t>
  </si>
  <si>
    <t>$0.5154</t>
  </si>
  <si>
    <t>$0.8016</t>
  </si>
  <si>
    <t>$0.8468</t>
  </si>
  <si>
    <t>$0.9973</t>
  </si>
  <si>
    <t>$0.9557</t>
  </si>
  <si>
    <t>$3.23</t>
  </si>
  <si>
    <t>$3.14</t>
  </si>
  <si>
    <t>$11.06</t>
  </si>
  <si>
    <t>$14.74</t>
  </si>
  <si>
    <t>$0.07939</t>
  </si>
  <si>
    <t>$0.07816</t>
  </si>
  <si>
    <t>$0.07956</t>
  </si>
  <si>
    <t>$0.07709</t>
  </si>
  <si>
    <t>$0.07851</t>
  </si>
  <si>
    <t>$0.08279</t>
  </si>
  <si>
    <t>$0.08438</t>
  </si>
  <si>
    <t>$0.08351</t>
  </si>
  <si>
    <t>$0.08185</t>
  </si>
  <si>
    <t>$0.08275</t>
  </si>
  <si>
    <t>$0.08562</t>
  </si>
  <si>
    <t>$0.08745</t>
  </si>
  <si>
    <t>$0.0876</t>
  </si>
  <si>
    <t>$0.0881</t>
  </si>
  <si>
    <t>$0.08704</t>
  </si>
  <si>
    <t>$0.08683</t>
  </si>
  <si>
    <t>$0.08837</t>
  </si>
  <si>
    <t>$0.08703</t>
  </si>
  <si>
    <t>$0.08803</t>
  </si>
  <si>
    <t>$0.08911</t>
  </si>
  <si>
    <t>$0.08685</t>
  </si>
  <si>
    <t>$0.091</t>
  </si>
  <si>
    <t>$0.09242</t>
  </si>
  <si>
    <t>$0.09485</t>
  </si>
  <si>
    <t>$0.09054</t>
  </si>
  <si>
    <t>$0.09243</t>
  </si>
  <si>
    <t>$0.09448</t>
  </si>
  <si>
    <t>$0.0906</t>
  </si>
  <si>
    <t>$0.09207</t>
  </si>
  <si>
    <t>$0.0866</t>
  </si>
  <si>
    <t>$0.09017</t>
  </si>
  <si>
    <t>$0.08661</t>
  </si>
  <si>
    <t>$0.08593</t>
  </si>
  <si>
    <t>$0.08512</t>
  </si>
  <si>
    <t>$0.08337</t>
  </si>
  <si>
    <t>$0.08507</t>
  </si>
  <si>
    <t>$0.08628</t>
  </si>
  <si>
    <t>$0.08716</t>
  </si>
  <si>
    <t>$0.0853</t>
  </si>
  <si>
    <t>$0.09201</t>
  </si>
  <si>
    <t>$0.08995</t>
  </si>
  <si>
    <t>$0.08887</t>
  </si>
  <si>
    <t>$0.09304</t>
  </si>
  <si>
    <t>$0.09283</t>
  </si>
  <si>
    <t>$0.09163</t>
  </si>
  <si>
    <t>$0.09227</t>
  </si>
  <si>
    <t>$0.09074</t>
  </si>
  <si>
    <t>$0.09245</t>
  </si>
  <si>
    <t>$0.09444</t>
  </si>
  <si>
    <t>$0.09465</t>
  </si>
  <si>
    <t>$0.09275</t>
  </si>
  <si>
    <t>$0.0945</t>
  </si>
  <si>
    <t>$0.09252</t>
  </si>
  <si>
    <t>$0.09276</t>
  </si>
  <si>
    <t>$0.09199</t>
  </si>
  <si>
    <t>$0.09051</t>
  </si>
  <si>
    <t>$0.09383</t>
  </si>
  <si>
    <t>$0.09446</t>
  </si>
  <si>
    <t>$0.09104</t>
  </si>
  <si>
    <t>$0.09038</t>
  </si>
  <si>
    <t>$0.08889</t>
  </si>
  <si>
    <t>$0.09039</t>
  </si>
  <si>
    <t>$0.08439</t>
  </si>
  <si>
    <t>$0.08257</t>
  </si>
  <si>
    <t>$0.08258</t>
  </si>
  <si>
    <t>$0.08812</t>
  </si>
  <si>
    <t>$0.08806</t>
  </si>
  <si>
    <t>$0.09041</t>
  </si>
  <si>
    <t>$0.0873</t>
  </si>
  <si>
    <t>$0.08817</t>
  </si>
  <si>
    <t>$0.08516</t>
  </si>
  <si>
    <t>$0.08164</t>
  </si>
  <si>
    <t>$0.08139</t>
  </si>
  <si>
    <t>$0.07945</t>
  </si>
  <si>
    <t>$0.07955</t>
  </si>
  <si>
    <t>$0.07566</t>
  </si>
  <si>
    <t>$0.07586</t>
  </si>
  <si>
    <t>$0.07384</t>
  </si>
  <si>
    <t>$0.07436</t>
  </si>
  <si>
    <t>$0.07252</t>
  </si>
  <si>
    <t>$0.07114</t>
  </si>
  <si>
    <t>$0.07269</t>
  </si>
  <si>
    <t>$0.07178</t>
  </si>
  <si>
    <t>$0.07414</t>
  </si>
  <si>
    <t>$0.07519</t>
  </si>
  <si>
    <t>$0.07385</t>
  </si>
  <si>
    <t>$0.07439</t>
  </si>
  <si>
    <t>$0.07386</t>
  </si>
  <si>
    <t>$0.07572</t>
  </si>
  <si>
    <t>$0.0753</t>
  </si>
  <si>
    <t>$0.07509</t>
  </si>
  <si>
    <t>$0.07599</t>
  </si>
  <si>
    <t>$0.07417</t>
  </si>
  <si>
    <t>$0.076</t>
  </si>
  <si>
    <t>$0.07453</t>
  </si>
  <si>
    <t>$0.08302</t>
  </si>
  <si>
    <t>$0.084</t>
  </si>
  <si>
    <t>$0.08238</t>
  </si>
  <si>
    <t>$0.08155</t>
  </si>
  <si>
    <t>$0.08391</t>
  </si>
  <si>
    <t>$0.08523</t>
  </si>
  <si>
    <t>$0.08548</t>
  </si>
  <si>
    <t>$0.08379</t>
  </si>
  <si>
    <t>$0.08392</t>
  </si>
  <si>
    <t>$0.0858</t>
  </si>
  <si>
    <t>$0.08486</t>
  </si>
  <si>
    <t>$0.08557</t>
  </si>
  <si>
    <t>$0.08589</t>
  </si>
  <si>
    <t>$0.08644</t>
  </si>
  <si>
    <t>$0.09031</t>
  </si>
  <si>
    <t>$0.09013</t>
  </si>
  <si>
    <t>$0.08931</t>
  </si>
  <si>
    <t>$0.08998</t>
  </si>
  <si>
    <t>$0.08859</t>
  </si>
  <si>
    <t>$0.08433</t>
  </si>
  <si>
    <t>$0.09042</t>
  </si>
  <si>
    <t>$0.08934</t>
  </si>
  <si>
    <t>$0.08987</t>
  </si>
  <si>
    <t>$0.08894</t>
  </si>
  <si>
    <t>$0.09088</t>
  </si>
  <si>
    <t>$0.09525</t>
  </si>
  <si>
    <t>$0.09721</t>
  </si>
  <si>
    <t>$0.1006</t>
  </si>
  <si>
    <t>$0.09898</t>
  </si>
  <si>
    <t>$0.1098</t>
  </si>
  <si>
    <t>$0.1092</t>
  </si>
  <si>
    <t>$0.1082</t>
  </si>
  <si>
    <t>$0.1131</t>
  </si>
  <si>
    <t>$0.1087</t>
  </si>
  <si>
    <t>$0.1157</t>
  </si>
  <si>
    <t>$0.1076</t>
  </si>
  <si>
    <t>$0.1103</t>
  </si>
  <si>
    <t>$0.1075</t>
  </si>
  <si>
    <t>$0.1099</t>
  </si>
  <si>
    <t>$0.1067</t>
  </si>
  <si>
    <t>$0.1114</t>
  </si>
  <si>
    <t>$0.1119</t>
  </si>
  <si>
    <t>$0.1093</t>
  </si>
  <si>
    <t>$0.1112</t>
  </si>
  <si>
    <t>$0.1097</t>
  </si>
  <si>
    <t>$0.1135</t>
  </si>
  <si>
    <t>$0.1148</t>
  </si>
  <si>
    <t>$0.1126</t>
  </si>
  <si>
    <t>$0.1132</t>
  </si>
  <si>
    <t>$0.1154</t>
  </si>
  <si>
    <t>$0.112</t>
  </si>
  <si>
    <t>$0.1139</t>
  </si>
  <si>
    <t>$0.1117</t>
  </si>
  <si>
    <t>$0.1121</t>
  </si>
  <si>
    <t>$0.1094</t>
  </si>
  <si>
    <t>$0.1102</t>
  </si>
  <si>
    <t>$0.1101</t>
  </si>
  <si>
    <t>$0.1095</t>
  </si>
  <si>
    <t>$0.1143</t>
  </si>
  <si>
    <t>$0.1145</t>
  </si>
  <si>
    <t>$0.1125</t>
  </si>
  <si>
    <t>$0.116</t>
  </si>
  <si>
    <t>$0.1167</t>
  </si>
  <si>
    <t>$0.1152</t>
  </si>
  <si>
    <t>$0.1223</t>
  </si>
  <si>
    <t>$0.1235</t>
  </si>
  <si>
    <t>$0.1189</t>
  </si>
  <si>
    <t>$0.1203</t>
  </si>
  <si>
    <t>$0.1219</t>
  </si>
  <si>
    <t>$0.1184</t>
  </si>
  <si>
    <t>$0.1144</t>
  </si>
  <si>
    <t>$0.1153</t>
  </si>
  <si>
    <t>$0.1072</t>
  </si>
  <si>
    <t>$0.1083</t>
  </si>
  <si>
    <t>$0.1174</t>
  </si>
  <si>
    <t>$0.1181</t>
  </si>
  <si>
    <t>$0.1182</t>
  </si>
  <si>
    <t>$0.1166</t>
  </si>
  <si>
    <t>$0.123</t>
  </si>
  <si>
    <t>$0.1323</t>
  </si>
  <si>
    <t>$0.1243</t>
  </si>
  <si>
    <t>$0.1179</t>
  </si>
  <si>
    <t>$0.1073</t>
  </si>
  <si>
    <t>$0.1038</t>
  </si>
  <si>
    <t>$0.1059</t>
  </si>
  <si>
    <t>$0.1017</t>
  </si>
  <si>
    <t>$0.1052</t>
  </si>
  <si>
    <t>$0.1056</t>
  </si>
  <si>
    <t>$0.1044</t>
  </si>
  <si>
    <t>$0.1049</t>
  </si>
  <si>
    <t>$0.1133</t>
  </si>
  <si>
    <t>$0.1134</t>
  </si>
  <si>
    <t>$0.1149</t>
  </si>
  <si>
    <t>$0.1042</t>
  </si>
  <si>
    <t>$0.103</t>
  </si>
  <si>
    <t>$0.1045</t>
  </si>
  <si>
    <t>$0.09995</t>
  </si>
  <si>
    <t>$0.105</t>
  </si>
  <si>
    <t>$0.1086</t>
  </si>
  <si>
    <t>$0.1057</t>
  </si>
  <si>
    <t>$0.1041</t>
  </si>
  <si>
    <t>$0.1062</t>
  </si>
  <si>
    <t>$0.1054</t>
  </si>
  <si>
    <t>$0.1023</t>
  </si>
  <si>
    <t>$0.1024</t>
  </si>
  <si>
    <t>$0.1055</t>
  </si>
  <si>
    <t>$0.1029</t>
  </si>
  <si>
    <t>$0.1014</t>
  </si>
  <si>
    <t>$0.1066</t>
  </si>
  <si>
    <t>$0.1104</t>
  </si>
  <si>
    <t>$0.1111</t>
  </si>
  <si>
    <t>$0.1081</t>
  </si>
  <si>
    <t>$0.1211</t>
  </si>
  <si>
    <t>$0.1217</t>
  </si>
  <si>
    <t>$0.1159</t>
  </si>
  <si>
    <t>$0.1248</t>
  </si>
  <si>
    <t>$0.1257</t>
  </si>
  <si>
    <t>$0.1247</t>
  </si>
  <si>
    <t>$0.1222</t>
  </si>
  <si>
    <t>$0.1198</t>
  </si>
  <si>
    <t>$0.1229</t>
  </si>
  <si>
    <t>$0.1202</t>
  </si>
  <si>
    <t>$0.1195</t>
  </si>
  <si>
    <t>$0.1177</t>
  </si>
  <si>
    <t>$0.1037</t>
  </si>
  <si>
    <t>$0.1065</t>
  </si>
  <si>
    <t>$0.107</t>
  </si>
  <si>
    <t>$0.09928</t>
  </si>
  <si>
    <t>$0.1034</t>
  </si>
  <si>
    <t>$0.109</t>
  </si>
  <si>
    <t>$0.1068</t>
  </si>
  <si>
    <t>$0.1058</t>
  </si>
  <si>
    <t>$0.1269</t>
  </si>
  <si>
    <t>$0.129</t>
  </si>
  <si>
    <t>$0.1188</t>
  </si>
  <si>
    <t>$0.1176</t>
  </si>
  <si>
    <t>$0.1078</t>
  </si>
  <si>
    <t>$0.1205</t>
  </si>
  <si>
    <t>$0.1266</t>
  </si>
  <si>
    <t>$0.1331</t>
  </si>
  <si>
    <t>$0.1402</t>
  </si>
  <si>
    <t>$0.1502</t>
  </si>
  <si>
    <t>$0.1429</t>
  </si>
  <si>
    <t>$0.1504</t>
  </si>
  <si>
    <t>$0.1506</t>
  </si>
  <si>
    <t>$0.1343</t>
  </si>
  <si>
    <t>$0.1308</t>
  </si>
  <si>
    <t>$0.1227</t>
  </si>
  <si>
    <t>$0.1322</t>
  </si>
  <si>
    <t>$0.1306</t>
  </si>
  <si>
    <t>$0.1304</t>
  </si>
  <si>
    <t>$0.1287</t>
  </si>
  <si>
    <t>$0.1335</t>
  </si>
  <si>
    <t>$0.1346</t>
  </si>
  <si>
    <t>$0.1209</t>
  </si>
  <si>
    <t>$0.1255</t>
  </si>
  <si>
    <t>$0.1484</t>
  </si>
  <si>
    <t>$0.1678</t>
  </si>
  <si>
    <t>$0.1612</t>
  </si>
  <si>
    <t>$0.1719</t>
  </si>
  <si>
    <t>$0.1658</t>
  </si>
  <si>
    <t>$0.1727</t>
  </si>
  <si>
    <t>$0.1657</t>
  </si>
  <si>
    <t>$0.1846</t>
  </si>
  <si>
    <t>$0.1874</t>
  </si>
  <si>
    <t>$0.1684</t>
  </si>
  <si>
    <t>$0.1737</t>
  </si>
  <si>
    <t>$0.177</t>
  </si>
  <si>
    <t>$0.1776</t>
  </si>
  <si>
    <t>$0.1693</t>
  </si>
  <si>
    <t>$0.1763</t>
  </si>
  <si>
    <t>$0.1812</t>
  </si>
  <si>
    <t>$0.1694</t>
  </si>
  <si>
    <t>$0.1857</t>
  </si>
  <si>
    <t>$0.1873</t>
  </si>
  <si>
    <t>$0.1844</t>
  </si>
  <si>
    <t>$0.183</t>
  </si>
  <si>
    <t>$0.1804</t>
  </si>
  <si>
    <t>$0.1801</t>
  </si>
  <si>
    <t>$0.1922</t>
  </si>
  <si>
    <t>$0.1924</t>
  </si>
  <si>
    <t>$0.1788</t>
  </si>
  <si>
    <t>$0.1899</t>
  </si>
  <si>
    <t>$0.1929</t>
  </si>
  <si>
    <t>$0.1795</t>
  </si>
  <si>
    <t>$0.192</t>
  </si>
  <si>
    <t>$0.1937</t>
  </si>
  <si>
    <t>$0.1897</t>
  </si>
  <si>
    <t>$0.1956</t>
  </si>
  <si>
    <t>$0.197</t>
  </si>
  <si>
    <t>$0.1918</t>
  </si>
  <si>
    <t>$0.1965</t>
  </si>
  <si>
    <t>$0.1982</t>
  </si>
  <si>
    <t>$0.1944</t>
  </si>
  <si>
    <t>$0.2004</t>
  </si>
  <si>
    <t>$0.204</t>
  </si>
  <si>
    <t>$0.1941</t>
  </si>
  <si>
    <t>$0.2061</t>
  </si>
  <si>
    <t>$0.1997</t>
  </si>
  <si>
    <t>$0.2051</t>
  </si>
  <si>
    <t>$0.2057</t>
  </si>
  <si>
    <t>$0.1974</t>
  </si>
  <si>
    <t>$0.206</t>
  </si>
  <si>
    <t>$0.2056</t>
  </si>
  <si>
    <t>$0.2067</t>
  </si>
  <si>
    <t>$0.1973</t>
  </si>
  <si>
    <t>$0.2042</t>
  </si>
  <si>
    <t>$0.2076</t>
  </si>
  <si>
    <t>$0.2027</t>
  </si>
  <si>
    <t>$0.1939</t>
  </si>
  <si>
    <t>$0.1933</t>
  </si>
  <si>
    <t>$0.1994</t>
  </si>
  <si>
    <t>$0.1926</t>
  </si>
  <si>
    <t>$0.1868</t>
  </si>
  <si>
    <t>$0.2017</t>
  </si>
  <si>
    <t>$0.205</t>
  </si>
  <si>
    <t>$0.2018</t>
  </si>
  <si>
    <t>$0.2013</t>
  </si>
  <si>
    <t>$0.2129</t>
  </si>
  <si>
    <t>$0.2009</t>
  </si>
  <si>
    <t>$0.2034</t>
  </si>
  <si>
    <t>$0.2142</t>
  </si>
  <si>
    <t>$0.2019</t>
  </si>
  <si>
    <t>$0.2253</t>
  </si>
  <si>
    <t>$0.2322</t>
  </si>
  <si>
    <t>$0.2337</t>
  </si>
  <si>
    <t>$0.237</t>
  </si>
  <si>
    <t>$0.2275</t>
  </si>
  <si>
    <t>$0.2321</t>
  </si>
  <si>
    <t>$0.2333</t>
  </si>
  <si>
    <t>$0.2381</t>
  </si>
  <si>
    <t>$0.2312</t>
  </si>
  <si>
    <t>$0.2325</t>
  </si>
  <si>
    <t>$0.2316</t>
  </si>
  <si>
    <t>$0.2283</t>
  </si>
  <si>
    <t>$0.2348</t>
  </si>
  <si>
    <t>$0.2409</t>
  </si>
  <si>
    <t>$0.2374</t>
  </si>
  <si>
    <t>$0.2276</t>
  </si>
  <si>
    <t>$0.2303</t>
  </si>
  <si>
    <t>$0.2391</t>
  </si>
  <si>
    <t>$0.2298</t>
  </si>
  <si>
    <t>$0.2334</t>
  </si>
  <si>
    <t>$0.2405</t>
  </si>
  <si>
    <t>$0.2288</t>
  </si>
  <si>
    <t>$0.2304</t>
  </si>
  <si>
    <t>$0.2155</t>
  </si>
  <si>
    <t>$0.2116</t>
  </si>
  <si>
    <t>$0.2096</t>
  </si>
  <si>
    <t>$0.2148</t>
  </si>
  <si>
    <t>$0.2199</t>
  </si>
  <si>
    <t>$0.2112</t>
  </si>
  <si>
    <t>$0.2095</t>
  </si>
  <si>
    <t>$0.2164</t>
  </si>
  <si>
    <t>$0.2071</t>
  </si>
  <si>
    <t>$0.2049</t>
  </si>
  <si>
    <t>$0.2039</t>
  </si>
  <si>
    <t>$0.2127</t>
  </si>
  <si>
    <t>$0.202</t>
  </si>
  <si>
    <t>$0.2072</t>
  </si>
  <si>
    <t>$0.1935</t>
  </si>
  <si>
    <t>$0.2</t>
  </si>
  <si>
    <t>$0.2015</t>
  </si>
  <si>
    <t>$0.193</t>
  </si>
  <si>
    <t>$0.1912</t>
  </si>
  <si>
    <t>$0.1934</t>
  </si>
  <si>
    <t>$0.1861</t>
  </si>
  <si>
    <t>$0.1893</t>
  </si>
  <si>
    <t>$0.1907</t>
  </si>
  <si>
    <t>$0.1859</t>
  </si>
  <si>
    <t>$0.1826</t>
  </si>
  <si>
    <t>$0.1825</t>
  </si>
  <si>
    <t>$0.1747</t>
  </si>
  <si>
    <t>$0.1853</t>
  </si>
  <si>
    <t>$0.1768</t>
  </si>
  <si>
    <t>$0.1839</t>
  </si>
  <si>
    <t>$0.1898</t>
  </si>
  <si>
    <t>$0.179</t>
  </si>
  <si>
    <t>$0.185</t>
  </si>
  <si>
    <t>$0.1736</t>
  </si>
  <si>
    <t>$0.189</t>
  </si>
  <si>
    <t>$0.1909</t>
  </si>
  <si>
    <t>$0.1896</t>
  </si>
  <si>
    <t>$0.1726</t>
  </si>
  <si>
    <t>$0.1783</t>
  </si>
  <si>
    <t>$0.1879</t>
  </si>
  <si>
    <t>$0.1759</t>
  </si>
  <si>
    <t>$0.1948</t>
  </si>
  <si>
    <t>$0.1858</t>
  </si>
  <si>
    <t>$0.1985</t>
  </si>
  <si>
    <t>$0.1992</t>
  </si>
  <si>
    <t>$0.1917</t>
  </si>
  <si>
    <t>$0.1969</t>
  </si>
  <si>
    <t>$0.2022</t>
  </si>
  <si>
    <t>$0.1938</t>
  </si>
  <si>
    <t>$0.1928</t>
  </si>
  <si>
    <t>$0.1906</t>
  </si>
  <si>
    <t>$0.1903</t>
  </si>
  <si>
    <t>$0.1787</t>
  </si>
  <si>
    <t>$0.182</t>
  </si>
  <si>
    <t>$0.163</t>
  </si>
  <si>
    <t>$0.1742</t>
  </si>
  <si>
    <t>$0.1949</t>
  </si>
  <si>
    <t>$0.2006</t>
  </si>
  <si>
    <t>$0.2054</t>
  </si>
  <si>
    <t>$0.2011</t>
  </si>
  <si>
    <t>$0.2101</t>
  </si>
  <si>
    <t>$0.2025</t>
  </si>
  <si>
    <t>$0.2085</t>
  </si>
  <si>
    <t>$0.196</t>
  </si>
  <si>
    <t>$0.2192</t>
  </si>
  <si>
    <t>$0.2259</t>
  </si>
  <si>
    <t>$0.2024</t>
  </si>
  <si>
    <t>$0.2211</t>
  </si>
  <si>
    <t>$0.2212</t>
  </si>
  <si>
    <t>$0.2141</t>
  </si>
  <si>
    <t>$0.211</t>
  </si>
  <si>
    <t>$0.2099</t>
  </si>
  <si>
    <t>$0.2115</t>
  </si>
  <si>
    <t>$0.2063</t>
  </si>
  <si>
    <t>$0.2182</t>
  </si>
  <si>
    <t>$0.2156</t>
  </si>
  <si>
    <t>$0.2324</t>
  </si>
  <si>
    <t>$0.2388</t>
  </si>
  <si>
    <t>$0.2425</t>
  </si>
  <si>
    <t>$0.2297</t>
  </si>
  <si>
    <t>$0.2427</t>
  </si>
  <si>
    <t>$0.2434</t>
  </si>
  <si>
    <t>$0.2351</t>
  </si>
  <si>
    <t>$0.2394</t>
  </si>
  <si>
    <t>$0.2237</t>
  </si>
  <si>
    <t>$0.2416</t>
  </si>
  <si>
    <t>$0.2198</t>
  </si>
  <si>
    <t>$0.2393</t>
  </si>
  <si>
    <t>$0.2134</t>
  </si>
  <si>
    <t>$0.2133</t>
  </si>
  <si>
    <t>$0.2089</t>
  </si>
  <si>
    <t>$0.216</t>
  </si>
  <si>
    <t>$0.2084</t>
  </si>
  <si>
    <t>$0.1942</t>
  </si>
  <si>
    <t>$0.2091</t>
  </si>
  <si>
    <t>$0.1947</t>
  </si>
  <si>
    <t>$0.1943</t>
  </si>
  <si>
    <t>$0.1921</t>
  </si>
  <si>
    <t>$0.1998</t>
  </si>
  <si>
    <t>$0.1955</t>
  </si>
  <si>
    <t>$0.2028</t>
  </si>
  <si>
    <t>$0.1987</t>
  </si>
  <si>
    <t>$0.2043</t>
  </si>
  <si>
    <t>$0.198</t>
  </si>
  <si>
    <t>$0.1993</t>
  </si>
  <si>
    <t>$0.1971</t>
  </si>
  <si>
    <t>$0.188</t>
  </si>
  <si>
    <t>$0.1968</t>
  </si>
  <si>
    <t>$0.207</t>
  </si>
  <si>
    <t>$0.1923</t>
  </si>
  <si>
    <t>$0.1977</t>
  </si>
  <si>
    <t>$0.2007</t>
  </si>
  <si>
    <t>$0.1889</t>
  </si>
  <si>
    <t>$0.2031</t>
  </si>
  <si>
    <t>$0.2078</t>
  </si>
  <si>
    <t>$0.2317</t>
  </si>
  <si>
    <t>$0.203</t>
  </si>
  <si>
    <t>$0.2523</t>
  </si>
  <si>
    <t>$0.2544</t>
  </si>
  <si>
    <t>$0.2555</t>
  </si>
  <si>
    <t>$0.2447</t>
  </si>
  <si>
    <t>$0.2563</t>
  </si>
  <si>
    <t>$0.2588</t>
  </si>
  <si>
    <t>$0.2595</t>
  </si>
  <si>
    <t>$0.2508</t>
  </si>
  <si>
    <t>$0.256</t>
  </si>
  <si>
    <t>$0.2679</t>
  </si>
  <si>
    <t>$0.2699</t>
  </si>
  <si>
    <t>$0.2631</t>
  </si>
  <si>
    <t>$0.2826</t>
  </si>
  <si>
    <t>$0.27</t>
  </si>
  <si>
    <t>$0.2628</t>
  </si>
  <si>
    <t>$0.2531</t>
  </si>
  <si>
    <t>$0.2491</t>
  </si>
  <si>
    <t>$0.2627</t>
  </si>
  <si>
    <t>$0.2613</t>
  </si>
  <si>
    <t>$0.2561</t>
  </si>
  <si>
    <t>$0.2546</t>
  </si>
  <si>
    <t>$0.257</t>
  </si>
  <si>
    <t>$0.2486</t>
  </si>
  <si>
    <t>$0.268</t>
  </si>
  <si>
    <t>$0.2673</t>
  </si>
  <si>
    <t>$0.2718</t>
  </si>
  <si>
    <t>$0.2797</t>
  </si>
  <si>
    <t>$0.2943</t>
  </si>
  <si>
    <t>$0.2582</t>
  </si>
  <si>
    <t>$0.2903</t>
  </si>
  <si>
    <t>$0.2908</t>
  </si>
  <si>
    <t>$0.2796</t>
  </si>
  <si>
    <t>$0.2917</t>
  </si>
  <si>
    <t>$0.2956</t>
  </si>
  <si>
    <t>$0.2763</t>
  </si>
  <si>
    <t>$0.2674</t>
  </si>
  <si>
    <t>$0.2764</t>
  </si>
  <si>
    <t>$0.06528</t>
  </si>
  <si>
    <t>$0.05907</t>
  </si>
  <si>
    <t>$0.05855</t>
  </si>
  <si>
    <t>$0.05749</t>
  </si>
  <si>
    <t>$0.05458</t>
  </si>
  <si>
    <t>$0.05912</t>
  </si>
  <si>
    <t>$0.06075</t>
  </si>
  <si>
    <t>$0.06395</t>
  </si>
  <si>
    <t>$0.06899</t>
  </si>
  <si>
    <t>$0.07064</t>
  </si>
  <si>
    <t>$0.06916</t>
  </si>
  <si>
    <t>$0.0723</t>
  </si>
  <si>
    <t>$0.07485</t>
  </si>
  <si>
    <t>$0.07494</t>
  </si>
  <si>
    <t>$0.0867</t>
  </si>
  <si>
    <t>$0.0918</t>
  </si>
  <si>
    <t>$0.08743</t>
  </si>
  <si>
    <t>$0.08544</t>
  </si>
  <si>
    <t>$0.08386</t>
  </si>
  <si>
    <t>$0.08773</t>
  </si>
  <si>
    <t>$0.09156</t>
  </si>
  <si>
    <t>$0.08762</t>
  </si>
  <si>
    <t>$0.08587</t>
  </si>
  <si>
    <t>$0.08652</t>
  </si>
  <si>
    <t>$0.07601</t>
  </si>
  <si>
    <t>$0.07151</t>
  </si>
  <si>
    <t>$0.06995</t>
  </si>
  <si>
    <t>$0.0733</t>
  </si>
  <si>
    <t>$0.06821</t>
  </si>
  <si>
    <t>$0.07238</t>
  </si>
  <si>
    <t>$0.07333</t>
  </si>
  <si>
    <t>$0.06457</t>
  </si>
  <si>
    <t>$0.06684</t>
  </si>
  <si>
    <t>$0.06701</t>
  </si>
  <si>
    <t>$0.06708</t>
  </si>
  <si>
    <t>$0.06543</t>
  </si>
  <si>
    <t>$0.06905</t>
  </si>
  <si>
    <t>$0.07133</t>
  </si>
  <si>
    <t>$0.07039</t>
  </si>
  <si>
    <t>$0.06141</t>
  </si>
  <si>
    <t>$0.05412</t>
  </si>
  <si>
    <t>$0.05429</t>
  </si>
  <si>
    <t>$0.05983</t>
  </si>
  <si>
    <t>$0.05403</t>
  </si>
  <si>
    <t>$0.05414</t>
  </si>
  <si>
    <t>$0.0537</t>
  </si>
  <si>
    <t>$0.0548</t>
  </si>
  <si>
    <t>$0.05223</t>
  </si>
  <si>
    <t>$0.0506</t>
  </si>
  <si>
    <t>$0.04765</t>
  </si>
  <si>
    <t>$0.04574</t>
  </si>
  <si>
    <t>$0.04551</t>
  </si>
  <si>
    <t>$0.04465</t>
  </si>
  <si>
    <t>$0.04341</t>
  </si>
  <si>
    <t>$0.0446</t>
  </si>
  <si>
    <t>$0.04528</t>
  </si>
  <si>
    <t>$0.04184</t>
  </si>
  <si>
    <t>$0.04183</t>
  </si>
  <si>
    <t>$0.03962</t>
  </si>
  <si>
    <t>$0.04217</t>
  </si>
  <si>
    <t>$0.04187</t>
  </si>
  <si>
    <t>$0.03914</t>
  </si>
  <si>
    <t>$0.03868</t>
  </si>
  <si>
    <t>$0.03963</t>
  </si>
  <si>
    <t>$0.03831</t>
  </si>
  <si>
    <t>$0.03851</t>
  </si>
  <si>
    <t>$0.03813</t>
  </si>
  <si>
    <t>$0.03887</t>
  </si>
  <si>
    <t>$0.03798</t>
  </si>
  <si>
    <t>$0.03812</t>
  </si>
  <si>
    <t>$0.03809</t>
  </si>
  <si>
    <t>$0.0376</t>
  </si>
  <si>
    <t>$0.03886</t>
  </si>
  <si>
    <t>$0.03643</t>
  </si>
  <si>
    <t>$0.03808</t>
  </si>
  <si>
    <t>$0.03753</t>
  </si>
  <si>
    <t>$0.03756</t>
  </si>
  <si>
    <t>$0.03579</t>
  </si>
  <si>
    <t>$0.03949</t>
  </si>
  <si>
    <t>$0.04063</t>
  </si>
  <si>
    <t>$0.03882</t>
  </si>
  <si>
    <t>$0.04225</t>
  </si>
  <si>
    <t>$0.04237</t>
  </si>
  <si>
    <t>$0.04031</t>
  </si>
  <si>
    <t>$0.04394</t>
  </si>
  <si>
    <t>$0.04198</t>
  </si>
  <si>
    <t>$0.04351</t>
  </si>
  <si>
    <t>$0.04342</t>
  </si>
  <si>
    <t>$0.04384</t>
  </si>
  <si>
    <t>$0.04404</t>
  </si>
  <si>
    <t>$0.04353</t>
  </si>
  <si>
    <t>$0.04383</t>
  </si>
  <si>
    <t>$0.04265</t>
  </si>
  <si>
    <t>$0.04246</t>
  </si>
  <si>
    <t>$0.04283</t>
  </si>
  <si>
    <t>$0.04212</t>
  </si>
  <si>
    <t>$0.04087</t>
  </si>
  <si>
    <t>$0.04284</t>
  </si>
  <si>
    <t>$0.04389</t>
  </si>
  <si>
    <t>$0.04033</t>
  </si>
  <si>
    <t>$0.04304</t>
  </si>
  <si>
    <t>$0.04423</t>
  </si>
  <si>
    <t>$0.04293</t>
  </si>
  <si>
    <t>$0.0421</t>
  </si>
  <si>
    <t>$0.041</t>
  </si>
  <si>
    <t>$0.04577</t>
  </si>
  <si>
    <t>$0.04601</t>
  </si>
  <si>
    <t>$0.04668</t>
  </si>
  <si>
    <t>$0.04775</t>
  </si>
  <si>
    <t>$0.04785</t>
  </si>
  <si>
    <t>$0.04732</t>
  </si>
  <si>
    <t>$0.04811</t>
  </si>
  <si>
    <t>$0.04793</t>
  </si>
  <si>
    <t>$0.04662</t>
  </si>
  <si>
    <t>$0.0484</t>
  </si>
  <si>
    <t>$0.04805</t>
  </si>
  <si>
    <t>$0.04879</t>
  </si>
  <si>
    <t>$0.04839</t>
  </si>
  <si>
    <t>$0.0479</t>
  </si>
  <si>
    <t>$0.04706</t>
  </si>
  <si>
    <t>$0.048</t>
  </si>
  <si>
    <t>$0.04827</t>
  </si>
  <si>
    <t>$0.04858</t>
  </si>
  <si>
    <t>$0.04877</t>
  </si>
  <si>
    <t>$0.04814</t>
  </si>
  <si>
    <t>$0.04859</t>
  </si>
  <si>
    <t>$0.04755</t>
  </si>
  <si>
    <t>$0.04815</t>
  </si>
  <si>
    <t>$0.04895</t>
  </si>
  <si>
    <t>$0.04914</t>
  </si>
  <si>
    <t>$0.04947</t>
  </si>
  <si>
    <t>$0.04893</t>
  </si>
  <si>
    <t>$0.05069</t>
  </si>
  <si>
    <t>$0.04915</t>
  </si>
  <si>
    <t>$0.04939</t>
  </si>
  <si>
    <t>$0.05075</t>
  </si>
  <si>
    <t>$0.04929</t>
  </si>
  <si>
    <t>$0.0485</t>
  </si>
  <si>
    <t>$0.04813</t>
  </si>
  <si>
    <t>$0.04916</t>
  </si>
  <si>
    <t>$0.04943</t>
  </si>
  <si>
    <t>$0.049</t>
  </si>
  <si>
    <t>$0.04956</t>
  </si>
  <si>
    <t>$0.04809</t>
  </si>
  <si>
    <t>$0.04842</t>
  </si>
  <si>
    <t>$0.04957</t>
  </si>
  <si>
    <t>$0.0465</t>
  </si>
  <si>
    <t>$0.04509</t>
  </si>
  <si>
    <t>$0.04613</t>
  </si>
  <si>
    <t>$0.04873</t>
  </si>
  <si>
    <t>$0.04593</t>
  </si>
  <si>
    <t>$0.04923</t>
  </si>
  <si>
    <t>$0.04699</t>
  </si>
  <si>
    <t>$0.04847</t>
  </si>
  <si>
    <t>$0.04846</t>
  </si>
  <si>
    <t>$0.04907</t>
  </si>
  <si>
    <t>$0.04718</t>
  </si>
  <si>
    <t>$0.04908</t>
  </si>
  <si>
    <t>$0.04532</t>
  </si>
  <si>
    <t>$0.04719</t>
  </si>
  <si>
    <t>$0.04708</t>
  </si>
  <si>
    <t>$0.04822</t>
  </si>
  <si>
    <t>$0.04588</t>
  </si>
  <si>
    <t>$0.05019</t>
  </si>
  <si>
    <t>$0.04629</t>
  </si>
  <si>
    <t>$0.05206</t>
  </si>
  <si>
    <t>$0.05916</t>
  </si>
  <si>
    <t>$0.05946</t>
  </si>
  <si>
    <t>$0.0466</t>
  </si>
  <si>
    <t>$0.05921</t>
  </si>
  <si>
    <t>$0.05989</t>
  </si>
  <si>
    <t>$0.0588</t>
  </si>
  <si>
    <t>$0.0583</t>
  </si>
  <si>
    <t>$0.05748</t>
  </si>
  <si>
    <t>$0.05825</t>
  </si>
  <si>
    <t>$0.0592</t>
  </si>
  <si>
    <t>$0.06</t>
  </si>
  <si>
    <t>$0.05834</t>
  </si>
  <si>
    <t>$0.05981</t>
  </si>
  <si>
    <t>$0.05866</t>
  </si>
  <si>
    <t>$0.06057</t>
  </si>
  <si>
    <t>$0.05811</t>
  </si>
  <si>
    <t>$0.0585</t>
  </si>
  <si>
    <t>$0.0567</t>
  </si>
  <si>
    <t>$0.05937</t>
  </si>
  <si>
    <t>$0.06041</t>
  </si>
  <si>
    <t>$0.06571</t>
  </si>
  <si>
    <t>$0.0609</t>
  </si>
  <si>
    <t>$0.05836</t>
  </si>
  <si>
    <t>$0.06008</t>
  </si>
  <si>
    <t>$0.05781</t>
  </si>
  <si>
    <t>$0.05795</t>
  </si>
  <si>
    <t>$0.05779</t>
  </si>
  <si>
    <t>$0.05843</t>
  </si>
  <si>
    <t>$0.05785</t>
  </si>
  <si>
    <t>$0.05639</t>
  </si>
  <si>
    <t>$0.05766</t>
  </si>
  <si>
    <t>$0.05733</t>
  </si>
  <si>
    <t>$0.05787</t>
  </si>
  <si>
    <t>$0.05832</t>
  </si>
  <si>
    <t>$0.05802</t>
  </si>
  <si>
    <t>$0.06003</t>
  </si>
  <si>
    <t>$0.06007</t>
  </si>
  <si>
    <t>$0.05668</t>
  </si>
  <si>
    <t>$0.05675</t>
  </si>
  <si>
    <t>$0.05902</t>
  </si>
  <si>
    <t>$0.07349</t>
  </si>
  <si>
    <t>$0.0644</t>
  </si>
  <si>
    <t>$0.06498</t>
  </si>
  <si>
    <t>$0.0645</t>
  </si>
  <si>
    <t>$0.06424</t>
  </si>
  <si>
    <t>$0.05849</t>
  </si>
  <si>
    <t>$0.0582</t>
  </si>
  <si>
    <t>$0.06366</t>
  </si>
  <si>
    <t>$0.06641</t>
  </si>
  <si>
    <t>$0.06439</t>
  </si>
  <si>
    <t>$0.06531</t>
  </si>
  <si>
    <t>$0.0707</t>
  </si>
  <si>
    <t>$0.06535</t>
  </si>
  <si>
    <t>$0.07351</t>
  </si>
  <si>
    <t>$0.07694</t>
  </si>
  <si>
    <t>$0.07786</t>
  </si>
  <si>
    <t>$0.07897</t>
  </si>
  <si>
    <t>$0.0769</t>
  </si>
  <si>
    <t>$0.08117</t>
  </si>
  <si>
    <t>$0.08092</t>
  </si>
  <si>
    <t>$0.0795</t>
  </si>
  <si>
    <t>$0.07856</t>
  </si>
  <si>
    <t>$0.08093</t>
  </si>
  <si>
    <t>$0.07457</t>
  </si>
  <si>
    <t>$0.08008</t>
  </si>
  <si>
    <t>$0.07692</t>
  </si>
  <si>
    <t>$0.07591</t>
  </si>
  <si>
    <t>$0.07886</t>
  </si>
  <si>
    <t>$0.0721</t>
  </si>
  <si>
    <t>$0.07291</t>
  </si>
  <si>
    <t>$0.07085</t>
  </si>
  <si>
    <t>$0.07483</t>
  </si>
  <si>
    <t>$0.07278</t>
  </si>
  <si>
    <t>$0.07177</t>
  </si>
  <si>
    <t>$0.07183</t>
  </si>
  <si>
    <t>$0.07048</t>
  </si>
  <si>
    <t>$0.07276</t>
  </si>
  <si>
    <t>$0.06569</t>
  </si>
  <si>
    <t>$0.0687</t>
  </si>
  <si>
    <t>$0.07227</t>
  </si>
  <si>
    <t>$0.07051</t>
  </si>
  <si>
    <t>$0.06644</t>
  </si>
  <si>
    <t>$0.0652</t>
  </si>
  <si>
    <t>$0.06099</t>
  </si>
  <si>
    <t>$0.05956</t>
  </si>
  <si>
    <t>$0.06425</t>
  </si>
  <si>
    <t>$0.06172</t>
  </si>
  <si>
    <t>$0.06154</t>
  </si>
  <si>
    <t>$0.06876</t>
  </si>
  <si>
    <t>$0.07007</t>
  </si>
  <si>
    <t>$0.07427</t>
  </si>
  <si>
    <t>$0.07401</t>
  </si>
  <si>
    <t>$0.07016</t>
  </si>
  <si>
    <t>$0.07353</t>
  </si>
  <si>
    <t>$0.07344</t>
  </si>
  <si>
    <t>$0.07909</t>
  </si>
  <si>
    <t>$0.06547</t>
  </si>
  <si>
    <t>$0.06226</t>
  </si>
  <si>
    <t>$0.06513</t>
  </si>
  <si>
    <t>$0.06741</t>
  </si>
  <si>
    <t>$0.06564</t>
  </si>
  <si>
    <t>$0.07789</t>
  </si>
  <si>
    <t>$0.08116</t>
  </si>
  <si>
    <t>$0.09093</t>
  </si>
  <si>
    <t>$0.0967</t>
  </si>
  <si>
    <t>$0.09348</t>
  </si>
  <si>
    <t>$0.08761</t>
  </si>
  <si>
    <t>$0.0924</t>
  </si>
  <si>
    <t>$0.08985</t>
  </si>
  <si>
    <t>$0.09758</t>
  </si>
  <si>
    <t>$0.09324</t>
  </si>
  <si>
    <t>$0.08922</t>
  </si>
  <si>
    <t>$0.0976</t>
  </si>
  <si>
    <t>$0.09934</t>
  </si>
  <si>
    <t>$0.09847</t>
  </si>
  <si>
    <t>$0.1079</t>
  </si>
  <si>
    <t>$0.1013</t>
  </si>
  <si>
    <t>$0.09989</t>
  </si>
  <si>
    <t>$0.104</t>
  </si>
  <si>
    <t>$0.09963</t>
  </si>
  <si>
    <t>$0.09635</t>
  </si>
  <si>
    <t>$0.09069</t>
  </si>
  <si>
    <t>$0.1277</t>
  </si>
  <si>
    <t>$0.1512</t>
  </si>
  <si>
    <t>$0.1391</t>
  </si>
  <si>
    <t>$0.14</t>
  </si>
  <si>
    <t>$0.1463</t>
  </si>
  <si>
    <t>$0.1481</t>
  </si>
  <si>
    <t>$0.1699</t>
  </si>
  <si>
    <t>$0.1675</t>
  </si>
  <si>
    <t>$0.1818</t>
  </si>
  <si>
    <t>$0.1659</t>
  </si>
  <si>
    <t>$0.1894</t>
  </si>
  <si>
    <t>$0.1856</t>
  </si>
  <si>
    <t>$0.1872</t>
  </si>
  <si>
    <t>$0.1875</t>
  </si>
  <si>
    <t>$0.1945</t>
  </si>
  <si>
    <t>$0.1962</t>
  </si>
  <si>
    <t>$0.2023</t>
  </si>
  <si>
    <t>$0.1995</t>
  </si>
  <si>
    <t>$0.2036</t>
  </si>
  <si>
    <t>$0.1931</t>
  </si>
  <si>
    <t>$0.1927</t>
  </si>
  <si>
    <t>$0.1983</t>
  </si>
  <si>
    <t>$0.2038</t>
  </si>
  <si>
    <t>$0.1961</t>
  </si>
  <si>
    <t>$0.1952</t>
  </si>
  <si>
    <t>$0.2033</t>
  </si>
  <si>
    <t>$0.2052</t>
  </si>
  <si>
    <t>$0.1986</t>
  </si>
  <si>
    <t>$0.1963</t>
  </si>
  <si>
    <t>$0.2139</t>
  </si>
  <si>
    <t>$0.2187</t>
  </si>
  <si>
    <t>$0.2094</t>
  </si>
  <si>
    <t>$0.2083</t>
  </si>
  <si>
    <t>$0.208</t>
  </si>
  <si>
    <t>$0.2232</t>
  </si>
  <si>
    <t>$0.2073</t>
  </si>
  <si>
    <t>$0.2107</t>
  </si>
  <si>
    <t>$0.2282</t>
  </si>
  <si>
    <t>$0.227</t>
  </si>
  <si>
    <t>$0.2272</t>
  </si>
  <si>
    <t>$0.2106</t>
  </si>
  <si>
    <t>$0.2385</t>
  </si>
  <si>
    <t>$0.24</t>
  </si>
  <si>
    <t>$0.2269</t>
  </si>
  <si>
    <t>$0.2302</t>
  </si>
  <si>
    <t>$0.2449</t>
  </si>
  <si>
    <t>$0.2462</t>
  </si>
  <si>
    <t>$0.2524</t>
  </si>
  <si>
    <t>$0.2433</t>
  </si>
  <si>
    <t>$0.2358</t>
  </si>
  <si>
    <t>$0.2313</t>
  </si>
  <si>
    <t>$0.2536</t>
  </si>
  <si>
    <t>$0.233</t>
  </si>
  <si>
    <t>$0.2548</t>
  </si>
  <si>
    <t>$0.2359</t>
  </si>
  <si>
    <t>$0.2646</t>
  </si>
  <si>
    <t>$0.251</t>
  </si>
  <si>
    <t>$0.2361</t>
  </si>
  <si>
    <t>$0.2266</t>
  </si>
  <si>
    <t>$0.2468</t>
  </si>
  <si>
    <t>$0.2233</t>
  </si>
  <si>
    <t>$0.2267</t>
  </si>
  <si>
    <t>$0.2224</t>
  </si>
  <si>
    <t>$0.2265</t>
  </si>
  <si>
    <t>$0.2204</t>
  </si>
  <si>
    <t>$0.2176</t>
  </si>
  <si>
    <t>$0.2185</t>
  </si>
  <si>
    <t>$0.2278</t>
  </si>
  <si>
    <t>$0.2203</t>
  </si>
  <si>
    <t>$0.2145</t>
  </si>
  <si>
    <t>$0.2117</t>
  </si>
  <si>
    <t>$0.2186</t>
  </si>
  <si>
    <t>$0.2197</t>
  </si>
  <si>
    <t>$0.2105</t>
  </si>
  <si>
    <t>$0.2144</t>
  </si>
  <si>
    <t>$0.2088</t>
  </si>
  <si>
    <t>$0.2157</t>
  </si>
  <si>
    <t>$0.2103</t>
  </si>
  <si>
    <t>$0.2124</t>
  </si>
  <si>
    <t>$0.2065</t>
  </si>
  <si>
    <t>$0.2081</t>
  </si>
  <si>
    <t>$0.2055</t>
  </si>
  <si>
    <t>$0.2045</t>
  </si>
  <si>
    <t>$0.2003</t>
  </si>
  <si>
    <t>$0.1999</t>
  </si>
  <si>
    <t>$0.1991</t>
  </si>
  <si>
    <t>$0.2092</t>
  </si>
  <si>
    <t>$0.1989</t>
  </si>
  <si>
    <t>$0.2058</t>
  </si>
  <si>
    <t>$0.2166</t>
  </si>
  <si>
    <t>$0.213</t>
  </si>
  <si>
    <t>$0.2046</t>
  </si>
  <si>
    <t>$0.2068</t>
  </si>
  <si>
    <t>$0.2138</t>
  </si>
  <si>
    <t>$0.2118</t>
  </si>
  <si>
    <t>$0.2026</t>
  </si>
  <si>
    <t>$0.2213</t>
  </si>
  <si>
    <t>$0.2295</t>
  </si>
  <si>
    <t>$0.2154</t>
  </si>
  <si>
    <t>$0.228</t>
  </si>
  <si>
    <t>$0.21</t>
  </si>
  <si>
    <t>$0.2301</t>
  </si>
  <si>
    <t>$0.2079</t>
  </si>
  <si>
    <t>$0.2235</t>
  </si>
  <si>
    <t>$0.225</t>
  </si>
  <si>
    <t>$0.2247</t>
  </si>
  <si>
    <t>$0.2209</t>
  </si>
  <si>
    <t>$0.2161</t>
  </si>
  <si>
    <t>$0.2246</t>
  </si>
  <si>
    <t>$0.2223</t>
  </si>
  <si>
    <t>$0.1882</t>
  </si>
  <si>
    <t>$0.2349</t>
  </si>
  <si>
    <t>$0.2188</t>
  </si>
  <si>
    <t>$0.1957</t>
  </si>
  <si>
    <t>$0.2294</t>
  </si>
  <si>
    <t>$0.2344</t>
  </si>
  <si>
    <t>$0.2347</t>
  </si>
  <si>
    <t>$0.2296</t>
  </si>
  <si>
    <t>$0.2616</t>
  </si>
  <si>
    <t>$0.2622</t>
  </si>
  <si>
    <t>$0.234</t>
  </si>
  <si>
    <t>$0.2345</t>
  </si>
  <si>
    <t>$0.2487</t>
  </si>
  <si>
    <t>$0.242</t>
  </si>
  <si>
    <t>$0.2645</t>
  </si>
  <si>
    <t>$0.2273</t>
  </si>
  <si>
    <t>$0.2432</t>
  </si>
  <si>
    <t>$0.2343</t>
  </si>
  <si>
    <t>$0.2229</t>
  </si>
  <si>
    <t>$0.2336</t>
  </si>
  <si>
    <t>$0.2403</t>
  </si>
  <si>
    <t>$0.2254</t>
  </si>
  <si>
    <t>$0.247</t>
  </si>
  <si>
    <t>$0.2569</t>
  </si>
  <si>
    <t>$0.2439</t>
  </si>
  <si>
    <t>$0.2539</t>
  </si>
  <si>
    <t>$0.2481</t>
  </si>
  <si>
    <t>$0.2619</t>
  </si>
  <si>
    <t>$0.254</t>
  </si>
  <si>
    <t>$0.2587</t>
  </si>
  <si>
    <t>$0.2609</t>
  </si>
  <si>
    <t>$0.2478</t>
  </si>
  <si>
    <t>$0.2368</t>
  </si>
  <si>
    <t>$0.236</t>
  </si>
  <si>
    <t>$0.2369</t>
  </si>
  <si>
    <t>$0.2293</t>
  </si>
  <si>
    <t>$0.2339</t>
  </si>
  <si>
    <t>$0.2207</t>
  </si>
  <si>
    <t>$0.2219</t>
  </si>
  <si>
    <t>$0.2338</t>
  </si>
  <si>
    <t>$0.222</t>
  </si>
  <si>
    <t>$0.2184</t>
  </si>
  <si>
    <t>$0.2178</t>
  </si>
  <si>
    <t>$0.2053</t>
  </si>
  <si>
    <t>$0.2162</t>
  </si>
  <si>
    <t>$0.2123</t>
  </si>
  <si>
    <t>$0.2226</t>
  </si>
  <si>
    <t>$0.2332</t>
  </si>
  <si>
    <t>$0.2222</t>
  </si>
  <si>
    <t>$0.2602</t>
  </si>
  <si>
    <t>$0.26</t>
  </si>
  <si>
    <t>$0.2662</t>
  </si>
  <si>
    <t>$0.2534</t>
  </si>
  <si>
    <t>$0.2702</t>
  </si>
  <si>
    <t>$0.2664</t>
  </si>
  <si>
    <t>$0.2803</t>
  </si>
  <si>
    <t>$0.2822</t>
  </si>
  <si>
    <t>$0.2793</t>
  </si>
  <si>
    <t>$0.2813</t>
  </si>
  <si>
    <t>$0.2842</t>
  </si>
  <si>
    <t>$0.2781</t>
  </si>
  <si>
    <t>$0.2802</t>
  </si>
  <si>
    <t>$0.2777</t>
  </si>
  <si>
    <t>$0.2851</t>
  </si>
  <si>
    <t>$0.2746</t>
  </si>
  <si>
    <t>$0.2812</t>
  </si>
  <si>
    <t>$0.2957</t>
  </si>
  <si>
    <t>$0.2967</t>
  </si>
  <si>
    <t>$0.2772</t>
  </si>
  <si>
    <t>$0.2751</t>
  </si>
  <si>
    <t>$0.298</t>
  </si>
  <si>
    <t>$0.2735</t>
  </si>
  <si>
    <t>$0.2749</t>
  </si>
  <si>
    <t>$0.2723</t>
  </si>
  <si>
    <t>$0.261</t>
  </si>
  <si>
    <t>$0.2654</t>
  </si>
  <si>
    <t>$0.2762</t>
  </si>
  <si>
    <t>$0.2725</t>
  </si>
  <si>
    <t>$0.2726</t>
  </si>
  <si>
    <t>$0.2545</t>
  </si>
  <si>
    <t>$0.2655</t>
  </si>
  <si>
    <t>$0.2724</t>
  </si>
  <si>
    <t>$0.2882</t>
  </si>
  <si>
    <t>$0.2944</t>
  </si>
  <si>
    <t>$0.3065</t>
  </si>
  <si>
    <t>$0.3038</t>
  </si>
  <si>
    <t>$0.3259</t>
  </si>
  <si>
    <t>$0.2986</t>
  </si>
  <si>
    <t>$0.3008</t>
  </si>
  <si>
    <t>$0.3187</t>
  </si>
  <si>
    <t>$0.3009</t>
  </si>
  <si>
    <t>$0.29</t>
  </si>
  <si>
    <t>$0.0683</t>
  </si>
  <si>
    <t>$0.07226</t>
  </si>
  <si>
    <t>$0.07358</t>
  </si>
  <si>
    <t>$0.07297</t>
  </si>
  <si>
    <t>$0.07828</t>
  </si>
  <si>
    <t>$0.08023</t>
  </si>
  <si>
    <t>$0.08012</t>
  </si>
  <si>
    <t>$0.08297</t>
  </si>
  <si>
    <t>$0.08385</t>
  </si>
  <si>
    <t>$0.08602</t>
  </si>
  <si>
    <t>$0.08388</t>
  </si>
  <si>
    <t>$0.07977</t>
  </si>
  <si>
    <t>$0.07868</t>
  </si>
  <si>
    <t>$0.07962</t>
  </si>
  <si>
    <t>$0.07665</t>
  </si>
  <si>
    <t>$0.07581</t>
  </si>
  <si>
    <t>$0.07404</t>
  </si>
  <si>
    <t>$0.07588</t>
  </si>
  <si>
    <t>$0.07606</t>
  </si>
  <si>
    <t>$0.08372</t>
  </si>
  <si>
    <t>$0.07643</t>
  </si>
  <si>
    <t>$0.08321</t>
  </si>
  <si>
    <t>$0.07961</t>
  </si>
  <si>
    <t>$0.08046</t>
  </si>
  <si>
    <t>$0.08187</t>
  </si>
  <si>
    <t>$0.0844</t>
  </si>
  <si>
    <t>$0.0775</t>
  </si>
  <si>
    <t>$0.08146</t>
  </si>
  <si>
    <t>$0.08025</t>
  </si>
  <si>
    <t>$0.07824</t>
  </si>
  <si>
    <t>$0.0779</t>
  </si>
  <si>
    <t>$0.07681</t>
  </si>
  <si>
    <t>$0.07088</t>
  </si>
  <si>
    <t>$0.07378</t>
  </si>
  <si>
    <t>$0.06651</t>
  </si>
  <si>
    <t>$0.07162</t>
  </si>
  <si>
    <t>$0.06545</t>
  </si>
  <si>
    <t>$0.06203</t>
  </si>
  <si>
    <t>$0.0587</t>
  </si>
  <si>
    <t>$0.05706</t>
  </si>
  <si>
    <t>$0.05731</t>
  </si>
  <si>
    <t>$0.05578</t>
  </si>
  <si>
    <t>$0.05599</t>
  </si>
  <si>
    <t>$0.05784</t>
  </si>
  <si>
    <t>$0.05813</t>
  </si>
  <si>
    <t>$0.05814</t>
  </si>
  <si>
    <t>$0.0598</t>
  </si>
  <si>
    <t>$0.05776</t>
  </si>
  <si>
    <t>$0.05707</t>
  </si>
  <si>
    <t>$0.05704</t>
  </si>
  <si>
    <t>$0.05524</t>
  </si>
  <si>
    <t>$0.05514</t>
  </si>
  <si>
    <t>$0.05522</t>
  </si>
  <si>
    <t>$0.05611</t>
  </si>
  <si>
    <t>$0.05594</t>
  </si>
  <si>
    <t>$0.05703</t>
  </si>
  <si>
    <t>$0.05526</t>
  </si>
  <si>
    <t>$0.05608</t>
  </si>
  <si>
    <t>$0.06082</t>
  </si>
  <si>
    <t>$0.05592</t>
  </si>
  <si>
    <t>$0.06194</t>
  </si>
  <si>
    <t>$0.0635</t>
  </si>
  <si>
    <t>$0.06387</t>
  </si>
  <si>
    <t>$0.06392</t>
  </si>
  <si>
    <t>$0.06393</t>
  </si>
  <si>
    <t>$0.06512</t>
  </si>
  <si>
    <t>$0.0643</t>
  </si>
  <si>
    <t>$0.06328</t>
  </si>
  <si>
    <t>$0.06521</t>
  </si>
  <si>
    <t>$0.06449</t>
  </si>
  <si>
    <t>$0.08003</t>
  </si>
  <si>
    <t>$0.05806</t>
  </si>
  <si>
    <t>$0.08654</t>
  </si>
  <si>
    <t>$0.09557</t>
  </si>
  <si>
    <t>$0.08383</t>
  </si>
  <si>
    <t>$0.081</t>
  </si>
  <si>
    <t>$0.08038</t>
  </si>
  <si>
    <t>$0.1245</t>
  </si>
  <si>
    <t>$0.09599</t>
  </si>
  <si>
    <t>$0.1233</t>
  </si>
  <si>
    <t>$0.1127</t>
  </si>
  <si>
    <t>$0.11</t>
  </si>
  <si>
    <t>$0.1061</t>
  </si>
  <si>
    <t>$0.1031</t>
  </si>
  <si>
    <t>$0.1035</t>
  </si>
  <si>
    <t>$0.1036</t>
  </si>
  <si>
    <t>$0.09653</t>
  </si>
  <si>
    <t>$0.1039</t>
  </si>
  <si>
    <t>$0.101</t>
  </si>
  <si>
    <t>$0.1118</t>
  </si>
  <si>
    <t>$0.1161</t>
  </si>
  <si>
    <t>$0.1027</t>
  </si>
  <si>
    <t>$0.102</t>
  </si>
  <si>
    <t>$0.1232</t>
  </si>
  <si>
    <t>$0.1147</t>
  </si>
  <si>
    <t>$0.1201</t>
  </si>
  <si>
    <t>$0.1199</t>
  </si>
  <si>
    <t>$0.1261</t>
  </si>
  <si>
    <t>$0.1289</t>
  </si>
  <si>
    <t>$0.1333</t>
  </si>
  <si>
    <t>$0.1281</t>
  </si>
  <si>
    <t>$0.1224</t>
  </si>
  <si>
    <t>$0.1265</t>
  </si>
  <si>
    <t>$0.1218</t>
  </si>
  <si>
    <t>$0.1546</t>
  </si>
  <si>
    <t>$0.1524</t>
  </si>
  <si>
    <t>$0.1542</t>
  </si>
  <si>
    <t>$0.1576</t>
  </si>
  <si>
    <t>$0.1549</t>
  </si>
  <si>
    <t>$0.1467</t>
  </si>
  <si>
    <t>$0.1352</t>
  </si>
  <si>
    <t>$0.1376</t>
  </si>
  <si>
    <t>$0.1206</t>
  </si>
  <si>
    <t>$0.1313</t>
  </si>
  <si>
    <t>$0.1311</t>
  </si>
  <si>
    <t>$0.1354</t>
  </si>
  <si>
    <t>$0.1207</t>
  </si>
  <si>
    <t>$0.1196</t>
  </si>
  <si>
    <t>$0.12</t>
  </si>
  <si>
    <t>$0.1325</t>
  </si>
  <si>
    <t>$0.1271</t>
  </si>
  <si>
    <t>$0.1532</t>
  </si>
  <si>
    <t>$0.1743</t>
  </si>
  <si>
    <t>$0.1751</t>
  </si>
  <si>
    <t>$0.1784</t>
  </si>
  <si>
    <t>$0.1782</t>
  </si>
  <si>
    <t>$0.1817</t>
  </si>
  <si>
    <t>$0.1789</t>
  </si>
  <si>
    <t>$0.1786</t>
  </si>
  <si>
    <t>$0.1802</t>
  </si>
  <si>
    <t>$0.1847</t>
  </si>
  <si>
    <t>$0.1892</t>
  </si>
  <si>
    <t>$0.1728</t>
  </si>
  <si>
    <t>$0.1754</t>
  </si>
  <si>
    <t>$0.1706</t>
  </si>
  <si>
    <t>$0.1682</t>
  </si>
  <si>
    <t>$0.184</t>
  </si>
  <si>
    <t>$0.1654</t>
  </si>
  <si>
    <t>$0.1837</t>
  </si>
  <si>
    <t>$0.1852</t>
  </si>
  <si>
    <t>$0.1901</t>
  </si>
  <si>
    <t>$0.1959</t>
  </si>
  <si>
    <t>$0.1964</t>
  </si>
  <si>
    <t>$0.2035</t>
  </si>
  <si>
    <t>$0.2044</t>
  </si>
  <si>
    <t>$0.1841</t>
  </si>
  <si>
    <t>$0.1752</t>
  </si>
  <si>
    <t>$0.1773</t>
  </si>
  <si>
    <t>$0.2413</t>
  </si>
  <si>
    <t>$0.2564</t>
  </si>
  <si>
    <t>$0.2578</t>
  </si>
  <si>
    <t>$0.2557</t>
  </si>
  <si>
    <t>$0.2806</t>
  </si>
  <si>
    <t>$0.2844</t>
  </si>
  <si>
    <t>$0.2739</t>
  </si>
  <si>
    <t>$0.3132</t>
  </si>
  <si>
    <t>$0.2795</t>
  </si>
  <si>
    <t>$0.2909</t>
  </si>
  <si>
    <t>$0.2666</t>
  </si>
  <si>
    <t>$0.2924</t>
  </si>
  <si>
    <t>$0.3135</t>
  </si>
  <si>
    <t>$0.37</t>
  </si>
  <si>
    <t>$0.3913</t>
  </si>
  <si>
    <t>$0.4029</t>
  </si>
  <si>
    <t>$0.4056</t>
  </si>
  <si>
    <t>$0.3978</t>
  </si>
  <si>
    <t>$0.4048</t>
  </si>
  <si>
    <t>$0.4021</t>
  </si>
  <si>
    <t>$0.4076</t>
  </si>
  <si>
    <t>$0.414</t>
  </si>
  <si>
    <t>$0.427</t>
  </si>
  <si>
    <t>$0.417</t>
  </si>
  <si>
    <t>$0.4245</t>
  </si>
  <si>
    <t>$0.4114</t>
  </si>
  <si>
    <t>$0.4136</t>
  </si>
  <si>
    <t>$0.4072</t>
  </si>
  <si>
    <t>$0.4226</t>
  </si>
  <si>
    <t>$0.4167</t>
  </si>
  <si>
    <t>$0.4229</t>
  </si>
  <si>
    <t>$0.4086</t>
  </si>
  <si>
    <t>$0.4227</t>
  </si>
  <si>
    <t>$0.4028</t>
  </si>
  <si>
    <t>$0.4408</t>
  </si>
  <si>
    <t>$0.4524</t>
  </si>
  <si>
    <t>$0.4349</t>
  </si>
  <si>
    <t>$0.4399</t>
  </si>
  <si>
    <t>$0.4865</t>
  </si>
  <si>
    <t>$0.4709</t>
  </si>
  <si>
    <t>$0.4711</t>
  </si>
  <si>
    <t>$0.479</t>
  </si>
  <si>
    <t>$0.4898</t>
  </si>
  <si>
    <t>$0.4739</t>
  </si>
  <si>
    <t>$0.486</t>
  </si>
  <si>
    <t>$0.4604</t>
  </si>
  <si>
    <t>$0.4853</t>
  </si>
  <si>
    <t>$0.4568</t>
  </si>
  <si>
    <t>$0.4558</t>
  </si>
  <si>
    <t>$0.4498</t>
  </si>
  <si>
    <t>$0.4345</t>
  </si>
  <si>
    <t>$0.45</t>
  </si>
  <si>
    <t>$0.4326</t>
  </si>
  <si>
    <t>$0.4175</t>
  </si>
  <si>
    <t>$0.4348</t>
  </si>
  <si>
    <t>$0.4346</t>
  </si>
  <si>
    <t>$0.4186</t>
  </si>
  <si>
    <t>$0.418</t>
  </si>
  <si>
    <t>$0.3918</t>
  </si>
  <si>
    <t>$0.3883</t>
  </si>
  <si>
    <t>$0.3916</t>
  </si>
  <si>
    <t>$0.3822</t>
  </si>
  <si>
    <t>$0.3828</t>
  </si>
  <si>
    <t>$0.4164</t>
  </si>
  <si>
    <t>$0.4096</t>
  </si>
  <si>
    <t>$0.4305</t>
  </si>
  <si>
    <t>$0.439</t>
  </si>
  <si>
    <t>$0.4341</t>
  </si>
  <si>
    <t>$0.4387</t>
  </si>
  <si>
    <t>$0.4457</t>
  </si>
  <si>
    <t>$0.4137</t>
  </si>
  <si>
    <t>$0.3917</t>
  </si>
  <si>
    <t>$0.3994</t>
  </si>
  <si>
    <t>$0.3859</t>
  </si>
  <si>
    <t>$0.3711</t>
  </si>
  <si>
    <t>$0.4368</t>
  </si>
  <si>
    <t>$0.4352</t>
  </si>
  <si>
    <t>$0.4494</t>
  </si>
  <si>
    <t>$0.4298</t>
  </si>
  <si>
    <t>$0.4276</t>
  </si>
  <si>
    <t>$0.4353</t>
  </si>
  <si>
    <t>$0.4796</t>
  </si>
  <si>
    <t>$0.4832</t>
  </si>
  <si>
    <t>$0.5042</t>
  </si>
  <si>
    <t>$0.4636</t>
  </si>
  <si>
    <t>$0.4841</t>
  </si>
  <si>
    <t>$0.4797</t>
  </si>
  <si>
    <t>$0.5089</t>
  </si>
  <si>
    <t>$0.5188</t>
  </si>
  <si>
    <t>$0.5167</t>
  </si>
  <si>
    <t>$0.4565</t>
  </si>
  <si>
    <t>$0.4288</t>
  </si>
  <si>
    <t>$0.4363</t>
  </si>
  <si>
    <t>$0.4371</t>
  </si>
  <si>
    <t>$0.4</t>
  </si>
  <si>
    <t>$0.4289</t>
  </si>
  <si>
    <t>$0.4241</t>
  </si>
  <si>
    <t>$0.432</t>
  </si>
  <si>
    <t>$0.3634</t>
  </si>
  <si>
    <t>$0.4327</t>
  </si>
  <si>
    <t>$0.4448</t>
  </si>
  <si>
    <t>$0.4483</t>
  </si>
  <si>
    <t>$0.4347</t>
  </si>
  <si>
    <t>$0.4449</t>
  </si>
  <si>
    <t>$0.4675</t>
  </si>
  <si>
    <t>$0.4567</t>
  </si>
  <si>
    <t>$0.492</t>
  </si>
  <si>
    <t>$0.4712</t>
  </si>
  <si>
    <t>$0.4539</t>
  </si>
  <si>
    <t>$0.4634</t>
  </si>
  <si>
    <t>$0.4826</t>
  </si>
  <si>
    <t>$0.5039</t>
  </si>
  <si>
    <t>$0.5043</t>
  </si>
  <si>
    <t>$0.5518</t>
  </si>
  <si>
    <t>$0.5674</t>
  </si>
  <si>
    <t>$0.5877</t>
  </si>
  <si>
    <t>$0.5575</t>
  </si>
  <si>
    <t>$3.18</t>
  </si>
  <si>
    <t>$10.75</t>
  </si>
  <si>
    <t>$9.30</t>
  </si>
  <si>
    <t>$10.56</t>
  </si>
  <si>
    <t>$12.86</t>
  </si>
  <si>
    <t>$9.57</t>
  </si>
  <si>
    <t>$19.10</t>
  </si>
  <si>
    <t>$13.39</t>
  </si>
  <si>
    <t>$0.02207</t>
  </si>
  <si>
    <t>$0.02141</t>
  </si>
  <si>
    <t>$0.02048</t>
  </si>
  <si>
    <t>$0.02214</t>
  </si>
  <si>
    <t>$0.02066</t>
  </si>
  <si>
    <t>$0.0203</t>
  </si>
  <si>
    <t>$0.02209</t>
  </si>
  <si>
    <t>$0.02259</t>
  </si>
  <si>
    <t>$0.02359</t>
  </si>
  <si>
    <t>$0.02364</t>
  </si>
  <si>
    <t>$0.02461</t>
  </si>
  <si>
    <t>$0.02489</t>
  </si>
  <si>
    <t>$0.02297</t>
  </si>
  <si>
    <t>$0.02434</t>
  </si>
  <si>
    <t>$0.02361</t>
  </si>
  <si>
    <t>$0.02443</t>
  </si>
  <si>
    <t>$0.0254</t>
  </si>
  <si>
    <t>$0.02579</t>
  </si>
  <si>
    <t>$0.0241</t>
  </si>
  <si>
    <t>$0.02723</t>
  </si>
  <si>
    <t>$0.02735</t>
  </si>
  <si>
    <t>$0.02471</t>
  </si>
  <si>
    <t>$0.02812</t>
  </si>
  <si>
    <t>$0.02639</t>
  </si>
  <si>
    <t>$0.02693</t>
  </si>
  <si>
    <t>$0.0286</t>
  </si>
  <si>
    <t>$0.02813</t>
  </si>
  <si>
    <t>$0.02822</t>
  </si>
  <si>
    <t>$0.02925</t>
  </si>
  <si>
    <t>$0.02761</t>
  </si>
  <si>
    <t>$0.02695</t>
  </si>
  <si>
    <t>$0.02854</t>
  </si>
  <si>
    <t>$0.02668</t>
  </si>
  <si>
    <t>$0.02773</t>
  </si>
  <si>
    <t>$0.02619</t>
  </si>
  <si>
    <t>$0.02976</t>
  </si>
  <si>
    <t>$0.02985</t>
  </si>
  <si>
    <t>$0.02954</t>
  </si>
  <si>
    <t>$0.03126</t>
  </si>
  <si>
    <t>$0.02922</t>
  </si>
  <si>
    <t>$0.03017</t>
  </si>
  <si>
    <t>$0.03186</t>
  </si>
  <si>
    <t>$0.02982</t>
  </si>
  <si>
    <t>$0.02869</t>
  </si>
  <si>
    <t>$0.03185</t>
  </si>
  <si>
    <t>$0.02717</t>
  </si>
  <si>
    <t>$0.03084</t>
  </si>
  <si>
    <t>$0.02766</t>
  </si>
  <si>
    <t>$0.02834</t>
  </si>
  <si>
    <t>$0.02692</t>
  </si>
  <si>
    <t>$0.02437</t>
  </si>
  <si>
    <t>$0.02564</t>
  </si>
  <si>
    <t>$0.026</t>
  </si>
  <si>
    <t>$0.02436</t>
  </si>
  <si>
    <t>$0.02384</t>
  </si>
  <si>
    <t>$0.02301</t>
  </si>
  <si>
    <t>$0.02396</t>
  </si>
  <si>
    <t>$0.02267</t>
  </si>
  <si>
    <t>$0.02356</t>
  </si>
  <si>
    <t>$0.02363</t>
  </si>
  <si>
    <t>$0.02219</t>
  </si>
  <si>
    <t>$0.02302</t>
  </si>
  <si>
    <t>$0.0239</t>
  </si>
  <si>
    <t>$0.02454</t>
  </si>
  <si>
    <t>$0.02357</t>
  </si>
  <si>
    <t>$0.02398</t>
  </si>
  <si>
    <t>$0.02326</t>
  </si>
  <si>
    <t>$0.02572</t>
  </si>
  <si>
    <t>$0.02295</t>
  </si>
  <si>
    <t>$0.02597</t>
  </si>
  <si>
    <t>$0.02667</t>
  </si>
  <si>
    <t>$0.02392</t>
  </si>
  <si>
    <t>$0.02388</t>
  </si>
  <si>
    <t>$0.02424</t>
  </si>
  <si>
    <t>$0.02491</t>
  </si>
  <si>
    <t>$0.02483</t>
  </si>
  <si>
    <t>$0.02405</t>
  </si>
  <si>
    <t>$0.0248</t>
  </si>
  <si>
    <t>$0.02406</t>
  </si>
  <si>
    <t>$0.02315</t>
  </si>
  <si>
    <t>$0.02481</t>
  </si>
  <si>
    <t>$0.0227</t>
  </si>
  <si>
    <t>$0.02415</t>
  </si>
  <si>
    <t>$0.02487</t>
  </si>
  <si>
    <t>$0.025</t>
  </si>
  <si>
    <t>$0.02386</t>
  </si>
  <si>
    <t>$0.0233</t>
  </si>
  <si>
    <t>$0.02303</t>
  </si>
  <si>
    <t>$0.02397</t>
  </si>
  <si>
    <t>$0.02184</t>
  </si>
  <si>
    <t>$0.02328</t>
  </si>
  <si>
    <t>$0.02131</t>
  </si>
  <si>
    <t>$0.0229</t>
  </si>
  <si>
    <t>$0.02343</t>
  </si>
  <si>
    <t>$0.02223</t>
  </si>
  <si>
    <t>$0.02306</t>
  </si>
  <si>
    <t>$0.0218</t>
  </si>
  <si>
    <t>$0.02289</t>
  </si>
  <si>
    <t>$0.02179</t>
  </si>
  <si>
    <t>$0.02244</t>
  </si>
  <si>
    <t>$0.02252</t>
  </si>
  <si>
    <t>$0.02034</t>
  </si>
  <si>
    <t>$0.01971</t>
  </si>
  <si>
    <t>$0.0213</t>
  </si>
  <si>
    <t>$0.02111</t>
  </si>
  <si>
    <t>$0.02046</t>
  </si>
  <si>
    <t>$0.02072</t>
  </si>
  <si>
    <t>$0.02133</t>
  </si>
  <si>
    <t>$0.02112</t>
  </si>
  <si>
    <t>$0.02013</t>
  </si>
  <si>
    <t>$0.01884</t>
  </si>
  <si>
    <t>$0.01835</t>
  </si>
  <si>
    <t>$0.01818</t>
  </si>
  <si>
    <t>$0.01817</t>
  </si>
  <si>
    <t>$0.0175</t>
  </si>
  <si>
    <t>$0.0171</t>
  </si>
  <si>
    <t>$0.01637</t>
  </si>
  <si>
    <t>$0.01643</t>
  </si>
  <si>
    <t>$0.01627</t>
  </si>
  <si>
    <t>$0.01623</t>
  </si>
  <si>
    <t>$0.01583</t>
  </si>
  <si>
    <t>$0.01659</t>
  </si>
  <si>
    <t>$0.01616</t>
  </si>
  <si>
    <t>$0.01609</t>
  </si>
  <si>
    <t>$0.01661</t>
  </si>
  <si>
    <t>$0.01604</t>
  </si>
  <si>
    <t>$0.01579</t>
  </si>
  <si>
    <t>$0.01568</t>
  </si>
  <si>
    <t>$0.01572</t>
  </si>
  <si>
    <t>$0.01561</t>
  </si>
  <si>
    <t>$0.01599</t>
  </si>
  <si>
    <t>$0.01618</t>
  </si>
  <si>
    <t>$0.01628</t>
  </si>
  <si>
    <t>$0.01638</t>
  </si>
  <si>
    <t>$0.01639</t>
  </si>
  <si>
    <t>$0.01632</t>
  </si>
  <si>
    <t>$0.01666</t>
  </si>
  <si>
    <t>$0.01688</t>
  </si>
  <si>
    <t>$0.01695</t>
  </si>
  <si>
    <t>$0.01696</t>
  </si>
  <si>
    <t>$0.01874</t>
  </si>
  <si>
    <t>$0.01907</t>
  </si>
  <si>
    <t>$0.01892</t>
  </si>
  <si>
    <t>$0.01933</t>
  </si>
  <si>
    <t>$0.01906</t>
  </si>
  <si>
    <t>$0.0192</t>
  </si>
  <si>
    <t>$0.01904</t>
  </si>
  <si>
    <t>$0.01899</t>
  </si>
  <si>
    <t>$0.01909</t>
  </si>
  <si>
    <t>$0.01898</t>
  </si>
  <si>
    <t>$0.01868</t>
  </si>
  <si>
    <t>$0.01922</t>
  </si>
  <si>
    <t>$0.01918</t>
  </si>
  <si>
    <t>$0.01905</t>
  </si>
  <si>
    <t>$0.01934</t>
  </si>
  <si>
    <t>$0.01903</t>
  </si>
  <si>
    <t>$0.01942</t>
  </si>
  <si>
    <t>$0.01927</t>
  </si>
  <si>
    <t>$0.01854</t>
  </si>
  <si>
    <t>$0.01825</t>
  </si>
  <si>
    <t>$0.01873</t>
  </si>
  <si>
    <t>$0.01895</t>
  </si>
  <si>
    <t>$0.0191</t>
  </si>
  <si>
    <t>$0.01814</t>
  </si>
  <si>
    <t>$0.01774</t>
  </si>
  <si>
    <t>$0.01813</t>
  </si>
  <si>
    <t>$0.01799</t>
  </si>
  <si>
    <t>$0.01896</t>
  </si>
  <si>
    <t>$0.01987</t>
  </si>
  <si>
    <t>$0.01972</t>
  </si>
  <si>
    <t>$0.02005</t>
  </si>
  <si>
    <t>$0.02137</t>
  </si>
  <si>
    <t>$0.02218</t>
  </si>
  <si>
    <t>$0.01949</t>
  </si>
  <si>
    <t>$0.02345</t>
  </si>
  <si>
    <t>$0.02369</t>
  </si>
  <si>
    <t>$0.0268</t>
  </si>
  <si>
    <t>$0.02832</t>
  </si>
  <si>
    <t>$0.02469</t>
  </si>
  <si>
    <t>$0.02453</t>
  </si>
  <si>
    <t>$0.0259</t>
  </si>
  <si>
    <t>$0.02653</t>
  </si>
  <si>
    <t>$0.02543</t>
  </si>
  <si>
    <t>$0.02589</t>
  </si>
  <si>
    <t>$0.0253</t>
  </si>
  <si>
    <t>$0.02371</t>
  </si>
  <si>
    <t>$0.02317</t>
  </si>
  <si>
    <t>$0.02312</t>
  </si>
  <si>
    <t>$0.02352</t>
  </si>
  <si>
    <t>$0.02401</t>
  </si>
  <si>
    <t>$0.02327</t>
  </si>
  <si>
    <t>$0.02432</t>
  </si>
  <si>
    <t>$0.02293</t>
  </si>
  <si>
    <t>$0.02339</t>
  </si>
  <si>
    <t>$0.02399</t>
  </si>
  <si>
    <t>$0.02286</t>
  </si>
  <si>
    <t>$0.02287</t>
  </si>
  <si>
    <t>$0.02338</t>
  </si>
  <si>
    <t>$0.02246</t>
  </si>
  <si>
    <t>$0.0228</t>
  </si>
  <si>
    <t>$0.0226</t>
  </si>
  <si>
    <t>$0.02247</t>
  </si>
  <si>
    <t>$0.02187</t>
  </si>
  <si>
    <t>$0.02248</t>
  </si>
  <si>
    <t>$0.02235</t>
  </si>
  <si>
    <t>$0.02229</t>
  </si>
  <si>
    <t>$0.02331</t>
  </si>
  <si>
    <t>$0.02263</t>
  </si>
  <si>
    <t>$0.02342</t>
  </si>
  <si>
    <t>$0.02277</t>
  </si>
  <si>
    <t>$0.02282</t>
  </si>
  <si>
    <t>$0.02304</t>
  </si>
  <si>
    <t>$0.02355</t>
  </si>
  <si>
    <t>$0.02266</t>
  </si>
  <si>
    <t>$0.02274</t>
  </si>
  <si>
    <t>$0.02257</t>
  </si>
  <si>
    <t>$0.02279</t>
  </si>
  <si>
    <t>$0.02313</t>
  </si>
  <si>
    <t>$0.02294</t>
  </si>
  <si>
    <t>$0.02318</t>
  </si>
  <si>
    <t>$0.02333</t>
  </si>
  <si>
    <t>$0.02341</t>
  </si>
  <si>
    <t>$0.02347</t>
  </si>
  <si>
    <t>$0.02278</t>
  </si>
  <si>
    <t>$0.02269</t>
  </si>
  <si>
    <t>$0.02264</t>
  </si>
  <si>
    <t>$0.02394</t>
  </si>
  <si>
    <t>$0.02243</t>
  </si>
  <si>
    <t>$0.02283</t>
  </si>
  <si>
    <t>$0.02288</t>
  </si>
  <si>
    <t>$0.02285</t>
  </si>
  <si>
    <t>$0.02201</t>
  </si>
  <si>
    <t>$0.02239</t>
  </si>
  <si>
    <t>$0.02271</t>
  </si>
  <si>
    <t>$0.02435</t>
  </si>
  <si>
    <t>$0.02403</t>
  </si>
  <si>
    <t>$0.02413</t>
  </si>
  <si>
    <t>$0.02353</t>
  </si>
  <si>
    <t>$0.0242</t>
  </si>
  <si>
    <t>$0.02567</t>
  </si>
  <si>
    <t>$0.0265</t>
  </si>
  <si>
    <t>$0.02531</t>
  </si>
  <si>
    <t>$0.02574</t>
  </si>
  <si>
    <t>$0.02603</t>
  </si>
  <si>
    <t>$0.02602</t>
  </si>
  <si>
    <t>$0.02575</t>
  </si>
  <si>
    <t>$0.02426</t>
  </si>
  <si>
    <t>$0.02423</t>
  </si>
  <si>
    <t>$0.02381</t>
  </si>
  <si>
    <t>$0.02447</t>
  </si>
  <si>
    <t>$0.02284</t>
  </si>
  <si>
    <t>$0.02516</t>
  </si>
  <si>
    <t>$0.02411</t>
  </si>
  <si>
    <t>$0.02379</t>
  </si>
  <si>
    <t>$0.0243</t>
  </si>
  <si>
    <t>$0.0251</t>
  </si>
  <si>
    <t>$0.02536</t>
  </si>
  <si>
    <t>$0.02445</t>
  </si>
  <si>
    <t>$0.02442</t>
  </si>
  <si>
    <t>$0.02482</t>
  </si>
  <si>
    <t>$0.02676</t>
  </si>
  <si>
    <t>$0.02624</t>
  </si>
  <si>
    <t>$0.02714</t>
  </si>
  <si>
    <t>$0.02645</t>
  </si>
  <si>
    <t>$0.02617</t>
  </si>
  <si>
    <t>$0.02665</t>
  </si>
  <si>
    <t>$0.02644</t>
  </si>
  <si>
    <t>$0.02656</t>
  </si>
  <si>
    <t>$0.02696</t>
  </si>
  <si>
    <t>$0.02573</t>
  </si>
  <si>
    <t>$0.02654</t>
  </si>
  <si>
    <t>$0.0282</t>
  </si>
  <si>
    <t>$0.02823</t>
  </si>
  <si>
    <t>$0.03072</t>
  </si>
  <si>
    <t>$0.03188</t>
  </si>
  <si>
    <t>$0.0292</t>
  </si>
  <si>
    <t>$0.03142</t>
  </si>
  <si>
    <t>$0.03157</t>
  </si>
  <si>
    <t>$0.03059</t>
  </si>
  <si>
    <t>$0.0323</t>
  </si>
  <si>
    <t>$0.03295</t>
  </si>
  <si>
    <t>$0.03382</t>
  </si>
  <si>
    <t>$0.03209</t>
  </si>
  <si>
    <t>$0.03341</t>
  </si>
  <si>
    <t>$0.03274</t>
  </si>
  <si>
    <t>$0.03239</t>
  </si>
  <si>
    <t>$0.0327</t>
  </si>
  <si>
    <t>$0.03355</t>
  </si>
  <si>
    <t>$0.03024</t>
  </si>
  <si>
    <t>$0.03152</t>
  </si>
  <si>
    <t>$0.02972</t>
  </si>
  <si>
    <t>$0.03129</t>
  </si>
  <si>
    <t>$0.03153</t>
  </si>
  <si>
    <t>$0.03087</t>
  </si>
  <si>
    <t>$0.03176</t>
  </si>
  <si>
    <t>$0.0306</t>
  </si>
  <si>
    <t>$0.03144</t>
  </si>
  <si>
    <t>$0.03189</t>
  </si>
  <si>
    <t>$0.03079</t>
  </si>
  <si>
    <t>$0.02957</t>
  </si>
  <si>
    <t>$0.02931</t>
  </si>
  <si>
    <t>$0.02938</t>
  </si>
  <si>
    <t>$0.03029</t>
  </si>
  <si>
    <t>$0.02958</t>
  </si>
  <si>
    <t>$0.02776</t>
  </si>
  <si>
    <t>$0.03075</t>
  </si>
  <si>
    <t>$0.02716</t>
  </si>
  <si>
    <t>$0.02765</t>
  </si>
  <si>
    <t>$0.02911</t>
  </si>
  <si>
    <t>$0.02629</t>
  </si>
  <si>
    <t>$0.02738</t>
  </si>
  <si>
    <t>$0.02702</t>
  </si>
  <si>
    <t>$0.02715</t>
  </si>
  <si>
    <t>$0.02674</t>
  </si>
  <si>
    <t>$0.02646</t>
  </si>
  <si>
    <t>$0.02634</t>
  </si>
  <si>
    <t>$0.02751</t>
  </si>
  <si>
    <t>$0.02517</t>
  </si>
  <si>
    <t>$0.0267</t>
  </si>
  <si>
    <t>$0.02509</t>
  </si>
  <si>
    <t>$0.02515</t>
  </si>
  <si>
    <t>$0.02533</t>
  </si>
  <si>
    <t>$0.02538</t>
  </si>
  <si>
    <t>$0.02535</t>
  </si>
  <si>
    <t>$0.02606</t>
  </si>
  <si>
    <t>$0.02732</t>
  </si>
  <si>
    <t>$0.02226</t>
  </si>
  <si>
    <t>$0.02146</t>
  </si>
  <si>
    <t>$0.02224</t>
  </si>
  <si>
    <t>$0.02145</t>
  </si>
  <si>
    <t>$0.02197</t>
  </si>
  <si>
    <t>$0.02416</t>
  </si>
  <si>
    <t>$0.02375</t>
  </si>
  <si>
    <t>$0.02314</t>
  </si>
  <si>
    <t>$0.02272</t>
  </si>
  <si>
    <t>$0.02382</t>
  </si>
  <si>
    <t>$0.0223</t>
  </si>
  <si>
    <t>$0.02234</t>
  </si>
  <si>
    <t>$0.02216</t>
  </si>
  <si>
    <t>$0.02275</t>
  </si>
  <si>
    <t>$0.02457</t>
  </si>
  <si>
    <t>$0.02544</t>
  </si>
  <si>
    <t>$0.02168</t>
  </si>
  <si>
    <t>$0.02335</t>
  </si>
  <si>
    <t>$0.02169</t>
  </si>
  <si>
    <t>$0.0255</t>
  </si>
  <si>
    <t>$0.02585</t>
  </si>
  <si>
    <t>$0.02756</t>
  </si>
  <si>
    <t>$0.02586</t>
  </si>
  <si>
    <t>$0.02948</t>
  </si>
  <si>
    <t>$0.03016</t>
  </si>
  <si>
    <t>$0.02755</t>
  </si>
  <si>
    <t>$0.03233</t>
  </si>
  <si>
    <t>$0.0303</t>
  </si>
  <si>
    <t>$0.02998</t>
  </si>
  <si>
    <t>$0.03069</t>
  </si>
  <si>
    <t>$0.03124</t>
  </si>
  <si>
    <t>$0.03183</t>
  </si>
  <si>
    <t>$0.0304</t>
  </si>
  <si>
    <t>$0.03037</t>
  </si>
  <si>
    <t>$0.03056</t>
  </si>
  <si>
    <t>$0.03089</t>
  </si>
  <si>
    <t>$0.03025</t>
  </si>
  <si>
    <t>$0.02965</t>
  </si>
  <si>
    <t>$0.03154</t>
  </si>
  <si>
    <t>$0.03055</t>
  </si>
  <si>
    <t>$0.03168</t>
  </si>
  <si>
    <t>$0.03013</t>
  </si>
  <si>
    <t>$0.03277</t>
  </si>
  <si>
    <t>$0.03407</t>
  </si>
  <si>
    <t>$0.03012</t>
  </si>
  <si>
    <t>$0.03297</t>
  </si>
  <si>
    <t>$0.02973</t>
  </si>
  <si>
    <t>$0.02952</t>
  </si>
  <si>
    <t>$0.02974</t>
  </si>
  <si>
    <t>$0.02955</t>
  </si>
  <si>
    <t>$0.03046</t>
  </si>
  <si>
    <t>$0.0285</t>
  </si>
  <si>
    <t>$0.02891</t>
  </si>
  <si>
    <t>$0.02831</t>
  </si>
  <si>
    <t>$0.02956</t>
  </si>
  <si>
    <t>$0.03166</t>
  </si>
  <si>
    <t>$0.0311</t>
  </si>
  <si>
    <t>$0.03083</t>
  </si>
  <si>
    <t>$0.03064</t>
  </si>
  <si>
    <t>$0.03015</t>
  </si>
  <si>
    <t>$0.03194</t>
  </si>
  <si>
    <t>$0.02942</t>
  </si>
  <si>
    <t>$0.03014</t>
  </si>
  <si>
    <t>$0.02907</t>
  </si>
  <si>
    <t>$0.03156</t>
  </si>
  <si>
    <t>$0.02841</t>
  </si>
  <si>
    <t>$0.03291</t>
  </si>
  <si>
    <t>$0.03307</t>
  </si>
  <si>
    <t>$0.03095</t>
  </si>
  <si>
    <t>$0.03323</t>
  </si>
  <si>
    <t>$0.03091</t>
  </si>
  <si>
    <t>$0.03356</t>
  </si>
  <si>
    <t>$0.02728</t>
  </si>
  <si>
    <t>$0.03027</t>
  </si>
  <si>
    <t>$0.03897</t>
  </si>
  <si>
    <t>$0.04009</t>
  </si>
  <si>
    <t>$0.03837</t>
  </si>
  <si>
    <t>$0.04355</t>
  </si>
  <si>
    <t>$0.03692</t>
  </si>
  <si>
    <t>$0.039</t>
  </si>
  <si>
    <t>$0.04437</t>
  </si>
  <si>
    <t>$0.04559</t>
  </si>
  <si>
    <t>$0.04597</t>
  </si>
  <si>
    <t>$0.047</t>
  </si>
  <si>
    <t>$0.04724</t>
  </si>
  <si>
    <t>$0.04461</t>
  </si>
  <si>
    <t>$0.04759</t>
  </si>
  <si>
    <t>$0.04789</t>
  </si>
  <si>
    <t>$0.05388</t>
  </si>
  <si>
    <t>$0.04684</t>
  </si>
  <si>
    <t>$0.04671</t>
  </si>
  <si>
    <t>$0.04752</t>
  </si>
  <si>
    <t>$0.04592</t>
  </si>
  <si>
    <t>$0.04854</t>
  </si>
  <si>
    <t>$0.0497</t>
  </si>
  <si>
    <t>$0.04753</t>
  </si>
  <si>
    <t>$0.04535</t>
  </si>
  <si>
    <t>$0.04453</t>
  </si>
  <si>
    <t>$0.04534</t>
  </si>
  <si>
    <t>$0.05163</t>
  </si>
  <si>
    <t>$0.05192</t>
  </si>
  <si>
    <t>$0.05203</t>
  </si>
  <si>
    <t>$0.05114</t>
  </si>
  <si>
    <t>$0.05063</t>
  </si>
  <si>
    <t>$0.05659</t>
  </si>
  <si>
    <t>$0.05747</t>
  </si>
  <si>
    <t>$0.06137</t>
  </si>
  <si>
    <t>$0.06132</t>
  </si>
  <si>
    <t>$0.05767</t>
  </si>
  <si>
    <t>$0.07891</t>
  </si>
  <si>
    <t>$0.08252</t>
  </si>
  <si>
    <t>$0.0826</t>
  </si>
  <si>
    <t>$0.0776</t>
  </si>
  <si>
    <t>$0.08292</t>
  </si>
  <si>
    <t>$0.07241</t>
  </si>
  <si>
    <t>$0.05569</t>
  </si>
  <si>
    <t>$0.05325</t>
  </si>
  <si>
    <t>$0.04991</t>
  </si>
  <si>
    <t>$0.05124</t>
  </si>
  <si>
    <t>$0.05166</t>
  </si>
  <si>
    <t>$0.04986</t>
  </si>
  <si>
    <t>$0.0472</t>
  </si>
  <si>
    <t>$0.04838</t>
  </si>
  <si>
    <t>$0.04971</t>
  </si>
  <si>
    <t>$0.04857</t>
  </si>
  <si>
    <t>$0.04555</t>
  </si>
  <si>
    <t>$0.0443</t>
  </si>
  <si>
    <t>$0.04445</t>
  </si>
  <si>
    <t>$0.04637</t>
  </si>
  <si>
    <t>$0.0462</t>
  </si>
  <si>
    <t>$0.04553</t>
  </si>
  <si>
    <t>$0.04982</t>
  </si>
  <si>
    <t>$0.04659</t>
  </si>
  <si>
    <t>$0.04618</t>
  </si>
  <si>
    <t>$0.04761</t>
  </si>
  <si>
    <t>$0.04494</t>
  </si>
  <si>
    <t>$0.05035</t>
  </si>
  <si>
    <t>$0.0476</t>
  </si>
  <si>
    <t>$0.04903</t>
  </si>
  <si>
    <t>$0.05454</t>
  </si>
  <si>
    <t>$0.0518</t>
  </si>
  <si>
    <t>$0.05453</t>
  </si>
  <si>
    <t>$0.05287</t>
  </si>
  <si>
    <t>$0.05189</t>
  </si>
  <si>
    <t>$0.04557</t>
  </si>
  <si>
    <t>$0.04823</t>
  </si>
  <si>
    <t>$0.04913</t>
  </si>
  <si>
    <t>$0.04756</t>
  </si>
  <si>
    <t>$0.04918</t>
  </si>
  <si>
    <t>$0.04824</t>
  </si>
  <si>
    <t>$0.04458</t>
  </si>
  <si>
    <t>$0.04561</t>
  </si>
  <si>
    <t>$0.04726</t>
  </si>
  <si>
    <t>$0.04515</t>
  </si>
  <si>
    <t>$0.05266</t>
  </si>
  <si>
    <t>$0.05334</t>
  </si>
  <si>
    <t>$0.05157</t>
  </si>
  <si>
    <t>$0.06036</t>
  </si>
  <si>
    <t>$0.05626</t>
  </si>
  <si>
    <t>$0.05657</t>
  </si>
  <si>
    <t>$0.05901</t>
  </si>
  <si>
    <t>$0.05743</t>
  </si>
  <si>
    <t>$0.05225</t>
  </si>
  <si>
    <t>$0.05214</t>
  </si>
  <si>
    <t>$0.05636</t>
  </si>
  <si>
    <t>$0.05181</t>
  </si>
  <si>
    <t>$0.05345</t>
  </si>
  <si>
    <t>$0.05262</t>
  </si>
  <si>
    <t>$0.05546</t>
  </si>
  <si>
    <t>$0.05338</t>
  </si>
  <si>
    <t>$0.05243</t>
  </si>
  <si>
    <t>$0.05332</t>
  </si>
  <si>
    <t>$0.05136</t>
  </si>
  <si>
    <t>$0.05722</t>
  </si>
  <si>
    <t>$0.0457</t>
  </si>
  <si>
    <t>$0.05154</t>
  </si>
  <si>
    <t>$0.07837</t>
  </si>
  <si>
    <t>$0.07861</t>
  </si>
  <si>
    <t>$0.079</t>
  </si>
  <si>
    <t>$0.08009</t>
  </si>
  <si>
    <t>$0.07762</t>
  </si>
  <si>
    <t>$0.07561</t>
  </si>
  <si>
    <t>$0.07673</t>
  </si>
  <si>
    <t>$0.07667</t>
  </si>
  <si>
    <t>$0.0757</t>
  </si>
  <si>
    <t>$0.07668</t>
  </si>
  <si>
    <t>$0.07666</t>
  </si>
  <si>
    <t>$0.08498</t>
  </si>
  <si>
    <t>$0.086</t>
  </si>
  <si>
    <t>$0.08711</t>
  </si>
  <si>
    <t>$0.08668</t>
  </si>
  <si>
    <t>$16.82</t>
  </si>
  <si>
    <t>$39.40</t>
  </si>
  <si>
    <t>$22.57</t>
  </si>
  <si>
    <t>$15.61</t>
  </si>
  <si>
    <t>$18.53</t>
  </si>
  <si>
    <t>$20.59</t>
  </si>
  <si>
    <t>$24.90</t>
  </si>
  <si>
    <t>$29.52</t>
  </si>
  <si>
    <t>$26.26</t>
  </si>
  <si>
    <t>$31.15</t>
  </si>
  <si>
    <t>$33.70</t>
  </si>
  <si>
    <t>$34.48</t>
  </si>
  <si>
    <t>$30.72</t>
  </si>
  <si>
    <t>$25.62</t>
  </si>
  <si>
    <t>$126.07</t>
  </si>
  <si>
    <t>$118.35</t>
  </si>
  <si>
    <t>$126.06</t>
  </si>
  <si>
    <t>$119.78</t>
  </si>
  <si>
    <t>$125.76</t>
  </si>
  <si>
    <t>$125.34</t>
  </si>
  <si>
    <t>$125.15</t>
  </si>
  <si>
    <t>$124.50</t>
  </si>
  <si>
    <t>$125.78</t>
  </si>
  <si>
    <t>$131.13</t>
  </si>
  <si>
    <t>$131.42</t>
  </si>
  <si>
    <t>$135.58</t>
  </si>
  <si>
    <t>$136.79</t>
  </si>
  <si>
    <t>$134.72</t>
  </si>
  <si>
    <t>$136.80</t>
  </si>
  <si>
    <t>$139.82</t>
  </si>
  <si>
    <t>$137.72</t>
  </si>
  <si>
    <t>$140.06</t>
  </si>
  <si>
    <t>$136.93</t>
  </si>
  <si>
    <t>$145.12</t>
  </si>
  <si>
    <t>$136.73</t>
  </si>
  <si>
    <t>$136.94</t>
  </si>
  <si>
    <t>$134.17</t>
  </si>
  <si>
    <t>$139.65</t>
  </si>
  <si>
    <t>$139.61</t>
  </si>
  <si>
    <t>$135.91</t>
  </si>
  <si>
    <t>$138.92</t>
  </si>
  <si>
    <t>$141.90</t>
  </si>
  <si>
    <t>$145.65</t>
  </si>
  <si>
    <t>$144.05</t>
  </si>
  <si>
    <t>$148.17</t>
  </si>
  <si>
    <t>$142.21</t>
  </si>
  <si>
    <t>$148.23</t>
  </si>
  <si>
    <t>$140.92</t>
  </si>
  <si>
    <t>$151.64</t>
  </si>
  <si>
    <t>$148.82</t>
  </si>
  <si>
    <t>$152.83</t>
  </si>
  <si>
    <t>$149.71</t>
  </si>
  <si>
    <t>$155.44</t>
  </si>
  <si>
    <t>$150.55</t>
  </si>
  <si>
    <t>$140.99</t>
  </si>
  <si>
    <t>$141.19</t>
  </si>
  <si>
    <t>$142.27</t>
  </si>
  <si>
    <t>$139.87</t>
  </si>
  <si>
    <t>$131.41</t>
  </si>
  <si>
    <t>$130.51</t>
  </si>
  <si>
    <t>$125.96</t>
  </si>
  <si>
    <t>$122.65</t>
  </si>
  <si>
    <t>$121.64</t>
  </si>
  <si>
    <t>$124.28</t>
  </si>
  <si>
    <t>$122.40</t>
  </si>
  <si>
    <t>$117.15</t>
  </si>
  <si>
    <t>$120.16</t>
  </si>
  <si>
    <t>$115.82</t>
  </si>
  <si>
    <t>$114.36</t>
  </si>
  <si>
    <t>$111.76</t>
  </si>
  <si>
    <t>$107.49</t>
  </si>
  <si>
    <t>$108.62</t>
  </si>
  <si>
    <t>$105.75</t>
  </si>
  <si>
    <t>$105.62</t>
  </si>
  <si>
    <t>$110.10</t>
  </si>
  <si>
    <t>$111.06</t>
  </si>
  <si>
    <t>$107.90</t>
  </si>
  <si>
    <t>$105.90</t>
  </si>
  <si>
    <t>$105.15</t>
  </si>
  <si>
    <t>$104.92</t>
  </si>
  <si>
    <t>$104.88</t>
  </si>
  <si>
    <t>$108.17</t>
  </si>
  <si>
    <t>$104.35</t>
  </si>
  <si>
    <t>$109.86</t>
  </si>
  <si>
    <t>$109.39</t>
  </si>
  <si>
    <t>$109.35</t>
  </si>
  <si>
    <t>$119.21</t>
  </si>
  <si>
    <t>$122.32</t>
  </si>
  <si>
    <t>$124.26</t>
  </si>
  <si>
    <t>$120.03</t>
  </si>
  <si>
    <t>$121.45</t>
  </si>
  <si>
    <t>$122.12</t>
  </si>
  <si>
    <t>$125.75</t>
  </si>
  <si>
    <t>$129.07</t>
  </si>
  <si>
    <t>$126.52</t>
  </si>
  <si>
    <t>$130.46</t>
  </si>
  <si>
    <t>$121.33</t>
  </si>
  <si>
    <t>$123.80</t>
  </si>
  <si>
    <t>$113.71</t>
  </si>
  <si>
    <t>$112.40</t>
  </si>
  <si>
    <t>$117.87</t>
  </si>
  <si>
    <t>$121.08</t>
  </si>
  <si>
    <t>$118.78</t>
  </si>
  <si>
    <t>$113.80</t>
  </si>
  <si>
    <t>$113.26</t>
  </si>
  <si>
    <t>$108.41</t>
  </si>
  <si>
    <t>$105.05</t>
  </si>
  <si>
    <t>$106.13</t>
  </si>
  <si>
    <t>$115.45</t>
  </si>
  <si>
    <t>$114.84</t>
  </si>
  <si>
    <t>$119.77</t>
  </si>
  <si>
    <t>$109.99</t>
  </si>
  <si>
    <t>$113.84</t>
  </si>
  <si>
    <t>$125.88</t>
  </si>
  <si>
    <t>$149.31</t>
  </si>
  <si>
    <t>$153.67</t>
  </si>
  <si>
    <t>$156.71</t>
  </si>
  <si>
    <t>$162.11</t>
  </si>
  <si>
    <t>$164.67</t>
  </si>
  <si>
    <t>$156.97</t>
  </si>
  <si>
    <t>$158.22</t>
  </si>
  <si>
    <t>$166.87</t>
  </si>
  <si>
    <t>$167.95</t>
  </si>
  <si>
    <t>$163.61</t>
  </si>
  <si>
    <t>$166.72</t>
  </si>
  <si>
    <t>$173.45</t>
  </si>
  <si>
    <t>$175.62</t>
  </si>
  <si>
    <t>$172.84</t>
  </si>
  <si>
    <t>$176.61</t>
  </si>
  <si>
    <t>$175.49</t>
  </si>
  <si>
    <t>$179.19</t>
  </si>
  <si>
    <t>$190.03</t>
  </si>
  <si>
    <t>$174.65</t>
  </si>
  <si>
    <t>$170.15</t>
  </si>
  <si>
    <t>$173.36</t>
  </si>
  <si>
    <t>$184.75</t>
  </si>
  <si>
    <t>$208.71</t>
  </si>
  <si>
    <t>$193.36</t>
  </si>
  <si>
    <t>$183.75</t>
  </si>
  <si>
    <t>$165.63</t>
  </si>
  <si>
    <t>$160.52</t>
  </si>
  <si>
    <t>$153.71</t>
  </si>
  <si>
    <t>$153.85</t>
  </si>
  <si>
    <t>$151.42</t>
  </si>
  <si>
    <t>$151.49</t>
  </si>
  <si>
    <t>$148.84</t>
  </si>
  <si>
    <t>$138.62</t>
  </si>
  <si>
    <t>$137.91</t>
  </si>
  <si>
    <t>$138.30</t>
  </si>
  <si>
    <t>$141.69</t>
  </si>
  <si>
    <t>$141.87</t>
  </si>
  <si>
    <t>$129.41</t>
  </si>
  <si>
    <t>$136.81</t>
  </si>
  <si>
    <t>$128.88</t>
  </si>
  <si>
    <t>$141.95</t>
  </si>
  <si>
    <t>$133.90</t>
  </si>
  <si>
    <t>$146.52</t>
  </si>
  <si>
    <t>$136.11</t>
  </si>
  <si>
    <t>$133.50</t>
  </si>
  <si>
    <t>$120.28</t>
  </si>
  <si>
    <t>$116.23</t>
  </si>
  <si>
    <t>$114.87</t>
  </si>
  <si>
    <t>$104.34</t>
  </si>
  <si>
    <t>$100.94</t>
  </si>
  <si>
    <t>$100.95</t>
  </si>
  <si>
    <t>$107.88</t>
  </si>
  <si>
    <t>$101.58</t>
  </si>
  <si>
    <t>$99.05</t>
  </si>
  <si>
    <t>$98.02</t>
  </si>
  <si>
    <t>$106.52</t>
  </si>
  <si>
    <t>$105.36</t>
  </si>
  <si>
    <t>$102.50</t>
  </si>
  <si>
    <t>$103.37</t>
  </si>
  <si>
    <t>$100.20</t>
  </si>
  <si>
    <t>$101.65</t>
  </si>
  <si>
    <t>$107.14</t>
  </si>
  <si>
    <t>$93.23</t>
  </si>
  <si>
    <t>$87.44</t>
  </si>
  <si>
    <t>$92.59</t>
  </si>
  <si>
    <t>$93.68</t>
  </si>
  <si>
    <t>$95.11</t>
  </si>
  <si>
    <t>$96.41</t>
  </si>
  <si>
    <t>$97.36</t>
  </si>
  <si>
    <t>$93.85</t>
  </si>
  <si>
    <t>$100.45</t>
  </si>
  <si>
    <t>$101.20</t>
  </si>
  <si>
    <t>$94.27</t>
  </si>
  <si>
    <t>$93.00</t>
  </si>
  <si>
    <t>$98.16</t>
  </si>
  <si>
    <t>$100.03</t>
  </si>
  <si>
    <t>$106.88</t>
  </si>
  <si>
    <t>$109.91</t>
  </si>
  <si>
    <t>$107.22</t>
  </si>
  <si>
    <t>$111.03</t>
  </si>
  <si>
    <t>$116.95</t>
  </si>
  <si>
    <t>$99.09</t>
  </si>
  <si>
    <t>$109.62</t>
  </si>
  <si>
    <t>$109.71</t>
  </si>
  <si>
    <t>$116.46</t>
  </si>
  <si>
    <t>$116.09</t>
  </si>
  <si>
    <t>$113.73</t>
  </si>
  <si>
    <t>$116.13</t>
  </si>
  <si>
    <t>$125.42</t>
  </si>
  <si>
    <t>$126.34</t>
  </si>
  <si>
    <t>$124.16</t>
  </si>
  <si>
    <t>$128.41</t>
  </si>
  <si>
    <t>$126.65</t>
  </si>
  <si>
    <t>$120.42</t>
  </si>
  <si>
    <t>$124.66</t>
  </si>
  <si>
    <t>$103.77</t>
  </si>
  <si>
    <t>$103.67</t>
  </si>
  <si>
    <t>$102.84</t>
  </si>
  <si>
    <t>$106.54</t>
  </si>
  <si>
    <t>$96.81</t>
  </si>
  <si>
    <t>$88.64</t>
  </si>
  <si>
    <t>$100.63</t>
  </si>
  <si>
    <t>$103.06</t>
  </si>
  <si>
    <t>$105.84</t>
  </si>
  <si>
    <t>$96.49</t>
  </si>
  <si>
    <t>$106.92</t>
  </si>
  <si>
    <t>$96.45</t>
  </si>
  <si>
    <t>$102.58</t>
  </si>
  <si>
    <t>$104.07</t>
  </si>
  <si>
    <t>$96.90</t>
  </si>
  <si>
    <t>$80.48</t>
  </si>
  <si>
    <t>$79.39</t>
  </si>
  <si>
    <t>$81.92</t>
  </si>
  <si>
    <t>$79.41</t>
  </si>
  <si>
    <t>$85.31</t>
  </si>
  <si>
    <t>$78.06</t>
  </si>
  <si>
    <t>$72.81</t>
  </si>
  <si>
    <t>$88.55</t>
  </si>
  <si>
    <t>$71.18</t>
  </si>
  <si>
    <t>$64.18</t>
  </si>
  <si>
    <t>$60.80</t>
  </si>
  <si>
    <t>$64.13</t>
  </si>
  <si>
    <t>$59.74</t>
  </si>
  <si>
    <t>$61.82</t>
  </si>
  <si>
    <t>$60.50</t>
  </si>
  <si>
    <t>$62.63</t>
  </si>
  <si>
    <t>$55.64</t>
  </si>
  <si>
    <t>$54.01</t>
  </si>
  <si>
    <t>$55.82</t>
  </si>
  <si>
    <t>$55.74</t>
  </si>
  <si>
    <t>$51.64</t>
  </si>
  <si>
    <t>$53.04</t>
  </si>
  <si>
    <t>$57.56</t>
  </si>
  <si>
    <t>$58.11</t>
  </si>
  <si>
    <t>$59.01</t>
  </si>
  <si>
    <t>$62.09</t>
  </si>
  <si>
    <t>$57.06</t>
  </si>
  <si>
    <t>$61.72</t>
  </si>
  <si>
    <t>$63.11</t>
  </si>
  <si>
    <t>$58.09</t>
  </si>
  <si>
    <t>$59.02</t>
  </si>
  <si>
    <t>$63.39</t>
  </si>
  <si>
    <t>$66.23</t>
  </si>
  <si>
    <t>$61.51</t>
  </si>
  <si>
    <t>$61.75</t>
  </si>
  <si>
    <t>$58.56</t>
  </si>
  <si>
    <t>$54.52</t>
  </si>
  <si>
    <t>$58.54</t>
  </si>
  <si>
    <t>$56.05</t>
  </si>
  <si>
    <t>$57.28</t>
  </si>
  <si>
    <t>$55.18</t>
  </si>
  <si>
    <t>$54.07</t>
  </si>
  <si>
    <t>$46.45</t>
  </si>
  <si>
    <t>$48.65</t>
  </si>
  <si>
    <t>$50.79</t>
  </si>
  <si>
    <t>$44.37</t>
  </si>
  <si>
    <t>$48.00</t>
  </si>
  <si>
    <t>$50.85</t>
  </si>
  <si>
    <t>$42.89</t>
  </si>
  <si>
    <t>$48.03</t>
  </si>
  <si>
    <t>$50.02</t>
  </si>
  <si>
    <t>$55.55</t>
  </si>
  <si>
    <t>$61.19</t>
  </si>
  <si>
    <t>$54.93</t>
  </si>
  <si>
    <t>$63.33</t>
  </si>
  <si>
    <t>$64.39</t>
  </si>
  <si>
    <t>$67.54</t>
  </si>
  <si>
    <t>$65.02</t>
  </si>
  <si>
    <t>$64.30</t>
  </si>
  <si>
    <t>$65.31</t>
  </si>
  <si>
    <t>$68.49</t>
  </si>
  <si>
    <t>$67.22</t>
  </si>
  <si>
    <t>$65.43</t>
  </si>
  <si>
    <t>$64.35</t>
  </si>
  <si>
    <t>$63.23</t>
  </si>
  <si>
    <t>$64.81</t>
  </si>
  <si>
    <t>$64.17</t>
  </si>
  <si>
    <t>$68.52</t>
  </si>
  <si>
    <t>$68.34</t>
  </si>
  <si>
    <t>$65.69</t>
  </si>
  <si>
    <t>$69.63</t>
  </si>
  <si>
    <t>$68.30</t>
  </si>
  <si>
    <t>$64.86</t>
  </si>
  <si>
    <t>$74.42</t>
  </si>
  <si>
    <t>$70.74</t>
  </si>
  <si>
    <t>$76.75</t>
  </si>
  <si>
    <t>$71.90</t>
  </si>
  <si>
    <t>$68.54</t>
  </si>
  <si>
    <t>$72.78</t>
  </si>
  <si>
    <t>$49.08</t>
  </si>
  <si>
    <t>$83.40</t>
  </si>
  <si>
    <t>$71.09</t>
  </si>
  <si>
    <t>$81.66</t>
  </si>
  <si>
    <t>$91.70</t>
  </si>
  <si>
    <t>$92.95</t>
  </si>
  <si>
    <t>$95.40</t>
  </si>
  <si>
    <t>$96.50</t>
  </si>
  <si>
    <t>$93.02</t>
  </si>
  <si>
    <t>$94.48</t>
  </si>
  <si>
    <t>$101.23</t>
  </si>
  <si>
    <t>$102.49</t>
  </si>
  <si>
    <t>$107.97</t>
  </si>
  <si>
    <t>$100.46</t>
  </si>
  <si>
    <t>$110.39</t>
  </si>
  <si>
    <t>$108.14</t>
  </si>
  <si>
    <t>$110.61</t>
  </si>
  <si>
    <t>$114.53</t>
  </si>
  <si>
    <t>$113.09</t>
  </si>
  <si>
    <t>$112.48</t>
  </si>
  <si>
    <t>$115.48</t>
  </si>
  <si>
    <t>$121.79</t>
  </si>
  <si>
    <t>$121.65</t>
  </si>
  <si>
    <t>$127.98</t>
  </si>
  <si>
    <t>$125.04</t>
  </si>
  <si>
    <t>$138.83</t>
  </si>
  <si>
    <t>$138.82</t>
  </si>
  <si>
    <t>$137.97</t>
  </si>
  <si>
    <t>$137.94</t>
  </si>
  <si>
    <t>$144.86</t>
  </si>
  <si>
    <t>$137.41</t>
  </si>
  <si>
    <t>$126.88</t>
  </si>
  <si>
    <t>$119.59</t>
  </si>
  <si>
    <t>$119.91</t>
  </si>
  <si>
    <t>$110.56</t>
  </si>
  <si>
    <t>$113.28</t>
  </si>
  <si>
    <t>$118.02</t>
  </si>
  <si>
    <t>$111.27</t>
  </si>
  <si>
    <t>$121.29</t>
  </si>
  <si>
    <t>$117.94</t>
  </si>
  <si>
    <t>$118.90</t>
  </si>
  <si>
    <t>$105.59</t>
  </si>
  <si>
    <t>$112.57</t>
  </si>
  <si>
    <t>$108.88</t>
  </si>
  <si>
    <t>$108.82</t>
  </si>
  <si>
    <t>$113.95</t>
  </si>
  <si>
    <t>$119.03</t>
  </si>
  <si>
    <t>$130.04</t>
  </si>
  <si>
    <t>$132.52</t>
  </si>
  <si>
    <t>$121.48</t>
  </si>
  <si>
    <t>$122.56</t>
  </si>
  <si>
    <t>$116.90</t>
  </si>
  <si>
    <t>$133.17</t>
  </si>
  <si>
    <t>$150.39</t>
  </si>
  <si>
    <t>$155.37</t>
  </si>
  <si>
    <t>$133.07</t>
  </si>
  <si>
    <t>$133.85</t>
  </si>
  <si>
    <t>$134.82</t>
  </si>
  <si>
    <t>$113.43</t>
  </si>
  <si>
    <t>$104.70</t>
  </si>
  <si>
    <t>$94.63</t>
  </si>
  <si>
    <t>$88.46</t>
  </si>
  <si>
    <t>$96.89</t>
  </si>
  <si>
    <t>$99.56</t>
  </si>
  <si>
    <t>$92.72</t>
  </si>
  <si>
    <t>$98.92</t>
  </si>
  <si>
    <t>$97.82</t>
  </si>
  <si>
    <t>$99.63</t>
  </si>
  <si>
    <t>$97.86</t>
  </si>
  <si>
    <t>$99.42</t>
  </si>
  <si>
    <t>$114.17</t>
  </si>
  <si>
    <t>$132.64</t>
  </si>
  <si>
    <t>$151.47</t>
  </si>
  <si>
    <t>$145.80</t>
  </si>
  <si>
    <t>$159.77</t>
  </si>
  <si>
    <t>$163.94</t>
  </si>
  <si>
    <t>$167.50</t>
  </si>
  <si>
    <t>$167.48</t>
  </si>
  <si>
    <t>$165.36</t>
  </si>
  <si>
    <t>$166.51</t>
  </si>
  <si>
    <t>$169.30</t>
  </si>
  <si>
    <t>$169.39</t>
  </si>
  <si>
    <t>$166.34</t>
  </si>
  <si>
    <t>$171.55</t>
  </si>
  <si>
    <t>$177.59</t>
  </si>
  <si>
    <t>$178.46</t>
  </si>
  <si>
    <t>$167.06</t>
  </si>
  <si>
    <t>$178.35</t>
  </si>
  <si>
    <t>$179.54</t>
  </si>
  <si>
    <t>$178.86</t>
  </si>
  <si>
    <t>$187.32</t>
  </si>
  <si>
    <t>$179.18</t>
  </si>
  <si>
    <t>$178.85</t>
  </si>
  <si>
    <t>$0.2158</t>
  </si>
  <si>
    <t>$0.226</t>
  </si>
  <si>
    <t>$0.2308</t>
  </si>
  <si>
    <t>$0.2202</t>
  </si>
  <si>
    <t>$0.2255</t>
  </si>
  <si>
    <t>$0.2243</t>
  </si>
  <si>
    <t>$0.2426</t>
  </si>
  <si>
    <t>$0.2252</t>
  </si>
  <si>
    <t>$0.2512</t>
  </si>
  <si>
    <t>$0.2408</t>
  </si>
  <si>
    <t>$0.245</t>
  </si>
  <si>
    <t>$0.2552</t>
  </si>
  <si>
    <t>$0.2513</t>
  </si>
  <si>
    <t>$0.2496</t>
  </si>
  <si>
    <t>$0.2458</t>
  </si>
  <si>
    <t>$0.2688</t>
  </si>
  <si>
    <t>$0.2713</t>
  </si>
  <si>
    <t>$0.2788</t>
  </si>
  <si>
    <t>$0.2687</t>
  </si>
  <si>
    <t>$0.2783</t>
  </si>
  <si>
    <t>$0.2626</t>
  </si>
  <si>
    <t>$0.2709</t>
  </si>
  <si>
    <t>$0.2715</t>
  </si>
  <si>
    <t>$0.2695</t>
  </si>
  <si>
    <t>$0.2586</t>
  </si>
  <si>
    <t>$0.2716</t>
  </si>
  <si>
    <t>$0.2734</t>
  </si>
  <si>
    <t>$0.2518</t>
  </si>
  <si>
    <t>$0.2727</t>
  </si>
  <si>
    <t>$0.2446</t>
  </si>
  <si>
    <t>$0.2537</t>
  </si>
  <si>
    <t>$0.2483</t>
  </si>
  <si>
    <t>$0.2572</t>
  </si>
  <si>
    <t>$0.252</t>
  </si>
  <si>
    <t>$0.2494</t>
  </si>
  <si>
    <t>$0.2503</t>
  </si>
  <si>
    <t>$0.2493</t>
  </si>
  <si>
    <t>$0.2792</t>
  </si>
  <si>
    <t>$0.297</t>
  </si>
  <si>
    <t>$0.2554</t>
  </si>
  <si>
    <t>$0.255</t>
  </si>
  <si>
    <t>$0.2571</t>
  </si>
  <si>
    <t>$0.2632</t>
  </si>
  <si>
    <t>$0.2671</t>
  </si>
  <si>
    <t>$0.2701</t>
  </si>
  <si>
    <t>$0.2736</t>
  </si>
  <si>
    <t>$0.267</t>
  </si>
  <si>
    <t>$0.273</t>
  </si>
  <si>
    <t>$0.2422</t>
  </si>
  <si>
    <t>$0.2398</t>
  </si>
  <si>
    <t>$0.2443</t>
  </si>
  <si>
    <t>$0.2367</t>
  </si>
  <si>
    <t>$0.2376</t>
  </si>
  <si>
    <t>$0.2547</t>
  </si>
  <si>
    <t>$0.2573</t>
  </si>
  <si>
    <t>$0.2585</t>
  </si>
  <si>
    <t>$0.2452</t>
  </si>
  <si>
    <t>$0.2454</t>
  </si>
  <si>
    <t>$0.2502</t>
  </si>
  <si>
    <t>$0.2357</t>
  </si>
  <si>
    <t>$0.2467</t>
  </si>
  <si>
    <t>$0.2396</t>
  </si>
  <si>
    <t>$0.2397</t>
  </si>
  <si>
    <t>$0.2175</t>
  </si>
  <si>
    <t>$0.2399</t>
  </si>
  <si>
    <t>$0.2163</t>
  </si>
  <si>
    <t>$0.221</t>
  </si>
  <si>
    <t>$0.2125</t>
  </si>
  <si>
    <t>$0.2128</t>
  </si>
  <si>
    <t>$0.2041</t>
  </si>
  <si>
    <t>$0.1976</t>
  </si>
  <si>
    <t>$0.1996</t>
  </si>
  <si>
    <t>$0.1895</t>
  </si>
  <si>
    <t>$0.1885</t>
  </si>
  <si>
    <t>$0.1814</t>
  </si>
  <si>
    <t>$0.1871</t>
  </si>
  <si>
    <t>$0.1828</t>
  </si>
  <si>
    <t>$0.1843</t>
  </si>
  <si>
    <t>$0.1913</t>
  </si>
  <si>
    <t>$0.1775</t>
  </si>
  <si>
    <t>$0.1651</t>
  </si>
  <si>
    <t>$0.169</t>
  </si>
  <si>
    <t>$0.1609</t>
  </si>
  <si>
    <t>$0.1672</t>
  </si>
  <si>
    <t>$0.17</t>
  </si>
  <si>
    <t>$0.1615</t>
  </si>
  <si>
    <t>$0.1715</t>
  </si>
  <si>
    <t>$0.1685</t>
  </si>
  <si>
    <t>$0.1633</t>
  </si>
  <si>
    <t>$0.1718</t>
  </si>
  <si>
    <t>$0.1695</t>
  </si>
  <si>
    <t>$0.1717</t>
  </si>
  <si>
    <t>$0.166</t>
  </si>
  <si>
    <t>$0.1946</t>
  </si>
  <si>
    <t>$0.1888</t>
  </si>
  <si>
    <t>$0.1845</t>
  </si>
  <si>
    <t>$0.2104</t>
  </si>
  <si>
    <t>$0.2108</t>
  </si>
  <si>
    <t>$0.2231</t>
  </si>
  <si>
    <t>$0.2274</t>
  </si>
  <si>
    <t>$0.2257</t>
  </si>
  <si>
    <t>$0.2216</t>
  </si>
  <si>
    <t>$0.2341</t>
  </si>
  <si>
    <t>$0.2372</t>
  </si>
  <si>
    <t>$0.2379</t>
  </si>
  <si>
    <t>$0.2401</t>
  </si>
  <si>
    <t>$0.2445</t>
  </si>
  <si>
    <t>$0.2451</t>
  </si>
  <si>
    <t>$0.2457</t>
  </si>
  <si>
    <t>$0.2407</t>
  </si>
  <si>
    <t>$0.2406</t>
  </si>
  <si>
    <t>$0.2436</t>
  </si>
  <si>
    <t>$0.2421</t>
  </si>
  <si>
    <t>$0.2489</t>
  </si>
  <si>
    <t>$0.2389</t>
  </si>
  <si>
    <t>$0.2364</t>
  </si>
  <si>
    <t>$0.299</t>
  </si>
  <si>
    <t>$0.2543</t>
  </si>
  <si>
    <t>$0.2977</t>
  </si>
  <si>
    <t>$0.279</t>
  </si>
  <si>
    <t>$0.2656</t>
  </si>
  <si>
    <t>$0.2892</t>
  </si>
  <si>
    <t>$0.2378</t>
  </si>
  <si>
    <t>$0.2768</t>
  </si>
  <si>
    <t>$0.3023</t>
  </si>
  <si>
    <t>$0.3028</t>
  </si>
  <si>
    <t>$0.3271</t>
  </si>
  <si>
    <t>$0.2652</t>
  </si>
  <si>
    <t>$0.4183</t>
  </si>
  <si>
    <t>$0.4041</t>
  </si>
  <si>
    <t>$0.4148</t>
  </si>
  <si>
    <t>$0.4269</t>
  </si>
  <si>
    <t>$0.3674</t>
  </si>
  <si>
    <t>$0.4149</t>
  </si>
  <si>
    <t>$0.3617</t>
  </si>
  <si>
    <t>$0.36</t>
  </si>
  <si>
    <t>$0.3387</t>
  </si>
  <si>
    <t>$0.3628</t>
  </si>
  <si>
    <t>$0.3204</t>
  </si>
  <si>
    <t>$0.3393</t>
  </si>
  <si>
    <t>$0.314</t>
  </si>
  <si>
    <t>$0.3063</t>
  </si>
  <si>
    <t>$0.3079</t>
  </si>
  <si>
    <t>$0.3128</t>
  </si>
  <si>
    <t>$0.3096</t>
  </si>
  <si>
    <t>$0.3072</t>
  </si>
  <si>
    <t>$0.304</t>
  </si>
  <si>
    <t>$0.307</t>
  </si>
  <si>
    <t>$0.3062</t>
  </si>
  <si>
    <t>$0.316</t>
  </si>
  <si>
    <t>$0.3311</t>
  </si>
  <si>
    <t>$0.3193</t>
  </si>
  <si>
    <t>$0.3272</t>
  </si>
  <si>
    <t>$0.3139</t>
  </si>
  <si>
    <t>$0.3232</t>
  </si>
  <si>
    <t>$0.2886</t>
  </si>
  <si>
    <t>$0.3174</t>
  </si>
  <si>
    <t>$0.3394</t>
  </si>
  <si>
    <t>$0.3413</t>
  </si>
  <si>
    <t>$0.3574</t>
  </si>
  <si>
    <t>$0.3506</t>
  </si>
  <si>
    <t>$0.3492</t>
  </si>
  <si>
    <t>$0.3631</t>
  </si>
  <si>
    <t>$0.3559</t>
  </si>
  <si>
    <t>$0.3682</t>
  </si>
  <si>
    <t>$0.3531</t>
  </si>
  <si>
    <t>$0.3296</t>
  </si>
  <si>
    <t>$0.2926</t>
  </si>
  <si>
    <t>$0.3172</t>
  </si>
  <si>
    <t>$0.3109</t>
  </si>
  <si>
    <t>$0.2925</t>
  </si>
  <si>
    <t>$0.311</t>
  </si>
  <si>
    <t>$0.3033</t>
  </si>
  <si>
    <t>$0.3265</t>
  </si>
  <si>
    <t>$0.3246</t>
  </si>
  <si>
    <t>$0.2993</t>
  </si>
  <si>
    <t>$0.2855</t>
  </si>
  <si>
    <t>$0.3013</t>
  </si>
  <si>
    <t>$0.3047</t>
  </si>
  <si>
    <t>$0.3089</t>
  </si>
  <si>
    <t>$0.2831</t>
  </si>
  <si>
    <t>$0.2856</t>
  </si>
  <si>
    <t>$0.3027</t>
  </si>
  <si>
    <t>$0.3017</t>
  </si>
  <si>
    <t>$0.2932</t>
  </si>
  <si>
    <t>$0.2914</t>
  </si>
  <si>
    <t>$0.3003</t>
  </si>
  <si>
    <t>$0.2878</t>
  </si>
  <si>
    <t>$0.2982</t>
  </si>
  <si>
    <t>$0.2913</t>
  </si>
  <si>
    <t>$0.282</t>
  </si>
  <si>
    <t>$0.2948</t>
  </si>
  <si>
    <t>$0.3074</t>
  </si>
  <si>
    <t>$0.3024</t>
  </si>
  <si>
    <t>$0.3095</t>
  </si>
  <si>
    <t>$0.309</t>
  </si>
  <si>
    <t>$0.2994</t>
  </si>
  <si>
    <t>$0.303</t>
  </si>
  <si>
    <t>$0.2936</t>
  </si>
  <si>
    <t>$0.3004</t>
  </si>
  <si>
    <t>$0.3088</t>
  </si>
  <si>
    <t>$0.2981</t>
  </si>
  <si>
    <t>$0.3005</t>
  </si>
  <si>
    <t>$0.3335</t>
  </si>
  <si>
    <t>$0.3012</t>
  </si>
  <si>
    <t>$0.3398</t>
  </si>
  <si>
    <t>$0.3381</t>
  </si>
  <si>
    <t>$0.358</t>
  </si>
  <si>
    <t>$0.3615</t>
  </si>
  <si>
    <t>$0.3556</t>
  </si>
  <si>
    <t>$0.3354</t>
  </si>
  <si>
    <t>$0.3432</t>
  </si>
  <si>
    <t>$0.3364</t>
  </si>
  <si>
    <t>$0.3367</t>
  </si>
  <si>
    <t>$0.3281</t>
  </si>
  <si>
    <t>$0.3114</t>
  </si>
  <si>
    <t>$0.3131</t>
  </si>
  <si>
    <t>$0.3019</t>
  </si>
  <si>
    <t>$0.3382</t>
  </si>
  <si>
    <t>$0.3341</t>
  </si>
  <si>
    <t>$0.3473</t>
  </si>
  <si>
    <t>$0.3278</t>
  </si>
  <si>
    <t>$0.31</t>
  </si>
  <si>
    <t>$0.2928</t>
  </si>
  <si>
    <t>$0.2975</t>
  </si>
  <si>
    <t>$0.3041</t>
  </si>
  <si>
    <t>$0.2971</t>
  </si>
  <si>
    <t>$0.3218</t>
  </si>
  <si>
    <t>$0.3275</t>
  </si>
  <si>
    <t>$0.3031</t>
  </si>
  <si>
    <t>$0.322</t>
  </si>
  <si>
    <t>$0.3022</t>
  </si>
  <si>
    <t>$0.3006</t>
  </si>
  <si>
    <t>$0.3146</t>
  </si>
  <si>
    <t>$0.3042</t>
  </si>
  <si>
    <t>$0.3511</t>
  </si>
  <si>
    <t>$0.336</t>
  </si>
  <si>
    <t>$0.3356</t>
  </si>
  <si>
    <t>$0.3025</t>
  </si>
  <si>
    <t>$0.2765</t>
  </si>
  <si>
    <t>$0.3395</t>
  </si>
  <si>
    <t>$0.2969</t>
  </si>
  <si>
    <t>$0.3401</t>
  </si>
  <si>
    <t>$0.2891</t>
  </si>
  <si>
    <t>$0.3021</t>
  </si>
  <si>
    <t>$0.4037</t>
  </si>
  <si>
    <t>$0.4236</t>
  </si>
  <si>
    <t>$0.3728</t>
  </si>
  <si>
    <t>$0.4106</t>
  </si>
  <si>
    <t>$0.4105</t>
  </si>
  <si>
    <t>$0.4197</t>
  </si>
  <si>
    <t>$0.3562</t>
  </si>
  <si>
    <t>$0.4049</t>
  </si>
  <si>
    <t>$0.4213</t>
  </si>
  <si>
    <t>$0.4441</t>
  </si>
  <si>
    <t>$0.4141</t>
  </si>
  <si>
    <t>$0.4342</t>
  </si>
  <si>
    <t>$0.4479</t>
  </si>
  <si>
    <t>$0.4443</t>
  </si>
  <si>
    <t>$0.4416</t>
  </si>
  <si>
    <t>$0.4351</t>
  </si>
  <si>
    <t>$0.4328</t>
  </si>
  <si>
    <t>$0.502</t>
  </si>
  <si>
    <t>$0.433</t>
  </si>
  <si>
    <t>$0.4205</t>
  </si>
  <si>
    <t>$0.4188</t>
  </si>
  <si>
    <t>$0.4414</t>
  </si>
  <si>
    <t>$0.5847</t>
  </si>
  <si>
    <t>$0.5794</t>
  </si>
  <si>
    <t>$0.5574</t>
  </si>
  <si>
    <t>$0.7259</t>
  </si>
  <si>
    <t>$0.752</t>
  </si>
  <si>
    <t>$0.6968</t>
  </si>
  <si>
    <t>$0.7723</t>
  </si>
  <si>
    <t>$0.6762</t>
  </si>
  <si>
    <t>$0.6342</t>
  </si>
  <si>
    <t>$0.7089</t>
  </si>
  <si>
    <t>$0.7145</t>
  </si>
  <si>
    <t>$0.7277</t>
  </si>
  <si>
    <t>$0.6697</t>
  </si>
  <si>
    <t>$0.7144</t>
  </si>
  <si>
    <t>$0.616</t>
  </si>
  <si>
    <t>$0.7357</t>
  </si>
  <si>
    <t>$0.6133</t>
  </si>
  <si>
    <t>$0.6019</t>
  </si>
  <si>
    <t>$0.5821</t>
  </si>
  <si>
    <t>$0.568</t>
  </si>
  <si>
    <t>$0.5676</t>
  </si>
  <si>
    <t>$0.6369</t>
  </si>
  <si>
    <t>$0.6993</t>
  </si>
  <si>
    <t>$0.6704</t>
  </si>
  <si>
    <t>$0.6995</t>
  </si>
  <si>
    <t>$0.6554</t>
  </si>
  <si>
    <t>$0.6703</t>
  </si>
  <si>
    <t>$0.6469</t>
  </si>
  <si>
    <t>$0.7008</t>
  </si>
  <si>
    <t>$0.7054</t>
  </si>
  <si>
    <t>$0.7079</t>
  </si>
  <si>
    <t>$0.7006</t>
  </si>
  <si>
    <t>$0.7203</t>
  </si>
  <si>
    <t>$0.7186</t>
  </si>
  <si>
    <t>$0.7131</t>
  </si>
  <si>
    <t>$0.7413</t>
  </si>
  <si>
    <t>$0.7187</t>
  </si>
  <si>
    <t>$0.7595</t>
  </si>
  <si>
    <t>$0.7331</t>
  </si>
  <si>
    <t>$0.737</t>
  </si>
  <si>
    <t>$0.7111</t>
  </si>
  <si>
    <t>$0.69</t>
  </si>
  <si>
    <t>$0.7445</t>
  </si>
  <si>
    <t>$0.7448</t>
  </si>
  <si>
    <t>$0.7264</t>
  </si>
  <si>
    <t>$0.7453</t>
  </si>
  <si>
    <t>$0.7249</t>
  </si>
  <si>
    <t>$0.692</t>
  </si>
  <si>
    <t>$0.7431</t>
  </si>
  <si>
    <t>$0.6885</t>
  </si>
  <si>
    <t>$0.7599</t>
  </si>
  <si>
    <t>$0.6843</t>
  </si>
  <si>
    <t>$0.6914</t>
  </si>
  <si>
    <t>$0.7887</t>
  </si>
  <si>
    <t>$0.7574</t>
  </si>
  <si>
    <t>$0.7888</t>
  </si>
  <si>
    <t>$0.8014</t>
  </si>
  <si>
    <t>$0.8089</t>
  </si>
  <si>
    <t>$0.7675</t>
  </si>
  <si>
    <t>$0.8066</t>
  </si>
  <si>
    <t>$0.8347</t>
  </si>
  <si>
    <t>$0.8839</t>
  </si>
  <si>
    <t>$0.8996</t>
  </si>
  <si>
    <t>$0.9393</t>
  </si>
  <si>
    <t>$0.895</t>
  </si>
  <si>
    <t>$0.927</t>
  </si>
  <si>
    <t>$0.9125</t>
  </si>
  <si>
    <t>$0.9546</t>
  </si>
  <si>
    <t>$0.9269</t>
  </si>
  <si>
    <t>$0.9035</t>
  </si>
  <si>
    <t>$0.9711</t>
  </si>
  <si>
    <t>$0.9082</t>
  </si>
  <si>
    <t>$0.9124</t>
  </si>
  <si>
    <t>$0.8899</t>
  </si>
  <si>
    <t>$0.9472</t>
  </si>
  <si>
    <t>$0.8377</t>
  </si>
  <si>
    <t>$0.9064</t>
  </si>
  <si>
    <t>$0.8256</t>
  </si>
  <si>
    <t>$0.8246</t>
  </si>
  <si>
    <t>$0.7646</t>
  </si>
  <si>
    <t>$0.7366</t>
  </si>
  <si>
    <t>$0.757</t>
  </si>
  <si>
    <t>$0.7645</t>
  </si>
  <si>
    <t>$0.7429</t>
  </si>
  <si>
    <t>$0.7283</t>
  </si>
  <si>
    <t>$0.7573</t>
  </si>
  <si>
    <t>$0.7373</t>
  </si>
  <si>
    <t>$0.7169</t>
  </si>
  <si>
    <t>$0.7069</t>
  </si>
  <si>
    <t>$0.6824</t>
  </si>
  <si>
    <t>$0.7058</t>
  </si>
  <si>
    <t>$0.7036</t>
  </si>
  <si>
    <t>$0.7311</t>
  </si>
  <si>
    <t>$0.7791</t>
  </si>
  <si>
    <t>$0.7688</t>
  </si>
  <si>
    <t>$0.7326</t>
  </si>
  <si>
    <t>$0.7473</t>
  </si>
  <si>
    <t>$0.7226</t>
  </si>
  <si>
    <t>$0.7738</t>
  </si>
  <si>
    <t>$0.7457</t>
  </si>
  <si>
    <t>$0.8562</t>
  </si>
  <si>
    <t>$0.8674</t>
  </si>
  <si>
    <t>$0.8931</t>
  </si>
  <si>
    <t>$0.797</t>
  </si>
  <si>
    <t>$0.8587</t>
  </si>
  <si>
    <t>$0.859</t>
  </si>
  <si>
    <t>$0.7769</t>
  </si>
  <si>
    <t>$0.7917</t>
  </si>
  <si>
    <t>$0.7768</t>
  </si>
  <si>
    <t>$0.8469</t>
  </si>
  <si>
    <t>$0.7848</t>
  </si>
  <si>
    <t>$0.7598</t>
  </si>
  <si>
    <t>$0.8779</t>
  </si>
  <si>
    <t>$0.8999</t>
  </si>
  <si>
    <t>$0.9</t>
  </si>
  <si>
    <t>$0.925</t>
  </si>
  <si>
    <t>$0.8966</t>
  </si>
  <si>
    <t>$0.9794</t>
  </si>
  <si>
    <t>$0.9872</t>
  </si>
  <si>
    <t>$0.8907</t>
  </si>
  <si>
    <t>$0.9703</t>
  </si>
  <si>
    <t>$0.9003</t>
  </si>
  <si>
    <t>$0.9723</t>
  </si>
  <si>
    <t>$0.8757</t>
  </si>
  <si>
    <t>$0.9336</t>
  </si>
  <si>
    <t>$0.885</t>
  </si>
  <si>
    <t>$0.9816</t>
  </si>
  <si>
    <t>$0.9947</t>
  </si>
  <si>
    <t>$0.9846</t>
  </si>
  <si>
    <t>$0.9969</t>
  </si>
  <si>
    <t>$0.9246</t>
  </si>
  <si>
    <t>$0.9671</t>
  </si>
  <si>
    <t>$0.9249</t>
  </si>
  <si>
    <t>$0.9899</t>
  </si>
  <si>
    <t>$0.9452</t>
  </si>
  <si>
    <t>$0.9682</t>
  </si>
  <si>
    <t>$0.9318</t>
  </si>
  <si>
    <t>$0.9453</t>
  </si>
  <si>
    <t>$0.9567</t>
  </si>
  <si>
    <t>$0.968</t>
  </si>
  <si>
    <t>$0.9363</t>
  </si>
  <si>
    <t>$0.9839</t>
  </si>
  <si>
    <t>$0.9266</t>
  </si>
  <si>
    <t>$0.9549</t>
  </si>
  <si>
    <t>$0.896</t>
  </si>
  <si>
    <t>$0.9179</t>
  </si>
  <si>
    <t>$0.9889</t>
  </si>
  <si>
    <t>$0.9182</t>
  </si>
  <si>
    <t>$0.9502</t>
  </si>
  <si>
    <t>$0.1321</t>
  </si>
  <si>
    <t>$0.106</t>
  </si>
  <si>
    <t>$0.1407</t>
  </si>
  <si>
    <t>$0.1545</t>
  </si>
  <si>
    <t>$0.1547</t>
  </si>
  <si>
    <t>$0.1575</t>
  </si>
  <si>
    <t>$0.1668</t>
  </si>
  <si>
    <t>$0.1606</t>
  </si>
  <si>
    <t>$0.1632</t>
  </si>
  <si>
    <t>$0.1628</t>
  </si>
  <si>
    <t>$0.1488</t>
  </si>
  <si>
    <t>$0.161</t>
  </si>
  <si>
    <t>$0.1523</t>
  </si>
  <si>
    <t>$0.1638</t>
  </si>
  <si>
    <t>$0.1611</t>
  </si>
  <si>
    <t>$0.1673</t>
  </si>
  <si>
    <t>$0.1793</t>
  </si>
  <si>
    <t>$0.1811</t>
  </si>
  <si>
    <t>$0.1637</t>
  </si>
  <si>
    <t>$0.1635</t>
  </si>
  <si>
    <t>$0.1692</t>
  </si>
  <si>
    <t>$0.1619</t>
  </si>
  <si>
    <t>$0.1664</t>
  </si>
  <si>
    <t>$0.1292</t>
  </si>
  <si>
    <t>$0.09886</t>
  </si>
  <si>
    <t>$0.0951</t>
  </si>
  <si>
    <t>$0.09377</t>
  </si>
  <si>
    <t>$0.09313</t>
  </si>
  <si>
    <t>$0.08881</t>
  </si>
  <si>
    <t>$0.092</t>
  </si>
  <si>
    <t>$0.0897</t>
  </si>
  <si>
    <t>$0.09516</t>
  </si>
  <si>
    <t>$0.09172</t>
  </si>
  <si>
    <t>$0.08972</t>
  </si>
  <si>
    <t>$0.08102</t>
  </si>
  <si>
    <t>$0.0841</t>
  </si>
  <si>
    <t>$0.07802</t>
  </si>
  <si>
    <t>$0.07476</t>
  </si>
  <si>
    <t>$0.0812</t>
  </si>
  <si>
    <t>$0.07649</t>
  </si>
  <si>
    <t>$0.07647</t>
  </si>
  <si>
    <t>$0.07094</t>
  </si>
  <si>
    <t>$0.05652</t>
  </si>
  <si>
    <t>$0.0553</t>
  </si>
  <si>
    <t>$0.05525</t>
  </si>
  <si>
    <t>$0.05593</t>
  </si>
  <si>
    <t>$0.05844</t>
  </si>
  <si>
    <t>$0.05848</t>
  </si>
  <si>
    <t>$0.0573</t>
  </si>
  <si>
    <t>$0.05754</t>
  </si>
  <si>
    <t>$0.05755</t>
  </si>
  <si>
    <t>$0.0562</t>
  </si>
  <si>
    <t>$0.05527</t>
  </si>
  <si>
    <t>$0.06801</t>
  </si>
  <si>
    <t>$0.06423</t>
  </si>
  <si>
    <t>$0.06481</t>
  </si>
  <si>
    <t>$0.06611</t>
  </si>
  <si>
    <t>$0.065</t>
  </si>
  <si>
    <t>$0.06242</t>
  </si>
  <si>
    <t>$0.05386</t>
  </si>
  <si>
    <t>$0.05196</t>
  </si>
  <si>
    <t>$0.05692</t>
  </si>
  <si>
    <t>$0.06053</t>
  </si>
  <si>
    <t>$0.0755</t>
  </si>
  <si>
    <t>$0.0905</t>
  </si>
  <si>
    <t>$0.0904</t>
  </si>
  <si>
    <t>$0.09488</t>
  </si>
  <si>
    <t>$0.087</t>
  </si>
  <si>
    <t>$0.08229</t>
  </si>
  <si>
    <t>$0.08362</t>
  </si>
  <si>
    <t>$0.08414</t>
  </si>
  <si>
    <t>$0.08011</t>
  </si>
  <si>
    <t>$0.08006</t>
  </si>
  <si>
    <t>$0.07826</t>
  </si>
  <si>
    <t>$0.07767</t>
  </si>
  <si>
    <t>$0.07809</t>
  </si>
  <si>
    <t>$0.07915</t>
  </si>
  <si>
    <t>$0.08322</t>
  </si>
  <si>
    <t>$0.08591</t>
  </si>
  <si>
    <t>$0.08551</t>
  </si>
  <si>
    <t>$0.08796</t>
  </si>
  <si>
    <t>$0.08832</t>
  </si>
  <si>
    <t>$0.09642</t>
  </si>
  <si>
    <t>$0.09634</t>
  </si>
  <si>
    <t>$0.09684</t>
  </si>
  <si>
    <t>$0.09777</t>
  </si>
  <si>
    <t>$0.09935</t>
  </si>
  <si>
    <t>$0.09973</t>
  </si>
  <si>
    <t>$0.1</t>
  </si>
  <si>
    <t>$0.09789</t>
  </si>
  <si>
    <t>$0.09866</t>
  </si>
  <si>
    <t>$0.09905</t>
  </si>
  <si>
    <t>$0.0988</t>
  </si>
  <si>
    <t>$0.09943</t>
  </si>
  <si>
    <t>$0.1025</t>
  </si>
  <si>
    <t>$0.09356</t>
  </si>
  <si>
    <t>$0.09676</t>
  </si>
  <si>
    <t>$0.1173</t>
  </si>
  <si>
    <t>$0.09791</t>
  </si>
  <si>
    <t>$0.1063</t>
  </si>
  <si>
    <t>$0.09908</t>
  </si>
  <si>
    <t>$0.1469</t>
  </si>
  <si>
    <t>$0.1382</t>
  </si>
  <si>
    <t>$0.09633</t>
  </si>
  <si>
    <t>$0.1012</t>
  </si>
  <si>
    <t>$0.09833</t>
  </si>
  <si>
    <t>$0.09832</t>
  </si>
  <si>
    <t>$0.0986</t>
  </si>
  <si>
    <t>$0.09389</t>
  </si>
  <si>
    <t>$0.08576</t>
  </si>
  <si>
    <t>$0.09165</t>
  </si>
  <si>
    <t>$0.09416</t>
  </si>
  <si>
    <t>$0.1002</t>
  </si>
  <si>
    <t>$0.0917</t>
  </si>
  <si>
    <t>$0.09883</t>
  </si>
  <si>
    <t>$0.0982</t>
  </si>
  <si>
    <t>$0.09439</t>
  </si>
  <si>
    <t>$0.09409</t>
  </si>
  <si>
    <t>$0.09206</t>
  </si>
  <si>
    <t>$0.09538</t>
  </si>
  <si>
    <t>$0.09462</t>
  </si>
  <si>
    <t>$0.09997</t>
  </si>
  <si>
    <t>$0.1022</t>
  </si>
  <si>
    <t>$0.09896</t>
  </si>
  <si>
    <t>$0.09876</t>
  </si>
  <si>
    <t>$0.097</t>
  </si>
  <si>
    <t>$0.1586</t>
  </si>
  <si>
    <t>$0.159</t>
  </si>
  <si>
    <t>$0.1564</t>
  </si>
  <si>
    <t>$0.1645</t>
  </si>
  <si>
    <t>$0.1566</t>
  </si>
  <si>
    <t>$0.1327</t>
  </si>
  <si>
    <t>$0.132</t>
  </si>
  <si>
    <t>$0.1509</t>
  </si>
  <si>
    <t>$0.1583</t>
  </si>
  <si>
    <t>$0.1455</t>
  </si>
  <si>
    <t>$0.1581</t>
  </si>
  <si>
    <t>$0.1634</t>
  </si>
  <si>
    <t>$0.1797</t>
  </si>
  <si>
    <t>$0.1337</t>
  </si>
  <si>
    <t>$0.2685</t>
  </si>
  <si>
    <t>$0.2292</t>
  </si>
  <si>
    <t>$0.306</t>
  </si>
  <si>
    <t>$0.2888</t>
  </si>
  <si>
    <t>$0.3016</t>
  </si>
  <si>
    <t>$0.3075</t>
  </si>
  <si>
    <t>$0.3076</t>
  </si>
  <si>
    <t>$0.3383</t>
  </si>
  <si>
    <t>$0.363</t>
  </si>
  <si>
    <t>$0.349</t>
  </si>
  <si>
    <t>$0.3635</t>
  </si>
  <si>
    <t>$0.3835</t>
  </si>
  <si>
    <t>$0.3857</t>
  </si>
  <si>
    <t>$0.3937</t>
  </si>
  <si>
    <t>$0.4126</t>
  </si>
  <si>
    <t>$0.4124</t>
  </si>
  <si>
    <t>$0.5169</t>
  </si>
  <si>
    <t>$0.5488</t>
  </si>
  <si>
    <t>$0.4695</t>
  </si>
  <si>
    <t>$0.4944</t>
  </si>
  <si>
    <t>$0.5242</t>
  </si>
  <si>
    <t>$0.4596</t>
  </si>
  <si>
    <t>$0.4319</t>
  </si>
  <si>
    <t>$0.4904</t>
  </si>
  <si>
    <t>$0.4324</t>
  </si>
  <si>
    <t>$0.411</t>
  </si>
  <si>
    <t>$0.4068</t>
  </si>
  <si>
    <t>$0.4502</t>
  </si>
  <si>
    <t>$0.4246</t>
  </si>
  <si>
    <t>$0.4098</t>
  </si>
  <si>
    <t>$0.3904</t>
  </si>
  <si>
    <t>$0.3277</t>
  </si>
  <si>
    <t>$0.3293</t>
  </si>
  <si>
    <t>$0.3652</t>
  </si>
  <si>
    <t>$0.3606</t>
  </si>
  <si>
    <t>$0.3054</t>
  </si>
  <si>
    <t>$0.3552</t>
  </si>
  <si>
    <t>$0.4172</t>
  </si>
  <si>
    <t>$0.4131</t>
  </si>
  <si>
    <t>$0.4365</t>
  </si>
  <si>
    <t>$0.4492</t>
  </si>
  <si>
    <t>$0.4917</t>
  </si>
  <si>
    <t>$0.4744</t>
  </si>
  <si>
    <t>$0.5016</t>
  </si>
  <si>
    <t>$0.4238</t>
  </si>
  <si>
    <t>$0.4899</t>
  </si>
  <si>
    <t>$0.4511</t>
  </si>
  <si>
    <t>$0.4743</t>
  </si>
  <si>
    <t>$0.5209</t>
  </si>
  <si>
    <t>$0.4728</t>
  </si>
  <si>
    <t>$0.4026</t>
  </si>
  <si>
    <t>$0.4075</t>
  </si>
  <si>
    <t>$0.408</t>
  </si>
  <si>
    <t>$0.4146</t>
  </si>
  <si>
    <t>$0.4306</t>
  </si>
  <si>
    <t>$0.3942</t>
  </si>
  <si>
    <t>$0.5052</t>
  </si>
  <si>
    <t>$0.5318</t>
  </si>
  <si>
    <t>$0.5254</t>
  </si>
  <si>
    <t>$0.5482</t>
  </si>
  <si>
    <t>$0.558</t>
  </si>
  <si>
    <t>$0.5887</t>
  </si>
  <si>
    <t>$0.5774</t>
  </si>
  <si>
    <t>$0.594</t>
  </si>
  <si>
    <t>$0.5683</t>
  </si>
  <si>
    <t>$0.5707</t>
  </si>
  <si>
    <t>$0.5391</t>
  </si>
  <si>
    <t>$0.5681</t>
  </si>
  <si>
    <t>$0.5842</t>
  </si>
  <si>
    <t>$0.5929</t>
  </si>
  <si>
    <t>$0.6372</t>
  </si>
  <si>
    <t>$0.6377</t>
  </si>
  <si>
    <t>$0.6097</t>
  </si>
  <si>
    <t>$0.6373</t>
  </si>
  <si>
    <t>$0.6792</t>
  </si>
  <si>
    <t>$0.7287</t>
  </si>
  <si>
    <t>$0.6583</t>
  </si>
  <si>
    <t>$0.6791</t>
  </si>
  <si>
    <t>$0.6766</t>
  </si>
  <si>
    <t>$0.6582</t>
  </si>
  <si>
    <t>$0.6644</t>
  </si>
  <si>
    <t>$0.6445</t>
  </si>
  <si>
    <t>$0.712</t>
  </si>
  <si>
    <t>$0.6037</t>
  </si>
  <si>
    <t>$0.6261</t>
  </si>
  <si>
    <t>$0.5694</t>
  </si>
  <si>
    <t>$0.6132</t>
  </si>
  <si>
    <t>$0.5754</t>
  </si>
  <si>
    <t>$0.6043</t>
  </si>
  <si>
    <t>$0.5529</t>
  </si>
  <si>
    <t>$0.6768</t>
  </si>
  <si>
    <t>$0.6069</t>
  </si>
  <si>
    <t>$0.7461</t>
  </si>
  <si>
    <t>$0.7499</t>
  </si>
  <si>
    <t>$0.7455</t>
  </si>
  <si>
    <t>$0.7321</t>
  </si>
  <si>
    <t>$0.7091</t>
  </si>
  <si>
    <t>$0.732</t>
  </si>
  <si>
    <t>$0.9256</t>
  </si>
  <si>
    <t>$0.9876</t>
  </si>
  <si>
    <t>$0.8831</t>
  </si>
  <si>
    <t>$0.8783</t>
  </si>
  <si>
    <t>$0.8829</t>
  </si>
  <si>
    <t>$0.9115</t>
  </si>
  <si>
    <t>$0.765</t>
  </si>
  <si>
    <t>$0.7316</t>
  </si>
  <si>
    <t>$0.7753</t>
  </si>
  <si>
    <t>$0.8183</t>
  </si>
  <si>
    <t>$0.8618</t>
  </si>
  <si>
    <t>$0.6504</t>
  </si>
  <si>
    <t>$0.7352</t>
  </si>
  <si>
    <t>$0.6148</t>
  </si>
  <si>
    <t>$0.7626</t>
  </si>
  <si>
    <t>$0.5903</t>
  </si>
  <si>
    <t>$0.6464</t>
  </si>
  <si>
    <t>$0.5514</t>
  </si>
  <si>
    <t>$0.615</t>
  </si>
  <si>
    <t>$0.341</t>
  </si>
  <si>
    <t>$0.3053</t>
  </si>
  <si>
    <t>$0.3051</t>
  </si>
  <si>
    <t>$0.2955</t>
  </si>
  <si>
    <t>$0.2912</t>
  </si>
  <si>
    <t>$0.2849</t>
  </si>
  <si>
    <t>$0.2836</t>
  </si>
  <si>
    <t>$0.2918</t>
  </si>
  <si>
    <t>$0.2873</t>
  </si>
  <si>
    <t>$0.2835</t>
  </si>
  <si>
    <t>$0.3049</t>
  </si>
  <si>
    <t>$0.2979</t>
  </si>
  <si>
    <t>$0.2843</t>
  </si>
  <si>
    <t>$0.2854</t>
  </si>
  <si>
    <t>$0.2841</t>
  </si>
  <si>
    <t>$0.2942</t>
  </si>
  <si>
    <t>$0.2939</t>
  </si>
  <si>
    <t>$0.295</t>
  </si>
  <si>
    <t>$0.2827</t>
  </si>
  <si>
    <t>$0.2816</t>
  </si>
  <si>
    <t>$0.2784</t>
  </si>
  <si>
    <t>$0.2744</t>
  </si>
  <si>
    <t>$0.2774</t>
  </si>
  <si>
    <t>$0.2773</t>
  </si>
  <si>
    <t>$0.2824</t>
  </si>
  <si>
    <t>$0.2757</t>
  </si>
  <si>
    <t>$0.2756</t>
  </si>
  <si>
    <t>$0.2504</t>
  </si>
  <si>
    <t>$0.2714</t>
  </si>
  <si>
    <t>$0.2758</t>
  </si>
  <si>
    <t>$0.2811</t>
  </si>
  <si>
    <t>$0.2514</t>
  </si>
  <si>
    <t>$0.2299</t>
  </si>
  <si>
    <t>$0.2172</t>
  </si>
  <si>
    <t>$0.2122</t>
  </si>
  <si>
    <t>$0.2183</t>
  </si>
  <si>
    <t>$0.2238</t>
  </si>
  <si>
    <t>$0.2169</t>
  </si>
  <si>
    <t>$0.2165</t>
  </si>
  <si>
    <t>$0.2173</t>
  </si>
  <si>
    <t>$0.2109</t>
  </si>
  <si>
    <t>$0.2196</t>
  </si>
  <si>
    <t>$0.2097</t>
  </si>
  <si>
    <t>$0.2191</t>
  </si>
  <si>
    <t>$0.2059</t>
  </si>
  <si>
    <t>$0.2121</t>
  </si>
  <si>
    <t>$0.2227</t>
  </si>
  <si>
    <t>$0.2111</t>
  </si>
  <si>
    <t>$0.2264</t>
  </si>
  <si>
    <t>$0.2373</t>
  </si>
  <si>
    <t>$0.231</t>
  </si>
  <si>
    <t>$0.2346</t>
  </si>
  <si>
    <t>$0.2665</t>
  </si>
  <si>
    <t>$0.2992</t>
  </si>
  <si>
    <t>$0.3071</t>
  </si>
  <si>
    <t>$0.281</t>
  </si>
  <si>
    <t>$0.2733</t>
  </si>
  <si>
    <t>$0.2708</t>
  </si>
  <si>
    <t>$0.2473</t>
  </si>
  <si>
    <t>$0.2591</t>
  </si>
  <si>
    <t>$0.2479</t>
  </si>
  <si>
    <t>$0.2476</t>
  </si>
  <si>
    <t>$0.2477</t>
  </si>
  <si>
    <t>$0.2469</t>
  </si>
  <si>
    <t>$0.25</t>
  </si>
  <si>
    <t>$0.2499</t>
  </si>
  <si>
    <t>$0.2384</t>
  </si>
  <si>
    <t>$0.2353</t>
  </si>
  <si>
    <t>$0.2377</t>
  </si>
  <si>
    <t>$0.2331</t>
  </si>
  <si>
    <t>$0.2352</t>
  </si>
  <si>
    <t>$0.2319</t>
  </si>
  <si>
    <t>$0.2521</t>
  </si>
  <si>
    <t>$0.2327</t>
  </si>
  <si>
    <t>$0.2362</t>
  </si>
  <si>
    <t>$0.2245</t>
  </si>
  <si>
    <t>$0.2201</t>
  </si>
  <si>
    <t>$0.2402</t>
  </si>
  <si>
    <t>$0.22</t>
  </si>
  <si>
    <t>$0.3297</t>
  </si>
  <si>
    <t>$0.2435</t>
  </si>
  <si>
    <t>$0.2146</t>
  </si>
  <si>
    <t>$0.2329</t>
  </si>
  <si>
    <t>$0.212</t>
  </si>
  <si>
    <t>$0.3155</t>
  </si>
  <si>
    <t>$0.3184</t>
  </si>
  <si>
    <t>$0.3167</t>
  </si>
  <si>
    <t>$0.3203</t>
  </si>
  <si>
    <t>$0.3015</t>
  </si>
  <si>
    <t>$0.2961</t>
  </si>
  <si>
    <t>$0.3057</t>
  </si>
  <si>
    <t>$0.301</t>
  </si>
  <si>
    <t>$0.2997</t>
  </si>
  <si>
    <t>$0.3376</t>
  </si>
  <si>
    <t>$0.3321</t>
  </si>
  <si>
    <t>$0.3244</t>
  </si>
  <si>
    <t>$0.3299</t>
  </si>
  <si>
    <t>$0.3334</t>
  </si>
  <si>
    <t>$0.3358</t>
  </si>
  <si>
    <t>$0.3873</t>
  </si>
  <si>
    <t>$0.3684</t>
  </si>
  <si>
    <t>$0.3679</t>
  </si>
  <si>
    <t>$0.3898</t>
  </si>
  <si>
    <t>$0.3929</t>
  </si>
  <si>
    <t>$0.4864</t>
  </si>
  <si>
    <t>$0.4719</t>
  </si>
  <si>
    <t>$0.5085</t>
  </si>
  <si>
    <t>$0.5086</t>
  </si>
  <si>
    <t>$0.5203</t>
  </si>
  <si>
    <t>$0.5105</t>
  </si>
  <si>
    <t>$0.4958</t>
  </si>
  <si>
    <t>$0.4779</t>
  </si>
  <si>
    <t>$0.5078</t>
  </si>
  <si>
    <t>$0.4906</t>
  </si>
  <si>
    <t>$0.4592</t>
  </si>
  <si>
    <t>$0.4724</t>
  </si>
  <si>
    <t>$0.4404</t>
  </si>
  <si>
    <t>$0.4637</t>
  </si>
  <si>
    <t>$0.4429</t>
  </si>
  <si>
    <t>$0.4304</t>
  </si>
  <si>
    <t>$0.4322</t>
  </si>
  <si>
    <t>$0.4237</t>
  </si>
  <si>
    <t>$0.4027</t>
  </si>
  <si>
    <t>$0.4257</t>
  </si>
  <si>
    <t>$0.4255</t>
  </si>
  <si>
    <t>$0.4717</t>
  </si>
  <si>
    <t>$0.4273</t>
  </si>
  <si>
    <t>$0.3803</t>
  </si>
  <si>
    <t>$0.3774</t>
  </si>
  <si>
    <t>$0.4066</t>
  </si>
  <si>
    <t>$0.4015</t>
  </si>
  <si>
    <t>$0.4163</t>
  </si>
  <si>
    <t>$0.4127</t>
  </si>
  <si>
    <t>$0.444</t>
  </si>
  <si>
    <t>$0.5447</t>
  </si>
  <si>
    <t>$0.4386</t>
  </si>
  <si>
    <t>$0.4125</t>
  </si>
  <si>
    <t>$0.3845</t>
  </si>
  <si>
    <t>$0.3636</t>
  </si>
  <si>
    <t>$0.4195</t>
  </si>
  <si>
    <t>$0.4963</t>
  </si>
  <si>
    <t>$0.5632</t>
  </si>
  <si>
    <t>$0.5342</t>
  </si>
  <si>
    <t>$0.5747</t>
  </si>
  <si>
    <t>$0.5292</t>
  </si>
  <si>
    <t>$0.545</t>
  </si>
  <si>
    <t>$0.536</t>
  </si>
  <si>
    <t>$0.5372</t>
  </si>
  <si>
    <t>$0.5217</t>
  </si>
  <si>
    <t>$0.5687</t>
  </si>
  <si>
    <t>$0.5276</t>
  </si>
  <si>
    <t>$0.5752</t>
  </si>
  <si>
    <t>$0.5684</t>
  </si>
  <si>
    <t>$0.5652</t>
  </si>
  <si>
    <t>$0.5277</t>
  </si>
  <si>
    <t>$0.5711</t>
  </si>
  <si>
    <t>$0.5185</t>
  </si>
  <si>
    <t>$0.5411</t>
  </si>
  <si>
    <t>$0.5856</t>
  </si>
  <si>
    <t>$0.5905</t>
  </si>
  <si>
    <t>$0.6158</t>
  </si>
  <si>
    <t>$0.5586</t>
  </si>
  <si>
    <t>$0.5553</t>
  </si>
  <si>
    <t>$0.5255</t>
  </si>
  <si>
    <t>$0.5551</t>
  </si>
  <si>
    <t>$0.5355</t>
  </si>
  <si>
    <t>$0.5403</t>
  </si>
  <si>
    <t>$0.5374</t>
  </si>
  <si>
    <t>$0.5354</t>
  </si>
  <si>
    <t>$0.5741</t>
  </si>
  <si>
    <t>$0.5791</t>
  </si>
  <si>
    <t>$0.5735</t>
  </si>
  <si>
    <t>$0.6099</t>
  </si>
  <si>
    <t>$0.5633</t>
  </si>
  <si>
    <t>$0.5378</t>
  </si>
  <si>
    <t>$0.5657</t>
  </si>
  <si>
    <t>$0.5087</t>
  </si>
  <si>
    <t>$0.6016</t>
  </si>
  <si>
    <t>$0.6711</t>
  </si>
  <si>
    <t>$0.6508</t>
  </si>
  <si>
    <t>$0.6233</t>
  </si>
  <si>
    <t>$0.6712</t>
  </si>
  <si>
    <t>$0.7805</t>
  </si>
  <si>
    <t>$0.822</t>
  </si>
  <si>
    <t>$0.8836</t>
  </si>
  <si>
    <t>$0.9866</t>
  </si>
  <si>
    <t>$0.9198</t>
  </si>
  <si>
    <t>$0.9412</t>
  </si>
  <si>
    <t>$0.9152</t>
  </si>
  <si>
    <t>$0.9161</t>
  </si>
  <si>
    <t>$0.4699</t>
  </si>
  <si>
    <t>$0.4754</t>
  </si>
  <si>
    <t>$0.4736</t>
  </si>
  <si>
    <t>$0.4621</t>
  </si>
  <si>
    <t>$0.4913</t>
  </si>
  <si>
    <t>$0.462</t>
  </si>
  <si>
    <t>$0.5093</t>
  </si>
  <si>
    <t>$0.5208</t>
  </si>
  <si>
    <t>$0.5499</t>
  </si>
  <si>
    <t>$0.5207</t>
  </si>
  <si>
    <t>$0.5344</t>
  </si>
  <si>
    <t>$0.555</t>
  </si>
  <si>
    <t>$0.5205</t>
  </si>
  <si>
    <t>$0.5555</t>
  </si>
  <si>
    <t>$0.5756</t>
  </si>
  <si>
    <t>$0.5719</t>
  </si>
  <si>
    <t>$0.5963</t>
  </si>
  <si>
    <t>$0.5221</t>
  </si>
  <si>
    <t>$0.5248</t>
  </si>
  <si>
    <t>$0.5244</t>
  </si>
  <si>
    <t>$0.4374</t>
  </si>
  <si>
    <t>$0.5888</t>
  </si>
  <si>
    <t>$0.518</t>
  </si>
  <si>
    <t>$0.5281</t>
  </si>
  <si>
    <t>$0.589</t>
  </si>
  <si>
    <t>$0.6151</t>
  </si>
  <si>
    <t>$0.6061</t>
  </si>
  <si>
    <t>$0.5762</t>
  </si>
  <si>
    <t>$0.5382</t>
  </si>
  <si>
    <t>$0.5505</t>
  </si>
  <si>
    <t>$0.5381</t>
  </si>
  <si>
    <t>$0.4672</t>
  </si>
  <si>
    <t>$0.4051</t>
  </si>
  <si>
    <t>$0.3814</t>
  </si>
  <si>
    <t>$0.3419</t>
  </si>
  <si>
    <t>$0.2931</t>
  </si>
  <si>
    <t>$0.2929</t>
  </si>
  <si>
    <t>$0.3029</t>
  </si>
  <si>
    <t>$0.243</t>
  </si>
  <si>
    <t>$0.2566</t>
  </si>
  <si>
    <t>$0.2289</t>
  </si>
  <si>
    <t>$0.215</t>
  </si>
  <si>
    <t>$0.2221</t>
  </si>
  <si>
    <t>$0.2014</t>
  </si>
  <si>
    <t>$0.1981</t>
  </si>
  <si>
    <t>$0.2066</t>
  </si>
  <si>
    <t>$0.2048</t>
  </si>
  <si>
    <t>$0.2037</t>
  </si>
  <si>
    <t>$0.1954</t>
  </si>
  <si>
    <t>$0.2075</t>
  </si>
  <si>
    <t>$0.241</t>
  </si>
  <si>
    <t>$0.2291</t>
  </si>
  <si>
    <t>$0.2423</t>
  </si>
  <si>
    <t>$0.2168</t>
  </si>
  <si>
    <t>$0.1855</t>
  </si>
  <si>
    <t>$0.1766</t>
  </si>
  <si>
    <t>$0.1661</t>
  </si>
  <si>
    <t>$0.1781</t>
  </si>
  <si>
    <t>$0.1824</t>
  </si>
  <si>
    <t>$0.1819</t>
  </si>
  <si>
    <t>$0.1764</t>
  </si>
  <si>
    <t>$0.1815</t>
  </si>
  <si>
    <t>$0.1808</t>
  </si>
  <si>
    <t>$0.19</t>
  </si>
  <si>
    <t>$0.187</t>
  </si>
  <si>
    <t>$0.2153</t>
  </si>
  <si>
    <t>$0.2737</t>
  </si>
  <si>
    <t>$0.2877</t>
  </si>
  <si>
    <t>$0.2318</t>
  </si>
  <si>
    <t>$0.2328</t>
  </si>
  <si>
    <t>$0.2392</t>
  </si>
  <si>
    <t>$0.232</t>
  </si>
  <si>
    <t>$0.2475</t>
  </si>
  <si>
    <t>$0.238</t>
  </si>
  <si>
    <t>$0.2285</t>
  </si>
  <si>
    <t>$0.2215</t>
  </si>
  <si>
    <t>$0.219</t>
  </si>
  <si>
    <t>$0.2029</t>
  </si>
  <si>
    <t>$0.2016</t>
  </si>
  <si>
    <t>$0.2087</t>
  </si>
  <si>
    <t>$0.2159</t>
  </si>
  <si>
    <t>$0.209</t>
  </si>
  <si>
    <t>$0.2256</t>
  </si>
  <si>
    <t>$0.2261</t>
  </si>
  <si>
    <t>$0.2277</t>
  </si>
  <si>
    <t>$0.2244</t>
  </si>
  <si>
    <t>$0.2251</t>
  </si>
  <si>
    <t>$0.2311</t>
  </si>
  <si>
    <t>$0.2284</t>
  </si>
  <si>
    <t>$0.2249</t>
  </si>
  <si>
    <t>$0.217</t>
  </si>
  <si>
    <t>$0.224</t>
  </si>
  <si>
    <t>$0.2633</t>
  </si>
  <si>
    <t>$0.2732</t>
  </si>
  <si>
    <t>$0.2761</t>
  </si>
  <si>
    <t>$0.2729</t>
  </si>
  <si>
    <t>$0.2755</t>
  </si>
  <si>
    <t>$0.2706</t>
  </si>
  <si>
    <t>$0.2648</t>
  </si>
  <si>
    <t>$0.2661</t>
  </si>
  <si>
    <t>$0.2857</t>
  </si>
  <si>
    <t>$0.2745</t>
  </si>
  <si>
    <t>$0.2738</t>
  </si>
  <si>
    <t>$0.2721</t>
  </si>
  <si>
    <t>$0.2966</t>
  </si>
  <si>
    <t>$0.2893</t>
  </si>
  <si>
    <t>$0.3677</t>
  </si>
  <si>
    <t>$0.3433</t>
  </si>
  <si>
    <t>$0.3348</t>
  </si>
  <si>
    <t>$0.3423</t>
  </si>
  <si>
    <t>$0.3106</t>
  </si>
  <si>
    <t>$0.3405</t>
  </si>
  <si>
    <t>$0.2879</t>
  </si>
  <si>
    <t>$0.2567</t>
  </si>
  <si>
    <t>$0.2815</t>
  </si>
  <si>
    <t>$0.262</t>
  </si>
  <si>
    <t>$0.2516</t>
  </si>
  <si>
    <t>$0.2649</t>
  </si>
  <si>
    <t>$0.2659</t>
  </si>
  <si>
    <t>$0.2463</t>
  </si>
  <si>
    <t>$0.2947</t>
  </si>
  <si>
    <t>$0.2743</t>
  </si>
  <si>
    <t>$0.3034</t>
  </si>
  <si>
    <t>$0.278</t>
  </si>
  <si>
    <t>$0.3066</t>
  </si>
  <si>
    <t>$0.2747</t>
  </si>
  <si>
    <t>$0.2371</t>
  </si>
  <si>
    <t>$0.4228</t>
  </si>
  <si>
    <t>$0.4542</t>
  </si>
  <si>
    <t>$0.3947</t>
  </si>
  <si>
    <t>$0.2895</t>
  </si>
  <si>
    <t>$0.5352</t>
  </si>
  <si>
    <t>$0.677</t>
  </si>
  <si>
    <t>$0.6892</t>
  </si>
  <si>
    <t>$0.6849</t>
  </si>
  <si>
    <t>$0.7061</t>
  </si>
  <si>
    <t>$0.6767</t>
  </si>
  <si>
    <t>$0.7257</t>
  </si>
  <si>
    <t>$0.7294</t>
  </si>
  <si>
    <t>$0.6705</t>
  </si>
  <si>
    <t>$0.6848</t>
  </si>
  <si>
    <t>$0.7426</t>
  </si>
  <si>
    <t>$0.7017</t>
  </si>
  <si>
    <t>$0.861</t>
  </si>
  <si>
    <t>$0.8715</t>
  </si>
  <si>
    <t>$0.7425</t>
  </si>
  <si>
    <t>$0.7525</t>
  </si>
  <si>
    <t>$0.8654</t>
  </si>
  <si>
    <t>$0.8613</t>
  </si>
  <si>
    <t>$0.7478</t>
  </si>
  <si>
    <t>$0.7731</t>
  </si>
  <si>
    <t>$0.6665</t>
  </si>
  <si>
    <t>$0.8345</t>
  </si>
  <si>
    <t>$0.8349</t>
  </si>
  <si>
    <t>$0.9697</t>
  </si>
  <si>
    <t>$0.9696</t>
  </si>
  <si>
    <t>$0.9716</t>
  </si>
  <si>
    <t>$0.9805</t>
  </si>
  <si>
    <t>$0.9589</t>
  </si>
  <si>
    <t>$0.9803</t>
  </si>
  <si>
    <t>$0.9582</t>
  </si>
  <si>
    <t>$0.9902</t>
  </si>
  <si>
    <t>$0.9705</t>
  </si>
  <si>
    <t>$0.9779</t>
  </si>
  <si>
    <t>$0.947</t>
  </si>
  <si>
    <t>$0.9807</t>
  </si>
  <si>
    <t>$0.9372</t>
  </si>
  <si>
    <t>$0.9514</t>
  </si>
  <si>
    <t>$0.8898</t>
  </si>
  <si>
    <t>$0.9094</t>
  </si>
  <si>
    <t>$0.8951</t>
  </si>
  <si>
    <t>$0.8914</t>
  </si>
  <si>
    <t>$0.882</t>
  </si>
  <si>
    <t>$0.8785</t>
  </si>
  <si>
    <t>$0.8623</t>
  </si>
  <si>
    <t>$0.8656</t>
  </si>
  <si>
    <t>$0.871</t>
  </si>
  <si>
    <t>$0.8958</t>
  </si>
  <si>
    <t>$0.8876</t>
  </si>
  <si>
    <t>$0.8804</t>
  </si>
  <si>
    <t>$0.8857</t>
  </si>
  <si>
    <t>$0.8897</t>
  </si>
  <si>
    <t>$0.888</t>
  </si>
  <si>
    <t>$0.8911</t>
  </si>
  <si>
    <t>$0.8756</t>
  </si>
  <si>
    <t>$0.8458</t>
  </si>
  <si>
    <t>$0.8457</t>
  </si>
  <si>
    <t>$0.8732</t>
  </si>
  <si>
    <t>$0.978</t>
  </si>
  <si>
    <t>$0.9986</t>
  </si>
  <si>
    <t>$0.973</t>
  </si>
  <si>
    <t>$0.9675</t>
  </si>
  <si>
    <t>$0.9914</t>
  </si>
  <si>
    <t>$0.975</t>
  </si>
  <si>
    <t>$0.9302</t>
  </si>
  <si>
    <t>$0.9307</t>
  </si>
  <si>
    <t>$0.9536</t>
  </si>
  <si>
    <t>$0.9218</t>
  </si>
  <si>
    <t>$0.9181</t>
  </si>
  <si>
    <t>$0.9498</t>
  </si>
  <si>
    <t>$0.9499</t>
  </si>
  <si>
    <t>$0.9209</t>
  </si>
  <si>
    <t>$0.9317</t>
  </si>
  <si>
    <t>$0.9273</t>
  </si>
  <si>
    <t>$0.9333</t>
  </si>
  <si>
    <t>$0.9098</t>
  </si>
  <si>
    <t>$0.8778</t>
  </si>
  <si>
    <t>$0.848</t>
  </si>
  <si>
    <t>$0.8716</t>
  </si>
  <si>
    <t>$0.8658</t>
  </si>
  <si>
    <t>$0.8997</t>
  </si>
  <si>
    <t>$0.9004</t>
  </si>
  <si>
    <t>$0.8855</t>
  </si>
  <si>
    <t>$0.8947</t>
  </si>
  <si>
    <t>$0.9128</t>
  </si>
  <si>
    <t>$0.9346</t>
  </si>
  <si>
    <t>$0.8211</t>
  </si>
  <si>
    <t>$0.9556</t>
  </si>
  <si>
    <t>$0.9621</t>
  </si>
  <si>
    <t>$0.9844</t>
  </si>
  <si>
    <t>$0.9749</t>
  </si>
  <si>
    <t>$0.9709</t>
  </si>
  <si>
    <t>$0.989</t>
  </si>
  <si>
    <t>$0.96</t>
  </si>
  <si>
    <t>$0.9742</t>
  </si>
  <si>
    <t>$0.9998</t>
  </si>
  <si>
    <t>$0.9905</t>
  </si>
  <si>
    <t>$0.9725</t>
  </si>
  <si>
    <t>$0.9857</t>
  </si>
  <si>
    <t>$0.998</t>
  </si>
  <si>
    <t>$0.9215</t>
  </si>
  <si>
    <t>$0.9858</t>
  </si>
  <si>
    <t>$0.9376</t>
  </si>
  <si>
    <t>$0.9159</t>
  </si>
  <si>
    <t>$0.9107</t>
  </si>
  <si>
    <t>$0.9034</t>
  </si>
  <si>
    <t>$0.9476</t>
  </si>
  <si>
    <t>$0.9226</t>
  </si>
  <si>
    <t>$0.9456</t>
  </si>
  <si>
    <t>$0.955</t>
  </si>
  <si>
    <t>$0.9254</t>
  </si>
  <si>
    <t>$0.9849</t>
  </si>
  <si>
    <t>$0.9852</t>
  </si>
  <si>
    <t>$0.9729</t>
  </si>
  <si>
    <t>$0.9633</t>
  </si>
  <si>
    <t>$0.9647</t>
  </si>
  <si>
    <t>$0.95</t>
  </si>
  <si>
    <t>$0.9651</t>
  </si>
  <si>
    <t>$0.9848</t>
  </si>
  <si>
    <t>$0.9629</t>
  </si>
  <si>
    <t>$0.862</t>
  </si>
  <si>
    <t>$0.9382</t>
  </si>
  <si>
    <t>$0.8927</t>
  </si>
  <si>
    <t>$0.5714</t>
  </si>
  <si>
    <t>$0.6051</t>
  </si>
  <si>
    <t>$0.5274</t>
  </si>
  <si>
    <t>$0.5638</t>
  </si>
  <si>
    <t>$0.591</t>
  </si>
  <si>
    <t>$0.5758</t>
  </si>
  <si>
    <t>$0.5771</t>
  </si>
  <si>
    <t>$0.6123</t>
  </si>
  <si>
    <t>$0.5773</t>
  </si>
  <si>
    <t>$0.5769</t>
  </si>
  <si>
    <t>$0.6381</t>
  </si>
  <si>
    <t>$0.6385</t>
  </si>
  <si>
    <t>$0.6574</t>
  </si>
  <si>
    <t>$0.6265</t>
  </si>
  <si>
    <t>$0.6634</t>
  </si>
  <si>
    <t>$0.6502</t>
  </si>
  <si>
    <t>$0.6684</t>
  </si>
  <si>
    <t>$0.6682</t>
  </si>
  <si>
    <t>$0.7016</t>
  </si>
  <si>
    <t>$0.701</t>
  </si>
  <si>
    <t>$0.6865</t>
  </si>
  <si>
    <t>$0.7185</t>
  </si>
  <si>
    <t>$0.7571</t>
  </si>
  <si>
    <t>$0.7152</t>
  </si>
  <si>
    <t>$0.7088</t>
  </si>
  <si>
    <t>$0.6785</t>
  </si>
  <si>
    <t>$0.7164</t>
  </si>
  <si>
    <t>$0.7302</t>
  </si>
  <si>
    <t>$0.6758</t>
  </si>
  <si>
    <t>$0.6448</t>
  </si>
  <si>
    <t>$0.6609</t>
  </si>
  <si>
    <t>$0.6639</t>
  </si>
  <si>
    <t>$0.6199</t>
  </si>
  <si>
    <t>$0.645</t>
  </si>
  <si>
    <t>$0.6891</t>
  </si>
  <si>
    <t>$0.6962</t>
  </si>
  <si>
    <t>$0.6779</t>
  </si>
  <si>
    <t>$0.7179</t>
  </si>
  <si>
    <t>$0.689</t>
  </si>
  <si>
    <t>$0.709</t>
  </si>
  <si>
    <t>$0.7369</t>
  </si>
  <si>
    <t>$0.7807</t>
  </si>
  <si>
    <t>$0.7217</t>
  </si>
  <si>
    <t>$0.7825</t>
  </si>
  <si>
    <t>$0.7505</t>
  </si>
  <si>
    <t>$0.7101</t>
  </si>
  <si>
    <t>$0.7495</t>
  </si>
  <si>
    <t>$0.6864</t>
  </si>
  <si>
    <t>$0.6787</t>
  </si>
  <si>
    <t>$0.7291</t>
  </si>
  <si>
    <t>$0.6769</t>
  </si>
  <si>
    <t>$0.6935</t>
  </si>
  <si>
    <t>$0.7261</t>
  </si>
  <si>
    <t>$0.7171</t>
  </si>
  <si>
    <t>$0.7766</t>
  </si>
  <si>
    <t>$0.6461</t>
  </si>
  <si>
    <t>$0.6878</t>
  </si>
  <si>
    <t>$0.6742</t>
  </si>
  <si>
    <t>$0.5537</t>
  </si>
  <si>
    <t>$0.5296</t>
  </si>
  <si>
    <t>$0.5295</t>
  </si>
  <si>
    <t>$0.425</t>
  </si>
  <si>
    <t>$0.2927</t>
  </si>
  <si>
    <t>$0.2921</t>
  </si>
  <si>
    <t>$0.3056</t>
  </si>
  <si>
    <t>$0.391</t>
  </si>
  <si>
    <t>$0.3901</t>
  </si>
  <si>
    <t>$0.3943</t>
  </si>
  <si>
    <t>$0.3944</t>
  </si>
  <si>
    <t>$0.412</t>
  </si>
  <si>
    <t>$0.4505</t>
  </si>
  <si>
    <t>$0.4601</t>
  </si>
  <si>
    <t>$0.4959</t>
  </si>
  <si>
    <t>$0.5658</t>
  </si>
  <si>
    <t>$0.46</t>
  </si>
  <si>
    <t>$0.6638</t>
  </si>
  <si>
    <t>$0.5241</t>
  </si>
  <si>
    <t>$0.6631</t>
  </si>
  <si>
    <t>$0.7406</t>
  </si>
  <si>
    <t>$0.7099</t>
  </si>
  <si>
    <t>$0.652</t>
  </si>
  <si>
    <t>$0.6728</t>
  </si>
  <si>
    <t>$0.6718</t>
  </si>
  <si>
    <t>$0.6869</t>
  </si>
  <si>
    <t>$0.6612</t>
  </si>
  <si>
    <t>$0.6719</t>
  </si>
  <si>
    <t>$0.6426</t>
  </si>
  <si>
    <t>$0.6289</t>
  </si>
  <si>
    <t>$0.603</t>
  </si>
  <si>
    <t>$0.597</t>
  </si>
  <si>
    <t>$0.6145</t>
  </si>
  <si>
    <t>$0.6068</t>
  </si>
  <si>
    <t>$0.6211</t>
  </si>
  <si>
    <t>$0.632</t>
  </si>
  <si>
    <t>$0.6057</t>
  </si>
  <si>
    <t>$0.6486</t>
  </si>
  <si>
    <t>$0.6414</t>
  </si>
  <si>
    <t>$0.6356</t>
  </si>
  <si>
    <t>$0.6389</t>
  </si>
  <si>
    <t>$0.6455</t>
  </si>
  <si>
    <t>$0.6532</t>
  </si>
  <si>
    <t>$0.6163</t>
  </si>
  <si>
    <t>$0.648</t>
  </si>
  <si>
    <t>$0.6511</t>
  </si>
  <si>
    <t>$0.6674</t>
  </si>
  <si>
    <t>$0.6926</t>
  </si>
  <si>
    <t>$0.6947</t>
  </si>
  <si>
    <t>$0.7</t>
  </si>
  <si>
    <t>$0.6998</t>
  </si>
  <si>
    <t>$0.7031</t>
  </si>
  <si>
    <t>$0.694</t>
  </si>
  <si>
    <t>$0.7139</t>
  </si>
  <si>
    <t>$0.6909</t>
  </si>
  <si>
    <t>$0.697</t>
  </si>
  <si>
    <t>$0.6934</t>
  </si>
  <si>
    <t>$0.6829</t>
  </si>
  <si>
    <t>$0.6931</t>
  </si>
  <si>
    <t>$0.6981</t>
  </si>
  <si>
    <t>$0.7026</t>
  </si>
  <si>
    <t>$0.7092</t>
  </si>
  <si>
    <t>$0.7037</t>
  </si>
  <si>
    <t>$0.6929</t>
  </si>
  <si>
    <t>$0.7029</t>
  </si>
  <si>
    <t>$0.7235</t>
  </si>
  <si>
    <t>$0.7051</t>
  </si>
  <si>
    <t>$0.7082</t>
  </si>
  <si>
    <t>$0.6924</t>
  </si>
  <si>
    <t>$0.6983</t>
  </si>
  <si>
    <t>$0.7322</t>
  </si>
  <si>
    <t>$0.7215</t>
  </si>
  <si>
    <t>$0.6833</t>
  </si>
  <si>
    <t>$0.7073</t>
  </si>
  <si>
    <t>$0.673</t>
  </si>
  <si>
    <t>$0.6839</t>
  </si>
  <si>
    <t>$0.7405</t>
  </si>
  <si>
    <t>$0.7529</t>
  </si>
  <si>
    <t>$0.7341</t>
  </si>
  <si>
    <t>$0.7451</t>
  </si>
  <si>
    <t>$0.7313</t>
  </si>
  <si>
    <t>$0.7488</t>
  </si>
  <si>
    <t>$0.7942</t>
  </si>
  <si>
    <t>$0.7275</t>
  </si>
  <si>
    <t>$0.8035</t>
  </si>
  <si>
    <t>$0.8207</t>
  </si>
  <si>
    <t>$0.8148</t>
  </si>
  <si>
    <t>$0.8069</t>
  </si>
  <si>
    <t>$0.8028</t>
  </si>
  <si>
    <t>$0.7742</t>
  </si>
  <si>
    <t>$0.7732</t>
  </si>
  <si>
    <t>$0.7377</t>
  </si>
  <si>
    <t>$0.8081</t>
  </si>
  <si>
    <t>$0.8197</t>
  </si>
  <si>
    <t>$0.7654</t>
  </si>
  <si>
    <t>$0.798</t>
  </si>
  <si>
    <t>$0.7713</t>
  </si>
  <si>
    <t>$0.7959</t>
  </si>
  <si>
    <t>$0.8042</t>
  </si>
  <si>
    <t>$0.7494</t>
  </si>
  <si>
    <t>$0.8395</t>
  </si>
  <si>
    <t>$0.7762</t>
  </si>
  <si>
    <t>$0.8332</t>
  </si>
  <si>
    <t>$0.8346</t>
  </si>
  <si>
    <t>$0.8553</t>
  </si>
  <si>
    <t>$0.8046</t>
  </si>
  <si>
    <t>$0.9265</t>
  </si>
  <si>
    <t>$0.9689</t>
  </si>
  <si>
    <t>$0.9635</t>
  </si>
  <si>
    <t>$0.9938</t>
  </si>
  <si>
    <t>$0.9631</t>
  </si>
  <si>
    <t>$0.9943</t>
  </si>
  <si>
    <t>$0.9612</t>
  </si>
  <si>
    <t>$0.9765</t>
  </si>
  <si>
    <t>$0.9625</t>
  </si>
  <si>
    <t>$0.9767</t>
  </si>
  <si>
    <t>$0.9489</t>
  </si>
  <si>
    <t>$0.9295</t>
  </si>
  <si>
    <t>$0.8773</t>
  </si>
  <si>
    <t>$0.8776</t>
  </si>
  <si>
    <t>$0.8763</t>
  </si>
  <si>
    <t>$0.9778</t>
  </si>
  <si>
    <t>$0.9337</t>
  </si>
  <si>
    <t>$0.9058</t>
  </si>
  <si>
    <t>$0.9205</t>
  </si>
  <si>
    <t>$0.9232</t>
  </si>
  <si>
    <t>$0.924</t>
  </si>
  <si>
    <t>$0.8708</t>
  </si>
  <si>
    <t>$0.8134</t>
  </si>
  <si>
    <t>$0.7858</t>
  </si>
  <si>
    <t>$0.8694</t>
  </si>
  <si>
    <t>$0.9348</t>
  </si>
  <si>
    <t>$0.9029</t>
  </si>
  <si>
    <t>$0.9145</t>
  </si>
  <si>
    <t>$0.8744</t>
  </si>
  <si>
    <t>$0.9049</t>
  </si>
  <si>
    <t>$0.8359</t>
  </si>
  <si>
    <t>$0.8431</t>
  </si>
  <si>
    <t>$0.8438</t>
  </si>
  <si>
    <t>$0.8314</t>
  </si>
  <si>
    <t>$0.8011</t>
  </si>
  <si>
    <t>$0.8868</t>
  </si>
  <si>
    <t>$0.9659</t>
  </si>
  <si>
    <t>$0.9321</t>
  </si>
  <si>
    <t>$0.9211</t>
  </si>
  <si>
    <t>$0.9501</t>
  </si>
  <si>
    <t>$0.8369</t>
  </si>
  <si>
    <t>$0.8485</t>
  </si>
  <si>
    <t>$0.8274</t>
  </si>
  <si>
    <t>$0.8398</t>
  </si>
  <si>
    <t>$0.8549</t>
  </si>
  <si>
    <t>$0.7314</t>
  </si>
  <si>
    <t>$0.7665</t>
  </si>
  <si>
    <t>$0.8155</t>
  </si>
  <si>
    <t>$0.9791</t>
  </si>
  <si>
    <t>$0.9804</t>
  </si>
  <si>
    <t>$0.9802</t>
  </si>
  <si>
    <t>$0.961</t>
  </si>
  <si>
    <t>$0.9569</t>
  </si>
  <si>
    <t>$0.4975</t>
  </si>
  <si>
    <t>$0.5258</t>
  </si>
  <si>
    <t>$0.4681</t>
  </si>
  <si>
    <t>$0.4885</t>
  </si>
  <si>
    <t>$0.5116</t>
  </si>
  <si>
    <t>$0.4879</t>
  </si>
  <si>
    <t>$0.5186</t>
  </si>
  <si>
    <t>$0.5345</t>
  </si>
  <si>
    <t>$0.5332</t>
  </si>
  <si>
    <t>$0.5349</t>
  </si>
  <si>
    <t>$0.5278</t>
  </si>
  <si>
    <t>$0.5745</t>
  </si>
  <si>
    <t>$0.5834</t>
  </si>
  <si>
    <t>$0.5914</t>
  </si>
  <si>
    <t>$0.5813</t>
  </si>
  <si>
    <t>$0.5784</t>
  </si>
  <si>
    <t>$0.5891</t>
  </si>
  <si>
    <t>$0.5829</t>
  </si>
  <si>
    <t>$0.5623</t>
  </si>
  <si>
    <t>$0.5723</t>
  </si>
  <si>
    <t>$0.5726</t>
  </si>
  <si>
    <t>$0.6126</t>
  </si>
  <si>
    <t>$0.6378</t>
  </si>
  <si>
    <t>$0.5993</t>
  </si>
  <si>
    <t>$0.6412</t>
  </si>
  <si>
    <t>$0.5967</t>
  </si>
  <si>
    <t>$0.5994</t>
  </si>
  <si>
    <t>$0.5837</t>
  </si>
  <si>
    <t>$0.583</t>
  </si>
  <si>
    <t>$0.574</t>
  </si>
  <si>
    <t>$0.5864</t>
  </si>
  <si>
    <t>$0.5589</t>
  </si>
  <si>
    <t>$0.5779</t>
  </si>
  <si>
    <t>$0.5588</t>
  </si>
  <si>
    <t>$0.5677</t>
  </si>
  <si>
    <t>$0.5655</t>
  </si>
  <si>
    <t>$0.5651</t>
  </si>
  <si>
    <t>$0.5946</t>
  </si>
  <si>
    <t>$0.5639</t>
  </si>
  <si>
    <t>$0.5892</t>
  </si>
  <si>
    <t>$0.5909</t>
  </si>
  <si>
    <t>$0.563</t>
  </si>
  <si>
    <t>$0.5882</t>
  </si>
  <si>
    <t>$0.5479</t>
  </si>
  <si>
    <t>$0.578</t>
  </si>
  <si>
    <t>$0.5858</t>
  </si>
  <si>
    <t>$0.559</t>
  </si>
  <si>
    <t>$0.5649</t>
  </si>
  <si>
    <t>$0.5193</t>
  </si>
  <si>
    <t>$0.564</t>
  </si>
  <si>
    <t>$0.5168</t>
  </si>
  <si>
    <t>$0.4569</t>
  </si>
  <si>
    <t>$0.4715</t>
  </si>
  <si>
    <t>$0.2829</t>
  </si>
  <si>
    <t>$0.2789</t>
  </si>
  <si>
    <t>$0.2869</t>
  </si>
  <si>
    <t>$0.2863</t>
  </si>
  <si>
    <t>$0.2819</t>
  </si>
  <si>
    <t>$0.2945</t>
  </si>
  <si>
    <t>$0.2752</t>
  </si>
  <si>
    <t>$0.3098</t>
  </si>
  <si>
    <t>$0.2867</t>
  </si>
  <si>
    <t>$0.2953</t>
  </si>
  <si>
    <t>$0.2885</t>
  </si>
  <si>
    <t>$0.3001</t>
  </si>
  <si>
    <t>$0.3516</t>
  </si>
  <si>
    <t>$0.4407</t>
  </si>
  <si>
    <t>$0.4296</t>
  </si>
  <si>
    <t>$0.4294</t>
  </si>
  <si>
    <t>$0.4314</t>
  </si>
  <si>
    <t>$0.4284</t>
  </si>
  <si>
    <t>$0.4291</t>
  </si>
  <si>
    <t>$0.4398</t>
  </si>
  <si>
    <t>$0.4465</t>
  </si>
  <si>
    <t>$0.4526</t>
  </si>
  <si>
    <t>$0.4261</t>
  </si>
  <si>
    <t>$0.4262</t>
  </si>
  <si>
    <t>$0.4293</t>
  </si>
  <si>
    <t>$0.423</t>
  </si>
  <si>
    <t>$0.4315</t>
  </si>
  <si>
    <t>$0.4354</t>
  </si>
  <si>
    <t>$0.4383</t>
  </si>
  <si>
    <t>$0.4336</t>
  </si>
  <si>
    <t>$0.4421</t>
  </si>
  <si>
    <t>$0.4426</t>
  </si>
  <si>
    <t>$0.4332</t>
  </si>
  <si>
    <t>$0.438</t>
  </si>
  <si>
    <t>$0.4338</t>
  </si>
  <si>
    <t>$0.4758</t>
  </si>
  <si>
    <t>$0.4753</t>
  </si>
  <si>
    <t>$0.4765</t>
  </si>
  <si>
    <t>$0.4831</t>
  </si>
  <si>
    <t>$0.4727</t>
  </si>
  <si>
    <t>$0.4934</t>
  </si>
  <si>
    <t>$0.4869</t>
  </si>
  <si>
    <t>$0.4948</t>
  </si>
  <si>
    <t>$0.541</t>
  </si>
  <si>
    <t>$0.519</t>
  </si>
  <si>
    <t>$0.5273</t>
  </si>
  <si>
    <t>$0.5702</t>
  </si>
  <si>
    <t>$0.5751</t>
  </si>
  <si>
    <t>$0.6258</t>
  </si>
  <si>
    <t>$0.6272</t>
  </si>
  <si>
    <t>$0.6295</t>
  </si>
  <si>
    <t>$0.6324</t>
  </si>
  <si>
    <t>$0.6335</t>
  </si>
  <si>
    <t>$0.62</t>
  </si>
  <si>
    <t>$0.6306</t>
  </si>
  <si>
    <t>$0.6195</t>
  </si>
  <si>
    <t>$0.6384</t>
  </si>
  <si>
    <t>$0.6593</t>
  </si>
  <si>
    <t>$0.6274</t>
  </si>
  <si>
    <t>$0.5653</t>
  </si>
  <si>
    <t>$0.5515</t>
  </si>
  <si>
    <t>$0.5331</t>
  </si>
  <si>
    <t>$0.5554</t>
  </si>
  <si>
    <t>$0.4784</t>
  </si>
  <si>
    <t>$0.4783</t>
  </si>
  <si>
    <t>$0.4519</t>
  </si>
  <si>
    <t>$0.5026</t>
  </si>
  <si>
    <t>$0.4986</t>
  </si>
  <si>
    <t>$0.5376</t>
  </si>
  <si>
    <t>$0.6096</t>
  </si>
  <si>
    <t>$0.6318</t>
  </si>
  <si>
    <t>$0.5546</t>
  </si>
  <si>
    <t>$0.6095</t>
  </si>
  <si>
    <t>$0.7176</t>
  </si>
  <si>
    <t>$0.7045</t>
  </si>
  <si>
    <t>$0.7676</t>
  </si>
  <si>
    <t>$0.7511</t>
  </si>
  <si>
    <t>$0.7465</t>
  </si>
  <si>
    <t>$0.7514</t>
  </si>
  <si>
    <t>$0.7871</t>
  </si>
  <si>
    <t>$0.7358</t>
  </si>
  <si>
    <t>$0.735</t>
  </si>
  <si>
    <t>$0.6896</t>
  </si>
  <si>
    <t>$0.7142</t>
  </si>
  <si>
    <t>$0.6873</t>
  </si>
  <si>
    <t>$0.681</t>
  </si>
  <si>
    <t>$0.6673</t>
  </si>
  <si>
    <t>$0.6975</t>
  </si>
  <si>
    <t>$0.6506</t>
  </si>
  <si>
    <t>$0.5416</t>
  </si>
  <si>
    <t>$0.5397</t>
  </si>
  <si>
    <t>$0.5596</t>
  </si>
  <si>
    <t>$0.5617</t>
  </si>
  <si>
    <t>$0.5121</t>
  </si>
  <si>
    <t>$0.532</t>
  </si>
  <si>
    <t>$0.4892</t>
  </si>
  <si>
    <t>$0.5439</t>
  </si>
  <si>
    <t>$0.5306</t>
  </si>
  <si>
    <t>$0.4654</t>
  </si>
  <si>
    <t>$0.467</t>
  </si>
  <si>
    <t>$0.4693</t>
  </si>
  <si>
    <t>$0.4442</t>
  </si>
  <si>
    <t>$0.4434</t>
  </si>
  <si>
    <t>$0.4317</t>
  </si>
  <si>
    <t>$0.4359</t>
  </si>
  <si>
    <t>$0.4729</t>
  </si>
  <si>
    <t>$0.5101</t>
  </si>
  <si>
    <t>$0.5421</t>
  </si>
  <si>
    <t>$0.5428</t>
  </si>
  <si>
    <t>$0.5611</t>
  </si>
  <si>
    <t>$0.542</t>
  </si>
  <si>
    <t>$0.5495</t>
  </si>
  <si>
    <t>$0.5663</t>
  </si>
  <si>
    <t>$0.5463</t>
  </si>
  <si>
    <t>$0.5494</t>
  </si>
  <si>
    <t>$0.5717</t>
  </si>
  <si>
    <t>$0.5936</t>
  </si>
  <si>
    <t>$0.5491</t>
  </si>
  <si>
    <t>$0.5718</t>
  </si>
  <si>
    <t>$0.6136</t>
  </si>
  <si>
    <t>$0.7485</t>
  </si>
  <si>
    <t>$0.7454</t>
  </si>
  <si>
    <t>$0.7487</t>
  </si>
  <si>
    <t>$0.7553</t>
  </si>
  <si>
    <t>$0.7225</t>
  </si>
  <si>
    <t>$0.7211</t>
  </si>
  <si>
    <t>$0.749</t>
  </si>
  <si>
    <t>$0.7231</t>
  </si>
  <si>
    <t>$0.7718</t>
  </si>
  <si>
    <t>$0.7827</t>
  </si>
  <si>
    <t>$0.8025</t>
  </si>
  <si>
    <t>$0.8165</t>
  </si>
  <si>
    <t>$0.8043</t>
  </si>
  <si>
    <t>$0.8175</t>
  </si>
  <si>
    <t>$0.8166</t>
  </si>
  <si>
    <t>$0.8391</t>
  </si>
  <si>
    <t>$0.8505</t>
  </si>
  <si>
    <t>$0.8541</t>
  </si>
  <si>
    <t>$0.8421</t>
  </si>
  <si>
    <t>$0.8572</t>
  </si>
  <si>
    <t>$0.8352</t>
  </si>
  <si>
    <t>$0.8413</t>
  </si>
  <si>
    <t>$0.916</t>
  </si>
  <si>
    <t>$0.8423</t>
  </si>
  <si>
    <t>$0.9279</t>
  </si>
  <si>
    <t>$0.9988</t>
  </si>
  <si>
    <t>$72.98</t>
  </si>
  <si>
    <t>$67.38</t>
  </si>
  <si>
    <t>$68.35</t>
  </si>
  <si>
    <t>$73.88</t>
  </si>
  <si>
    <t>$67.55</t>
  </si>
  <si>
    <t>$75.20</t>
  </si>
  <si>
    <t>$76.70</t>
  </si>
  <si>
    <t>$75.09</t>
  </si>
  <si>
    <t>$76.84</t>
  </si>
  <si>
    <t>$79.84</t>
  </si>
  <si>
    <t>$82.97</t>
  </si>
  <si>
    <t>$79.83</t>
  </si>
  <si>
    <t>$77.56</t>
  </si>
  <si>
    <t>$80.27</t>
  </si>
  <si>
    <t>$82.16</t>
  </si>
  <si>
    <t>$79.94</t>
  </si>
  <si>
    <t>$81.50</t>
  </si>
  <si>
    <t>$85.07</t>
  </si>
  <si>
    <t>$85.08</t>
  </si>
  <si>
    <t>$91.91</t>
  </si>
  <si>
    <t>$90.30</t>
  </si>
  <si>
    <t>$87.65</t>
  </si>
  <si>
    <t>$86.49</t>
  </si>
  <si>
    <t>$84.08</t>
  </si>
  <si>
    <t>$89.34</t>
  </si>
  <si>
    <t>$83.06</t>
  </si>
  <si>
    <t>$77.40</t>
  </si>
  <si>
    <t>$80.36</t>
  </si>
  <si>
    <t>$78.78</t>
  </si>
  <si>
    <t>$77.77</t>
  </si>
  <si>
    <t>$77.14</t>
  </si>
  <si>
    <t>$86.94</t>
  </si>
  <si>
    <t>$88.81</t>
  </si>
  <si>
    <t>$84.14</t>
  </si>
  <si>
    <t>$89.03</t>
  </si>
  <si>
    <t>$85.64</t>
  </si>
  <si>
    <t>$88.75</t>
  </si>
  <si>
    <t>$87.72</t>
  </si>
  <si>
    <t>$83.02</t>
  </si>
  <si>
    <t>$81.06</t>
  </si>
  <si>
    <t>$83.27</t>
  </si>
  <si>
    <t>$87.79</t>
  </si>
  <si>
    <t>$88.37</t>
  </si>
  <si>
    <t>$83.59</t>
  </si>
  <si>
    <t>$84.22</t>
  </si>
  <si>
    <t>$88.97</t>
  </si>
  <si>
    <t>$88.98</t>
  </si>
  <si>
    <t>$86.58</t>
  </si>
  <si>
    <t>$85.44</t>
  </si>
  <si>
    <t>$87.75</t>
  </si>
  <si>
    <t>$81.31</t>
  </si>
  <si>
    <t>$85.45</t>
  </si>
  <si>
    <t>$82.24</t>
  </si>
  <si>
    <t>$80.41</t>
  </si>
  <si>
    <t>$90.53</t>
  </si>
  <si>
    <t>$79.04</t>
  </si>
  <si>
    <t>$75.85</t>
  </si>
  <si>
    <t>$82.55</t>
  </si>
  <si>
    <t>$66.95</t>
  </si>
  <si>
    <t>$59.30</t>
  </si>
  <si>
    <t>$62.86</t>
  </si>
  <si>
    <t>$56.04</t>
  </si>
  <si>
    <t>$56.45</t>
  </si>
  <si>
    <t>$53.08</t>
  </si>
  <si>
    <t>$51.98</t>
  </si>
  <si>
    <t>$52.53</t>
  </si>
  <si>
    <t>$54.54</t>
  </si>
  <si>
    <t>$54.87</t>
  </si>
  <si>
    <t>$55.52</t>
  </si>
  <si>
    <t>$54.46</t>
  </si>
  <si>
    <t>$54.45</t>
  </si>
  <si>
    <t>$54.53</t>
  </si>
  <si>
    <t>$54.70</t>
  </si>
  <si>
    <t>$53.78</t>
  </si>
  <si>
    <t>$55.60</t>
  </si>
  <si>
    <t>$56.34</t>
  </si>
  <si>
    <t>$54.82</t>
  </si>
  <si>
    <t>$53.73</t>
  </si>
  <si>
    <t>$61.11</t>
  </si>
  <si>
    <t>$62.56</t>
  </si>
  <si>
    <t>$62.89</t>
  </si>
  <si>
    <t>$61.88</t>
  </si>
  <si>
    <t>$58.41</t>
  </si>
  <si>
    <t>$59.75</t>
  </si>
  <si>
    <t>$60.73</t>
  </si>
  <si>
    <t>$58.65</t>
  </si>
  <si>
    <t>$61.35</t>
  </si>
  <si>
    <t>$61.52</t>
  </si>
  <si>
    <t>$59.63</t>
  </si>
  <si>
    <t>$59.76</t>
  </si>
  <si>
    <t>$61.44</t>
  </si>
  <si>
    <t>$62.81</t>
  </si>
  <si>
    <t>$64.48</t>
  </si>
  <si>
    <t>$65.65</t>
  </si>
  <si>
    <t>$63.59</t>
  </si>
  <si>
    <t>$62.69</t>
  </si>
  <si>
    <t>$60.27</t>
  </si>
  <si>
    <t>$61.67</t>
  </si>
  <si>
    <t>$58.15</t>
  </si>
  <si>
    <t>$55.92</t>
  </si>
  <si>
    <t>$57.34</t>
  </si>
  <si>
    <t>$54.48</t>
  </si>
  <si>
    <t>$61.21</t>
  </si>
  <si>
    <t>$56.17</t>
  </si>
  <si>
    <t>$58.37</t>
  </si>
  <si>
    <t>$58.58</t>
  </si>
  <si>
    <t>$58.38</t>
  </si>
  <si>
    <t>$61.07</t>
  </si>
  <si>
    <t>$57.51</t>
  </si>
  <si>
    <t>$56.71</t>
  </si>
  <si>
    <t>$57.88</t>
  </si>
  <si>
    <t>$68.04</t>
  </si>
  <si>
    <t>$61.15</t>
  </si>
  <si>
    <t>$58.29</t>
  </si>
  <si>
    <t>$72.25</t>
  </si>
  <si>
    <t>$86.68</t>
  </si>
  <si>
    <t>$94.55</t>
  </si>
  <si>
    <t>$83.51</t>
  </si>
  <si>
    <t>$80.38</t>
  </si>
  <si>
    <t>$83.95</t>
  </si>
  <si>
    <t>$83.69</t>
  </si>
  <si>
    <t>$81.57</t>
  </si>
  <si>
    <t>$82.23</t>
  </si>
  <si>
    <t>$82.08</t>
  </si>
  <si>
    <t>$80.79</t>
  </si>
  <si>
    <t>$82.92</t>
  </si>
  <si>
    <t>$82.48</t>
  </si>
  <si>
    <t>$78.97</t>
  </si>
  <si>
    <t>$71.95</t>
  </si>
  <si>
    <t>$73.16</t>
  </si>
  <si>
    <t>$70.97</t>
  </si>
  <si>
    <t>$71.64</t>
  </si>
  <si>
    <t>$71.47</t>
  </si>
  <si>
    <t>$73.73</t>
  </si>
  <si>
    <t>$75.49</t>
  </si>
  <si>
    <t>$74.64</t>
  </si>
  <si>
    <t>$75.82</t>
  </si>
  <si>
    <t>$77.48</t>
  </si>
  <si>
    <t>$78.13</t>
  </si>
  <si>
    <t>$78.70</t>
  </si>
  <si>
    <t>$78.91</t>
  </si>
  <si>
    <t>$75.68</t>
  </si>
  <si>
    <t>$75.62</t>
  </si>
  <si>
    <t>$72.74</t>
  </si>
  <si>
    <t>$74.52</t>
  </si>
  <si>
    <t>$76.24</t>
  </si>
  <si>
    <t>$73.78</t>
  </si>
  <si>
    <t>$77.06</t>
  </si>
  <si>
    <t>$78.48</t>
  </si>
  <si>
    <t>$72.00</t>
  </si>
  <si>
    <t>$78.58</t>
  </si>
  <si>
    <t>$76.40</t>
  </si>
  <si>
    <t>$73.06</t>
  </si>
  <si>
    <t>$78.49</t>
  </si>
  <si>
    <t>$79.27</t>
  </si>
  <si>
    <t>$82.99</t>
  </si>
  <si>
    <t>$91.45</t>
  </si>
  <si>
    <t>$92.82</t>
  </si>
  <si>
    <t>$93.90</t>
  </si>
  <si>
    <t>$93.70</t>
  </si>
  <si>
    <t>$86.06</t>
  </si>
  <si>
    <t>$83.62</t>
  </si>
  <si>
    <t>$91.43</t>
  </si>
  <si>
    <t>$87.07</t>
  </si>
  <si>
    <t>$86.41</t>
  </si>
  <si>
    <t>$84.91</t>
  </si>
  <si>
    <t>$84.66</t>
  </si>
  <si>
    <t>$78.52</t>
  </si>
  <si>
    <t>$78.32</t>
  </si>
  <si>
    <t>$82.75</t>
  </si>
  <si>
    <t>$89.40</t>
  </si>
  <si>
    <t>$87.02</t>
  </si>
  <si>
    <t>$81.91</t>
  </si>
  <si>
    <t>$109.92</t>
  </si>
  <si>
    <t>$107.32</t>
  </si>
  <si>
    <t>$107.50</t>
  </si>
  <si>
    <t>$106.58</t>
  </si>
  <si>
    <t>$98.03</t>
  </si>
  <si>
    <t>$101.38</t>
  </si>
  <si>
    <t>$88.80</t>
  </si>
  <si>
    <t>$95.81</t>
  </si>
  <si>
    <t>$90.89</t>
  </si>
  <si>
    <t>$89.49</t>
  </si>
  <si>
    <t>$93.28</t>
  </si>
  <si>
    <t>$89.68</t>
  </si>
  <si>
    <t>$95.66</t>
  </si>
  <si>
    <t>$96.66</t>
  </si>
  <si>
    <t>$88.40</t>
  </si>
  <si>
    <t>$92.66</t>
  </si>
  <si>
    <t>$87.24</t>
  </si>
  <si>
    <t>$79.60</t>
  </si>
  <si>
    <t>$78.02</t>
  </si>
  <si>
    <t>$81.90</t>
  </si>
  <si>
    <t>$82.01</t>
  </si>
  <si>
    <t>$71.93</t>
  </si>
  <si>
    <t>$62.99</t>
  </si>
  <si>
    <t>$60.74</t>
  </si>
  <si>
    <t>$63.04</t>
  </si>
  <si>
    <t>$63.87</t>
  </si>
  <si>
    <t>$57.62</t>
  </si>
  <si>
    <t>$57.84</t>
  </si>
  <si>
    <t>$59.67</t>
  </si>
  <si>
    <t>$65.38</t>
  </si>
  <si>
    <t>$65.44</t>
  </si>
  <si>
    <t>$71.21</t>
  </si>
  <si>
    <t>$67.92</t>
  </si>
  <si>
    <t>$62.23</t>
  </si>
  <si>
    <t>$62.10</t>
  </si>
  <si>
    <t>$65.84</t>
  </si>
  <si>
    <t>$60.11</t>
  </si>
  <si>
    <t>$49.41</t>
  </si>
  <si>
    <t>$45.98</t>
  </si>
  <si>
    <t>$66.26</t>
  </si>
  <si>
    <t>$53.84</t>
  </si>
  <si>
    <t>$76.96</t>
  </si>
  <si>
    <t>$87.74</t>
  </si>
  <si>
    <t>$96.55</t>
  </si>
  <si>
    <t>$106.76</t>
  </si>
  <si>
    <t>$106.51</t>
  </si>
  <si>
    <t>$117.35</t>
  </si>
  <si>
    <t>$95.30</t>
  </si>
  <si>
    <t>$95.37</t>
  </si>
  <si>
    <t>$93.64</t>
  </si>
  <si>
    <t>$101.37</t>
  </si>
  <si>
    <t>$99.33</t>
  </si>
  <si>
    <t>$92.27</t>
  </si>
  <si>
    <t>$90.29</t>
  </si>
  <si>
    <t>$91.87</t>
  </si>
  <si>
    <t>$86.82</t>
  </si>
  <si>
    <t>$87.67</t>
  </si>
  <si>
    <t>$77.54</t>
  </si>
  <si>
    <t>$81.89</t>
  </si>
  <si>
    <t>$100.78</t>
  </si>
  <si>
    <t>$132.27</t>
  </si>
  <si>
    <t>$138.38</t>
  </si>
  <si>
    <t>$141.54</t>
  </si>
  <si>
    <t>$146.57</t>
  </si>
  <si>
    <t>$157.13</t>
  </si>
  <si>
    <t>$166.17</t>
  </si>
  <si>
    <t>$168.53</t>
  </si>
  <si>
    <t>$169.08</t>
  </si>
  <si>
    <t>$166.44</t>
  </si>
  <si>
    <t>$186.20</t>
  </si>
  <si>
    <t>$182.91</t>
  </si>
  <si>
    <t>$168.65</t>
  </si>
  <si>
    <t>$167.44</t>
  </si>
  <si>
    <t>$172.60</t>
  </si>
  <si>
    <t>$175.93</t>
  </si>
  <si>
    <t>$164.48</t>
  </si>
  <si>
    <t>$157.90</t>
  </si>
  <si>
    <t>$177.65</t>
  </si>
  <si>
    <t>$184.72</t>
  </si>
  <si>
    <t>$183.41</t>
  </si>
  <si>
    <t>$202.59</t>
  </si>
  <si>
    <t>$191.47</t>
  </si>
  <si>
    <t>$221.07</t>
  </si>
  <si>
    <t>$238.34</t>
  </si>
  <si>
    <t>$242.75</t>
  </si>
  <si>
    <t>$237.13</t>
  </si>
  <si>
    <t>$245.37</t>
  </si>
  <si>
    <t>$206.41</t>
  </si>
  <si>
    <t>$223.44</t>
  </si>
  <si>
    <t>$221.22</t>
  </si>
  <si>
    <t>$167.93</t>
  </si>
  <si>
    <t>$168.99</t>
  </si>
  <si>
    <t>$163.28</t>
  </si>
  <si>
    <t>$162.66</t>
  </si>
  <si>
    <t>$168.58</t>
  </si>
  <si>
    <t>$156.00</t>
  </si>
  <si>
    <t>$153.03</t>
  </si>
  <si>
    <t>$152.47</t>
  </si>
  <si>
    <t>$157.10</t>
  </si>
  <si>
    <t>$160.65</t>
  </si>
  <si>
    <t>$141.63</t>
  </si>
  <si>
    <t>$121.97</t>
  </si>
  <si>
    <t>$118.47</t>
  </si>
  <si>
    <t>$116.05</t>
  </si>
  <si>
    <t>$120.34</t>
  </si>
  <si>
    <t>$121.31</t>
  </si>
  <si>
    <t>$127.66</t>
  </si>
  <si>
    <t>$121.81</t>
  </si>
  <si>
    <t>$124.57</t>
  </si>
  <si>
    <t>$124.05</t>
  </si>
  <si>
    <t>$129.98</t>
  </si>
  <si>
    <t>$136.37</t>
  </si>
  <si>
    <t>$139.73</t>
  </si>
  <si>
    <t>$137.57</t>
  </si>
  <si>
    <t>$145.89</t>
  </si>
  <si>
    <t>$170.47</t>
  </si>
  <si>
    <t>$161.03</t>
  </si>
  <si>
    <t>$158.58</t>
  </si>
  <si>
    <t>$163.29</t>
  </si>
  <si>
    <t>$160.61</t>
  </si>
  <si>
    <t>$175.92</t>
  </si>
  <si>
    <t>$188.04</t>
  </si>
  <si>
    <t>$184.28</t>
  </si>
  <si>
    <t>$181.61</t>
  </si>
  <si>
    <t>$173.48</t>
  </si>
  <si>
    <t>$166.50</t>
  </si>
  <si>
    <t>$152.28</t>
  </si>
  <si>
    <t>$151.52</t>
  </si>
  <si>
    <t>$157.62</t>
  </si>
  <si>
    <t>$148.95</t>
  </si>
  <si>
    <t>$150.48</t>
  </si>
  <si>
    <t>$150.72</t>
  </si>
  <si>
    <t>$162.45</t>
  </si>
  <si>
    <t>$151.98</t>
  </si>
  <si>
    <t>$158.10</t>
  </si>
  <si>
    <t>$170.48</t>
  </si>
  <si>
    <t>$211.21</t>
  </si>
  <si>
    <t>$232.46</t>
  </si>
  <si>
    <t>$226.94</t>
  </si>
  <si>
    <t>$241.90</t>
  </si>
  <si>
    <t>$239.30</t>
  </si>
  <si>
    <t>$224.21</t>
  </si>
  <si>
    <t>$209.47</t>
  </si>
  <si>
    <t>$218.57</t>
  </si>
  <si>
    <t>$213.23</t>
  </si>
  <si>
    <t>$210.29</t>
  </si>
  <si>
    <t>$212.14</t>
  </si>
  <si>
    <t>$210.66</t>
  </si>
  <si>
    <t>$231.38</t>
  </si>
  <si>
    <t>$252.96</t>
  </si>
  <si>
    <t>$267.01</t>
  </si>
  <si>
    <t>$265.99</t>
  </si>
  <si>
    <t>$265.59</t>
  </si>
  <si>
    <t>$255.03</t>
  </si>
  <si>
    <t>$0.9672</t>
  </si>
  <si>
    <t>$0.9884</t>
  </si>
  <si>
    <t>$0.9882</t>
  </si>
  <si>
    <t>$0.9572</t>
  </si>
  <si>
    <t>$0.9574</t>
  </si>
  <si>
    <t>$0.8923</t>
  </si>
  <si>
    <t>$0.8394</t>
  </si>
  <si>
    <t>$0.8311</t>
  </si>
  <si>
    <t>$0.8218</t>
  </si>
  <si>
    <t>$0.8316</t>
  </si>
  <si>
    <t>$0.8214</t>
  </si>
  <si>
    <t>$0.7537</t>
  </si>
  <si>
    <t>$0.7739</t>
  </si>
  <si>
    <t>$0.7398</t>
  </si>
  <si>
    <t>$0.7371</t>
  </si>
  <si>
    <t>$0.7174</t>
  </si>
  <si>
    <t>$0.7207</t>
  </si>
  <si>
    <t>$0.7135</t>
  </si>
  <si>
    <t>$0.7722</t>
  </si>
  <si>
    <t>$0.786</t>
  </si>
  <si>
    <t>$0.8004</t>
  </si>
  <si>
    <t>$0.8005</t>
  </si>
  <si>
    <t>$0.8047</t>
  </si>
  <si>
    <t>$0.815</t>
  </si>
  <si>
    <t>$0.7816</t>
  </si>
  <si>
    <t>$0.8068</t>
  </si>
  <si>
    <t>$0.8448</t>
  </si>
  <si>
    <t>$0.7703</t>
  </si>
  <si>
    <t>$0.7773</t>
  </si>
  <si>
    <t>$0.9252</t>
  </si>
  <si>
    <t>$0.9515</t>
  </si>
  <si>
    <t>$0.9894</t>
  </si>
  <si>
    <t>$0.9602</t>
  </si>
  <si>
    <t>$0.9961</t>
  </si>
  <si>
    <t>$0.9906</t>
  </si>
  <si>
    <t>$0.9822</t>
  </si>
  <si>
    <t>$0.9669</t>
  </si>
  <si>
    <t>$0.9667</t>
  </si>
  <si>
    <t>$0.9745</t>
  </si>
  <si>
    <t>$0.9815</t>
  </si>
  <si>
    <t>$0.9867</t>
  </si>
  <si>
    <t>$0.9648</t>
  </si>
  <si>
    <t>$0.9719</t>
  </si>
  <si>
    <t>$0.9904</t>
  </si>
  <si>
    <t>$3.20</t>
  </si>
  <si>
    <t>$38.60</t>
  </si>
  <si>
    <t>$38.59</t>
  </si>
  <si>
    <t>$37.14</t>
  </si>
  <si>
    <t>$42.08</t>
  </si>
  <si>
    <t>$43.87</t>
  </si>
  <si>
    <t>$41.39</t>
  </si>
  <si>
    <t>$43.86</t>
  </si>
  <si>
    <t>$42.74</t>
  </si>
  <si>
    <t>$43.21</t>
  </si>
  <si>
    <t>$46.17</t>
  </si>
  <si>
    <t>$41.69</t>
  </si>
  <si>
    <t>$43.20</t>
  </si>
  <si>
    <t>$49.66</t>
  </si>
  <si>
    <t>$47.84</t>
  </si>
  <si>
    <t>$48.89</t>
  </si>
  <si>
    <t>$46.67</t>
  </si>
  <si>
    <t>$49.58</t>
  </si>
  <si>
    <t>$49.09</t>
  </si>
  <si>
    <t>$49.59</t>
  </si>
  <si>
    <t>$51.00</t>
  </si>
  <si>
    <t>$50.40</t>
  </si>
  <si>
    <t>$49.51</t>
  </si>
  <si>
    <t>$49.48</t>
  </si>
  <si>
    <t>$52.38</t>
  </si>
  <si>
    <t>$46.41</t>
  </si>
  <si>
    <t>$45.91</t>
  </si>
  <si>
    <t>$46.47</t>
  </si>
  <si>
    <t>$44.35</t>
  </si>
  <si>
    <t>$43.89</t>
  </si>
  <si>
    <t>$44.43</t>
  </si>
  <si>
    <t>$46.30</t>
  </si>
  <si>
    <t>$46.42</t>
  </si>
  <si>
    <t>$41.37</t>
  </si>
  <si>
    <t>$46.92</t>
  </si>
  <si>
    <t>$43.68</t>
  </si>
  <si>
    <t>$43.57</t>
  </si>
  <si>
    <t>$45.68</t>
  </si>
  <si>
    <t>$47.04</t>
  </si>
  <si>
    <t>$44.95</t>
  </si>
  <si>
    <t>$46.21</t>
  </si>
  <si>
    <t>$45.92</t>
  </si>
  <si>
    <t>$44.11</t>
  </si>
  <si>
    <t>$42.92</t>
  </si>
  <si>
    <t>$41.20</t>
  </si>
  <si>
    <t>$42.10</t>
  </si>
  <si>
    <t>$43.39</t>
  </si>
  <si>
    <t>$45.27</t>
  </si>
  <si>
    <t>$44.59</t>
  </si>
  <si>
    <t>$45.44</t>
  </si>
  <si>
    <t>$44.20</t>
  </si>
  <si>
    <t>$44.67</t>
  </si>
  <si>
    <t>$45.85</t>
  </si>
  <si>
    <t>$43.34</t>
  </si>
  <si>
    <t>$43.79</t>
  </si>
  <si>
    <t>$43.35</t>
  </si>
  <si>
    <t>$43.99</t>
  </si>
  <si>
    <t>$44.75</t>
  </si>
  <si>
    <t>$42.81</t>
  </si>
  <si>
    <t>$42.46</t>
  </si>
  <si>
    <t>$39.14</t>
  </si>
  <si>
    <t>$43.26</t>
  </si>
  <si>
    <t>$40.86</t>
  </si>
  <si>
    <t>$40.12</t>
  </si>
  <si>
    <t>$40.49</t>
  </si>
  <si>
    <t>$39.15</t>
  </si>
  <si>
    <t>$42.69</t>
  </si>
  <si>
    <t>$37.60</t>
  </si>
  <si>
    <t>$36.34</t>
  </si>
  <si>
    <t>$35.45</t>
  </si>
  <si>
    <t>$37.15</t>
  </si>
  <si>
    <t>$35.03</t>
  </si>
  <si>
    <t>$33.38</t>
  </si>
  <si>
    <t>$32.62</t>
  </si>
  <si>
    <t>$33.14</t>
  </si>
  <si>
    <t>$33.77</t>
  </si>
  <si>
    <t>$33.52</t>
  </si>
  <si>
    <t>$33.62</t>
  </si>
  <si>
    <t>$35.11</t>
  </si>
  <si>
    <t>$34.16</t>
  </si>
  <si>
    <t>$38.90</t>
  </si>
  <si>
    <t>$39.37</t>
  </si>
  <si>
    <t>$44.79</t>
  </si>
  <si>
    <t>$43.94</t>
  </si>
  <si>
    <t>$45.58</t>
  </si>
  <si>
    <t>$46.15</t>
  </si>
  <si>
    <t>$45.57</t>
  </si>
  <si>
    <t>$45.40</t>
  </si>
  <si>
    <t>$44.94</t>
  </si>
  <si>
    <t>$45.64</t>
  </si>
  <si>
    <t>$43.22</t>
  </si>
  <si>
    <t>$46.01</t>
  </si>
  <si>
    <t>$43.14</t>
  </si>
  <si>
    <t>$43.27</t>
  </si>
  <si>
    <t>$42.97</t>
  </si>
  <si>
    <t>$42.77</t>
  </si>
  <si>
    <t>$43.29</t>
  </si>
  <si>
    <t>$43.84</t>
  </si>
  <si>
    <t>$42.36</t>
  </si>
  <si>
    <t>$42.39</t>
  </si>
  <si>
    <t>$43.23</t>
  </si>
  <si>
    <t>$41.24</t>
  </si>
  <si>
    <t>$39.52</t>
  </si>
  <si>
    <t>$41.26</t>
  </si>
  <si>
    <t>$41.95</t>
  </si>
  <si>
    <t>$43.04</t>
  </si>
  <si>
    <t>$42.31</t>
  </si>
  <si>
    <t>$44.15</t>
  </si>
  <si>
    <t>$43.24</t>
  </si>
  <si>
    <t>$45.69</t>
  </si>
  <si>
    <t>$43.33</t>
  </si>
  <si>
    <t>$42.19</t>
  </si>
  <si>
    <t>$41.65</t>
  </si>
  <si>
    <t>$47.69</t>
  </si>
  <si>
    <t>$49.35</t>
  </si>
  <si>
    <t>$53.82</t>
  </si>
  <si>
    <t>$54.80</t>
  </si>
  <si>
    <t>$53.07</t>
  </si>
  <si>
    <t>$53.83</t>
  </si>
  <si>
    <t>$60.46</t>
  </si>
  <si>
    <t>$58.33</t>
  </si>
  <si>
    <t>$58.44</t>
  </si>
  <si>
    <t>$56.06</t>
  </si>
  <si>
    <t>$57.01</t>
  </si>
  <si>
    <t>$55.34</t>
  </si>
  <si>
    <t>$57.18</t>
  </si>
  <si>
    <t>$56.80</t>
  </si>
  <si>
    <t>$56.81</t>
  </si>
  <si>
    <t>$54.90</t>
  </si>
  <si>
    <t>$56.68</t>
  </si>
  <si>
    <t>$54.60</t>
  </si>
  <si>
    <t>$55.71</t>
  </si>
  <si>
    <t>$56.25</t>
  </si>
  <si>
    <t>$57.23</t>
  </si>
  <si>
    <t>$53.33</t>
  </si>
  <si>
    <t>$53.23</t>
  </si>
  <si>
    <t>$56.59</t>
  </si>
  <si>
    <t>$54.12</t>
  </si>
  <si>
    <t>$53.90</t>
  </si>
  <si>
    <t>$57.07</t>
  </si>
  <si>
    <t>$53.85</t>
  </si>
  <si>
    <t>$55.47</t>
  </si>
  <si>
    <t>$54.40</t>
  </si>
  <si>
    <t>$53.22</t>
  </si>
  <si>
    <t>$47.19</t>
  </si>
  <si>
    <t>$47.47</t>
  </si>
  <si>
    <t>$47.30</t>
  </si>
  <si>
    <t>$47.91</t>
  </si>
  <si>
    <t>$46.59</t>
  </si>
  <si>
    <t>$46.75</t>
  </si>
  <si>
    <t>$46.36</t>
  </si>
  <si>
    <t>$48.01</t>
  </si>
  <si>
    <t>$47.81</t>
  </si>
  <si>
    <t>$49.02</t>
  </si>
  <si>
    <t>$47.70</t>
  </si>
  <si>
    <t>$46.14</t>
  </si>
  <si>
    <t>$47.93</t>
  </si>
  <si>
    <t>$47.77</t>
  </si>
  <si>
    <t>$48.69</t>
  </si>
  <si>
    <t>$51.25</t>
  </si>
  <si>
    <t>$49.18</t>
  </si>
  <si>
    <t>$49.87</t>
  </si>
  <si>
    <t>$50.01</t>
  </si>
  <si>
    <t>$48.98</t>
  </si>
  <si>
    <t>$50.07</t>
  </si>
  <si>
    <t>$48.66</t>
  </si>
  <si>
    <t>$51.65</t>
  </si>
  <si>
    <t>$51.09</t>
  </si>
  <si>
    <t>$48.67</t>
  </si>
  <si>
    <t>$51.10</t>
  </si>
  <si>
    <t>$51.54</t>
  </si>
  <si>
    <t>$50.70</t>
  </si>
  <si>
    <t>$51.60</t>
  </si>
  <si>
    <t>$52.82</t>
  </si>
  <si>
    <t>$52.50</t>
  </si>
  <si>
    <t>$51.95</t>
  </si>
  <si>
    <t>$52.66</t>
  </si>
  <si>
    <t>$54.71</t>
  </si>
  <si>
    <t>$57.36</t>
  </si>
  <si>
    <t>$60.51</t>
  </si>
  <si>
    <t>$64.84</t>
  </si>
  <si>
    <t>$66.82</t>
  </si>
  <si>
    <t>$66.43</t>
  </si>
  <si>
    <t>$64.79</t>
  </si>
  <si>
    <t>$67.20</t>
  </si>
  <si>
    <t>$60.45</t>
  </si>
  <si>
    <t>$62.57</t>
  </si>
  <si>
    <t>$57.48</t>
  </si>
  <si>
    <t>$56.38</t>
  </si>
  <si>
    <t>$55.70</t>
  </si>
  <si>
    <t>$56.74</t>
  </si>
  <si>
    <t>$53.54</t>
  </si>
  <si>
    <t>$50.22</t>
  </si>
  <si>
    <t>$54.33</t>
  </si>
  <si>
    <t>$53.20</t>
  </si>
  <si>
    <t>$55.29</t>
  </si>
  <si>
    <t>$60.43</t>
  </si>
  <si>
    <t>$57.00</t>
  </si>
  <si>
    <t>$49.24</t>
  </si>
  <si>
    <t>$50.35</t>
  </si>
  <si>
    <t>$49.22</t>
  </si>
  <si>
    <t>$54.41</t>
  </si>
  <si>
    <t>$53.24</t>
  </si>
  <si>
    <t>$54.73</t>
  </si>
  <si>
    <t>$54.26</t>
  </si>
  <si>
    <t>$50.89</t>
  </si>
  <si>
    <t>$48.97</t>
  </si>
  <si>
    <t>$56.10</t>
  </si>
  <si>
    <t>$51.71</t>
  </si>
  <si>
    <t>$55.14</t>
  </si>
  <si>
    <t>$63.10</t>
  </si>
  <si>
    <t>$60.63</t>
  </si>
  <si>
    <t>$57.54</t>
  </si>
  <si>
    <t>$56.84</t>
  </si>
  <si>
    <t>$55.51</t>
  </si>
  <si>
    <t>$50.33</t>
  </si>
  <si>
    <t>$56.31</t>
  </si>
  <si>
    <t>$41.52</t>
  </si>
  <si>
    <t>$65.22</t>
  </si>
  <si>
    <t>$66.72</t>
  </si>
  <si>
    <t>$65.20</t>
  </si>
  <si>
    <t>$69.51</t>
  </si>
  <si>
    <t>$73.28</t>
  </si>
  <si>
    <t>$76.92</t>
  </si>
  <si>
    <t>$78.03</t>
  </si>
  <si>
    <t>$81.32</t>
  </si>
  <si>
    <t>$75.63</t>
  </si>
  <si>
    <t>$82.22</t>
  </si>
  <si>
    <t>$70.18</t>
  </si>
  <si>
    <t>$69.15</t>
  </si>
  <si>
    <t>$87.43</t>
  </si>
  <si>
    <t>$89.02</t>
  </si>
  <si>
    <t>$92.02</t>
  </si>
  <si>
    <t>$93.84</t>
  </si>
  <si>
    <t>$95.76</t>
  </si>
  <si>
    <t>$88.60</t>
  </si>
  <si>
    <t>$87.73</t>
  </si>
  <si>
    <t>$77.81</t>
  </si>
  <si>
    <t>$108.52</t>
  </si>
  <si>
    <t>$105.92</t>
  </si>
  <si>
    <t>$113.02</t>
  </si>
  <si>
    <t>$115.96</t>
  </si>
  <si>
    <t>$125.13</t>
  </si>
  <si>
    <t>$137.25</t>
  </si>
  <si>
    <t>$123.76</t>
  </si>
  <si>
    <t>$125.43</t>
  </si>
  <si>
    <t>$127.49</t>
  </si>
  <si>
    <t>$127.25</t>
  </si>
  <si>
    <t>$147.09</t>
  </si>
  <si>
    <t>$149.74</t>
  </si>
  <si>
    <t>$152.15</t>
  </si>
  <si>
    <t>$144.79</t>
  </si>
  <si>
    <t>$156.55</t>
  </si>
  <si>
    <t>$154.89</t>
  </si>
  <si>
    <t>$157.95</t>
  </si>
  <si>
    <t>$163.33</t>
  </si>
  <si>
    <t>$155.14</t>
  </si>
  <si>
    <t>$164.82</t>
  </si>
  <si>
    <t>$154.75</t>
  </si>
  <si>
    <t>$153.78</t>
  </si>
  <si>
    <t>$152.75</t>
  </si>
  <si>
    <t>$155.31</t>
  </si>
  <si>
    <t>$152.05</t>
  </si>
  <si>
    <t>$159.39</t>
  </si>
  <si>
    <t>$156.26</t>
  </si>
  <si>
    <t>$161.53</t>
  </si>
  <si>
    <t>$167.31</t>
  </si>
  <si>
    <t>$160.85</t>
  </si>
  <si>
    <t>$160.92</t>
  </si>
  <si>
    <t>$164.90</t>
  </si>
  <si>
    <t>$184.49</t>
  </si>
  <si>
    <t>$191.23</t>
  </si>
  <si>
    <t>$195.30</t>
  </si>
  <si>
    <t>$191.93</t>
  </si>
  <si>
    <t>$198.11</t>
  </si>
  <si>
    <t>$197.91</t>
  </si>
  <si>
    <t>$197.08</t>
  </si>
  <si>
    <t>$192.55</t>
  </si>
  <si>
    <t>$198.81</t>
  </si>
  <si>
    <t>$189.07</t>
  </si>
  <si>
    <t>$181.81</t>
  </si>
  <si>
    <t>$192.16</t>
  </si>
  <si>
    <t>$185.70</t>
  </si>
  <si>
    <t>$185.49</t>
  </si>
  <si>
    <t>$173.58</t>
  </si>
  <si>
    <t>$160.43</t>
  </si>
  <si>
    <t>$160.20</t>
  </si>
  <si>
    <t>$160.15</t>
  </si>
  <si>
    <t>$157.20</t>
  </si>
  <si>
    <t>$163.71</t>
  </si>
  <si>
    <t>$156.54</t>
  </si>
  <si>
    <t>$135.21</t>
  </si>
  <si>
    <t>$139.50</t>
  </si>
  <si>
    <t>$132.31</t>
  </si>
  <si>
    <t>$132.74</t>
  </si>
  <si>
    <t>$137.74</t>
  </si>
  <si>
    <t>$132.86</t>
  </si>
  <si>
    <t>$152.56</t>
  </si>
  <si>
    <t>$150.37</t>
  </si>
  <si>
    <t>$136.06</t>
  </si>
  <si>
    <t>$151.68</t>
  </si>
  <si>
    <t>$146.92</t>
  </si>
  <si>
    <t>$146.30</t>
  </si>
  <si>
    <t>$155.50</t>
  </si>
  <si>
    <t>$164.43</t>
  </si>
  <si>
    <t>$190.86</t>
  </si>
  <si>
    <t>$187.38</t>
  </si>
  <si>
    <t>$190.70</t>
  </si>
  <si>
    <t>$200.28</t>
  </si>
  <si>
    <t>$194.66</t>
  </si>
  <si>
    <t>$176.53</t>
  </si>
  <si>
    <t>$178.03</t>
  </si>
  <si>
    <t>$176.16</t>
  </si>
  <si>
    <t>$166.18</t>
  </si>
  <si>
    <t>$139.86</t>
  </si>
  <si>
    <t>$146.05</t>
  </si>
  <si>
    <t>$166.38</t>
  </si>
  <si>
    <t>$173.94</t>
  </si>
  <si>
    <t>$179.21</t>
  </si>
  <si>
    <t>$187.24</t>
  </si>
  <si>
    <t>$195.40</t>
  </si>
  <si>
    <t>$200.66</t>
  </si>
  <si>
    <t>$199.56</t>
  </si>
  <si>
    <t>$214.75</t>
  </si>
  <si>
    <t>$205.37</t>
  </si>
  <si>
    <t>$191.19</t>
  </si>
  <si>
    <t>$197.86</t>
  </si>
  <si>
    <t>$190.80</t>
  </si>
  <si>
    <t>$195.63</t>
  </si>
  <si>
    <t>$212.57</t>
  </si>
  <si>
    <t>$214.65</t>
  </si>
  <si>
    <t>$236.21</t>
  </si>
  <si>
    <t>$236.83</t>
  </si>
  <si>
    <t>$239.79</t>
  </si>
  <si>
    <t>$244.79</t>
  </si>
  <si>
    <t>$238.68</t>
  </si>
  <si>
    <t>$0.9353</t>
  </si>
  <si>
    <t>$0.8747</t>
  </si>
  <si>
    <t>$0.9351</t>
  </si>
  <si>
    <t>$0.8786</t>
  </si>
  <si>
    <t>$0.9025</t>
  </si>
  <si>
    <t>$0.9491</t>
  </si>
  <si>
    <t>$0.9763</t>
  </si>
  <si>
    <t>$0.9818</t>
  </si>
  <si>
    <t>$0.8769</t>
  </si>
  <si>
    <t>$0.8177</t>
  </si>
  <si>
    <t>$0.7863</t>
  </si>
  <si>
    <t>$0.6996</t>
  </si>
  <si>
    <t>$0.7309</t>
  </si>
  <si>
    <t>$0.7198</t>
  </si>
  <si>
    <t>$0.7064</t>
  </si>
  <si>
    <t>$0.7272</t>
  </si>
  <si>
    <t>$0.7271</t>
  </si>
  <si>
    <t>$0.6666</t>
  </si>
  <si>
    <t>$0.657</t>
  </si>
  <si>
    <t>$0.6726</t>
  </si>
  <si>
    <t>$0.6535</t>
  </si>
  <si>
    <t>$0.654</t>
  </si>
  <si>
    <t>$0.6809</t>
  </si>
  <si>
    <t>$0.6916</t>
  </si>
  <si>
    <t>$0.7653</t>
  </si>
  <si>
    <t>$0.7608</t>
  </si>
  <si>
    <t>$0.7519</t>
  </si>
  <si>
    <t>$0.7785</t>
  </si>
  <si>
    <t>$0.7847</t>
  </si>
  <si>
    <t>$0.9665</t>
  </si>
  <si>
    <t>$0.9838</t>
  </si>
  <si>
    <t>$0.9213</t>
  </si>
  <si>
    <t>$0.9837</t>
  </si>
  <si>
    <t>$0.9841</t>
  </si>
  <si>
    <t>$0.9101</t>
  </si>
  <si>
    <t>$0.8689</t>
  </si>
  <si>
    <t>$0.8555</t>
  </si>
  <si>
    <t>$0.91</t>
  </si>
  <si>
    <t>$0.9564</t>
  </si>
  <si>
    <t>$0.9561</t>
  </si>
  <si>
    <t>$0.9958</t>
  </si>
  <si>
    <t>$0.9868</t>
  </si>
  <si>
    <t>$0.869</t>
  </si>
  <si>
    <t>$0.9686</t>
  </si>
  <si>
    <t>$0.9155</t>
  </si>
  <si>
    <t>$0.9781</t>
  </si>
  <si>
    <t>$0.9135</t>
  </si>
  <si>
    <t>$0.8954</t>
  </si>
  <si>
    <t>$0.8327</t>
  </si>
  <si>
    <t>$0.8144</t>
  </si>
  <si>
    <t>$0.7949</t>
  </si>
  <si>
    <t>$0.8287</t>
  </si>
  <si>
    <t>$0.7948</t>
  </si>
  <si>
    <t>$0.7503</t>
  </si>
  <si>
    <t>$0.7518</t>
  </si>
  <si>
    <t>$0.736</t>
  </si>
  <si>
    <t>$0.7576</t>
  </si>
  <si>
    <t>$0.7502</t>
  </si>
  <si>
    <t>$0.7363</t>
  </si>
  <si>
    <t>$0.7181</t>
  </si>
  <si>
    <t>$0.7513</t>
  </si>
  <si>
    <t>$0.7563</t>
  </si>
  <si>
    <t>$0.7777</t>
  </si>
  <si>
    <t>$0.7611</t>
  </si>
  <si>
    <t>$0.734</t>
  </si>
  <si>
    <t>$0.7593</t>
  </si>
  <si>
    <t>$0.7432</t>
  </si>
  <si>
    <t>$0.8279</t>
  </si>
  <si>
    <t>$0.8454</t>
  </si>
  <si>
    <t>$0.828</t>
  </si>
  <si>
    <t>$0.8281</t>
  </si>
  <si>
    <t>$0.8451</t>
  </si>
  <si>
    <t>$0.8447</t>
  </si>
  <si>
    <t>$0.866</t>
  </si>
  <si>
    <t>$0.8513</t>
  </si>
  <si>
    <t>$0.8801</t>
  </si>
  <si>
    <t>$0.8865</t>
  </si>
  <si>
    <t>$0.8793</t>
  </si>
  <si>
    <t>$0.9617</t>
  </si>
  <si>
    <t>$0.9545</t>
  </si>
  <si>
    <t>$0.9131</t>
  </si>
  <si>
    <t>$0.8719</t>
  </si>
  <si>
    <t>$0.9021</t>
  </si>
  <si>
    <t>$0.8471</t>
  </si>
  <si>
    <t>$0.8808</t>
  </si>
  <si>
    <t>$0.8806</t>
  </si>
  <si>
    <t>$0.9008</t>
  </si>
  <si>
    <t>$0.8918</t>
  </si>
  <si>
    <t>$0.8874</t>
  </si>
  <si>
    <t>$0.9597</t>
  </si>
  <si>
    <t>$0.9968</t>
  </si>
  <si>
    <t>$0.9787</t>
  </si>
  <si>
    <t>$0.9832</t>
  </si>
  <si>
    <t>$0.9921</t>
  </si>
  <si>
    <t>$0.9919</t>
  </si>
  <si>
    <t>$0.9907</t>
  </si>
  <si>
    <t>$0.8727</t>
  </si>
  <si>
    <t>$0.9315</t>
  </si>
  <si>
    <t>$0.9604</t>
  </si>
  <si>
    <t>$0.9897</t>
  </si>
  <si>
    <t>$0.967</t>
  </si>
  <si>
    <t>$0.9713</t>
  </si>
  <si>
    <t>$0.9978</t>
  </si>
  <si>
    <t>$0.9691</t>
  </si>
  <si>
    <t>$0.8821</t>
  </si>
  <si>
    <t>$0.9112</t>
  </si>
  <si>
    <t>$0.8459</t>
  </si>
  <si>
    <t>$0.8074</t>
  </si>
  <si>
    <t>$0.6936</t>
  </si>
  <si>
    <t>$0.6481</t>
  </si>
  <si>
    <t>$0.6748</t>
  </si>
  <si>
    <t>$0.6578</t>
  </si>
  <si>
    <t>$0.6772</t>
  </si>
  <si>
    <t>$0.6577</t>
  </si>
  <si>
    <t>$0.7279</t>
  </si>
  <si>
    <t>$0.7147</t>
  </si>
  <si>
    <t>$0.667</t>
  </si>
  <si>
    <t>$0.7254</t>
  </si>
  <si>
    <t>$0.6283</t>
  </si>
  <si>
    <t>$0.6284</t>
  </si>
  <si>
    <t>$0.5861</t>
  </si>
  <si>
    <t>$0.6452</t>
  </si>
  <si>
    <t>$0.5894</t>
  </si>
  <si>
    <t>$0.5613</t>
  </si>
  <si>
    <t>$0.5418</t>
  </si>
  <si>
    <t>$0.5464</t>
  </si>
  <si>
    <t>$0.4776</t>
  </si>
  <si>
    <t>$0.4222</t>
  </si>
  <si>
    <t>$0.4244</t>
  </si>
  <si>
    <t>$0.4627</t>
  </si>
  <si>
    <t>$0.4308</t>
  </si>
  <si>
    <t>$0.446</t>
  </si>
  <si>
    <t>$0.4459</t>
  </si>
  <si>
    <t>$0.5151</t>
  </si>
  <si>
    <t>$0.4745</t>
  </si>
  <si>
    <t>$0.4836</t>
  </si>
  <si>
    <t>$0.4706</t>
  </si>
  <si>
    <t>$0.4206</t>
  </si>
  <si>
    <t>$0.4162</t>
  </si>
  <si>
    <t>$0.4466</t>
  </si>
  <si>
    <t>$0.4436</t>
  </si>
  <si>
    <t>$0.5872</t>
  </si>
  <si>
    <t>$0.6001</t>
  </si>
  <si>
    <t>$0.6707</t>
  </si>
  <si>
    <t>$0.6647</t>
  </si>
  <si>
    <t>$0.6297</t>
  </si>
  <si>
    <t>$0.653</t>
  </si>
  <si>
    <t>$0.6463</t>
  </si>
  <si>
    <t>$0.5647</t>
  </si>
  <si>
    <t>$0.5932</t>
  </si>
  <si>
    <t>$0.5642</t>
  </si>
  <si>
    <t>$0.5307</t>
  </si>
  <si>
    <t>$0.5502</t>
  </si>
  <si>
    <t>$0.5688</t>
  </si>
  <si>
    <t>$0.577</t>
  </si>
  <si>
    <t>$0.6321</t>
  </si>
  <si>
    <t>$0.6659</t>
  </si>
  <si>
    <t>$0.6036</t>
  </si>
  <si>
    <t>$0.691</t>
  </si>
  <si>
    <t>$0.6965</t>
  </si>
  <si>
    <t>$0.7434</t>
  </si>
  <si>
    <t>$0.7601</t>
  </si>
  <si>
    <t>$0.7439</t>
  </si>
  <si>
    <t>$0.7399</t>
  </si>
  <si>
    <t>$0.7587</t>
  </si>
  <si>
    <t>$0.7589</t>
  </si>
  <si>
    <t>$0.739</t>
  </si>
  <si>
    <t>$0.7479</t>
  </si>
  <si>
    <t>$0.7752</t>
  </si>
  <si>
    <t>$0.7788</t>
  </si>
  <si>
    <t>$0.8098</t>
  </si>
  <si>
    <t>$0.7969</t>
  </si>
  <si>
    <t>$0.8644</t>
  </si>
  <si>
    <t>$0.8642</t>
  </si>
  <si>
    <t>$0.8269</t>
  </si>
  <si>
    <t>$0.7763</t>
  </si>
  <si>
    <t>$0.8242</t>
  </si>
  <si>
    <t>$0.8336</t>
  </si>
  <si>
    <t>$0.8664</t>
  </si>
  <si>
    <t>$0.7754</t>
  </si>
  <si>
    <t>$0.7737</t>
  </si>
  <si>
    <t>$0.7712</t>
  </si>
  <si>
    <t>$0.8588</t>
  </si>
  <si>
    <t>$0.8586</t>
  </si>
  <si>
    <t>$0.8491</t>
  </si>
  <si>
    <t>$0.8787</t>
  </si>
  <si>
    <t>$0.9009</t>
  </si>
  <si>
    <t>$0.8615</t>
  </si>
  <si>
    <t>$0.9494</t>
  </si>
  <si>
    <t>$0.8262</t>
  </si>
  <si>
    <t>$0.9294</t>
  </si>
  <si>
    <t>$0.9118</t>
  </si>
  <si>
    <t>$0.8261</t>
  </si>
  <si>
    <t>$0.8825</t>
  </si>
  <si>
    <t>$0.915</t>
  </si>
  <si>
    <t>$0.9688</t>
  </si>
  <si>
    <t>$0.992</t>
  </si>
  <si>
    <t>$0.8592</t>
  </si>
  <si>
    <t>$0.9408</t>
  </si>
  <si>
    <t>$0.8601</t>
  </si>
  <si>
    <t>$0.8162</t>
  </si>
  <si>
    <t>$0.8767</t>
  </si>
  <si>
    <t>$0.8396</t>
  </si>
  <si>
    <t>$0.789</t>
  </si>
  <si>
    <t>$0.7161</t>
  </si>
  <si>
    <t>$0.6953</t>
  </si>
  <si>
    <t>$0.6474</t>
  </si>
  <si>
    <t>$0.8909</t>
  </si>
  <si>
    <t>$0.9565</t>
  </si>
  <si>
    <t>$0.9974</t>
  </si>
  <si>
    <t>$0.9752</t>
  </si>
  <si>
    <t>$0.9924</t>
  </si>
  <si>
    <t>$0.9121</t>
  </si>
  <si>
    <t>$0.9417</t>
  </si>
  <si>
    <t>$0.9984</t>
  </si>
  <si>
    <t>$0.9398</t>
  </si>
  <si>
    <t>$0.8734</t>
  </si>
  <si>
    <t>$0.9596</t>
  </si>
  <si>
    <t>$0.8264</t>
  </si>
  <si>
    <t>$14.24</t>
  </si>
  <si>
    <t>$18.55</t>
  </si>
  <si>
    <t>$14.50</t>
  </si>
  <si>
    <t>$28.26</t>
  </si>
  <si>
    <t>$28.16</t>
  </si>
  <si>
    <t>$31.82</t>
  </si>
  <si>
    <t>$40.01</t>
  </si>
  <si>
    <t>$37.59</t>
  </si>
  <si>
    <t>$38.69</t>
  </si>
  <si>
    <t>$45.96</t>
  </si>
  <si>
    <t>$44.62</t>
  </si>
  <si>
    <t>$47.44</t>
  </si>
  <si>
    <t>$48.37</t>
  </si>
  <si>
    <t>$45.45</t>
  </si>
  <si>
    <t>$47.89</t>
  </si>
  <si>
    <t>$45.55</t>
  </si>
  <si>
    <t>$45.54</t>
  </si>
  <si>
    <t>$48.43</t>
  </si>
  <si>
    <t>$45.84</t>
  </si>
  <si>
    <t>$45.07</t>
  </si>
  <si>
    <t>$49.16</t>
  </si>
  <si>
    <t>$51.76</t>
  </si>
  <si>
    <t>$54.85</t>
  </si>
  <si>
    <t>$53.36</t>
  </si>
  <si>
    <t>$61.66</t>
  </si>
  <si>
    <t>$53.32</t>
  </si>
  <si>
    <t>$66.47</t>
  </si>
  <si>
    <t>$65.21</t>
  </si>
  <si>
    <t>$66.25</t>
  </si>
  <si>
    <t>$63.45</t>
  </si>
  <si>
    <t>$64.24</t>
  </si>
  <si>
    <t>$64.26</t>
  </si>
  <si>
    <t>$66.38</t>
  </si>
  <si>
    <t>$64.23</t>
  </si>
  <si>
    <t>$63.44</t>
  </si>
  <si>
    <t>$71.66</t>
  </si>
  <si>
    <t>$70.28</t>
  </si>
  <si>
    <t>$58.13</t>
  </si>
  <si>
    <t>$70.31</t>
  </si>
  <si>
    <t>$49.75</t>
  </si>
  <si>
    <t>$49.29</t>
  </si>
  <si>
    <t>$50.50</t>
  </si>
  <si>
    <t>$50.28</t>
  </si>
  <si>
    <t>$50.31</t>
  </si>
  <si>
    <t>$50.45</t>
  </si>
  <si>
    <t>$51.15</t>
  </si>
  <si>
    <t>$46.95</t>
  </si>
  <si>
    <t>$48.49</t>
  </si>
  <si>
    <t>$45.31</t>
  </si>
  <si>
    <t>$44.87</t>
  </si>
  <si>
    <t>$46.64</t>
  </si>
  <si>
    <t>$48.45</t>
  </si>
  <si>
    <t>$46.82</t>
  </si>
  <si>
    <t>$46.29</t>
  </si>
  <si>
    <t>$47.56</t>
  </si>
  <si>
    <t>$48.86</t>
  </si>
  <si>
    <t>$50.08</t>
  </si>
  <si>
    <t>$49.70</t>
  </si>
  <si>
    <t>$49.00</t>
  </si>
  <si>
    <t>$53.29</t>
  </si>
  <si>
    <t>$55.54</t>
  </si>
  <si>
    <t>$57.11</t>
  </si>
  <si>
    <t>$51.08</t>
  </si>
  <si>
    <t>$48.84</t>
  </si>
  <si>
    <t>$48.76</t>
  </si>
  <si>
    <t>$47.38</t>
  </si>
  <si>
    <t>$63.55</t>
  </si>
  <si>
    <t>$63.29</t>
  </si>
  <si>
    <t>$56.87</t>
  </si>
  <si>
    <t>$56.90</t>
  </si>
  <si>
    <t>$51.53</t>
  </si>
  <si>
    <t>$53.48</t>
  </si>
  <si>
    <t>$46.98</t>
  </si>
  <si>
    <t>$49.57</t>
  </si>
  <si>
    <t>$51.85</t>
  </si>
  <si>
    <t>$54.20</t>
  </si>
  <si>
    <t>$50.03</t>
  </si>
  <si>
    <t>$69.07</t>
  </si>
  <si>
    <t>$73.89</t>
  </si>
  <si>
    <t>$76.62</t>
  </si>
  <si>
    <t>$73.90</t>
  </si>
  <si>
    <t>$73.08</t>
  </si>
  <si>
    <t>$78.15</t>
  </si>
  <si>
    <t>$72.31</t>
  </si>
  <si>
    <t>$68.44</t>
  </si>
  <si>
    <t>$72.05</t>
  </si>
  <si>
    <t>$92.98</t>
  </si>
  <si>
    <t>$94.87</t>
  </si>
  <si>
    <t>$80.35</t>
  </si>
  <si>
    <t>$94.33</t>
  </si>
  <si>
    <t>$96.51</t>
  </si>
  <si>
    <t>$96.59</t>
  </si>
  <si>
    <t>$0.5322</t>
  </si>
  <si>
    <t>$0.5509</t>
  </si>
  <si>
    <t>$0.5678</t>
  </si>
  <si>
    <t>$0.6408</t>
  </si>
  <si>
    <t>$0.6897</t>
  </si>
  <si>
    <t>$0.7123</t>
  </si>
  <si>
    <t>$0.7103</t>
  </si>
  <si>
    <t>$0.723</t>
  </si>
  <si>
    <t>$0.7361</t>
  </si>
  <si>
    <t>$0.7642</t>
  </si>
  <si>
    <t>$0.7864</t>
  </si>
  <si>
    <t>$0.6876</t>
  </si>
  <si>
    <t>$0.6945</t>
  </si>
  <si>
    <t>$0.7297</t>
  </si>
  <si>
    <t>$0.8519</t>
  </si>
  <si>
    <t>$0.7335</t>
  </si>
  <si>
    <t>$0.746</t>
  </si>
  <si>
    <t>$0.7308</t>
  </si>
  <si>
    <t>$0.8019</t>
  </si>
  <si>
    <t>$0.7353</t>
  </si>
  <si>
    <t>$0.728</t>
  </si>
  <si>
    <t>$0.8013</t>
  </si>
  <si>
    <t>$0.8084</t>
  </si>
  <si>
    <t>$0.6732</t>
  </si>
  <si>
    <t>$0.7007</t>
  </si>
  <si>
    <t>$0.6649</t>
  </si>
  <si>
    <t>$0.7024</t>
  </si>
  <si>
    <t>$0.5346</t>
  </si>
  <si>
    <t>$0.523</t>
  </si>
  <si>
    <t>$0.5061</t>
  </si>
  <si>
    <t>$0.5347</t>
  </si>
  <si>
    <t>$0.5191</t>
  </si>
  <si>
    <t>$0.5231</t>
  </si>
  <si>
    <t>$0.4256</t>
  </si>
  <si>
    <t>$0.4446</t>
  </si>
  <si>
    <t>$0.4583</t>
  </si>
  <si>
    <t>$0.4312</t>
  </si>
  <si>
    <t>$0.4767</t>
  </si>
  <si>
    <t>$0.4692</t>
  </si>
  <si>
    <t>$0.5548</t>
  </si>
  <si>
    <t>$0.5568</t>
  </si>
  <si>
    <t>$0.5669</t>
  </si>
  <si>
    <t>$0.5811</t>
  </si>
  <si>
    <t>$0.5798</t>
  </si>
  <si>
    <t>$0.5822</t>
  </si>
  <si>
    <t>$0.5902</t>
  </si>
  <si>
    <t>$0.6315</t>
  </si>
  <si>
    <t>$0.5709</t>
  </si>
  <si>
    <t>$0.5339</t>
  </si>
  <si>
    <t>$0.5477</t>
  </si>
  <si>
    <t>$0.5461</t>
  </si>
  <si>
    <t>$0.6173</t>
  </si>
  <si>
    <t>$0.5981</t>
  </si>
  <si>
    <t>$0.5865</t>
  </si>
  <si>
    <t>$0.5935</t>
  </si>
  <si>
    <t>$0.6735</t>
  </si>
  <si>
    <t>$0.6817</t>
  </si>
  <si>
    <t>$0.5618</t>
  </si>
  <si>
    <t>$0.8594</t>
  </si>
  <si>
    <t>$0.912</t>
  </si>
  <si>
    <t>$0.8446</t>
  </si>
  <si>
    <t>$0.8624</t>
  </si>
  <si>
    <t>$0.8113</t>
  </si>
  <si>
    <t>$0.8115</t>
  </si>
  <si>
    <t>$0.7345</t>
  </si>
  <si>
    <t>$0.7609</t>
  </si>
  <si>
    <t>$0.7437</t>
  </si>
  <si>
    <t>$0.7417</t>
  </si>
  <si>
    <t>$0.7243</t>
  </si>
  <si>
    <t>$0.7014</t>
  </si>
  <si>
    <t>$0.772</t>
  </si>
  <si>
    <t>$0.7786</t>
  </si>
  <si>
    <t>$0.8072</t>
  </si>
  <si>
    <t>$0.8073</t>
  </si>
  <si>
    <t>$0.8358</t>
  </si>
  <si>
    <t>$0.8141</t>
  </si>
  <si>
    <t>$0.8467</t>
  </si>
  <si>
    <t>$0.8895</t>
  </si>
  <si>
    <t>$0.8936</t>
  </si>
  <si>
    <t>$0.8935</t>
  </si>
  <si>
    <t>$0.8578</t>
  </si>
  <si>
    <t>$0.8762</t>
  </si>
  <si>
    <t>$0.8563</t>
  </si>
  <si>
    <t>$0.8758</t>
  </si>
  <si>
    <t>$0.8993</t>
  </si>
  <si>
    <t>$0.8859</t>
  </si>
  <si>
    <t>$0.9147</t>
  </si>
  <si>
    <t>$0.9566</t>
  </si>
  <si>
    <t>$0.8797</t>
  </si>
  <si>
    <t>$0.9411</t>
  </si>
  <si>
    <t>$0.9313</t>
  </si>
  <si>
    <t>$0.9516</t>
  </si>
  <si>
    <t>$0.9881</t>
  </si>
  <si>
    <t>$0.9571</t>
  </si>
  <si>
    <t>$0.9583</t>
  </si>
  <si>
    <t>$0.8873</t>
  </si>
  <si>
    <t>$0.9513</t>
  </si>
  <si>
    <t>$8.92</t>
  </si>
  <si>
    <t>$10.72</t>
  </si>
  <si>
    <t>$20.26</t>
  </si>
  <si>
    <t>$17.42</t>
  </si>
  <si>
    <t>$0.9863</t>
  </si>
  <si>
    <t>$0.9579</t>
  </si>
  <si>
    <t>$0.9231</t>
  </si>
  <si>
    <t>$0.9123</t>
  </si>
  <si>
    <t>$0.9619</t>
  </si>
  <si>
    <t>$0.9444</t>
  </si>
  <si>
    <t>$0.9928</t>
  </si>
  <si>
    <t>$0.9043</t>
  </si>
  <si>
    <t>$0.9309</t>
  </si>
  <si>
    <t>$0.8889</t>
  </si>
  <si>
    <t>$0.9244</t>
  </si>
  <si>
    <t>$0.8399</t>
  </si>
  <si>
    <t>$0.9189</t>
  </si>
  <si>
    <t>$0.9006</t>
  </si>
  <si>
    <t>$0.8427</t>
  </si>
  <si>
    <t>$0.8434</t>
  </si>
  <si>
    <t>$0.748</t>
  </si>
  <si>
    <t>$0.7337</t>
  </si>
  <si>
    <t>$0.7466</t>
  </si>
  <si>
    <t>$0.6854</t>
  </si>
  <si>
    <t>$0.7476</t>
  </si>
  <si>
    <t>$0.7392</t>
  </si>
  <si>
    <t>$0.7391</t>
  </si>
  <si>
    <t>$0.8617</t>
  </si>
  <si>
    <t>$0.8425</t>
  </si>
  <si>
    <t>$0.9059</t>
  </si>
  <si>
    <t>$0.9239</t>
  </si>
  <si>
    <t>$0.92</t>
  </si>
  <si>
    <t>$0.9534</t>
  </si>
  <si>
    <t>$0.8667</t>
  </si>
  <si>
    <t>$0.9544</t>
  </si>
  <si>
    <t>$0.8286</t>
  </si>
  <si>
    <t>$0.7734</t>
  </si>
  <si>
    <t>$0.6846</t>
  </si>
  <si>
    <t>$0.7222</t>
  </si>
  <si>
    <t>$0.6128</t>
  </si>
  <si>
    <t>$0.483</t>
  </si>
  <si>
    <t>$0.5305</t>
  </si>
  <si>
    <t>$0.472</t>
  </si>
  <si>
    <t>$0.5018</t>
  </si>
  <si>
    <t>$0.5338</t>
  </si>
  <si>
    <t>$0.5744</t>
  </si>
  <si>
    <t>$0.5424</t>
  </si>
  <si>
    <t>$0.5247</t>
  </si>
  <si>
    <t>$0.5119</t>
  </si>
  <si>
    <t>$0.5284</t>
  </si>
  <si>
    <t>$0.5808</t>
  </si>
  <si>
    <t>$0.5362</t>
  </si>
  <si>
    <t>$0.538</t>
  </si>
  <si>
    <t>$0.5825</t>
  </si>
  <si>
    <t>$0.5297</t>
  </si>
  <si>
    <t>$0.5137</t>
  </si>
  <si>
    <t>$0.4496</t>
  </si>
  <si>
    <t>$0.5079</t>
  </si>
  <si>
    <t>$0.5422</t>
  </si>
  <si>
    <t>$0.6484</t>
  </si>
  <si>
    <t>$0.7565</t>
  </si>
  <si>
    <t>$0.7973</t>
  </si>
  <si>
    <t>$903.76</t>
  </si>
  <si>
    <t>$728.68</t>
  </si>
  <si>
    <t>$781.26</t>
  </si>
  <si>
    <t>$810.16</t>
  </si>
  <si>
    <t>$874.24</t>
  </si>
  <si>
    <t>$922.26</t>
  </si>
  <si>
    <t>$910.69</t>
  </si>
  <si>
    <t>$948.12</t>
  </si>
  <si>
    <t>$858.23</t>
  </si>
  <si>
    <t>$892.03</t>
  </si>
  <si>
    <t>$883.16</t>
  </si>
  <si>
    <t>$927.65</t>
  </si>
  <si>
    <t>$945.57</t>
  </si>
  <si>
    <t>$791.42</t>
  </si>
  <si>
    <t>$788.46</t>
  </si>
  <si>
    <t>$775.49</t>
  </si>
  <si>
    <t>$706.32</t>
  </si>
  <si>
    <t>$713.32</t>
  </si>
  <si>
    <t>$740.76</t>
  </si>
  <si>
    <t>$760.22</t>
  </si>
  <si>
    <t>$787.00</t>
  </si>
  <si>
    <t>$770.17</t>
  </si>
  <si>
    <t>$737.73</t>
  </si>
  <si>
    <t>$728.99</t>
  </si>
  <si>
    <t>$726.10</t>
  </si>
  <si>
    <t>$706.31</t>
  </si>
  <si>
    <t>$760.08</t>
  </si>
  <si>
    <t>$740.72</t>
  </si>
  <si>
    <t>$769.95</t>
  </si>
  <si>
    <t>$684.77</t>
  </si>
  <si>
    <t>$723.48</t>
  </si>
  <si>
    <t>$712.96</t>
  </si>
  <si>
    <t>$709.94</t>
  </si>
  <si>
    <t>$781.49</t>
  </si>
  <si>
    <t>$789.49</t>
  </si>
  <si>
    <t>$693.73</t>
  </si>
  <si>
    <t>$694.78</t>
  </si>
  <si>
    <t>$701.28</t>
  </si>
  <si>
    <t>$696.22</t>
  </si>
  <si>
    <t>$670.47</t>
  </si>
  <si>
    <t>$668.61</t>
  </si>
  <si>
    <t>$655.17</t>
  </si>
  <si>
    <t>$634.97</t>
  </si>
  <si>
    <t>$675.24</t>
  </si>
  <si>
    <t>$655.86</t>
  </si>
  <si>
    <t>$670.98</t>
  </si>
  <si>
    <t>$658.33</t>
  </si>
  <si>
    <t>$668.72</t>
  </si>
  <si>
    <t>$665.33</t>
  </si>
  <si>
    <t>$705.22</t>
  </si>
  <si>
    <t>$709.55</t>
  </si>
  <si>
    <t>$699.52</t>
  </si>
  <si>
    <t>$716.13</t>
  </si>
  <si>
    <t>$665.76</t>
  </si>
  <si>
    <t>$639.86</t>
  </si>
  <si>
    <t>$696.40</t>
  </si>
  <si>
    <t>$688.52</t>
  </si>
  <si>
    <t>$700.20</t>
  </si>
  <si>
    <t>$688.37</t>
  </si>
  <si>
    <t>$652.48</t>
  </si>
  <si>
    <t>$636.54</t>
  </si>
  <si>
    <t>$631.66</t>
  </si>
  <si>
    <t>$617.09</t>
  </si>
  <si>
    <t>$592.57</t>
  </si>
  <si>
    <t>$552.58</t>
  </si>
  <si>
    <t>$539.39</t>
  </si>
  <si>
    <t>$527.28</t>
  </si>
  <si>
    <t>$518.84</t>
  </si>
  <si>
    <t>$504.98</t>
  </si>
  <si>
    <t>$511.77</t>
  </si>
  <si>
    <t>$513.05</t>
  </si>
  <si>
    <t>$510.66</t>
  </si>
  <si>
    <t>$522.38</t>
  </si>
  <si>
    <t>$520.04</t>
  </si>
  <si>
    <t>$518.17</t>
  </si>
  <si>
    <t>$541.76</t>
  </si>
  <si>
    <t>$548.89</t>
  </si>
  <si>
    <t>$540.22</t>
  </si>
  <si>
    <t>$551.24</t>
  </si>
  <si>
    <t>$553.78</t>
  </si>
  <si>
    <t>$551.47</t>
  </si>
  <si>
    <t>$551.27</t>
  </si>
  <si>
    <t>$558.09</t>
  </si>
  <si>
    <t>$527.39</t>
  </si>
  <si>
    <t>$554.17</t>
  </si>
  <si>
    <t>$553.29</t>
  </si>
  <si>
    <t>$540.01</t>
  </si>
  <si>
    <t>$590.25</t>
  </si>
  <si>
    <t>$606.19</t>
  </si>
  <si>
    <t>$603.27</t>
  </si>
  <si>
    <t>$588.97</t>
  </si>
  <si>
    <t>$602.10</t>
  </si>
  <si>
    <t>$613.59</t>
  </si>
  <si>
    <t>$611.06</t>
  </si>
  <si>
    <t>$621.95</t>
  </si>
  <si>
    <t>$606.42</t>
  </si>
  <si>
    <t>$631.76</t>
  </si>
  <si>
    <t>$638.18</t>
  </si>
  <si>
    <t>$649.61</t>
  </si>
  <si>
    <t>$640.88</t>
  </si>
  <si>
    <t>$646.67</t>
  </si>
  <si>
    <t>$646.51</t>
  </si>
  <si>
    <t>$661.34</t>
  </si>
  <si>
    <t>$647.01</t>
  </si>
  <si>
    <t>$645.80</t>
  </si>
  <si>
    <t>$640.00</t>
  </si>
  <si>
    <t>$640.21</t>
  </si>
  <si>
    <t>$644.95</t>
  </si>
  <si>
    <t>$661.13</t>
  </si>
  <si>
    <t>$663.63</t>
  </si>
  <si>
    <t>$649.10</t>
  </si>
  <si>
    <t>$635.27</t>
  </si>
  <si>
    <t>$658.72</t>
  </si>
  <si>
    <t>$682.34</t>
  </si>
  <si>
    <t>$656.74</t>
  </si>
  <si>
    <t>$651.87</t>
  </si>
  <si>
    <t>$659.94</t>
  </si>
  <si>
    <t>$707.45</t>
  </si>
  <si>
    <t>$696.30</t>
  </si>
  <si>
    <t>$676.59</t>
  </si>
  <si>
    <t>$698.48</t>
  </si>
  <si>
    <t>$780.30</t>
  </si>
  <si>
    <t>$882.25</t>
  </si>
  <si>
    <t>$671.32</t>
  </si>
  <si>
    <t>$711.26</t>
  </si>
  <si>
    <t>$830.99</t>
  </si>
  <si>
    <t>$840.29</t>
  </si>
  <si>
    <t>$897.88</t>
  </si>
  <si>
    <t>$914.40</t>
  </si>
  <si>
    <t>$847.32</t>
  </si>
  <si>
    <t>$835.54</t>
  </si>
  <si>
    <t>$881.09</t>
  </si>
  <si>
    <t>$899.22</t>
  </si>
  <si>
    <t>$909.72</t>
  </si>
  <si>
    <t>$916.07</t>
  </si>
  <si>
    <t>$900.07</t>
  </si>
  <si>
    <t>$905.61</t>
  </si>
  <si>
    <t>$937.12</t>
  </si>
  <si>
    <t>$926.95</t>
  </si>
  <si>
    <t>$978.69</t>
  </si>
  <si>
    <t>$996.69</t>
  </si>
  <si>
    <t>$1,015.65</t>
  </si>
  <si>
    <t>$1,051.26</t>
  </si>
  <si>
    <t>$1,091.16</t>
  </si>
  <si>
    <t>$1,104.00</t>
  </si>
  <si>
    <t>$1,090.52</t>
  </si>
  <si>
    <t>$999.69</t>
  </si>
  <si>
    <t>$968.64</t>
  </si>
  <si>
    <t>$916.60</t>
  </si>
  <si>
    <t>$916.61</t>
  </si>
  <si>
    <t>$917.82</t>
  </si>
  <si>
    <t>$975.57</t>
  </si>
  <si>
    <t>$974.44</t>
  </si>
  <si>
    <t>$985.49</t>
  </si>
  <si>
    <t>$877.38</t>
  </si>
  <si>
    <t>$859.59</t>
  </si>
  <si>
    <t>$844.39</t>
  </si>
  <si>
    <t>$841.29</t>
  </si>
  <si>
    <t>$845.39</t>
  </si>
  <si>
    <t>$811.94</t>
  </si>
  <si>
    <t>$755.58</t>
  </si>
  <si>
    <t>$731.47</t>
  </si>
  <si>
    <t>$739.48</t>
  </si>
  <si>
    <t>$738.22</t>
  </si>
  <si>
    <t>$730.49</t>
  </si>
  <si>
    <t>$745.95</t>
  </si>
  <si>
    <t>$718.89</t>
  </si>
  <si>
    <t>$709.56</t>
  </si>
  <si>
    <t>$679.45</t>
  </si>
  <si>
    <t>$671.55</t>
  </si>
  <si>
    <t>$647.35</t>
  </si>
  <si>
    <t>$594.28</t>
  </si>
  <si>
    <t>$608.14</t>
  </si>
  <si>
    <t>$630.93</t>
  </si>
  <si>
    <t>$631.47</t>
  </si>
  <si>
    <t>$686.90</t>
  </si>
  <si>
    <t>$668.63</t>
  </si>
  <si>
    <t>$660.11</t>
  </si>
  <si>
    <t>$702.62</t>
  </si>
  <si>
    <t>$694.79</t>
  </si>
  <si>
    <t>$737.41</t>
  </si>
  <si>
    <t>$754.39</t>
  </si>
  <si>
    <t>$765.86</t>
  </si>
  <si>
    <t>$779.27</t>
  </si>
  <si>
    <t>$726.34</t>
  </si>
  <si>
    <t>$738.08</t>
  </si>
  <si>
    <t>$726.90</t>
  </si>
  <si>
    <t>$740.60</t>
  </si>
  <si>
    <t>$751.31</t>
  </si>
  <si>
    <t>$742.40</t>
  </si>
  <si>
    <t>$750.55</t>
  </si>
  <si>
    <t>$757.89</t>
  </si>
  <si>
    <t>$764.07</t>
  </si>
  <si>
    <t>$783.50</t>
  </si>
  <si>
    <t>$811.10</t>
  </si>
  <si>
    <t>$737.20</t>
  </si>
  <si>
    <t>$765.63</t>
  </si>
  <si>
    <t>$760.65</t>
  </si>
  <si>
    <t>$846.89</t>
  </si>
  <si>
    <t>$854.62</t>
  </si>
  <si>
    <t>$855.59</t>
  </si>
  <si>
    <t>$840.09</t>
  </si>
  <si>
    <t>$839.51</t>
  </si>
  <si>
    <t>$824.85</t>
  </si>
  <si>
    <t>$837.24</t>
  </si>
  <si>
    <t>$894.73</t>
  </si>
  <si>
    <t>$931.60</t>
  </si>
  <si>
    <t>$981.38</t>
  </si>
  <si>
    <t>$998.53</t>
  </si>
  <si>
    <t>$1,025.02</t>
  </si>
  <si>
    <t>$987.88</t>
  </si>
  <si>
    <t>$1,068.42</t>
  </si>
  <si>
    <t>$1,083.26</t>
  </si>
  <si>
    <t>$1,080.18</t>
  </si>
  <si>
    <t>$1,114.67</t>
  </si>
  <si>
    <t>$1,069.13</t>
  </si>
  <si>
    <t>$1,142.09</t>
  </si>
  <si>
    <t>$1,126.00</t>
  </si>
  <si>
    <t>$1,087.53</t>
  </si>
  <si>
    <t>$1,118.97</t>
  </si>
  <si>
    <t>$1,051.00</t>
  </si>
  <si>
    <t>$1,043.49</t>
  </si>
  <si>
    <t>$1,047.00</t>
  </si>
  <si>
    <t>$1,065.58</t>
  </si>
  <si>
    <t>$1,102.19</t>
  </si>
  <si>
    <t>$1,120.38</t>
  </si>
  <si>
    <t>$1,153.93</t>
  </si>
  <si>
    <t>$1,113.46</t>
  </si>
  <si>
    <t>$1,009.40</t>
  </si>
  <si>
    <t>$907.77</t>
  </si>
  <si>
    <t>$899.39</t>
  </si>
  <si>
    <t>$988.37</t>
  </si>
  <si>
    <t>$956.15</t>
  </si>
  <si>
    <t>$949.59</t>
  </si>
  <si>
    <t>$979.95</t>
  </si>
  <si>
    <t>$973.68</t>
  </si>
  <si>
    <t>$1,032.87</t>
  </si>
  <si>
    <t>$1,043.52</t>
  </si>
  <si>
    <t>$933.11</t>
  </si>
  <si>
    <t>$959.95</t>
  </si>
  <si>
    <t>$912.60</t>
  </si>
  <si>
    <t>$891.20</t>
  </si>
  <si>
    <t>$853.50</t>
  </si>
  <si>
    <t>$830.95</t>
  </si>
  <si>
    <t>$869.37</t>
  </si>
  <si>
    <t>$942.04</t>
  </si>
  <si>
    <t>$997.97</t>
  </si>
  <si>
    <t>$965.95</t>
  </si>
  <si>
    <t>$995.71</t>
  </si>
  <si>
    <t>$933.49</t>
  </si>
  <si>
    <t>$942.56</t>
  </si>
  <si>
    <t>$902.46</t>
  </si>
  <si>
    <t>$908.31</t>
  </si>
  <si>
    <t>$890.52</t>
  </si>
  <si>
    <t>$902.64</t>
  </si>
  <si>
    <t>$911.15</t>
  </si>
  <si>
    <t>$946.60</t>
  </si>
  <si>
    <t>$1,003.14</t>
  </si>
  <si>
    <t>$1,001.76</t>
  </si>
  <si>
    <t>$1,038.69</t>
  </si>
  <si>
    <t>$1,059.09</t>
  </si>
  <si>
    <t>$976.92</t>
  </si>
  <si>
    <t>$886.28</t>
  </si>
  <si>
    <t>$918.48</t>
  </si>
  <si>
    <t>$901.83</t>
  </si>
  <si>
    <t>$901.05</t>
  </si>
  <si>
    <t>$733.80</t>
  </si>
  <si>
    <t>$770.37</t>
  </si>
  <si>
    <t>$733.00</t>
  </si>
  <si>
    <t>$826.91</t>
  </si>
  <si>
    <t>$790.88</t>
  </si>
  <si>
    <t>$758.65</t>
  </si>
  <si>
    <t>$918.96</t>
  </si>
  <si>
    <t>$987.76</t>
  </si>
  <si>
    <t>$1,046.43</t>
  </si>
  <si>
    <t>$1,133.91</t>
  </si>
  <si>
    <t>$1,155.78</t>
  </si>
  <si>
    <t>$1,158.96</t>
  </si>
  <si>
    <t>$1,210.59</t>
  </si>
  <si>
    <t>$1,180.12</t>
  </si>
  <si>
    <t>$1,170.96</t>
  </si>
  <si>
    <t>$1,144.90</t>
  </si>
  <si>
    <t>$1,204.63</t>
  </si>
  <si>
    <t>$1,208.78</t>
  </si>
  <si>
    <t>$1,318.78</t>
  </si>
  <si>
    <t>$1,368.41</t>
  </si>
  <si>
    <t>$1,193.27</t>
  </si>
  <si>
    <t>$1,215.93</t>
  </si>
  <si>
    <t>$1,154.04</t>
  </si>
  <si>
    <t>$1,159.36</t>
  </si>
  <si>
    <t>$1,261.15</t>
  </si>
  <si>
    <t>$1,291.54</t>
  </si>
  <si>
    <t>$1,304.48</t>
  </si>
  <si>
    <t>$1,435.31</t>
  </si>
  <si>
    <t>$1,398.86</t>
  </si>
  <si>
    <t>$1,397.19</t>
  </si>
  <si>
    <t>$1,435.87</t>
  </si>
  <si>
    <t>$1,430.87</t>
  </si>
  <si>
    <t>$1,577.15</t>
  </si>
  <si>
    <t>$1,527.17</t>
  </si>
  <si>
    <t>$1,568.84</t>
  </si>
  <si>
    <t>$1,573.44</t>
  </si>
  <si>
    <t>$1,382.68</t>
  </si>
  <si>
    <t>$1,336.68</t>
  </si>
  <si>
    <t>$1,124.19</t>
  </si>
  <si>
    <t>$1,219.59</t>
  </si>
  <si>
    <t>$1,063.97</t>
  </si>
  <si>
    <t>$1,194.04</t>
  </si>
  <si>
    <t>$1,266.15</t>
  </si>
  <si>
    <t>$1,338.62</t>
  </si>
  <si>
    <t>$1,377.82</t>
  </si>
  <si>
    <t>$1,495.98</t>
  </si>
  <si>
    <t>$1,401.97</t>
  </si>
  <si>
    <t>$1,482.40</t>
  </si>
  <si>
    <t>$1,452.60</t>
  </si>
  <si>
    <t>$1,554.25</t>
  </si>
  <si>
    <t>$1,640.98</t>
  </si>
  <si>
    <t>$1,668.14</t>
  </si>
  <si>
    <t>$1,626.21</t>
  </si>
  <si>
    <t>$1,755.09</t>
  </si>
  <si>
    <t>$1,735.02</t>
  </si>
  <si>
    <t>$1,722.26</t>
  </si>
  <si>
    <t>$1,731.74</t>
  </si>
  <si>
    <t>$1,730.35</t>
  </si>
  <si>
    <t>$1,808.74</t>
  </si>
  <si>
    <t>$1,857.53</t>
  </si>
  <si>
    <t>$1,818.83</t>
  </si>
  <si>
    <t>$1,799.01</t>
  </si>
  <si>
    <t>$1,891.12</t>
  </si>
  <si>
    <t>$1,948.73</t>
  </si>
  <si>
    <t>$1,901.90</t>
  </si>
  <si>
    <t>$1,948.88</t>
  </si>
  <si>
    <t>$1,936.16</t>
  </si>
  <si>
    <t>$1,858.75</t>
  </si>
  <si>
    <t>$1,815.79</t>
  </si>
  <si>
    <t>$2,090.36</t>
  </si>
  <si>
    <t>$2,034.54</t>
  </si>
  <si>
    <t>$2,058.77</t>
  </si>
  <si>
    <t>$2,052.41</t>
  </si>
  <si>
    <t>$2,302.69</t>
  </si>
  <si>
    <t>$2,431.05</t>
  </si>
  <si>
    <t>$2,276.55</t>
  </si>
  <si>
    <t>$2,227.05</t>
  </si>
  <si>
    <t>$2,283.53</t>
  </si>
  <si>
    <t>$2,086.73</t>
  </si>
  <si>
    <t>$2,173.33</t>
  </si>
  <si>
    <t>$2,122.43</t>
  </si>
  <si>
    <t>$2,042.93</t>
  </si>
  <si>
    <t>$2,056.54</t>
  </si>
  <si>
    <t>$2,014.52</t>
  </si>
  <si>
    <t>$2,010.17</t>
  </si>
  <si>
    <t>$2,010.61</t>
  </si>
  <si>
    <t>$1,989.94</t>
  </si>
  <si>
    <t>$2,039.20</t>
  </si>
  <si>
    <t>$2,001.64</t>
  </si>
  <si>
    <t>$1,990.53</t>
  </si>
  <si>
    <t>$2,056.51</t>
  </si>
  <si>
    <t>$2,040.21</t>
  </si>
  <si>
    <t>$2,060.44</t>
  </si>
  <si>
    <t>$1,925.34</t>
  </si>
  <si>
    <t>$1,786.08</t>
  </si>
  <si>
    <t>$1,795.27</t>
  </si>
  <si>
    <t>$1,687.27</t>
  </si>
  <si>
    <t>$1,744.15</t>
  </si>
  <si>
    <t>$1,750.54</t>
  </si>
  <si>
    <t>$1,773.83</t>
  </si>
  <si>
    <t>$1,912.57</t>
  </si>
  <si>
    <t>$1,754.23</t>
  </si>
  <si>
    <t>$1,745.79</t>
  </si>
  <si>
    <t>$1,729.38</t>
  </si>
  <si>
    <t>$1,746.43</t>
  </si>
  <si>
    <t>$1,841.24</t>
  </si>
  <si>
    <t>$1,796.14</t>
  </si>
  <si>
    <t>$2,042.17</t>
  </si>
  <si>
    <t>$1,994.58</t>
  </si>
  <si>
    <t>$1,974.15</t>
  </si>
  <si>
    <t>$1,959.45</t>
  </si>
  <si>
    <t>$1,811.30</t>
  </si>
  <si>
    <t>$1,939.55</t>
  </si>
  <si>
    <t>$1,991.42</t>
  </si>
  <si>
    <t>$1,891.17</t>
  </si>
  <si>
    <t>$1,747.15</t>
  </si>
  <si>
    <t>$1,812.36</t>
  </si>
  <si>
    <t>$1,671.10</t>
  </si>
  <si>
    <t>$1,779.71</t>
  </si>
  <si>
    <t>$1,913.23</t>
  </si>
  <si>
    <t>$1,899.33</t>
  </si>
  <si>
    <t>$1,970.94</t>
  </si>
  <si>
    <t>$2,129.23</t>
  </si>
  <si>
    <t>$2,094.63</t>
  </si>
  <si>
    <t>$1,938.70</t>
  </si>
  <si>
    <t>$1,933.89</t>
  </si>
  <si>
    <t>$1,989.41</t>
  </si>
  <si>
    <t>$2,022.24</t>
  </si>
  <si>
    <t>$2,109.84</t>
  </si>
  <si>
    <t>$2,247.69</t>
  </si>
  <si>
    <t>$2,210.57</t>
  </si>
  <si>
    <t>$2,253.00</t>
  </si>
  <si>
    <t>$2,246.82</t>
  </si>
  <si>
    <t>$2,257.04</t>
  </si>
  <si>
    <t>$2,279.76</t>
  </si>
  <si>
    <t>$2,284.07</t>
  </si>
  <si>
    <t>$2,142.51</t>
  </si>
  <si>
    <t>$2,198.50</t>
  </si>
  <si>
    <t>$2,139.80</t>
  </si>
  <si>
    <t>$1,998.24</t>
  </si>
  <si>
    <t>$1,872.41</t>
  </si>
  <si>
    <t>$1,768.95</t>
  </si>
  <si>
    <t>$1,706.31</t>
  </si>
  <si>
    <t>$1,813.81</t>
  </si>
  <si>
    <t>$1,923.39</t>
  </si>
  <si>
    <t>$1,832.89</t>
  </si>
  <si>
    <t>$1,797.33</t>
  </si>
  <si>
    <t>$1,793.58</t>
  </si>
  <si>
    <t>$1,902.12</t>
  </si>
  <si>
    <t>$2,000.45</t>
  </si>
  <si>
    <t>$2,065.13</t>
  </si>
  <si>
    <t>$2,099.63</t>
  </si>
  <si>
    <t>$2,254.59</t>
  </si>
  <si>
    <t>$2,216.69</t>
  </si>
  <si>
    <t>$2,189.42</t>
  </si>
  <si>
    <t>$2,096.83</t>
  </si>
  <si>
    <t>$2,168.06</t>
  </si>
  <si>
    <t>$2,074.18</t>
  </si>
  <si>
    <t>$1,988.92</t>
  </si>
  <si>
    <t>$2,124.45</t>
  </si>
  <si>
    <t>$2,054.66</t>
  </si>
  <si>
    <t>$2,127.00</t>
  </si>
  <si>
    <t>$2,248.63</t>
  </si>
  <si>
    <t>$2,251.75</t>
  </si>
  <si>
    <t>$2,451.49</t>
  </si>
  <si>
    <t>$2,398.72</t>
  </si>
  <si>
    <t>$2,471.91</t>
  </si>
  <si>
    <t>$2,426.22</t>
  </si>
  <si>
    <t>$2,337.64</t>
  </si>
  <si>
    <t>$37.32</t>
  </si>
  <si>
    <t>$43.00</t>
  </si>
  <si>
    <t>$35.39</t>
  </si>
  <si>
    <t>$34.38</t>
  </si>
  <si>
    <t>$37.74</t>
  </si>
  <si>
    <t>$39.19</t>
  </si>
  <si>
    <t>$40.11</t>
  </si>
  <si>
    <t>$39.20</t>
  </si>
  <si>
    <t>$44.18</t>
  </si>
  <si>
    <t>$47.00</t>
  </si>
  <si>
    <t>$46.50</t>
  </si>
  <si>
    <t>$46.81</t>
  </si>
  <si>
    <t>$49.77</t>
  </si>
  <si>
    <t>$48.94</t>
  </si>
  <si>
    <t>$49.78</t>
  </si>
  <si>
    <t>$53.58</t>
  </si>
  <si>
    <t>$46.31</t>
  </si>
  <si>
    <t>$42.44</t>
  </si>
  <si>
    <t>$46.56</t>
  </si>
  <si>
    <t>$41.48</t>
  </si>
  <si>
    <t>$44.38</t>
  </si>
  <si>
    <t>$46.55</t>
  </si>
  <si>
    <t>$44.86</t>
  </si>
  <si>
    <t>$40.41</t>
  </si>
  <si>
    <t>$40.99</t>
  </si>
  <si>
    <t>$40.94</t>
  </si>
  <si>
    <t>$37.96</t>
  </si>
  <si>
    <t>$38.78</t>
  </si>
  <si>
    <t>$36.80</t>
  </si>
  <si>
    <t>$35.17</t>
  </si>
  <si>
    <t>$32.07</t>
  </si>
  <si>
    <t>$21.15</t>
  </si>
  <si>
    <t>$24.58</t>
  </si>
  <si>
    <t>$24.31</t>
  </si>
  <si>
    <t>$24.33</t>
  </si>
  <si>
    <t>$24.82</t>
  </si>
  <si>
    <t>$25.75</t>
  </si>
  <si>
    <t>$25.64</t>
  </si>
  <si>
    <t>$34.95</t>
  </si>
  <si>
    <t>$35.22</t>
  </si>
  <si>
    <t>$24.02</t>
  </si>
  <si>
    <t>$25.10</t>
  </si>
  <si>
    <t>$29.22</t>
  </si>
  <si>
    <t>$29.75</t>
  </si>
  <si>
    <t>$31.34</t>
  </si>
  <si>
    <t>$33.16</t>
  </si>
  <si>
    <t>$34.99</t>
  </si>
  <si>
    <t>$33.42</t>
  </si>
  <si>
    <t>$33.50</t>
  </si>
  <si>
    <t>$34.52</t>
  </si>
  <si>
    <t>$37.83</t>
  </si>
  <si>
    <t>$37.34</t>
  </si>
  <si>
    <t>$35.78</t>
  </si>
  <si>
    <t>$35.52</t>
  </si>
  <si>
    <t>$35.64</t>
  </si>
  <si>
    <t>$31.77</t>
  </si>
  <si>
    <t>$25.84</t>
  </si>
  <si>
    <t>$26.92</t>
  </si>
  <si>
    <t>$33.19</t>
  </si>
  <si>
    <t>$30.85</t>
  </si>
  <si>
    <t>$31.74</t>
  </si>
  <si>
    <t>$30.07</t>
  </si>
  <si>
    <t>$33.01</t>
  </si>
  <si>
    <t>$29.82</t>
  </si>
  <si>
    <t>$29.09</t>
  </si>
  <si>
    <t>$26.98</t>
  </si>
  <si>
    <t>$26.34</t>
  </si>
  <si>
    <t>$29.66</t>
  </si>
  <si>
    <t>$29.92</t>
  </si>
  <si>
    <t>$35.50</t>
  </si>
  <si>
    <t>$29.36</t>
  </si>
  <si>
    <t>$37.27</t>
  </si>
  <si>
    <t>$38.12</t>
  </si>
  <si>
    <t>$39.63</t>
  </si>
  <si>
    <t>$40.18</t>
  </si>
  <si>
    <t>$38.81</t>
  </si>
  <si>
    <t>$37.45</t>
  </si>
  <si>
    <t>$36.95</t>
  </si>
  <si>
    <t>$37.46</t>
  </si>
  <si>
    <t>$40.72</t>
  </si>
  <si>
    <t>$44.72</t>
  </si>
  <si>
    <t>$44.03</t>
  </si>
  <si>
    <t>$41.38</t>
  </si>
  <si>
    <t>$42.59</t>
  </si>
  <si>
    <t>$0.1479</t>
  </si>
  <si>
    <t>$0.1671</t>
  </si>
  <si>
    <t>$0.1887</t>
  </si>
  <si>
    <t>$0.1798</t>
  </si>
  <si>
    <t>$0.2387</t>
  </si>
  <si>
    <t>$0.2438</t>
  </si>
  <si>
    <t>$0.2263</t>
  </si>
  <si>
    <t>$0.09193</t>
  </si>
  <si>
    <t>$0.05184</t>
  </si>
  <si>
    <t>$0.05467</t>
  </si>
  <si>
    <t>$0.04892</t>
  </si>
  <si>
    <t>$0.05185</t>
  </si>
  <si>
    <t>$0.05859</t>
  </si>
  <si>
    <t>$0.05718</t>
  </si>
  <si>
    <t>$0.06704</t>
  </si>
  <si>
    <t>$0.07193</t>
  </si>
  <si>
    <t>$0.05768</t>
  </si>
  <si>
    <t>$0.05476</t>
  </si>
  <si>
    <t>$0.07185</t>
  </si>
  <si>
    <t>$0.05826</t>
  </si>
  <si>
    <t>$0.0558</t>
  </si>
  <si>
    <t>$0.03162</t>
  </si>
  <si>
    <t>$0.02912</t>
  </si>
  <si>
    <t>$0.03238</t>
  </si>
  <si>
    <t>$0.02898</t>
  </si>
  <si>
    <t>$0.02946</t>
  </si>
  <si>
    <t>$0.02772</t>
  </si>
  <si>
    <t>$0.02707</t>
  </si>
  <si>
    <t>$0.02921</t>
  </si>
  <si>
    <t>$0.02704</t>
  </si>
  <si>
    <t>$0.0276</t>
  </si>
  <si>
    <t>$0.02769</t>
  </si>
  <si>
    <t>$0.02587</t>
  </si>
  <si>
    <t>$0.02721</t>
  </si>
  <si>
    <t>$0.02788</t>
  </si>
  <si>
    <t>$0.02722</t>
  </si>
  <si>
    <t>$0.0281</t>
  </si>
  <si>
    <t>$0.02786</t>
  </si>
  <si>
    <t>$0.02658</t>
  </si>
  <si>
    <t>$0.0246</t>
  </si>
  <si>
    <t>$0.02459</t>
  </si>
  <si>
    <t>$0.02245</t>
  </si>
  <si>
    <t>$0.02198</t>
  </si>
  <si>
    <t>$0.02249</t>
  </si>
  <si>
    <t>$0.02195</t>
  </si>
  <si>
    <t>$0.02467</t>
  </si>
  <si>
    <t>$0.0236</t>
  </si>
  <si>
    <t>$0.02641</t>
  </si>
  <si>
    <t>$0.02616</t>
  </si>
  <si>
    <t>$0.02685</t>
  </si>
  <si>
    <t>$0.02631</t>
  </si>
  <si>
    <t>$0.02642</t>
  </si>
  <si>
    <t>$0.0272</t>
  </si>
  <si>
    <t>$0.02612</t>
  </si>
  <si>
    <t>$0.02659</t>
  </si>
  <si>
    <t>$0.02796</t>
  </si>
  <si>
    <t>$0.02762</t>
  </si>
  <si>
    <t>$0.02705</t>
  </si>
  <si>
    <t>$0.02806</t>
  </si>
  <si>
    <t>$0.02881</t>
  </si>
  <si>
    <t>$0.02909</t>
  </si>
  <si>
    <t>$0.02849</t>
  </si>
  <si>
    <t>$0.02897</t>
  </si>
  <si>
    <t>$0.02927</t>
  </si>
  <si>
    <t>$0.02878</t>
  </si>
  <si>
    <t>$0.02918</t>
  </si>
  <si>
    <t>$0.02908</t>
  </si>
  <si>
    <t>$0.02877</t>
  </si>
  <si>
    <t>$0.0291</t>
  </si>
  <si>
    <t>$0.02793</t>
  </si>
  <si>
    <t>$0.02775</t>
  </si>
  <si>
    <t>$0.02733</t>
  </si>
  <si>
    <t>$0.02748</t>
  </si>
  <si>
    <t>$0.02672</t>
  </si>
  <si>
    <t>$0.02797</t>
  </si>
  <si>
    <t>$0.02724</t>
  </si>
  <si>
    <t>$0.02749</t>
  </si>
  <si>
    <t>$0.02903</t>
  </si>
  <si>
    <t>$0.02598</t>
  </si>
  <si>
    <t>$0.02778</t>
  </si>
  <si>
    <t>$0.02737</t>
  </si>
  <si>
    <t>$0.03002</t>
  </si>
  <si>
    <t>$0.02708</t>
  </si>
  <si>
    <t>$0.0294</t>
  </si>
  <si>
    <t>$0.02981</t>
  </si>
  <si>
    <t>$0.02899</t>
  </si>
  <si>
    <t>$0.03063</t>
  </si>
  <si>
    <t>$0.02951</t>
  </si>
  <si>
    <t>$0.03116</t>
  </si>
  <si>
    <t>$0.02963</t>
  </si>
  <si>
    <t>$0.02979</t>
  </si>
  <si>
    <t>$0.03074</t>
  </si>
  <si>
    <t>$0.03023</t>
  </si>
  <si>
    <t>$0.03078</t>
  </si>
  <si>
    <t>$0.03123</t>
  </si>
  <si>
    <t>$0.03213</t>
  </si>
  <si>
    <t>$0.02448</t>
  </si>
  <si>
    <t>$0.03215</t>
  </si>
  <si>
    <t>$0.03196</t>
  </si>
  <si>
    <t>$0.04034</t>
  </si>
  <si>
    <t>$0.04021</t>
  </si>
  <si>
    <t>$0.04104</t>
  </si>
  <si>
    <t>$0.04023</t>
  </si>
  <si>
    <t>$0.04117</t>
  </si>
  <si>
    <t>$0.04068</t>
  </si>
  <si>
    <t>$0.03959</t>
  </si>
  <si>
    <t>$0.04158</t>
  </si>
  <si>
    <t>$0.04105</t>
  </si>
  <si>
    <t>$0.03908</t>
  </si>
  <si>
    <t>$0.04079</t>
  </si>
  <si>
    <t>$0.04138</t>
  </si>
  <si>
    <t>$0.04081</t>
  </si>
  <si>
    <t>$0.03765</t>
  </si>
  <si>
    <t>$0.03714</t>
  </si>
  <si>
    <t>$0.03814</t>
  </si>
  <si>
    <t>$0.03774</t>
  </si>
  <si>
    <t>$0.03785</t>
  </si>
  <si>
    <t>$0.03762</t>
  </si>
  <si>
    <t>$0.03708</t>
  </si>
  <si>
    <t>$0.03853</t>
  </si>
  <si>
    <t>$0.03742</t>
  </si>
  <si>
    <t>$0.03865</t>
  </si>
  <si>
    <t>$0.03821</t>
  </si>
  <si>
    <t>$0.03761</t>
  </si>
  <si>
    <t>$0.03748</t>
  </si>
  <si>
    <t>$0.03806</t>
  </si>
  <si>
    <t>$0.03815</t>
  </si>
  <si>
    <t>$0.03819</t>
  </si>
  <si>
    <t>$0.03674</t>
  </si>
  <si>
    <t>$0.03895</t>
  </si>
  <si>
    <t>$0.03788</t>
  </si>
  <si>
    <t>$0.04478</t>
  </si>
  <si>
    <t>$0.03896</t>
  </si>
  <si>
    <t>$0.03767</t>
  </si>
  <si>
    <t>$0.03706</t>
  </si>
  <si>
    <t>$0.03825</t>
  </si>
  <si>
    <t>$0.03987</t>
  </si>
  <si>
    <t>$0.03532</t>
  </si>
  <si>
    <t>$0.04663</t>
  </si>
  <si>
    <t>$0.03552</t>
  </si>
  <si>
    <t>$0.03488</t>
  </si>
  <si>
    <t>$0.03822</t>
  </si>
  <si>
    <t>$0.03958</t>
  </si>
  <si>
    <t>$0.04151</t>
  </si>
  <si>
    <t>$0.0418</t>
  </si>
  <si>
    <t>$0.04169</t>
  </si>
  <si>
    <t>$0.04113</t>
  </si>
  <si>
    <t>$0.042</t>
  </si>
  <si>
    <t>$0.04219</t>
  </si>
  <si>
    <t>$0.04249</t>
  </si>
  <si>
    <t>$0.04222</t>
  </si>
  <si>
    <t>$0.04136</t>
  </si>
  <si>
    <t>$0.04101</t>
  </si>
  <si>
    <t>$0.04162</t>
  </si>
  <si>
    <t>$0.04223</t>
  </si>
  <si>
    <t>$0.04235</t>
  </si>
  <si>
    <t>$0.04149</t>
  </si>
  <si>
    <t>$0.04153</t>
  </si>
  <si>
    <t>$0.04202</t>
  </si>
  <si>
    <t>$0.04236</t>
  </si>
  <si>
    <t>$0.04115</t>
  </si>
  <si>
    <t>$0.04278</t>
  </si>
  <si>
    <t>$0.04358</t>
  </si>
  <si>
    <t>$0.04216</t>
  </si>
  <si>
    <t>$0.04279</t>
  </si>
  <si>
    <t>$0.04251</t>
  </si>
  <si>
    <t>$0.04294</t>
  </si>
  <si>
    <t>$0.04373</t>
  </si>
  <si>
    <t>$0.04228</t>
  </si>
  <si>
    <t>$0.04307</t>
  </si>
  <si>
    <t>$0.0413</t>
  </si>
  <si>
    <t>$0.04382</t>
  </si>
  <si>
    <t>$0.04984</t>
  </si>
  <si>
    <t>$0.04344</t>
  </si>
  <si>
    <t>$0.04203</t>
  </si>
  <si>
    <t>$0.04891</t>
  </si>
  <si>
    <t>$0.04794</t>
  </si>
  <si>
    <t>$0.05284</t>
  </si>
  <si>
    <t>$0.05432</t>
  </si>
  <si>
    <t>$0.05607</t>
  </si>
  <si>
    <t>$0.05231</t>
  </si>
  <si>
    <t>$0.05218</t>
  </si>
  <si>
    <t>$0.05182</t>
  </si>
  <si>
    <t>$0.05294</t>
  </si>
  <si>
    <t>$0.05255</t>
  </si>
  <si>
    <t>$0.0533</t>
  </si>
  <si>
    <t>$0.05103</t>
  </si>
  <si>
    <t>$0.05254</t>
  </si>
  <si>
    <t>$0.05068</t>
  </si>
  <si>
    <t>$0.05106</t>
  </si>
  <si>
    <t>$0.05055</t>
  </si>
  <si>
    <t>$0.0505</t>
  </si>
  <si>
    <t>$0.05144</t>
  </si>
  <si>
    <t>$0.05036</t>
  </si>
  <si>
    <t>$0.05006</t>
  </si>
  <si>
    <t>$0.05439</t>
  </si>
  <si>
    <t>$0.05735</t>
  </si>
  <si>
    <t>$0.05241</t>
  </si>
  <si>
    <t>$0.05164</t>
  </si>
  <si>
    <t>$0.06058</t>
  </si>
  <si>
    <t>$0.05712</t>
  </si>
  <si>
    <t>$0.05935</t>
  </si>
  <si>
    <t>$0.05945</t>
  </si>
  <si>
    <t>$0.05612</t>
  </si>
  <si>
    <t>$0.05172</t>
  </si>
  <si>
    <t>$0.04884</t>
  </si>
  <si>
    <t>$0.05109</t>
  </si>
  <si>
    <t>$0.056</t>
  </si>
  <si>
    <t>$0.05666</t>
  </si>
  <si>
    <t>$0.05601</t>
  </si>
  <si>
    <t>$0.05491</t>
  </si>
  <si>
    <t>$0.05715</t>
  </si>
  <si>
    <t>$0.0526</t>
  </si>
  <si>
    <t>$0.05118</t>
  </si>
  <si>
    <t>$0.0492</t>
  </si>
  <si>
    <t>$0.04937</t>
  </si>
  <si>
    <t>$0.04368</t>
  </si>
  <si>
    <t>$0.04584</t>
  </si>
  <si>
    <t>$0.04587</t>
  </si>
  <si>
    <t>$0.04876</t>
  </si>
  <si>
    <t>$0.04585</t>
  </si>
  <si>
    <t>$0.05152</t>
  </si>
  <si>
    <t>$0.05108</t>
  </si>
  <si>
    <t>$0.05102</t>
  </si>
  <si>
    <t>$0.05031</t>
  </si>
  <si>
    <t>$0.04792</t>
  </si>
  <si>
    <t>$0.04961</t>
  </si>
  <si>
    <t>$0.0477</t>
  </si>
  <si>
    <t>$0.05329</t>
  </si>
  <si>
    <t>$0.05047</t>
  </si>
  <si>
    <t>$0.04658</t>
  </si>
  <si>
    <t>$0.05045</t>
  </si>
  <si>
    <t>$0.05371</t>
  </si>
  <si>
    <t>$0.0519</t>
  </si>
  <si>
    <t>$0.0578</t>
  </si>
  <si>
    <t>$0.05023</t>
  </si>
  <si>
    <t>$0.05014</t>
  </si>
  <si>
    <t>$0.05129</t>
  </si>
  <si>
    <t>$0.04941</t>
  </si>
  <si>
    <t>$0.05132</t>
  </si>
  <si>
    <t>$0.05678</t>
  </si>
  <si>
    <t>$0.0508</t>
  </si>
  <si>
    <t>$0.06868</t>
  </si>
  <si>
    <t>$0.07321</t>
  </si>
  <si>
    <t>$0.07756</t>
  </si>
  <si>
    <t>$0.07831</t>
  </si>
  <si>
    <t>$0.07685</t>
  </si>
  <si>
    <t>$0.08103</t>
  </si>
  <si>
    <t>$0.0798</t>
  </si>
  <si>
    <t>$0.08191</t>
  </si>
  <si>
    <t>$0.08722</t>
  </si>
  <si>
    <t>$0.08809</t>
  </si>
  <si>
    <t>$0.09143</t>
  </si>
  <si>
    <t>$0.09003</t>
  </si>
  <si>
    <t>$0.09197</t>
  </si>
  <si>
    <t>$0.08338</t>
  </si>
  <si>
    <t>$0.08579</t>
  </si>
  <si>
    <t>$0.07951</t>
  </si>
  <si>
    <t>$0.08192</t>
  </si>
  <si>
    <t>$0.1393</t>
  </si>
  <si>
    <t>$0.153</t>
  </si>
  <si>
    <t>$0.1531</t>
  </si>
  <si>
    <t>$0.1621</t>
  </si>
  <si>
    <t>$0.1599</t>
  </si>
  <si>
    <t>$0.1842</t>
  </si>
  <si>
    <t>$0.1832</t>
  </si>
  <si>
    <t>$0.1595</t>
  </si>
  <si>
    <t>$0.1579</t>
  </si>
  <si>
    <t>$0.1629</t>
  </si>
  <si>
    <t>$0.1794</t>
  </si>
  <si>
    <t>$0.1769</t>
  </si>
  <si>
    <t>$0.126</t>
  </si>
  <si>
    <t>$0.1608</t>
  </si>
  <si>
    <t>$0.1451</t>
  </si>
  <si>
    <t>$0.1533</t>
  </si>
  <si>
    <t>$0.1458</t>
  </si>
  <si>
    <t>$0.167</t>
  </si>
  <si>
    <t>$0.1863</t>
  </si>
  <si>
    <r>
      <t>Conflux</t>
    </r>
    <r>
      <rPr>
        <sz val="11"/>
        <color rgb="FF808A9D"/>
        <rFont val="Segoe UI"/>
        <family val="2"/>
        <charset val="204"/>
      </rPr>
      <t>CFX</t>
    </r>
  </si>
  <si>
    <t>$0.1404</t>
  </si>
  <si>
    <t>$0.1385</t>
  </si>
  <si>
    <t>$0.1622</t>
  </si>
  <si>
    <t>$0.1614</t>
  </si>
  <si>
    <t>$0.1792</t>
  </si>
  <si>
    <t>$0.1822</t>
  </si>
  <si>
    <t>$0.1821</t>
  </si>
  <si>
    <t>$0.2455</t>
  </si>
  <si>
    <t>$0.1978</t>
  </si>
  <si>
    <t>$0.2625</t>
  </si>
  <si>
    <t>$0.2559</t>
  </si>
  <si>
    <t>$0.1878</t>
  </si>
  <si>
    <t>$0.1829</t>
  </si>
  <si>
    <t>$0.1869</t>
  </si>
  <si>
    <t>$0.18</t>
  </si>
  <si>
    <t>$0.2382</t>
  </si>
  <si>
    <t>$0.2417</t>
  </si>
  <si>
    <t>$0.235</t>
  </si>
  <si>
    <t>$0.2722</t>
  </si>
  <si>
    <t>$0.2527</t>
  </si>
  <si>
    <t>$0.2218</t>
  </si>
  <si>
    <t>$0.1953</t>
  </si>
  <si>
    <t>$0.2102</t>
  </si>
  <si>
    <t>$0.1902</t>
  </si>
  <si>
    <t>$0.1639</t>
  </si>
  <si>
    <t>$0.09717</t>
  </si>
  <si>
    <t>$0.0985</t>
  </si>
  <si>
    <t>$0.09849</t>
  </si>
  <si>
    <t>$0.09708</t>
  </si>
  <si>
    <t>$0.09715</t>
  </si>
  <si>
    <t>$0.09987</t>
  </si>
  <si>
    <t>$0.09509</t>
  </si>
  <si>
    <t>$0.09357</t>
  </si>
  <si>
    <t>$0.09471</t>
  </si>
  <si>
    <t>$0.09219</t>
  </si>
  <si>
    <t>$0.09461</t>
  </si>
  <si>
    <t>$0.09812</t>
  </si>
  <si>
    <t>$0.2174</t>
  </si>
  <si>
    <t>$0.2704</t>
  </si>
  <si>
    <t>$0.283</t>
  </si>
  <si>
    <t>$0.2799</t>
  </si>
  <si>
    <t>$0.2583</t>
  </si>
  <si>
    <t>$0.2415</t>
  </si>
  <si>
    <t>$0.2135</t>
  </si>
  <si>
    <t>$0.2082</t>
  </si>
  <si>
    <t>$0.1972</t>
  </si>
  <si>
    <t>$0.1881</t>
  </si>
  <si>
    <t>$0.1778</t>
  </si>
  <si>
    <t>$0.1636</t>
  </si>
  <si>
    <t>$0.2077</t>
  </si>
  <si>
    <t>$0.2258</t>
  </si>
  <si>
    <t>$0.1834</t>
  </si>
  <si>
    <t>$0.1749</t>
  </si>
  <si>
    <t>$0.1967</t>
  </si>
  <si>
    <t>$0.2589</t>
  </si>
  <si>
    <t>$0.2629</t>
  </si>
  <si>
    <t>$0.2617</t>
  </si>
  <si>
    <t>$0.2684</t>
  </si>
  <si>
    <t>$0.2639</t>
  </si>
  <si>
    <t>$0.2837</t>
  </si>
  <si>
    <t>$12.04</t>
  </si>
  <si>
    <t>$23.40</t>
  </si>
  <si>
    <t>$25.16</t>
  </si>
  <si>
    <t>$26.62</t>
  </si>
  <si>
    <t>$26.16</t>
  </si>
  <si>
    <t>$0.0001291</t>
  </si>
  <si>
    <t>$0.0001218</t>
  </si>
  <si>
    <t>$0.0001246</t>
  </si>
  <si>
    <t>$0.0001294</t>
  </si>
  <si>
    <t>$0.0001312</t>
  </si>
  <si>
    <t>$0.000142</t>
  </si>
  <si>
    <t>$0.000146</t>
  </si>
  <si>
    <t>$0.0001447</t>
  </si>
  <si>
    <t>$0.0001456</t>
  </si>
  <si>
    <t>$0.0001516</t>
  </si>
  <si>
    <t>$0.0001695</t>
  </si>
  <si>
    <t>$0.00017</t>
  </si>
  <si>
    <t>$0.0001655</t>
  </si>
  <si>
    <t>$0.0001634</t>
  </si>
  <si>
    <t>$0.0001613</t>
  </si>
  <si>
    <t>$0.0001632</t>
  </si>
  <si>
    <t>$0.0001645</t>
  </si>
  <si>
    <t>$0.0001681</t>
  </si>
  <si>
    <t>$0.0001628</t>
  </si>
  <si>
    <t>$0.0001637</t>
  </si>
  <si>
    <t>$0.0001661</t>
  </si>
  <si>
    <t>$0.0001589</t>
  </si>
  <si>
    <t>$0.0001701</t>
  </si>
  <si>
    <t>$0.0001682</t>
  </si>
  <si>
    <t>$0.0001722</t>
  </si>
  <si>
    <t>$0.0001731</t>
  </si>
  <si>
    <t>$0.0001741</t>
  </si>
  <si>
    <t>$0.0001664</t>
  </si>
  <si>
    <t>$0.0001653</t>
  </si>
  <si>
    <t>$0.0001756</t>
  </si>
  <si>
    <t>$0.0001665</t>
  </si>
  <si>
    <t>$0.0001698</t>
  </si>
  <si>
    <t>$0.0001652</t>
  </si>
  <si>
    <t>$0.0001649</t>
  </si>
  <si>
    <t>$0.000173</t>
  </si>
  <si>
    <t>$0.0001707</t>
  </si>
  <si>
    <t>$0.0001603</t>
  </si>
  <si>
    <t>$0.0001595</t>
  </si>
  <si>
    <t>$0.0001804</t>
  </si>
  <si>
    <t>$0.0001862</t>
  </si>
  <si>
    <t>$0.0001818</t>
  </si>
  <si>
    <t>$0.0001815</t>
  </si>
  <si>
    <t>$0.0001916</t>
  </si>
  <si>
    <t>$0.0002027</t>
  </si>
  <si>
    <t>$0.000169</t>
  </si>
  <si>
    <t>$0.0001714</t>
  </si>
  <si>
    <t>$0.0001646</t>
  </si>
  <si>
    <t>$0.0001758</t>
  </si>
  <si>
    <t>$0.0001734</t>
  </si>
  <si>
    <t>$0.0001724</t>
  </si>
  <si>
    <t>$0.000181</t>
  </si>
  <si>
    <t>$0.0001716</t>
  </si>
  <si>
    <t>$0.0001736</t>
  </si>
  <si>
    <t>$0.0001717</t>
  </si>
  <si>
    <t>$0.0001699</t>
  </si>
  <si>
    <t>$0.0001759</t>
  </si>
  <si>
    <t>$0.000179</t>
  </si>
  <si>
    <t>$0.0001813</t>
  </si>
  <si>
    <t>$0.0001789</t>
  </si>
  <si>
    <t>$0.0001792</t>
  </si>
  <si>
    <t>$0.0001764</t>
  </si>
  <si>
    <t>$0.0001616</t>
  </si>
  <si>
    <t>$0.0001768</t>
  </si>
  <si>
    <t>$0.000175</t>
  </si>
  <si>
    <t>$0.0001769</t>
  </si>
  <si>
    <t>$0.0001806</t>
  </si>
  <si>
    <t>$0.0001766</t>
  </si>
  <si>
    <t>$0.0001767</t>
  </si>
  <si>
    <t>$0.0001683</t>
  </si>
  <si>
    <t>$0.0001651</t>
  </si>
  <si>
    <t>$0.0001693</t>
  </si>
  <si>
    <t>$0.0001584</t>
  </si>
  <si>
    <t>$0.0001532</t>
  </si>
  <si>
    <t>$0.0001558</t>
  </si>
  <si>
    <t>$0.0001524</t>
  </si>
  <si>
    <t>$0.0001582</t>
  </si>
  <si>
    <t>$0.0001559</t>
  </si>
  <si>
    <t>$0.00015</t>
  </si>
  <si>
    <t>$0.0001612</t>
  </si>
  <si>
    <t>$0.0001451</t>
  </si>
  <si>
    <t>$0.0001434</t>
  </si>
  <si>
    <t>$0.0001501</t>
  </si>
  <si>
    <t>$0.0001476</t>
  </si>
  <si>
    <t>$0.0001726</t>
  </si>
  <si>
    <t>$0.0001608</t>
  </si>
  <si>
    <t>$0.0001453</t>
  </si>
  <si>
    <t>$0.0001423</t>
  </si>
  <si>
    <t>$0.0001362</t>
  </si>
  <si>
    <t>$0.0001288</t>
  </si>
  <si>
    <t>$0.0001342</t>
  </si>
  <si>
    <t>$0.0001304</t>
  </si>
  <si>
    <t>$0.0001412</t>
  </si>
  <si>
    <t>$0.0001433</t>
  </si>
  <si>
    <t>$0.0001398</t>
  </si>
  <si>
    <t>$0.0001705</t>
  </si>
  <si>
    <t>$0.000167</t>
  </si>
  <si>
    <t>$0.0001733</t>
  </si>
  <si>
    <t>$0.0001739</t>
  </si>
  <si>
    <t>$0.0001833</t>
  </si>
  <si>
    <t>$0.0001687</t>
  </si>
  <si>
    <t>$0.000165</t>
  </si>
  <si>
    <t>$0.0001601</t>
  </si>
  <si>
    <t>$0.0001623</t>
  </si>
  <si>
    <t>$0.000159</t>
  </si>
  <si>
    <t>$0.0001591</t>
  </si>
  <si>
    <t>$0.0001622</t>
  </si>
  <si>
    <t>$0.0001587</t>
  </si>
  <si>
    <t>$0.0001513</t>
  </si>
  <si>
    <t>$0.0001889</t>
  </si>
  <si>
    <t>$0.0001814</t>
  </si>
  <si>
    <t>$0.0001941</t>
  </si>
  <si>
    <t>$0.0001849</t>
  </si>
  <si>
    <t>$0.0001901</t>
  </si>
  <si>
    <t>$0.0002348</t>
  </si>
  <si>
    <t>$0.0002317</t>
  </si>
  <si>
    <t>$0.0002455</t>
  </si>
  <si>
    <t>$0.0002591</t>
  </si>
  <si>
    <t>$0.0002755</t>
  </si>
  <si>
    <t>$0.0002187</t>
  </si>
  <si>
    <t>$0.0002131</t>
  </si>
  <si>
    <t>$0.0002213</t>
  </si>
  <si>
    <t>$0.0002418</t>
  </si>
  <si>
    <t>$0.0002434</t>
  </si>
  <si>
    <t>$0.0002492</t>
  </si>
  <si>
    <t>$0.0002371</t>
  </si>
  <si>
    <t>$0.0002403</t>
  </si>
  <si>
    <t>$0.0002438</t>
  </si>
  <si>
    <t>$0.0002375</t>
  </si>
  <si>
    <t>$0.0002308</t>
  </si>
  <si>
    <t>$0.0002392</t>
  </si>
  <si>
    <t>$0.0002326</t>
  </si>
  <si>
    <t>$0.0002363</t>
  </si>
  <si>
    <t>$0.0002526</t>
  </si>
  <si>
    <t>$0.0002527</t>
  </si>
  <si>
    <t>$0.0002638</t>
  </si>
  <si>
    <t>$0.0002632</t>
  </si>
  <si>
    <t>$0.0002648</t>
  </si>
  <si>
    <t>$0.0002718</t>
  </si>
  <si>
    <t>$0.0002778</t>
  </si>
  <si>
    <t>$0.0002869</t>
  </si>
  <si>
    <t>$0.0002807</t>
  </si>
  <si>
    <t>$0.0002883</t>
  </si>
  <si>
    <t>$0.0003059</t>
  </si>
  <si>
    <t>$0.0002853</t>
  </si>
  <si>
    <t>$0.0002945</t>
  </si>
  <si>
    <t>$0.0002895</t>
  </si>
  <si>
    <t>$0.0002855</t>
  </si>
  <si>
    <t>$0.0003012</t>
  </si>
  <si>
    <t>$0.0003051</t>
  </si>
  <si>
    <t>$0.0003108</t>
  </si>
  <si>
    <t>$0.0003335</t>
  </si>
  <si>
    <t>$0.0003107</t>
  </si>
  <si>
    <t>$0.0003329</t>
  </si>
  <si>
    <t>$0.0003032</t>
  </si>
  <si>
    <t>$0.0002833</t>
  </si>
  <si>
    <t>$0.0002782</t>
  </si>
  <si>
    <t>$0.0003096</t>
  </si>
  <si>
    <t>$0.0001942</t>
  </si>
  <si>
    <t>$0.0002261</t>
  </si>
  <si>
    <t>$0.0002569</t>
  </si>
  <si>
    <t>$0.0002758</t>
  </si>
  <si>
    <t>$0.0003026</t>
  </si>
  <si>
    <t>$0.0003113</t>
  </si>
  <si>
    <t>$0.0002723</t>
  </si>
  <si>
    <t>$0.0003102</t>
  </si>
  <si>
    <t>$0.0002579</t>
  </si>
  <si>
    <t>$0.0002998</t>
  </si>
  <si>
    <t>$0.0003582</t>
  </si>
  <si>
    <t>$0.0002981</t>
  </si>
  <si>
    <t>$0.0004203</t>
  </si>
  <si>
    <t>$0.000438</t>
  </si>
  <si>
    <t>$0.0004314</t>
  </si>
  <si>
    <t>$0.0005169</t>
  </si>
  <si>
    <t>$0.0003807</t>
  </si>
  <si>
    <t>$0.0004028</t>
  </si>
  <si>
    <t>$0.0002513</t>
  </si>
  <si>
    <t>$0.0002606</t>
  </si>
  <si>
    <t>$0.0002414</t>
  </si>
  <si>
    <t>$0.000276</t>
  </si>
  <si>
    <t>$0.000225</t>
  </si>
  <si>
    <t>$0.0001583</t>
  </si>
  <si>
    <t>$0.0001316</t>
  </si>
  <si>
    <t>$0.0001251</t>
  </si>
  <si>
    <t>$0.0001351</t>
  </si>
  <si>
    <t>$0.0001346</t>
  </si>
  <si>
    <t>$0.0001221</t>
  </si>
  <si>
    <t>$0.000133</t>
  </si>
  <si>
    <t>$0.0001219</t>
  </si>
  <si>
    <t>$0.0001001</t>
  </si>
  <si>
    <t>$0.000106</t>
  </si>
  <si>
    <t>$0.00009174</t>
  </si>
  <si>
    <t>$0.00009022</t>
  </si>
  <si>
    <t>$0.00008796</t>
  </si>
  <si>
    <t>$0.00008665</t>
  </si>
  <si>
    <t>$0.00009328</t>
  </si>
  <si>
    <t>$0.00009514</t>
  </si>
  <si>
    <t>$0.00009713</t>
  </si>
  <si>
    <t>$0.00009667</t>
  </si>
  <si>
    <t>$0.0001003</t>
  </si>
  <si>
    <t>$0.00009695</t>
  </si>
  <si>
    <t>$0.0001004</t>
  </si>
  <si>
    <t>$0.00009792</t>
  </si>
  <si>
    <t>$0.0000969</t>
  </si>
  <si>
    <t>$0.00009867</t>
  </si>
  <si>
    <t>$0.00009845</t>
  </si>
  <si>
    <t>$0.0000999</t>
  </si>
  <si>
    <t>$0.00009681</t>
  </si>
  <si>
    <t>$0.00009913</t>
  </si>
  <si>
    <t>$0.00009945</t>
  </si>
  <si>
    <t>$0.0001</t>
  </si>
  <si>
    <t>$0.0001008</t>
  </si>
  <si>
    <t>$0.0001018</t>
  </si>
  <si>
    <t>$0.00009919</t>
  </si>
  <si>
    <t>$0.00009997</t>
  </si>
  <si>
    <t>$0.0001049</t>
  </si>
  <si>
    <t>$0.00009796</t>
  </si>
  <si>
    <t>$0.00009804</t>
  </si>
  <si>
    <t>$0.0000989</t>
  </si>
  <si>
    <t>$0.0000988</t>
  </si>
  <si>
    <t>$0.00009204</t>
  </si>
  <si>
    <t>$0.00009192</t>
  </si>
  <si>
    <t>$0.00009984</t>
  </si>
  <si>
    <t>$0.0001014</t>
  </si>
  <si>
    <t>$0.00009597</t>
  </si>
  <si>
    <t>$0.0001025</t>
  </si>
  <si>
    <t>$0.0001013</t>
  </si>
  <si>
    <t>$0.0001062</t>
  </si>
  <si>
    <t>$0.0001011</t>
  </si>
  <si>
    <t>$0.0001064</t>
  </si>
  <si>
    <t>$0.0001052</t>
  </si>
  <si>
    <t>$0.0001076</t>
  </si>
  <si>
    <t>$0.0001079</t>
  </si>
  <si>
    <t>$0.0001024</t>
  </si>
  <si>
    <t>$0.00009229</t>
  </si>
  <si>
    <t>$0.00009494</t>
  </si>
  <si>
    <t>$0.00009212</t>
  </si>
  <si>
    <t>$0.0001051</t>
  </si>
  <si>
    <t>$0.000111</t>
  </si>
  <si>
    <t>$0.0001107</t>
  </si>
  <si>
    <t>$0.0001102</t>
  </si>
  <si>
    <t>$0.0001129</t>
  </si>
  <si>
    <t>$0.0001123</t>
  </si>
  <si>
    <t>$0.0001124</t>
  </si>
  <si>
    <t>$0.000116</t>
  </si>
  <si>
    <t>$0.000117</t>
  </si>
  <si>
    <t>$0.0001282</t>
  </si>
  <si>
    <t>$0.0001082</t>
  </si>
  <si>
    <t>$0.0001302</t>
  </si>
  <si>
    <t>$0.0001234</t>
  </si>
  <si>
    <t>$0.0001325</t>
  </si>
  <si>
    <t>$0.00008892</t>
  </si>
  <si>
    <t>$0.00006585</t>
  </si>
  <si>
    <t>$0.00005867</t>
  </si>
  <si>
    <t>$0.00005912</t>
  </si>
  <si>
    <t>$0.00005765</t>
  </si>
  <si>
    <t>$0.00005655</t>
  </si>
  <si>
    <t>$0.00005814</t>
  </si>
  <si>
    <t>$0.00005798</t>
  </si>
  <si>
    <t>$0.00006094</t>
  </si>
  <si>
    <t>$0.00005524</t>
  </si>
  <si>
    <t>$0.00005871</t>
  </si>
  <si>
    <t>$0.0000579</t>
  </si>
  <si>
    <t>$0.00006177</t>
  </si>
  <si>
    <t>$0.00006023</t>
  </si>
  <si>
    <t>$0.00006012</t>
  </si>
  <si>
    <t>$0.00006966</t>
  </si>
  <si>
    <t>$0.00006938</t>
  </si>
  <si>
    <t>$0.00007061</t>
  </si>
  <si>
    <t>$0.00007558</t>
  </si>
  <si>
    <t>$0.00004779</t>
  </si>
  <si>
    <t>$0.00006445</t>
  </si>
  <si>
    <t>$0.00008062</t>
  </si>
  <si>
    <t>$0.00007946</t>
  </si>
  <si>
    <t>$0.00009237</t>
  </si>
  <si>
    <t>$0.00009591</t>
  </si>
  <si>
    <t>$0.0001009</t>
  </si>
  <si>
    <t>$0.00009975</t>
  </si>
  <si>
    <t>$0.0001147</t>
  </si>
  <si>
    <t>$0.0001272</t>
  </si>
  <si>
    <t>$0.00009492</t>
  </si>
  <si>
    <t>$0.0001092</t>
  </si>
  <si>
    <t>$0.0001206</t>
  </si>
  <si>
    <t>$0.0001394</t>
  </si>
  <si>
    <t>$0.0001904</t>
  </si>
  <si>
    <t>$0.0001231</t>
  </si>
  <si>
    <t>$0.0001471</t>
  </si>
  <si>
    <t>$0.0001866</t>
  </si>
  <si>
    <t>$0.0001961</t>
  </si>
  <si>
    <t>$0.0002153</t>
  </si>
  <si>
    <t>$0.0004608</t>
  </si>
  <si>
    <t>$0.00614</t>
  </si>
  <si>
    <t>$31.98</t>
  </si>
  <si>
    <t>$68.25</t>
  </si>
  <si>
    <t>$86.16</t>
  </si>
  <si>
    <t>$84.31</t>
  </si>
  <si>
    <t>$88.53</t>
  </si>
  <si>
    <t>$89.44</t>
  </si>
  <si>
    <t>$92.18</t>
  </si>
  <si>
    <t>$93.67</t>
  </si>
  <si>
    <t>$89.20</t>
  </si>
  <si>
    <t>$94.94</t>
  </si>
  <si>
    <t>$90.33</t>
  </si>
  <si>
    <t>$95.62</t>
  </si>
  <si>
    <t>$77.45</t>
  </si>
  <si>
    <t>$81.00</t>
  </si>
  <si>
    <t>$84.51</t>
  </si>
  <si>
    <t>$82.44</t>
  </si>
  <si>
    <t>$97.39</t>
  </si>
  <si>
    <t>$94.56</t>
  </si>
  <si>
    <t>$103.58</t>
  </si>
  <si>
    <t>$116.42</t>
  </si>
  <si>
    <t>$114.11</t>
  </si>
  <si>
    <t>$113.01</t>
  </si>
  <si>
    <t>$115.14</t>
  </si>
  <si>
    <t>$111.79</t>
  </si>
  <si>
    <t>$103.05</t>
  </si>
  <si>
    <t>$97.27</t>
  </si>
  <si>
    <t>$94.15</t>
  </si>
  <si>
    <t>$89.80</t>
  </si>
  <si>
    <t>$90.42</t>
  </si>
  <si>
    <t>$94.91</t>
  </si>
  <si>
    <t>$88.58</t>
  </si>
  <si>
    <t>$90.44</t>
  </si>
  <si>
    <t>$86.12</t>
  </si>
  <si>
    <t>$83.34</t>
  </si>
  <si>
    <t>$90.38</t>
  </si>
  <si>
    <t>$89.55</t>
  </si>
  <si>
    <t>$72.60</t>
  </si>
  <si>
    <t>$65.37</t>
  </si>
  <si>
    <t>$50.16</t>
  </si>
  <si>
    <t>$50.12</t>
  </si>
  <si>
    <t>$49.23</t>
  </si>
  <si>
    <t>$50.25</t>
  </si>
  <si>
    <t>$52.01</t>
  </si>
  <si>
    <t>$52.00</t>
  </si>
  <si>
    <t>$59.49</t>
  </si>
  <si>
    <t>$53.92</t>
  </si>
  <si>
    <t>$47.55</t>
  </si>
  <si>
    <t>$50.82</t>
  </si>
  <si>
    <t>$45.61</t>
  </si>
  <si>
    <t>$55.19</t>
  </si>
  <si>
    <t>$47.72</t>
  </si>
  <si>
    <t>$58.83</t>
  </si>
  <si>
    <t>$62.82</t>
  </si>
  <si>
    <t>$69.76</t>
  </si>
  <si>
    <t>$64.88</t>
  </si>
  <si>
    <t>$62.16</t>
  </si>
  <si>
    <t>$81.26</t>
  </si>
  <si>
    <t>$80.57</t>
  </si>
  <si>
    <t>$73.64</t>
  </si>
  <si>
    <t>$69.45</t>
  </si>
  <si>
    <t>$74.49</t>
  </si>
  <si>
    <t>$65.66</t>
  </si>
  <si>
    <t>$68.72</t>
  </si>
  <si>
    <t>$78.59</t>
  </si>
  <si>
    <t>$91.40</t>
  </si>
  <si>
    <t>$85.51</t>
  </si>
  <si>
    <t>$0.2306</t>
  </si>
  <si>
    <t>$0.2698</t>
  </si>
  <si>
    <t>$0.1806</t>
  </si>
  <si>
    <t>$0.16</t>
  </si>
  <si>
    <t>$0.15</t>
  </si>
  <si>
    <t>$0.1643</t>
  </si>
  <si>
    <t>$0.1585</t>
  </si>
  <si>
    <t>$0.1867</t>
  </si>
  <si>
    <t>$0.1732</t>
  </si>
  <si>
    <t>$0.2597</t>
  </si>
  <si>
    <t>$0.1525</t>
  </si>
  <si>
    <t>$0.1877</t>
  </si>
  <si>
    <t>$0.1984</t>
  </si>
  <si>
    <t>$0.2064</t>
  </si>
  <si>
    <t>$0.2287</t>
  </si>
  <si>
    <t>$0.2307</t>
  </si>
  <si>
    <t>$0.2355</t>
  </si>
  <si>
    <t>$0.2606</t>
  </si>
  <si>
    <t>$0.2488</t>
  </si>
  <si>
    <t>$0.2754</t>
  </si>
  <si>
    <t>$0.2987</t>
  </si>
  <si>
    <t>$0.2958</t>
  </si>
  <si>
    <t>$0.2916</t>
  </si>
  <si>
    <t>$0.2884</t>
  </si>
  <si>
    <t>$0.239</t>
  </si>
  <si>
    <t>$0.2448</t>
  </si>
  <si>
    <t>$0.4254</t>
  </si>
  <si>
    <t>$0.4078</t>
  </si>
  <si>
    <t>$0.3856</t>
  </si>
  <si>
    <t>$0.6487</t>
  </si>
  <si>
    <t>$0.649</t>
  </si>
  <si>
    <t>$0.6871</t>
  </si>
  <si>
    <t>$0.7193</t>
  </si>
  <si>
    <t>$0.6853</t>
  </si>
  <si>
    <t>$0.8415</t>
  </si>
  <si>
    <t>$0.8968</t>
  </si>
  <si>
    <t>$0.9738</t>
  </si>
  <si>
    <t>$0.9594</t>
  </si>
  <si>
    <t>$0.9425</t>
  </si>
  <si>
    <t>$0.864</t>
  </si>
  <si>
    <t>$0.8891</t>
  </si>
  <si>
    <t>$0.9173</t>
  </si>
  <si>
    <t>$0.9856</t>
  </si>
  <si>
    <t>$0.9874</t>
  </si>
  <si>
    <t>$0.9134</t>
  </si>
  <si>
    <t>$0.7846</t>
  </si>
  <si>
    <t>$0.6692</t>
  </si>
  <si>
    <t>$0.6501</t>
  </si>
  <si>
    <t>$0.573</t>
  </si>
  <si>
    <t>$0.55</t>
  </si>
  <si>
    <t>$0.5728</t>
  </si>
  <si>
    <t>$0.5444</t>
  </si>
  <si>
    <t>$0.5427</t>
  </si>
  <si>
    <t>$0.5267</t>
  </si>
  <si>
    <t>$0.5287</t>
  </si>
  <si>
    <t>$0.527</t>
  </si>
  <si>
    <t>$0.528</t>
  </si>
  <si>
    <t>$0.5166</t>
  </si>
  <si>
    <t>$0.5282</t>
  </si>
  <si>
    <t>$0.5603</t>
  </si>
  <si>
    <t>$0.6471</t>
  </si>
  <si>
    <t>$0.6677</t>
  </si>
  <si>
    <t>$0.6884</t>
  </si>
  <si>
    <t>$0.6709</t>
  </si>
  <si>
    <t>$0.658</t>
  </si>
  <si>
    <t>$0.6625</t>
  </si>
  <si>
    <t>$0.64</t>
  </si>
  <si>
    <t>$0.6842</t>
  </si>
  <si>
    <t>$0.6898</t>
  </si>
  <si>
    <t>$0.6308</t>
  </si>
  <si>
    <t>$0.6111</t>
  </si>
  <si>
    <t>$0.7239</t>
  </si>
  <si>
    <t>$0.5163</t>
  </si>
  <si>
    <t>$0.5435</t>
  </si>
  <si>
    <t>$0.5531</t>
  </si>
  <si>
    <t>$0.5873</t>
  </si>
  <si>
    <t>$0.606</t>
  </si>
  <si>
    <t>$0.5764</t>
  </si>
  <si>
    <t>$0.6081</t>
  </si>
  <si>
    <t>$0.6353</t>
  </si>
  <si>
    <t>$0.608</t>
  </si>
  <si>
    <t>$0.6664</t>
  </si>
  <si>
    <t>$0.5561</t>
  </si>
  <si>
    <t>$0.5489</t>
  </si>
  <si>
    <t>$0.9019</t>
  </si>
  <si>
    <t>$0.8639</t>
  </si>
  <si>
    <t>$0.9335</t>
  </si>
  <si>
    <t>$0.9117</t>
  </si>
  <si>
    <t>$0.8766</t>
  </si>
  <si>
    <t>$0.8765</t>
  </si>
  <si>
    <t>$0.9207</t>
  </si>
  <si>
    <t>$0.8116</t>
  </si>
  <si>
    <t>$0.8826</t>
  </si>
  <si>
    <t>$0.906</t>
  </si>
  <si>
    <t>$0.9331</t>
  </si>
  <si>
    <t>$0.8602</t>
  </si>
  <si>
    <t>$0.9431</t>
  </si>
  <si>
    <t>$0.9384</t>
  </si>
  <si>
    <t>$0.9606</t>
  </si>
  <si>
    <t>$0.9222</t>
  </si>
  <si>
    <t>$0.6974</t>
  </si>
  <si>
    <t>$0.6991</t>
  </si>
  <si>
    <t>$0.8308</t>
  </si>
  <si>
    <t>$0.703</t>
  </si>
  <si>
    <t>$0.6116</t>
  </si>
  <si>
    <t>$0.5831</t>
  </si>
  <si>
    <t>$0.6595</t>
  </si>
  <si>
    <t>$0.6607</t>
  </si>
  <si>
    <t>$0.7138</t>
  </si>
  <si>
    <t>$0.6938</t>
  </si>
  <si>
    <t>$0.6939</t>
  </si>
  <si>
    <t>$0.6374</t>
  </si>
  <si>
    <t>$0.6678</t>
  </si>
  <si>
    <t>$0.7087</t>
  </si>
  <si>
    <t>$0.8002</t>
  </si>
  <si>
    <t>$0.9756</t>
  </si>
  <si>
    <t>$0.9909</t>
  </si>
  <si>
    <t>$0.9939</t>
  </si>
  <si>
    <t>$0.887</t>
  </si>
  <si>
    <t>$0.836</t>
  </si>
  <si>
    <t>$0.8481</t>
  </si>
  <si>
    <t>$0.7348</t>
  </si>
  <si>
    <t>$0.6437</t>
  </si>
  <si>
    <t>$0.6723</t>
  </si>
  <si>
    <t>$0.6334</t>
  </si>
  <si>
    <t>$0.6629</t>
  </si>
  <si>
    <t>$0.5572</t>
  </si>
  <si>
    <t>$0.5626</t>
  </si>
  <si>
    <t>$0.5627</t>
  </si>
  <si>
    <t>$0.5145</t>
  </si>
  <si>
    <t>$0.5637</t>
  </si>
  <si>
    <t>$0.5725</t>
  </si>
  <si>
    <t>$0.5405</t>
  </si>
  <si>
    <t>$0.5624</t>
  </si>
  <si>
    <t>$0.5099</t>
  </si>
  <si>
    <t>$0.4812</t>
  </si>
  <si>
    <t>$0.4821</t>
  </si>
  <si>
    <t>$0.4669</t>
  </si>
  <si>
    <t>$0.4895</t>
  </si>
  <si>
    <t>$0.5507</t>
  </si>
  <si>
    <t>$0.5563</t>
  </si>
  <si>
    <t>$0.5601</t>
  </si>
  <si>
    <t>$0.5817</t>
  </si>
  <si>
    <t>$0.5365</t>
  </si>
  <si>
    <t>$0.5303</t>
  </si>
  <si>
    <t>$0.5738</t>
  </si>
  <si>
    <t>$0.5493</t>
  </si>
  <si>
    <t>$0.5698</t>
  </si>
  <si>
    <t>$0.5328</t>
  </si>
  <si>
    <t>$0.6881</t>
  </si>
  <si>
    <t>$0.7149</t>
  </si>
  <si>
    <t>$0.6715</t>
  </si>
  <si>
    <t>$0.6716</t>
  </si>
  <si>
    <t>$0.7344</t>
  </si>
  <si>
    <t>$0.6317</t>
  </si>
  <si>
    <t>$0.6312</t>
  </si>
  <si>
    <t>$0.6475</t>
  </si>
  <si>
    <t>$0.5566</t>
  </si>
  <si>
    <t>$0.5309</t>
  </si>
  <si>
    <t>$0.5446</t>
  </si>
  <si>
    <t>$0.5323</t>
  </si>
  <si>
    <t>$0.5336</t>
  </si>
  <si>
    <t>$0.5401</t>
  </si>
  <si>
    <t>$0.5269</t>
  </si>
  <si>
    <t>$0.5358</t>
  </si>
  <si>
    <t>$0.5539</t>
  </si>
  <si>
    <t>$0.5819</t>
  </si>
  <si>
    <t>$0.5836</t>
  </si>
  <si>
    <t>$0.582</t>
  </si>
  <si>
    <t>$0.5924</t>
  </si>
  <si>
    <t>$0.5966</t>
  </si>
  <si>
    <t>$0.5945</t>
  </si>
  <si>
    <t>$0.6013</t>
  </si>
  <si>
    <t>$0.5731</t>
  </si>
  <si>
    <t>$0.5956</t>
  </si>
  <si>
    <t>$0.5721</t>
  </si>
  <si>
    <t>$0.5953</t>
  </si>
  <si>
    <t>$0.5893</t>
  </si>
  <si>
    <t>$0.5955</t>
  </si>
  <si>
    <t>$0.6249</t>
  </si>
  <si>
    <t>$0.631</t>
  </si>
  <si>
    <t>$0.6855</t>
  </si>
  <si>
    <t>$0.6859</t>
  </si>
  <si>
    <t>$0.686</t>
  </si>
  <si>
    <t>$0.6546</t>
  </si>
  <si>
    <t>$0.684</t>
  </si>
  <si>
    <t>$0.663</t>
  </si>
  <si>
    <t>$0.6844</t>
  </si>
  <si>
    <t>$0.6681</t>
  </si>
  <si>
    <t>$0.6654</t>
  </si>
  <si>
    <t>$0.6717</t>
  </si>
  <si>
    <t>$0.6619</t>
  </si>
  <si>
    <t>$0.7195</t>
  </si>
  <si>
    <t>$0.7253</t>
  </si>
  <si>
    <t>$0.8568</t>
  </si>
  <si>
    <t>$0.7829</t>
  </si>
  <si>
    <t>$0.7928</t>
  </si>
  <si>
    <t>$0.6708</t>
  </si>
  <si>
    <t>$0.6564</t>
  </si>
  <si>
    <t>$0.6563</t>
  </si>
  <si>
    <t>$0.6449</t>
  </si>
  <si>
    <t>$0.6755</t>
  </si>
  <si>
    <t>$0.6516</t>
  </si>
  <si>
    <t>$0.6071</t>
  </si>
  <si>
    <t>$0.6267</t>
  </si>
  <si>
    <t>$0.6247</t>
  </si>
  <si>
    <t>$0.6243</t>
  </si>
  <si>
    <t>$0.6441</t>
  </si>
  <si>
    <t>$0.6979</t>
  </si>
  <si>
    <t>$0.8869</t>
  </si>
  <si>
    <t>$0.951</t>
  </si>
  <si>
    <t>$0.9911</t>
  </si>
  <si>
    <t>$39.01</t>
  </si>
  <si>
    <t>$41.80</t>
  </si>
  <si>
    <t>$41.02</t>
  </si>
  <si>
    <t>$41.86</t>
  </si>
  <si>
    <t>$44.28</t>
  </si>
  <si>
    <t>$42.64</t>
  </si>
  <si>
    <t>$41.32</t>
  </si>
  <si>
    <t>$40.80</t>
  </si>
  <si>
    <t>$40.03</t>
  </si>
  <si>
    <t>$39.85</t>
  </si>
  <si>
    <t>$40.96</t>
  </si>
  <si>
    <t>$43.03</t>
  </si>
  <si>
    <t>$43.56</t>
  </si>
  <si>
    <t>$42.58</t>
  </si>
  <si>
    <t>$42.63</t>
  </si>
  <si>
    <t>$44.10</t>
  </si>
  <si>
    <t>$41.60</t>
  </si>
  <si>
    <t>$44.88</t>
  </si>
  <si>
    <t>$45.56</t>
  </si>
  <si>
    <t>$45.21</t>
  </si>
  <si>
    <t>$42.14</t>
  </si>
  <si>
    <t>$44.82</t>
  </si>
  <si>
    <t>$41.44</t>
  </si>
  <si>
    <t>$44.65</t>
  </si>
  <si>
    <t>$46.09</t>
  </si>
  <si>
    <t>$46.12</t>
  </si>
  <si>
    <t>$44.54</t>
  </si>
  <si>
    <t>$45.22</t>
  </si>
  <si>
    <t>$46.57</t>
  </si>
  <si>
    <t>$45.23</t>
  </si>
  <si>
    <t>$45.30</t>
  </si>
  <si>
    <t>$47.60</t>
  </si>
  <si>
    <t>$43.58</t>
  </si>
  <si>
    <t>$40.88</t>
  </si>
  <si>
    <t>$41.57</t>
  </si>
  <si>
    <t>$39.99</t>
  </si>
  <si>
    <t>$41.82</t>
  </si>
  <si>
    <t>$42.55</t>
  </si>
  <si>
    <t>$42.06</t>
  </si>
  <si>
    <t>$42.53</t>
  </si>
  <si>
    <t>$39.98</t>
  </si>
  <si>
    <t>$38.33</t>
  </si>
  <si>
    <t>$37.05</t>
  </si>
  <si>
    <t>$37.93</t>
  </si>
  <si>
    <t>$39.09</t>
  </si>
  <si>
    <t>$39.92</t>
  </si>
  <si>
    <t>$38.70</t>
  </si>
  <si>
    <t>$35.57</t>
  </si>
  <si>
    <t>$46.24</t>
  </si>
  <si>
    <t>$47.87</t>
  </si>
  <si>
    <t>$47.66</t>
  </si>
  <si>
    <t>$46.58</t>
  </si>
  <si>
    <t>$46.71</t>
  </si>
  <si>
    <t>$46.62</t>
  </si>
  <si>
    <t>$49.01</t>
  </si>
  <si>
    <t>$48.46</t>
  </si>
  <si>
    <t>$49.82</t>
  </si>
  <si>
    <t>$48.62</t>
  </si>
  <si>
    <t>$48.52</t>
  </si>
  <si>
    <t>$47.78</t>
  </si>
  <si>
    <t>$49.80</t>
  </si>
  <si>
    <t>$51.33</t>
  </si>
  <si>
    <t>$53.19</t>
  </si>
  <si>
    <t>$51.93</t>
  </si>
  <si>
    <t>$51.75</t>
  </si>
  <si>
    <t>$55.43</t>
  </si>
  <si>
    <t>$55.48</t>
  </si>
  <si>
    <t>$53.59</t>
  </si>
  <si>
    <t>$49.44</t>
  </si>
  <si>
    <t>$51.69</t>
  </si>
  <si>
    <t>$52.54</t>
  </si>
  <si>
    <t>$52.49</t>
  </si>
  <si>
    <t>$51.87</t>
  </si>
  <si>
    <t>$52.99</t>
  </si>
  <si>
    <t>$54.04</t>
  </si>
  <si>
    <t>$57.77</t>
  </si>
  <si>
    <t>$60.64</t>
  </si>
  <si>
    <t>$61.05</t>
  </si>
  <si>
    <t>$61.42</t>
  </si>
  <si>
    <t>$62.47</t>
  </si>
  <si>
    <t>$63.60</t>
  </si>
  <si>
    <t>$61.99</t>
  </si>
  <si>
    <t>$63.67</t>
  </si>
  <si>
    <t>$62.27</t>
  </si>
  <si>
    <t>$64.19</t>
  </si>
  <si>
    <t>$61.53</t>
  </si>
  <si>
    <t>$60.31</t>
  </si>
  <si>
    <t>$60.98</t>
  </si>
  <si>
    <t>$62.44</t>
  </si>
  <si>
    <t>$66.02</t>
  </si>
  <si>
    <t>$57.93</t>
  </si>
  <si>
    <t>$62.87</t>
  </si>
  <si>
    <t>$58.05</t>
  </si>
  <si>
    <t>$51.74</t>
  </si>
  <si>
    <t>$49.15</t>
  </si>
  <si>
    <t>$55.80</t>
  </si>
  <si>
    <t>$64.34</t>
  </si>
  <si>
    <t>$63.68</t>
  </si>
  <si>
    <t>$60.32</t>
  </si>
  <si>
    <t>$46.44</t>
  </si>
  <si>
    <t>$57.65</t>
  </si>
  <si>
    <t>$56.42</t>
  </si>
  <si>
    <t>$54.05</t>
  </si>
  <si>
    <t>$55.75</t>
  </si>
  <si>
    <t>$49.20</t>
  </si>
  <si>
    <t>$51.14</t>
  </si>
  <si>
    <t>$70.13</t>
  </si>
  <si>
    <t>$70.45</t>
  </si>
  <si>
    <t>$70.12</t>
  </si>
  <si>
    <t>$72.44</t>
  </si>
  <si>
    <t>$78.67</t>
  </si>
  <si>
    <t>$73.83</t>
  </si>
  <si>
    <t>$72.69</t>
  </si>
  <si>
    <t>$73.99</t>
  </si>
  <si>
    <t>$72.68</t>
  </si>
  <si>
    <t>$71.38</t>
  </si>
  <si>
    <t>$75.87</t>
  </si>
  <si>
    <t>$78.17</t>
  </si>
  <si>
    <t>$77.98</t>
  </si>
  <si>
    <t>$76.56</t>
  </si>
  <si>
    <t>$80.60</t>
  </si>
  <si>
    <t>$79.98</t>
  </si>
  <si>
    <t>$79.20</t>
  </si>
  <si>
    <t>$85.33</t>
  </si>
  <si>
    <t>$86.11</t>
  </si>
  <si>
    <t>$84.79</t>
  </si>
  <si>
    <t>$84.61</t>
  </si>
  <si>
    <t>$83.83</t>
  </si>
  <si>
    <t>$85.74</t>
  </si>
  <si>
    <t>$84.75</t>
  </si>
  <si>
    <t>$85.82</t>
  </si>
  <si>
    <t>$86.87</t>
  </si>
  <si>
    <t>$86.15</t>
  </si>
  <si>
    <t>$89.78</t>
  </si>
  <si>
    <t>$89.15</t>
  </si>
  <si>
    <t>$95.70</t>
  </si>
  <si>
    <t>$97.90</t>
  </si>
  <si>
    <t>$99.15</t>
  </si>
  <si>
    <t>$95.83</t>
  </si>
  <si>
    <t>$98.09</t>
  </si>
  <si>
    <t>$94.79</t>
  </si>
  <si>
    <t>$91.55</t>
  </si>
  <si>
    <t>$84.97</t>
  </si>
  <si>
    <t>$83.07</t>
  </si>
  <si>
    <t>$75.84</t>
  </si>
  <si>
    <t>$78.12</t>
  </si>
  <si>
    <t>$78.65</t>
  </si>
  <si>
    <t>$76.57</t>
  </si>
  <si>
    <t>$77.87</t>
  </si>
  <si>
    <t>$79.70</t>
  </si>
  <si>
    <t>$87.61</t>
  </si>
  <si>
    <t>$84.84</t>
  </si>
  <si>
    <t>$82.46</t>
  </si>
  <si>
    <t>$83.41</t>
  </si>
  <si>
    <t>$79.78</t>
  </si>
  <si>
    <t>$94.73</t>
  </si>
  <si>
    <t>$97.51</t>
  </si>
  <si>
    <t>$94.11</t>
  </si>
  <si>
    <t>$95.67</t>
  </si>
  <si>
    <t>$92.50</t>
  </si>
  <si>
    <t>$90.45</t>
  </si>
  <si>
    <t>$93.47</t>
  </si>
  <si>
    <t>$109.87</t>
  </si>
  <si>
    <t>$108.51</t>
  </si>
  <si>
    <t>$112.58</t>
  </si>
  <si>
    <t>$109.42</t>
  </si>
  <si>
    <t>$112.87</t>
  </si>
  <si>
    <t>$109.74</t>
  </si>
  <si>
    <t>$106.43</t>
  </si>
  <si>
    <t>$107.78</t>
  </si>
  <si>
    <t>$111.59</t>
  </si>
  <si>
    <t>$121.27</t>
  </si>
  <si>
    <t>$121.19</t>
  </si>
  <si>
    <t>$124.21</t>
  </si>
  <si>
    <t>$32.63</t>
  </si>
  <si>
    <t>$35.96</t>
  </si>
  <si>
    <t>$35.93</t>
  </si>
  <si>
    <t>$29.84</t>
  </si>
  <si>
    <t>$36.36</t>
  </si>
  <si>
    <t>$35.09</t>
  </si>
  <si>
    <t>$37.68</t>
  </si>
  <si>
    <t>$41.09</t>
  </si>
  <si>
    <t>$34.68</t>
  </si>
  <si>
    <t>$35.72</t>
  </si>
  <si>
    <t>$74.67</t>
  </si>
  <si>
    <t>$63.51</t>
  </si>
  <si>
    <t>$64.47</t>
  </si>
  <si>
    <t>$71.80</t>
  </si>
  <si>
    <t>$76.88</t>
  </si>
  <si>
    <t>$71.71</t>
  </si>
  <si>
    <t>$74.72</t>
  </si>
  <si>
    <t>$76.72</t>
  </si>
  <si>
    <t>$72.22</t>
  </si>
  <si>
    <t>$75.10</t>
  </si>
  <si>
    <t>$74.59</t>
  </si>
  <si>
    <t>$66.50</t>
  </si>
  <si>
    <t>$67.51</t>
  </si>
  <si>
    <t>$60.25</t>
  </si>
  <si>
    <t>$70.77</t>
  </si>
  <si>
    <t>$70.96</t>
  </si>
  <si>
    <t>$48.22</t>
  </si>
  <si>
    <t>$49.96</t>
  </si>
  <si>
    <t>$51.27</t>
  </si>
  <si>
    <t>$51.02</t>
  </si>
  <si>
    <t>$40.34</t>
  </si>
  <si>
    <t>$46.19</t>
  </si>
  <si>
    <t>$46.28</t>
  </si>
  <si>
    <t>$50.76</t>
  </si>
  <si>
    <t>$58.72</t>
  </si>
  <si>
    <t>$58.27</t>
  </si>
  <si>
    <t>$54.86</t>
  </si>
  <si>
    <t>$55.56</t>
  </si>
  <si>
    <t>$50.14</t>
  </si>
  <si>
    <t>$40.81</t>
  </si>
  <si>
    <t>$46.06</t>
  </si>
  <si>
    <t>$45.94</t>
  </si>
  <si>
    <t>$46.05</t>
  </si>
  <si>
    <t>$39.86</t>
  </si>
  <si>
    <t>$42.84</t>
  </si>
  <si>
    <t>$38.63</t>
  </si>
  <si>
    <t>$31.87</t>
  </si>
  <si>
    <t>$37.50</t>
  </si>
  <si>
    <t>$44.42</t>
  </si>
  <si>
    <t>$40.91</t>
  </si>
  <si>
    <t>$39.39</t>
  </si>
  <si>
    <t>$41.68</t>
  </si>
  <si>
    <t>$43.85</t>
  </si>
  <si>
    <t>$45.41</t>
  </si>
  <si>
    <t>$50.62</t>
  </si>
  <si>
    <t>$49.04</t>
  </si>
  <si>
    <t>$46.25</t>
  </si>
  <si>
    <t>$56.69</t>
  </si>
  <si>
    <t>$44.73</t>
  </si>
  <si>
    <t>$35.62</t>
  </si>
  <si>
    <t>$35.35</t>
  </si>
  <si>
    <t>$29.79</t>
  </si>
  <si>
    <t>$37.69</t>
  </si>
  <si>
    <t>$35.53</t>
  </si>
  <si>
    <t>$41.14</t>
  </si>
  <si>
    <t>$43.28</t>
  </si>
  <si>
    <t>$25.26</t>
  </si>
  <si>
    <t>$26.46</t>
  </si>
  <si>
    <t>$36.55</t>
  </si>
  <si>
    <t>$39.02</t>
  </si>
  <si>
    <t>$35.94</t>
  </si>
  <si>
    <t>$41.66</t>
  </si>
  <si>
    <t>$42.12</t>
  </si>
  <si>
    <t>$30.62</t>
  </si>
  <si>
    <t>$34.64</t>
  </si>
  <si>
    <t>$28.68</t>
  </si>
  <si>
    <t>$24.49</t>
  </si>
  <si>
    <t>$27.65</t>
  </si>
  <si>
    <t>$32.53</t>
  </si>
  <si>
    <t>$37.19</t>
  </si>
  <si>
    <t>$42.86</t>
  </si>
  <si>
    <t>$44.83</t>
  </si>
  <si>
    <t>$41.78</t>
  </si>
  <si>
    <t>$38.94</t>
  </si>
  <si>
    <t>$48.72</t>
  </si>
  <si>
    <t>$50.17</t>
  </si>
  <si>
    <t>$53.67</t>
  </si>
  <si>
    <t>$62.01</t>
  </si>
  <si>
    <t>$62.45</t>
  </si>
  <si>
    <t>$67.33</t>
  </si>
  <si>
    <t>$74.01</t>
  </si>
  <si>
    <t>$74.22</t>
  </si>
  <si>
    <t>$72.24</t>
  </si>
  <si>
    <t>$73.41</t>
  </si>
  <si>
    <t>$72.16</t>
  </si>
  <si>
    <t>$73.27</t>
  </si>
  <si>
    <t>$73.35</t>
  </si>
  <si>
    <t>$68.13</t>
  </si>
  <si>
    <t>$63.20</t>
  </si>
  <si>
    <t>$69.14</t>
  </si>
  <si>
    <t>$62.37</t>
  </si>
  <si>
    <t>$57.85</t>
  </si>
  <si>
    <t>$57.79</t>
  </si>
  <si>
    <t>$63.89</t>
  </si>
  <si>
    <t>$65.76</t>
  </si>
  <si>
    <t>$61.50</t>
  </si>
  <si>
    <t>$61.38</t>
  </si>
  <si>
    <t>$58.53</t>
  </si>
  <si>
    <t>$59.32</t>
  </si>
  <si>
    <t>$46.94</t>
  </si>
  <si>
    <t>$45.81</t>
  </si>
  <si>
    <t>$45.80</t>
  </si>
  <si>
    <t>$45.19</t>
  </si>
  <si>
    <t>$47.02</t>
  </si>
  <si>
    <t>$47.90</t>
  </si>
  <si>
    <t>$45.70</t>
  </si>
  <si>
    <t>$45.47</t>
  </si>
  <si>
    <t>$40.50</t>
  </si>
  <si>
    <t>$34.53</t>
  </si>
  <si>
    <t>$36.86</t>
  </si>
  <si>
    <t>$43.70</t>
  </si>
  <si>
    <t>$47.23</t>
  </si>
  <si>
    <t>$45.46</t>
  </si>
  <si>
    <t>$39.79</t>
  </si>
  <si>
    <t>$45.65</t>
  </si>
  <si>
    <t>$47.12</t>
  </si>
  <si>
    <t>$45.06</t>
  </si>
  <si>
    <t>$46.72</t>
  </si>
  <si>
    <t>$44.74</t>
  </si>
  <si>
    <t>$45.28</t>
  </si>
  <si>
    <t>$44.25</t>
  </si>
  <si>
    <t>$45.26</t>
  </si>
  <si>
    <t>$48.54</t>
  </si>
  <si>
    <t>$46.87</t>
  </si>
  <si>
    <t>$52.96</t>
  </si>
  <si>
    <t>$52.58</t>
  </si>
  <si>
    <t>$52.95</t>
  </si>
  <si>
    <t>$57.92</t>
  </si>
  <si>
    <t>$57.43</t>
  </si>
  <si>
    <t>$58.23</t>
  </si>
  <si>
    <t>$59.93</t>
  </si>
  <si>
    <t>$64.58</t>
  </si>
  <si>
    <t>$56.65</t>
  </si>
  <si>
    <t>$57.10</t>
  </si>
  <si>
    <t>$57.55</t>
  </si>
  <si>
    <t>$58.14</t>
  </si>
  <si>
    <t>$73.36</t>
  </si>
  <si>
    <t>$70.88</t>
  </si>
  <si>
    <t>$103.73</t>
  </si>
  <si>
    <t>$102.28</t>
  </si>
  <si>
    <t>$108.59</t>
  </si>
  <si>
    <t>$109.19</t>
  </si>
  <si>
    <t>$106.62</t>
  </si>
  <si>
    <t>$100.60</t>
  </si>
  <si>
    <t>$114.07</t>
  </si>
  <si>
    <t>$133.18</t>
  </si>
  <si>
    <t>$132.65</t>
  </si>
  <si>
    <t>$127.54</t>
  </si>
  <si>
    <t>$132.92</t>
  </si>
  <si>
    <t>$128.09</t>
  </si>
  <si>
    <t>$130.20</t>
  </si>
  <si>
    <t>$129.74</t>
  </si>
  <si>
    <t>$123.32</t>
  </si>
  <si>
    <t>$115.23</t>
  </si>
  <si>
    <t>$102.97</t>
  </si>
  <si>
    <t>$98.80</t>
  </si>
  <si>
    <t>$103.98</t>
  </si>
  <si>
    <t>$98.43</t>
  </si>
  <si>
    <t>$104.84</t>
  </si>
  <si>
    <t>$99.75</t>
  </si>
  <si>
    <t>$96.83</t>
  </si>
  <si>
    <t>$96.03</t>
  </si>
  <si>
    <t>$96.78</t>
  </si>
  <si>
    <t>$99.88</t>
  </si>
  <si>
    <t>$102.54</t>
  </si>
  <si>
    <t>$88.28</t>
  </si>
  <si>
    <t>$93.49</t>
  </si>
  <si>
    <t>$98.30</t>
  </si>
  <si>
    <t>$104.78</t>
  </si>
  <si>
    <t>$115.46</t>
  </si>
  <si>
    <t>$109.49</t>
  </si>
  <si>
    <t>$103.88</t>
  </si>
  <si>
    <t>$104.10</t>
  </si>
  <si>
    <t>$102.94</t>
  </si>
  <si>
    <t>$93.12</t>
  </si>
  <si>
    <t>$93.11</t>
  </si>
  <si>
    <t>$95.63</t>
  </si>
  <si>
    <t>$91.58</t>
  </si>
  <si>
    <t>$92.89</t>
  </si>
  <si>
    <t>$92.90</t>
  </si>
  <si>
    <t>$99.36</t>
  </si>
  <si>
    <t>$97.17</t>
  </si>
  <si>
    <t>$130.86</t>
  </si>
  <si>
    <t>$137.55</t>
  </si>
  <si>
    <t>$141.52</t>
  </si>
  <si>
    <t>$143.52</t>
  </si>
  <si>
    <t>$141.97</t>
  </si>
  <si>
    <t>$133.97</t>
  </si>
  <si>
    <t>$123.23</t>
  </si>
  <si>
    <t>$134.84</t>
  </si>
  <si>
    <t>$38.13</t>
  </si>
  <si>
    <t>$44.47</t>
  </si>
  <si>
    <t>$50.11</t>
  </si>
  <si>
    <t>$46.20</t>
  </si>
  <si>
    <t>$38.16</t>
  </si>
  <si>
    <t>$52.62</t>
  </si>
  <si>
    <t>$54.22</t>
  </si>
  <si>
    <t>$51.99</t>
  </si>
  <si>
    <t>$51.86</t>
  </si>
  <si>
    <t>$56.76</t>
  </si>
  <si>
    <t>$58.99</t>
  </si>
  <si>
    <t>$56.20</t>
  </si>
  <si>
    <t>$55.36</t>
  </si>
  <si>
    <t>$58.77</t>
  </si>
  <si>
    <t>$58.20</t>
  </si>
  <si>
    <t>$58.22</t>
  </si>
  <si>
    <t>$60.26</t>
  </si>
  <si>
    <t>$59.94</t>
  </si>
  <si>
    <t>$63.86</t>
  </si>
  <si>
    <t>$61.17</t>
  </si>
  <si>
    <t>$61.09</t>
  </si>
  <si>
    <t>$67.83</t>
  </si>
  <si>
    <t>$64.97</t>
  </si>
  <si>
    <t>$62.32</t>
  </si>
  <si>
    <t>$76.02</t>
  </si>
  <si>
    <t>$79.31</t>
  </si>
  <si>
    <t>$70.30</t>
  </si>
  <si>
    <t>$67.71</t>
  </si>
  <si>
    <t>$61.70</t>
  </si>
  <si>
    <t>$62.92</t>
  </si>
  <si>
    <t>$65.16</t>
  </si>
  <si>
    <t>$63.70</t>
  </si>
  <si>
    <t>$54.79</t>
  </si>
  <si>
    <t>$60.02</t>
  </si>
  <si>
    <t>$62.18</t>
  </si>
  <si>
    <t>$65.71</t>
  </si>
  <si>
    <t>$63.16</t>
  </si>
  <si>
    <t>$59.69</t>
  </si>
  <si>
    <t>$57.15</t>
  </si>
  <si>
    <t>$54.61</t>
  </si>
  <si>
    <t>$58.87</t>
  </si>
  <si>
    <t>$68.20</t>
  </si>
  <si>
    <t>$69.20</t>
  </si>
  <si>
    <t>$67.49</t>
  </si>
  <si>
    <t>$59.36</t>
  </si>
  <si>
    <t>$91.42</t>
  </si>
  <si>
    <t>$91.24</t>
  </si>
  <si>
    <t>$91.67</t>
  </si>
  <si>
    <t>$87.13</t>
  </si>
  <si>
    <t>$104.61</t>
  </si>
  <si>
    <t>$107.34</t>
  </si>
  <si>
    <t>$104.85</t>
  </si>
  <si>
    <t>$106.08</t>
  </si>
  <si>
    <t>$82.69</t>
  </si>
  <si>
    <t>$113.13</t>
  </si>
  <si>
    <t>$123.61</t>
  </si>
  <si>
    <t>$125.72</t>
  </si>
  <si>
    <t>$119.65</t>
  </si>
  <si>
    <t>$165.22</t>
  </si>
  <si>
    <t>$161.14</t>
  </si>
  <si>
    <t>$153.50</t>
  </si>
  <si>
    <t>$158.73</t>
  </si>
  <si>
    <t>$156.16</t>
  </si>
  <si>
    <t>$144.20</t>
  </si>
  <si>
    <t>$147.46</t>
  </si>
  <si>
    <t>$161.71</t>
  </si>
  <si>
    <t>$169.61</t>
  </si>
  <si>
    <t>$165.87</t>
  </si>
  <si>
    <t>$173.92</t>
  </si>
  <si>
    <t>$179.79</t>
  </si>
  <si>
    <t>$177.83</t>
  </si>
  <si>
    <t>$185.92</t>
  </si>
  <si>
    <t>$178.09</t>
  </si>
  <si>
    <t>$191.07</t>
  </si>
  <si>
    <t>$196.11</t>
  </si>
  <si>
    <t>$210.26</t>
  </si>
  <si>
    <t>$205.04</t>
  </si>
  <si>
    <t>$195.19</t>
  </si>
  <si>
    <t>$182.18</t>
  </si>
  <si>
    <t>$181.70</t>
  </si>
  <si>
    <t>$172.86</t>
  </si>
  <si>
    <t>$171.04</t>
  </si>
  <si>
    <t>$136.45</t>
  </si>
  <si>
    <t>$153.79</t>
  </si>
  <si>
    <t>$155.52</t>
  </si>
  <si>
    <t>$158.50</t>
  </si>
  <si>
    <t>$141.39</t>
  </si>
  <si>
    <t>$141.40</t>
  </si>
  <si>
    <t>$107.79</t>
  </si>
  <si>
    <t>$116.38</t>
  </si>
  <si>
    <t>$125.98</t>
  </si>
  <si>
    <t>$102.69</t>
  </si>
  <si>
    <t>$107.74</t>
  </si>
  <si>
    <t>$100.36</t>
  </si>
  <si>
    <t>$112.27</t>
  </si>
  <si>
    <t>$117.49</t>
  </si>
  <si>
    <t>$117.64</t>
  </si>
  <si>
    <t>$116.50</t>
  </si>
  <si>
    <t>$133.54</t>
  </si>
  <si>
    <t>$107.12</t>
  </si>
  <si>
    <t>$100.07</t>
  </si>
  <si>
    <t>$98.33</t>
  </si>
  <si>
    <t>$93.09</t>
  </si>
  <si>
    <t>$91.41</t>
  </si>
  <si>
    <t>$119.40</t>
  </si>
  <si>
    <t>$139.02</t>
  </si>
  <si>
    <t>$144.60</t>
  </si>
  <si>
    <t>$142.49</t>
  </si>
  <si>
    <t>$143.49</t>
  </si>
  <si>
    <t>$141.45</t>
  </si>
  <si>
    <t>$138.06</t>
  </si>
  <si>
    <t>$137.71</t>
  </si>
  <si>
    <t>$149.94</t>
  </si>
  <si>
    <t>$146.58</t>
  </si>
  <si>
    <r>
      <t>Zcash</t>
    </r>
    <r>
      <rPr>
        <sz val="11"/>
        <color rgb="FF808A9D"/>
        <rFont val="Segoe UI"/>
        <family val="2"/>
        <charset val="204"/>
      </rPr>
      <t> ZEC</t>
    </r>
  </si>
  <si>
    <t>$0.00002899</t>
  </si>
  <si>
    <t>$0.00002715</t>
  </si>
  <si>
    <t>$0.00002756</t>
  </si>
  <si>
    <t>$0.00002907</t>
  </si>
  <si>
    <t>$0.00003038</t>
  </si>
  <si>
    <t>$0.00002906</t>
  </si>
  <si>
    <t>$0.00003097</t>
  </si>
  <si>
    <t>$0.00003133</t>
  </si>
  <si>
    <t>$0.0000318</t>
  </si>
  <si>
    <t>$0.00003427</t>
  </si>
  <si>
    <t>$0.00003478</t>
  </si>
  <si>
    <t>$0.000034</t>
  </si>
  <si>
    <t>$0.00003516</t>
  </si>
  <si>
    <t>$0.00003535</t>
  </si>
  <si>
    <t>$0.00003533</t>
  </si>
  <si>
    <t>$0.00003691</t>
  </si>
  <si>
    <t>$0.00003708</t>
  </si>
  <si>
    <t>$0.00003738</t>
  </si>
  <si>
    <t>$0.00003879</t>
  </si>
  <si>
    <t>$0.00003599</t>
  </si>
  <si>
    <t>$0.00003791</t>
  </si>
  <si>
    <t>$0.00004095</t>
  </si>
  <si>
    <t>$0.00003597</t>
  </si>
  <si>
    <t>$0.00003615</t>
  </si>
  <si>
    <t>$0.00003637</t>
  </si>
  <si>
    <t>$0.00003434</t>
  </si>
  <si>
    <t>$0.00003595</t>
  </si>
  <si>
    <t>$0.00003353</t>
  </si>
  <si>
    <t>$0.00003265</t>
  </si>
  <si>
    <t>$0.00003386</t>
  </si>
  <si>
    <t>$0.00003465</t>
  </si>
  <si>
    <t>$0.00003416</t>
  </si>
  <si>
    <t>$0.0000375</t>
  </si>
  <si>
    <t>$0.00003777</t>
  </si>
  <si>
    <t>$0.00003638</t>
  </si>
  <si>
    <t>$0.00003686</t>
  </si>
  <si>
    <t>$0.00003772</t>
  </si>
  <si>
    <t>$0.00003843</t>
  </si>
  <si>
    <t>$0.0000371</t>
  </si>
  <si>
    <t>$0.00003669</t>
  </si>
  <si>
    <t>$0.00003446</t>
  </si>
  <si>
    <t>$0.00003788</t>
  </si>
  <si>
    <t>$0.00003917</t>
  </si>
  <si>
    <t>$0.00004205</t>
  </si>
  <si>
    <t>$0.00003462</t>
  </si>
  <si>
    <t>$0.00003318</t>
  </si>
  <si>
    <t>$0.00003272</t>
  </si>
  <si>
    <t>$0.00003011</t>
  </si>
  <si>
    <t>$0.00003061</t>
  </si>
  <si>
    <t>$0.00002808</t>
  </si>
  <si>
    <t>$0.00002998</t>
  </si>
  <si>
    <t>$0.00002994</t>
  </si>
  <si>
    <t>$0.00002821</t>
  </si>
  <si>
    <t>$0.00002811</t>
  </si>
  <si>
    <t>$0.00002731</t>
  </si>
  <si>
    <t>$0.00002662</t>
  </si>
  <si>
    <t>$0.00002541</t>
  </si>
  <si>
    <t>$0.00002463</t>
  </si>
  <si>
    <t>$0.00002342</t>
  </si>
  <si>
    <t>$0.00002194</t>
  </si>
  <si>
    <t>$0.00002179</t>
  </si>
  <si>
    <t>$0.00002159</t>
  </si>
  <si>
    <t>$0.00002411</t>
  </si>
  <si>
    <t>$0.0000239</t>
  </si>
  <si>
    <t>$0.00002302</t>
  </si>
  <si>
    <t>$0.00002495</t>
  </si>
  <si>
    <t>$0.00002529</t>
  </si>
  <si>
    <t>$0.00002886</t>
  </si>
  <si>
    <t>$0.00002938</t>
  </si>
  <si>
    <t>$0.00002943</t>
  </si>
  <si>
    <t>$0.00002881</t>
  </si>
  <si>
    <t>$0.0000295</t>
  </si>
  <si>
    <t>$0.00002922</t>
  </si>
  <si>
    <t>$0.00002926</t>
  </si>
  <si>
    <t>$0.00002863</t>
  </si>
  <si>
    <t>$0.00002971</t>
  </si>
  <si>
    <t>$0.00002957</t>
  </si>
  <si>
    <t>$0.0000296</t>
  </si>
  <si>
    <t>$0.00002925</t>
  </si>
  <si>
    <t>$0.00002975</t>
  </si>
  <si>
    <t>$0.00002934</t>
  </si>
  <si>
    <t>$0.00002895</t>
  </si>
  <si>
    <t>$0.0000291</t>
  </si>
  <si>
    <t>$0.00002924</t>
  </si>
  <si>
    <t>$0.00002941</t>
  </si>
  <si>
    <t>$0.00002955</t>
  </si>
  <si>
    <t>$0.00002984</t>
  </si>
  <si>
    <t>$0.00002862</t>
  </si>
  <si>
    <t>$0.0000303</t>
  </si>
  <si>
    <t>$0.00002856</t>
  </si>
  <si>
    <t>$0.00002848</t>
  </si>
  <si>
    <t>$0.00003058</t>
  </si>
  <si>
    <t>$0.00003206</t>
  </si>
  <si>
    <t>$0.00002768</t>
  </si>
  <si>
    <t>$0.00003307</t>
  </si>
  <si>
    <t>$0.00003744</t>
  </si>
  <si>
    <t>$0.00003904</t>
  </si>
  <si>
    <t>$0.00003913</t>
  </si>
  <si>
    <t>$0.00003725</t>
  </si>
  <si>
    <t>$0.00003684</t>
  </si>
  <si>
    <t>$0.00003809</t>
  </si>
  <si>
    <t>$0.00003813</t>
  </si>
  <si>
    <t>$0.00003833</t>
  </si>
  <si>
    <t>$0.0000381</t>
  </si>
  <si>
    <t>$0.00003893</t>
  </si>
  <si>
    <t>$0.00003753</t>
  </si>
  <si>
    <t>$0.00003688</t>
  </si>
  <si>
    <t>$0.00003864</t>
  </si>
  <si>
    <t>$0.0000369</t>
  </si>
  <si>
    <t>$0.00003829</t>
  </si>
  <si>
    <t>$0.00003619</t>
  </si>
  <si>
    <t>$0.00003612</t>
  </si>
  <si>
    <t>$0.00003763</t>
  </si>
  <si>
    <t>$0.00003803</t>
  </si>
  <si>
    <t>$0.00003762</t>
  </si>
  <si>
    <t>$0.00003739</t>
  </si>
  <si>
    <t>$0.00003696</t>
  </si>
  <si>
    <t>$0.00003699</t>
  </si>
  <si>
    <t>$0.00003713</t>
  </si>
  <si>
    <t>$0.00003824</t>
  </si>
  <si>
    <t>$0.00003895</t>
  </si>
  <si>
    <t>$0.00004076</t>
  </si>
  <si>
    <t>$0.00004105</t>
  </si>
  <si>
    <t>$0.00004505</t>
  </si>
  <si>
    <t>$0.00004299</t>
  </si>
  <si>
    <t>$0.00004249</t>
  </si>
  <si>
    <t>$0.00004217</t>
  </si>
  <si>
    <t>$0.00004086</t>
  </si>
  <si>
    <t>$0.00004009</t>
  </si>
  <si>
    <t>$0.00003978</t>
  </si>
  <si>
    <t>$0.00004096</t>
  </si>
  <si>
    <t>$0.00004121</t>
  </si>
  <si>
    <t>$0.00004148</t>
  </si>
  <si>
    <t>$0.00004142</t>
  </si>
  <si>
    <t>$0.00004072</t>
  </si>
  <si>
    <t>$0.00004005</t>
  </si>
  <si>
    <t>$0.00003923</t>
  </si>
  <si>
    <t>$0.00003933</t>
  </si>
  <si>
    <t>$0.00003817</t>
  </si>
  <si>
    <t>$0.00003719</t>
  </si>
  <si>
    <t>$0.00003956</t>
  </si>
  <si>
    <t>$0.00003929</t>
  </si>
  <si>
    <t>$0.00004291</t>
  </si>
  <si>
    <t>$0.00003822</t>
  </si>
  <si>
    <t>$0.00004235</t>
  </si>
  <si>
    <t>$0.00004293</t>
  </si>
  <si>
    <t>$0.00004331</t>
  </si>
  <si>
    <t>$0.00004617</t>
  </si>
  <si>
    <t>$0.00004389</t>
  </si>
  <si>
    <t>$0.00004357</t>
  </si>
  <si>
    <t>$0.00004582</t>
  </si>
  <si>
    <t>$0.00004554</t>
  </si>
  <si>
    <t>$0.00004464</t>
  </si>
  <si>
    <t>$0.00004452</t>
  </si>
  <si>
    <t>$0.00004518</t>
  </si>
  <si>
    <t>$0.00004462</t>
  </si>
  <si>
    <t>$0.00004214</t>
  </si>
  <si>
    <t>$0.00004183</t>
  </si>
  <si>
    <t>$0.00004069</t>
  </si>
  <si>
    <t>$0.00003899</t>
  </si>
  <si>
    <t>$0.00004375</t>
  </si>
  <si>
    <t>$0.00004441</t>
  </si>
  <si>
    <t>$0.00004483</t>
  </si>
  <si>
    <t>$0.0000444</t>
  </si>
  <si>
    <t>$0.00004612</t>
  </si>
  <si>
    <t>$0.00004613</t>
  </si>
  <si>
    <t>$0.00004851</t>
  </si>
  <si>
    <t>$0.00004592</t>
  </si>
  <si>
    <t>$0.00004999</t>
  </si>
  <si>
    <t>$0.00004605</t>
  </si>
  <si>
    <t>$0.00003697</t>
  </si>
  <si>
    <t>$0.00003677</t>
  </si>
  <si>
    <t>$0.00003967</t>
  </si>
  <si>
    <t>$0.00003892</t>
  </si>
  <si>
    <t>$0.00003948</t>
  </si>
  <si>
    <t>$0.00003918</t>
  </si>
  <si>
    <t>$0.00003878</t>
  </si>
  <si>
    <t>$0.00004287</t>
  </si>
  <si>
    <t>$0.00004363</t>
  </si>
  <si>
    <t>$0.00004608</t>
  </si>
  <si>
    <t>$0.00004637</t>
  </si>
  <si>
    <t>$0.00004749</t>
  </si>
  <si>
    <t>$0.00004638</t>
  </si>
  <si>
    <t>$0.00004778</t>
  </si>
  <si>
    <t>$0.00004828</t>
  </si>
  <si>
    <t>$0.00004632</t>
  </si>
  <si>
    <t>$0.0000459</t>
  </si>
  <si>
    <t>$0.0000453</t>
  </si>
  <si>
    <t>$0.00004493</t>
  </si>
  <si>
    <t>$0.0000454</t>
  </si>
  <si>
    <t>$0.00004311</t>
  </si>
  <si>
    <t>$0.0000427</t>
  </si>
  <si>
    <t>$0.00004289</t>
  </si>
  <si>
    <t>$0.00004531</t>
  </si>
  <si>
    <t>$0.00004399</t>
  </si>
  <si>
    <t>$0.00004511</t>
  </si>
  <si>
    <t>$0.0000442</t>
  </si>
  <si>
    <t>$0.00004185</t>
  </si>
  <si>
    <t>$0.00003919</t>
  </si>
  <si>
    <t>$0.00003858</t>
  </si>
  <si>
    <t>$0.00004166</t>
  </si>
  <si>
    <t>$0.00004172</t>
  </si>
  <si>
    <t>$0.00004195</t>
  </si>
  <si>
    <t>$0.00004117</t>
  </si>
  <si>
    <t>$0.00004338</t>
  </si>
  <si>
    <t>$0.00004233</t>
  </si>
  <si>
    <t>$0.00004003</t>
  </si>
  <si>
    <t>$0.00004269</t>
  </si>
  <si>
    <t>$0.00004032</t>
  </si>
  <si>
    <t>$0.00003914</t>
  </si>
  <si>
    <t>$0.00004033</t>
  </si>
  <si>
    <t>$0.00003867</t>
  </si>
  <si>
    <t>$0.00003745</t>
  </si>
  <si>
    <t>$0.00004048</t>
  </si>
  <si>
    <t>$0.00004169</t>
  </si>
  <si>
    <t>$0.00004146</t>
  </si>
  <si>
    <t>$0.000043</t>
  </si>
  <si>
    <t>$0.00004175</t>
  </si>
  <si>
    <t>$0.00003974</t>
  </si>
  <si>
    <t>$0.00003742</t>
  </si>
  <si>
    <t>$0.0000389</t>
  </si>
  <si>
    <t>$0.00003943</t>
  </si>
  <si>
    <t>$0.00004049</t>
  </si>
  <si>
    <t>$0.00004327</t>
  </si>
  <si>
    <t>$0.00004755</t>
  </si>
  <si>
    <t>$0.00003715</t>
  </si>
  <si>
    <t>$0.00003827</t>
  </si>
  <si>
    <t>$0.00003577</t>
  </si>
  <si>
    <t>$0.00004038</t>
  </si>
  <si>
    <t>$0.00003818</t>
  </si>
  <si>
    <t>$0.00004137</t>
  </si>
  <si>
    <t>$0.00004795</t>
  </si>
  <si>
    <t>$0.00005171</t>
  </si>
  <si>
    <t>$0.0000537</t>
  </si>
  <si>
    <t>$0.00005592</t>
  </si>
  <si>
    <t>$0.0000534</t>
  </si>
  <si>
    <t>$0.00004838</t>
  </si>
  <si>
    <t>$0.0000479</t>
  </si>
  <si>
    <t>$0.00004934</t>
  </si>
  <si>
    <t>$0.0000477</t>
  </si>
  <si>
    <t>$0.00005072</t>
  </si>
  <si>
    <t>$0.00004716</t>
  </si>
  <si>
    <t>$0.00005123</t>
  </si>
  <si>
    <t>$0.00004782</t>
  </si>
  <si>
    <t>$0.00004747</t>
  </si>
  <si>
    <t>$0.00004674</t>
  </si>
  <si>
    <t>$0.00004923</t>
  </si>
  <si>
    <t>$0.00005064</t>
  </si>
  <si>
    <t>$0.00004815</t>
  </si>
  <si>
    <t>$0.000046</t>
  </si>
  <si>
    <t>$0.0000456</t>
  </si>
  <si>
    <t>$0.00004731</t>
  </si>
  <si>
    <t>$0.00004961</t>
  </si>
  <si>
    <t>$0.00004309</t>
  </si>
  <si>
    <t>$0.00004278</t>
  </si>
  <si>
    <t>$0.00004227</t>
  </si>
  <si>
    <t>$0.00003224</t>
  </si>
  <si>
    <t>$0.00003563</t>
  </si>
  <si>
    <t>$0.00005899</t>
  </si>
  <si>
    <t>$0.00005456</t>
  </si>
  <si>
    <t>$0.00006831</t>
  </si>
  <si>
    <t>$0.00007032</t>
  </si>
  <si>
    <t>$0.000072</t>
  </si>
  <si>
    <t>$0.00007225</t>
  </si>
  <si>
    <t>$0.00007866</t>
  </si>
  <si>
    <t>$0.00007227</t>
  </si>
  <si>
    <t>$0.00007228</t>
  </si>
  <si>
    <t>$0.00007386</t>
  </si>
  <si>
    <t>$0.00006857</t>
  </si>
  <si>
    <t>$0.00007549</t>
  </si>
  <si>
    <t>$0.00008057</t>
  </si>
  <si>
    <t>$0.0000818</t>
  </si>
  <si>
    <t>$0.00007867</t>
  </si>
  <si>
    <t>$0.00008679</t>
  </si>
  <si>
    <t>$0.00008875</t>
  </si>
  <si>
    <t>$0.00009043</t>
  </si>
  <si>
    <t>$0.00008952</t>
  </si>
  <si>
    <t>$0.00009068</t>
  </si>
  <si>
    <t>$0.00009103</t>
  </si>
  <si>
    <t>$0.0001005</t>
  </si>
  <si>
    <t>$0.00009258</t>
  </si>
  <si>
    <t>$0.00009035</t>
  </si>
  <si>
    <t>$0.00008943</t>
  </si>
  <si>
    <t>$0.00009304</t>
  </si>
  <si>
    <t>$0.00009365</t>
  </si>
  <si>
    <t>$0.00009224</t>
  </si>
  <si>
    <t>$0.0000953</t>
  </si>
  <si>
    <t>$0.00009142</t>
  </si>
  <si>
    <t>$0.0000886</t>
  </si>
  <si>
    <t>$0.0001021</t>
  </si>
  <si>
    <t>$0.0001027</t>
  </si>
  <si>
    <t>$0.00009785</t>
  </si>
  <si>
    <t>$0.0001115</t>
  </si>
  <si>
    <t>$0.0001133</t>
  </si>
  <si>
    <t>$0.0001159</t>
  </si>
  <si>
    <t>$0.000128</t>
  </si>
  <si>
    <t>$0.00009686</t>
  </si>
  <si>
    <t>$0.00009276</t>
  </si>
  <si>
    <t>$0.00009549</t>
  </si>
  <si>
    <t>$0.00009418</t>
  </si>
  <si>
    <t>$0.00009553</t>
  </si>
  <si>
    <t>$0.00009368</t>
  </si>
  <si>
    <t>$0.0000983</t>
  </si>
  <si>
    <t>$0.00008642</t>
  </si>
  <si>
    <t>$0.00008393</t>
  </si>
  <si>
    <t>$0.00008385</t>
  </si>
  <si>
    <t>$0.00008366</t>
  </si>
  <si>
    <t>$0.00008352</t>
  </si>
  <si>
    <t>$0.00008059</t>
  </si>
  <si>
    <t>$0.0000795</t>
  </si>
  <si>
    <t>$0.00008316</t>
  </si>
  <si>
    <t>$0.00008134</t>
  </si>
  <si>
    <t>$0.00008024</t>
  </si>
  <si>
    <t>$0.00007988</t>
  </si>
  <si>
    <t>$0.00007589</t>
  </si>
  <si>
    <t>$0.00007368</t>
  </si>
  <si>
    <t>$0.0000761</t>
  </si>
  <si>
    <t>$0.00007362</t>
  </si>
  <si>
    <t>$0.00007369</t>
  </si>
  <si>
    <t>$0.00008051</t>
  </si>
  <si>
    <t>$0.00007542</t>
  </si>
  <si>
    <t>$0.00006906</t>
  </si>
  <si>
    <t>$0.00006911</t>
  </si>
  <si>
    <t>$0.00007026</t>
  </si>
  <si>
    <t>$0.00007309</t>
  </si>
  <si>
    <t>$0.0000708</t>
  </si>
  <si>
    <t>$0.00007474</t>
  </si>
  <si>
    <t>$0.00007875</t>
  </si>
  <si>
    <t>$0.00007854</t>
  </si>
  <si>
    <t>$0.0000728</t>
  </si>
  <si>
    <t>$0.00007541</t>
  </si>
  <si>
    <t>$0.00007519</t>
  </si>
  <si>
    <t>$0.00007134</t>
  </si>
  <si>
    <t>$0.00007044</t>
  </si>
  <si>
    <t>$0.00007238</t>
  </si>
  <si>
    <t>$0.0000683</t>
  </si>
  <si>
    <t>$0.00007481</t>
  </si>
  <si>
    <t>$0.00007838</t>
  </si>
  <si>
    <t>$0.00007888</t>
  </si>
  <si>
    <t>$0.00007858</t>
  </si>
  <si>
    <t>$0.0000855</t>
  </si>
  <si>
    <t>$0.00008801</t>
  </si>
  <si>
    <t>$0.00008206</t>
  </si>
  <si>
    <t>$0.00008214</t>
  </si>
  <si>
    <t>$0.00008258</t>
  </si>
  <si>
    <t>$0.00008254</t>
  </si>
  <si>
    <t>$0.00008425</t>
  </si>
  <si>
    <t>$0.00009211</t>
  </si>
  <si>
    <t>$0.00009726</t>
  </si>
  <si>
    <t>$0.0000944</t>
  </si>
  <si>
    <t>$0.00009001</t>
  </si>
  <si>
    <t>$0.00008586</t>
  </si>
  <si>
    <t>$0.00008398</t>
  </si>
  <si>
    <t>$0.00007599</t>
  </si>
  <si>
    <t>$0.00007575</t>
  </si>
  <si>
    <t>$0.00007718</t>
  </si>
  <si>
    <t>$0.00007639</t>
  </si>
  <si>
    <t>$0.00007525</t>
  </si>
  <si>
    <t>$0.0000769</t>
  </si>
  <si>
    <t>$0.00007267</t>
  </si>
  <si>
    <t>$0.00007007</t>
  </si>
  <si>
    <t>$0.00007176</t>
  </si>
  <si>
    <t>$0.00007178</t>
  </si>
  <si>
    <t>$0.00007188</t>
  </si>
  <si>
    <t>$0.00007444</t>
  </si>
  <si>
    <t>$0.00006813</t>
  </si>
  <si>
    <t>$0.00007939</t>
  </si>
  <si>
    <t>$0.00009036</t>
  </si>
  <si>
    <t>$0.00009245</t>
  </si>
  <si>
    <t>$0.0001033</t>
  </si>
  <si>
    <t>$0.00009745</t>
  </si>
  <si>
    <t>$0.00009525</t>
  </si>
  <si>
    <t>$0.00009809</t>
  </si>
  <si>
    <t>$0.00009029</t>
  </si>
  <si>
    <t>$0.00009635</t>
  </si>
  <si>
    <t>$0.0001034</t>
  </si>
  <si>
    <t>$0.0001134</t>
  </si>
  <si>
    <t>$0.0001105</t>
  </si>
  <si>
    <t>$0.0000006389</t>
  </si>
  <si>
    <t>$0.0000006098</t>
  </si>
  <si>
    <t>$0.0000006005</t>
  </si>
  <si>
    <t>$0.0000006314</t>
  </si>
  <si>
    <t>$0.0000006728</t>
  </si>
  <si>
    <t>$0.0000006862</t>
  </si>
  <si>
    <t>$0.0000006911</t>
  </si>
  <si>
    <t>$0.0000006893</t>
  </si>
  <si>
    <t>$0.0000006982</t>
  </si>
  <si>
    <t>$0.0000006866</t>
  </si>
  <si>
    <t>$0.0000007266</t>
  </si>
  <si>
    <t>$0.0000007368</t>
  </si>
  <si>
    <t>$0.0000007279</t>
  </si>
  <si>
    <t>$0.0000007268</t>
  </si>
  <si>
    <t>$0.0000007098</t>
  </si>
  <si>
    <t>$0.0000007158</t>
  </si>
  <si>
    <t>$0.0000007063</t>
  </si>
  <si>
    <t>$0.0000007118</t>
  </si>
  <si>
    <t>$0.0000006968</t>
  </si>
  <si>
    <t>$0.0000007358</t>
  </si>
  <si>
    <t>$0.0000007278</t>
  </si>
  <si>
    <t>$0.0000007264</t>
  </si>
  <si>
    <t>$0.0000007371</t>
  </si>
  <si>
    <t>$0.000000764</t>
  </si>
  <si>
    <t>$0.0000007372</t>
  </si>
  <si>
    <t>$0.0000007385</t>
  </si>
  <si>
    <t>$0.0000007397</t>
  </si>
  <si>
    <t>$0.0000007398</t>
  </si>
  <si>
    <t>$0.0000007384</t>
  </si>
  <si>
    <t>$0.0000007267</t>
  </si>
  <si>
    <t>$0.0000007061</t>
  </si>
  <si>
    <t>$0.0000006937</t>
  </si>
  <si>
    <t>$0.0000006847</t>
  </si>
  <si>
    <t>$0.0000006972</t>
  </si>
  <si>
    <t>$0.0000007053</t>
  </si>
  <si>
    <t>$0.0000006959</t>
  </si>
  <si>
    <t>$0.0000007013</t>
  </si>
  <si>
    <t>$0.0000006967</t>
  </si>
  <si>
    <t>$0.0000007488</t>
  </si>
  <si>
    <t>$0.0000007508</t>
  </si>
  <si>
    <t>$0.0000007452</t>
  </si>
  <si>
    <t>$0.0000007301</t>
  </si>
  <si>
    <t>$0.0000007566</t>
  </si>
  <si>
    <t>$0.000000748</t>
  </si>
  <si>
    <t>$0.0000007448</t>
  </si>
  <si>
    <t>$0.0000007216</t>
  </si>
  <si>
    <t>$0.0000007199</t>
  </si>
  <si>
    <t>$0.0000007464</t>
  </si>
  <si>
    <t>$0.0000007275</t>
  </si>
  <si>
    <t>$0.0000007338</t>
  </si>
  <si>
    <t>$0.0000007246</t>
  </si>
  <si>
    <t>$0.0000007419</t>
  </si>
  <si>
    <t>$0.0000007557</t>
  </si>
  <si>
    <t>$0.0000007255</t>
  </si>
  <si>
    <t>$0.0000007211</t>
  </si>
  <si>
    <t>$0.0000007314</t>
  </si>
  <si>
    <t>$0.0000007333</t>
  </si>
  <si>
    <t>$0.000000726</t>
  </si>
  <si>
    <t>$0.0000007337</t>
  </si>
  <si>
    <t>$0.0000006932</t>
  </si>
  <si>
    <t>$0.0000006839</t>
  </si>
  <si>
    <t>$0.0000006648</t>
  </si>
  <si>
    <t>$0.0000006585</t>
  </si>
  <si>
    <t>$0.0000006483</t>
  </si>
  <si>
    <t>$0.0000006374</t>
  </si>
  <si>
    <t>$0.0000006281</t>
  </si>
  <si>
    <t>$0.0000006289</t>
  </si>
  <si>
    <t>$0.0000006264</t>
  </si>
  <si>
    <t>$0.0000006317</t>
  </si>
  <si>
    <t>$0.0000006242</t>
  </si>
  <si>
    <t>$0.0000006231</t>
  </si>
  <si>
    <t>$0.0000006274</t>
  </si>
  <si>
    <t>$0.0000006245</t>
  </si>
  <si>
    <t>$0.0000006185</t>
  </si>
  <si>
    <t>$0.0000006182</t>
  </si>
  <si>
    <t>$0.0000006213</t>
  </si>
  <si>
    <t>$0.0000006183</t>
  </si>
  <si>
    <t>$0.0000006272</t>
  </si>
  <si>
    <t>$0.0000006368</t>
  </si>
  <si>
    <t>$0.0000006365</t>
  </si>
  <si>
    <t>$0.0000006387</t>
  </si>
  <si>
    <t>$0.0000006382</t>
  </si>
  <si>
    <t>$0.0000006423</t>
  </si>
  <si>
    <t>$0.0000006376</t>
  </si>
  <si>
    <t>$0.0000006433</t>
  </si>
  <si>
    <t>$0.0000006346</t>
  </si>
  <si>
    <t>$0.0000006358</t>
  </si>
  <si>
    <t>$0.0000006309</t>
  </si>
  <si>
    <t>$0.0000006689</t>
  </si>
  <si>
    <t>$0.0000006772</t>
  </si>
  <si>
    <t>$0.0000006685</t>
  </si>
  <si>
    <t>$0.0000006842</t>
  </si>
  <si>
    <t>$0.0000006767</t>
  </si>
  <si>
    <t>$0.0000006779</t>
  </si>
  <si>
    <t>$0.000000685</t>
  </si>
  <si>
    <t>$0.0000006933</t>
  </si>
  <si>
    <t>$0.0000006956</t>
  </si>
  <si>
    <t>$0.0000007073</t>
  </si>
  <si>
    <t>$0.0000007043</t>
  </si>
  <si>
    <t>$0.0000006841</t>
  </si>
  <si>
    <t>$0.0000006652</t>
  </si>
  <si>
    <t>$0.0000006825</t>
  </si>
  <si>
    <t>$0.0000006764</t>
  </si>
  <si>
    <t>$0.000000691</t>
  </si>
  <si>
    <t>$0.0000006658</t>
  </si>
  <si>
    <t>$0.000000653</t>
  </si>
  <si>
    <t>$0.0000006385</t>
  </si>
  <si>
    <t>$0.0000006449</t>
  </si>
  <si>
    <t>$0.0000006643</t>
  </si>
  <si>
    <t>$0.0000006695</t>
  </si>
  <si>
    <t>$0.0000006671</t>
  </si>
  <si>
    <t>$0.0000006691</t>
  </si>
  <si>
    <t>$0.0000006834</t>
  </si>
  <si>
    <t>$0.0000006781</t>
  </si>
  <si>
    <t>$0.0000007019</t>
  </si>
  <si>
    <t>$0.0000007151</t>
  </si>
  <si>
    <t>$0.0000007428</t>
  </si>
  <si>
    <t>$0.0000006647</t>
  </si>
  <si>
    <t>$0.0000007157</t>
  </si>
  <si>
    <t>$0.0000007989</t>
  </si>
  <si>
    <t>$0.0000008059</t>
  </si>
  <si>
    <t>$0.0000008267</t>
  </si>
  <si>
    <t>$0.0000008269</t>
  </si>
  <si>
    <t>$0.000000797</t>
  </si>
  <si>
    <t>$0.0000007898</t>
  </si>
  <si>
    <t>$0.0000008175</t>
  </si>
  <si>
    <t>$0.0000008249</t>
  </si>
  <si>
    <t>$0.000000838</t>
  </si>
  <si>
    <t>$0.0000008243</t>
  </si>
  <si>
    <t>$0.0000008168</t>
  </si>
  <si>
    <t>$0.0000008063</t>
  </si>
  <si>
    <t>$0.0000008241</t>
  </si>
  <si>
    <t>$0.0000008029</t>
  </si>
  <si>
    <t>$0.000000774</t>
  </si>
  <si>
    <t>$0.0000007804</t>
  </si>
  <si>
    <t>$0.0000007692</t>
  </si>
  <si>
    <t>$0.0000007677</t>
  </si>
  <si>
    <t>$0.0000007648</t>
  </si>
  <si>
    <t>$0.0000007684</t>
  </si>
  <si>
    <t>$0.0000007659</t>
  </si>
  <si>
    <t>$0.0000007653</t>
  </si>
  <si>
    <t>$0.0000007694</t>
  </si>
  <si>
    <t>$0.0000007836</t>
  </si>
  <si>
    <t>$0.0000007693</t>
  </si>
  <si>
    <t>$0.0000007739</t>
  </si>
  <si>
    <t>$0.0000007852</t>
  </si>
  <si>
    <t>$0.0000007687</t>
  </si>
  <si>
    <t>$0.0000008074</t>
  </si>
  <si>
    <t>$0.0000007661</t>
  </si>
  <si>
    <t>$0.0000007726</t>
  </si>
  <si>
    <t>$0.0000007642</t>
  </si>
  <si>
    <t>$0.0000007756</t>
  </si>
  <si>
    <t>$0.0000007754</t>
  </si>
  <si>
    <t>$0.000000793</t>
  </si>
  <si>
    <t>$0.0000007944</t>
  </si>
  <si>
    <t>$0.0000007915</t>
  </si>
  <si>
    <t>$0.0000007713</t>
  </si>
  <si>
    <t>$0.0000007785</t>
  </si>
  <si>
    <t>$0.0000007837</t>
  </si>
  <si>
    <t>$0.0000007828</t>
  </si>
  <si>
    <t>$0.0000007784</t>
  </si>
  <si>
    <t>$0.0000007877</t>
  </si>
  <si>
    <t>$0.000000792</t>
  </si>
  <si>
    <t>$0.0000007938</t>
  </si>
  <si>
    <t>$0.0000007959</t>
  </si>
  <si>
    <t>$0.0000008028</t>
  </si>
  <si>
    <t>$0.0000008049</t>
  </si>
  <si>
    <t>$0.0000007902</t>
  </si>
  <si>
    <t>$0.0000008359</t>
  </si>
  <si>
    <t>$0.0000008242</t>
  </si>
  <si>
    <t>$0.0000008285</t>
  </si>
  <si>
    <t>$0.0000008749</t>
  </si>
  <si>
    <t>$0.0000008593</t>
  </si>
  <si>
    <t>$0.0000009031</t>
  </si>
  <si>
    <t>$0.0000009158</t>
  </si>
  <si>
    <t>$0.0000009239</t>
  </si>
  <si>
    <t>$0.0000009119</t>
  </si>
  <si>
    <t>$0.0000008826</t>
  </si>
  <si>
    <t>$0.0000009123</t>
  </si>
  <si>
    <t>$0.0000008856</t>
  </si>
  <si>
    <t>$0.0000008664</t>
  </si>
  <si>
    <t>$0.0000008899</t>
  </si>
  <si>
    <t>$0.0000008835</t>
  </si>
  <si>
    <t>$0.0000008789</t>
  </si>
  <si>
    <t>$0.000000875</t>
  </si>
  <si>
    <t>$0.0000008877</t>
  </si>
  <si>
    <t>$0.000000888</t>
  </si>
  <si>
    <t>$0.0000008799</t>
  </si>
  <si>
    <t>$0.000000883</t>
  </si>
  <si>
    <t>$0.0000008533</t>
  </si>
  <si>
    <t>$0.0000008687</t>
  </si>
  <si>
    <t>$0.0000008531</t>
  </si>
  <si>
    <t>$0.0000008649</t>
  </si>
  <si>
    <t>$0.000000916</t>
  </si>
  <si>
    <t>$0.0000009057</t>
  </si>
  <si>
    <t>$0.0000009063</t>
  </si>
  <si>
    <t>$0.0000008906</t>
  </si>
  <si>
    <t>$0.000000894</t>
  </si>
  <si>
    <t>$0.0000008758</t>
  </si>
  <si>
    <t>$0.0000009593</t>
  </si>
  <si>
    <t>$0.0000009597</t>
  </si>
  <si>
    <t>$0.0000009807</t>
  </si>
  <si>
    <t>$0.0000009865</t>
  </si>
  <si>
    <t>$0.00000101</t>
  </si>
  <si>
    <t>$0.000001016</t>
  </si>
  <si>
    <t>$0.000001021</t>
  </si>
  <si>
    <t>$0.000001007</t>
  </si>
  <si>
    <t>$0.000001014</t>
  </si>
  <si>
    <t>$0.0000009639</t>
  </si>
  <si>
    <t>$0.0000009888</t>
  </si>
  <si>
    <t>$0.0000009772</t>
  </si>
  <si>
    <t>$0.0000009729</t>
  </si>
  <si>
    <t>$0.0000009833</t>
  </si>
  <si>
    <t>$0.0000009561</t>
  </si>
  <si>
    <t>$0.0000009681</t>
  </si>
  <si>
    <t>$0.0000009718</t>
  </si>
  <si>
    <t>$0.0000009636</t>
  </si>
  <si>
    <t>$0.0000009565</t>
  </si>
  <si>
    <t>$0.0000009494</t>
  </si>
  <si>
    <t>$0.000000956</t>
  </si>
  <si>
    <t>$0.000000927</t>
  </si>
  <si>
    <t>$0.000000863</t>
  </si>
  <si>
    <t>$0.0000008831</t>
  </si>
  <si>
    <t>$0.0000009361</t>
  </si>
  <si>
    <t>$0.0000009194</t>
  </si>
  <si>
    <t>$0.000000921</t>
  </si>
  <si>
    <t>$0.0000009276</t>
  </si>
  <si>
    <t>$0.0000009258</t>
  </si>
  <si>
    <t>$0.0000009265</t>
  </si>
  <si>
    <t>$0.0000008927</t>
  </si>
  <si>
    <t>$0.0000009039</t>
  </si>
  <si>
    <t>$0.0000008679</t>
  </si>
  <si>
    <t>$0.0000008372</t>
  </si>
  <si>
    <t>$0.0000008118</t>
  </si>
  <si>
    <t>$0.0000008661</t>
  </si>
  <si>
    <t>$0.0000009001</t>
  </si>
  <si>
    <t>$0.0000009135</t>
  </si>
  <si>
    <t>$0.0000009349</t>
  </si>
  <si>
    <t>$0.0000008784</t>
  </si>
  <si>
    <t>$0.0000008658</t>
  </si>
  <si>
    <t>$0.0000008743</t>
  </si>
  <si>
    <t>$0.0000008076</t>
  </si>
  <si>
    <t>$0.0000008125</t>
  </si>
  <si>
    <t>$0.0000008065</t>
  </si>
  <si>
    <t>$0.0000008497</t>
  </si>
  <si>
    <t>$0.0000009269</t>
  </si>
  <si>
    <t>$0.0000008405</t>
  </si>
  <si>
    <t>$0.0000008572</t>
  </si>
  <si>
    <t>$0.0000008761</t>
  </si>
  <si>
    <t>$0.0000008863</t>
  </si>
  <si>
    <t>$0.0000008035</t>
  </si>
  <si>
    <t>$0.0000007777</t>
  </si>
  <si>
    <t>$0.0000008188</t>
  </si>
  <si>
    <t>$0.0000008047</t>
  </si>
  <si>
    <t>$0.0000007951</t>
  </si>
  <si>
    <t>$0.0000007331</t>
  </si>
  <si>
    <t>$0.0000007703</t>
  </si>
  <si>
    <t>$0.0000007585</t>
  </si>
  <si>
    <t>$0.0000008181</t>
  </si>
  <si>
    <t>$0.0000009381</t>
  </si>
  <si>
    <t>$0.0000009566</t>
  </si>
  <si>
    <t>$0.000001005</t>
  </si>
  <si>
    <t>$0.000001051</t>
  </si>
  <si>
    <t>$0.000001056</t>
  </si>
  <si>
    <t>$0.000001079</t>
  </si>
  <si>
    <t>$0.000001085</t>
  </si>
  <si>
    <t>$0.000001086</t>
  </si>
  <si>
    <t>$0.000001124</t>
  </si>
  <si>
    <t>$0.000001084</t>
  </si>
  <si>
    <t>$0.000001075</t>
  </si>
  <si>
    <t>$0.000001064</t>
  </si>
  <si>
    <t>$0.000001128</t>
  </si>
  <si>
    <t>$0.000001123</t>
  </si>
  <si>
    <t>$0.000001132</t>
  </si>
  <si>
    <t>$0.000001112</t>
  </si>
  <si>
    <t>$0.000001036</t>
  </si>
  <si>
    <t>$0.000001035</t>
  </si>
  <si>
    <t>$0.000001053</t>
  </si>
  <si>
    <t>$0.000001135</t>
  </si>
  <si>
    <t>$0.000001041</t>
  </si>
  <si>
    <t>$0.000001107</t>
  </si>
  <si>
    <t>$0.000001104</t>
  </si>
  <si>
    <t>$0.000001094</t>
  </si>
  <si>
    <t>$0.000001116</t>
  </si>
  <si>
    <t>$0.000001131</t>
  </si>
  <si>
    <t>$0.00000111</t>
  </si>
  <si>
    <t>$0.000001147</t>
  </si>
  <si>
    <t>$0.000001126</t>
  </si>
  <si>
    <t>$0.000001205</t>
  </si>
  <si>
    <t>$0.000001457</t>
  </si>
  <si>
    <t>$0.000001432</t>
  </si>
  <si>
    <t>$0.000001603</t>
  </si>
  <si>
    <t>$0.000001626</t>
  </si>
  <si>
    <t>$0.000001678</t>
  </si>
  <si>
    <t>$0.000001676</t>
  </si>
  <si>
    <t>$0.000001784</t>
  </si>
  <si>
    <t>$0.000001699</t>
  </si>
  <si>
    <t>$0.000001797</t>
  </si>
  <si>
    <t>$0.000001711</t>
  </si>
  <si>
    <t>$0.000001724</t>
  </si>
  <si>
    <t>$0.000001665</t>
  </si>
  <si>
    <t>$0.000001714</t>
  </si>
  <si>
    <t>$0.000001776</t>
  </si>
  <si>
    <t>$0.000001768</t>
  </si>
  <si>
    <t>$0.00000175</t>
  </si>
  <si>
    <t>$0.000001835</t>
  </si>
  <si>
    <t>$0.000001837</t>
  </si>
  <si>
    <t>$0.000001846</t>
  </si>
  <si>
    <t>$0.000001855</t>
  </si>
  <si>
    <t>$0.000001883</t>
  </si>
  <si>
    <t>$0.000001886</t>
  </si>
  <si>
    <t>$0.000001898</t>
  </si>
  <si>
    <t>$0.0000019</t>
  </si>
  <si>
    <t>$0.000001896</t>
  </si>
  <si>
    <t>$0.000001927</t>
  </si>
  <si>
    <t>$0.000001937</t>
  </si>
  <si>
    <t>$0.000001907</t>
  </si>
  <si>
    <t>$0.000001933</t>
  </si>
  <si>
    <t>$0.000001897</t>
  </si>
  <si>
    <t>$0.000001969</t>
  </si>
  <si>
    <t>$0.000001978</t>
  </si>
  <si>
    <t>$0.00000197</t>
  </si>
  <si>
    <t>$0.000001912</t>
  </si>
  <si>
    <t>$0.000001964</t>
  </si>
  <si>
    <t>$0.000001984</t>
  </si>
  <si>
    <t>$0.000001957</t>
  </si>
  <si>
    <t>$0.000002014</t>
  </si>
  <si>
    <t>$0.000001958</t>
  </si>
  <si>
    <t>$0.000001973</t>
  </si>
  <si>
    <t>$0.000002117</t>
  </si>
  <si>
    <t>$0.000002177</t>
  </si>
  <si>
    <t>$0.000002227</t>
  </si>
  <si>
    <t>$0.000002178</t>
  </si>
  <si>
    <t>$0.000002232</t>
  </si>
  <si>
    <t>$0.000002145</t>
  </si>
  <si>
    <t>$0.000002077</t>
  </si>
  <si>
    <t>$0.000002179</t>
  </si>
  <si>
    <t>$0.000002115</t>
  </si>
  <si>
    <t>$0.000002105</t>
  </si>
  <si>
    <t>$0.000002088</t>
  </si>
  <si>
    <t>$0.000002143</t>
  </si>
  <si>
    <t>$0.000001918</t>
  </si>
  <si>
    <t>$0.000001988</t>
  </si>
  <si>
    <t>$0.000001861</t>
  </si>
  <si>
    <t>$0.000001824</t>
  </si>
  <si>
    <t>$0.000001813</t>
  </si>
  <si>
    <t>$0.000001854</t>
  </si>
  <si>
    <t>$0.000001823</t>
  </si>
  <si>
    <t>$0.000001841</t>
  </si>
  <si>
    <t>$0.000001766</t>
  </si>
  <si>
    <t>$0.000001758</t>
  </si>
  <si>
    <t>$0.000001741</t>
  </si>
  <si>
    <t>$0.000001786</t>
  </si>
  <si>
    <t>$0.000001777</t>
  </si>
  <si>
    <t>$0.000001808</t>
  </si>
  <si>
    <t>$0.000001772</t>
  </si>
  <si>
    <t>$0.000001807</t>
  </si>
  <si>
    <t>$0.000001789</t>
  </si>
  <si>
    <t>$0.000001866</t>
  </si>
  <si>
    <t>$0.000001831</t>
  </si>
  <si>
    <t>$0.00000199</t>
  </si>
  <si>
    <t>$0.000001989</t>
  </si>
  <si>
    <t>$0.000001853</t>
  </si>
  <si>
    <t>$0.000001819</t>
  </si>
  <si>
    <t>$0.000001902</t>
  </si>
  <si>
    <t>$0.000001931</t>
  </si>
  <si>
    <t>$0.000001932</t>
  </si>
  <si>
    <t>$0.000002023</t>
  </si>
  <si>
    <t>$0.000002038</t>
  </si>
  <si>
    <t>$0.000002062</t>
  </si>
  <si>
    <t>$0.000002184</t>
  </si>
  <si>
    <t>$0.000002221</t>
  </si>
  <si>
    <t>$0.00000213</t>
  </si>
  <si>
    <t>$0.000002158</t>
  </si>
  <si>
    <t>$0.000002157</t>
  </si>
  <si>
    <t>$0.000002328</t>
  </si>
  <si>
    <t>$0.000002261</t>
  </si>
  <si>
    <t>$0.000002344</t>
  </si>
  <si>
    <t>$0.000002263</t>
  </si>
  <si>
    <t>$0.000002269</t>
  </si>
  <si>
    <t>$0.000002237</t>
  </si>
  <si>
    <t>$0.00000208</t>
  </si>
  <si>
    <t>$0.000002085</t>
  </si>
  <si>
    <t>$0.000002175</t>
  </si>
  <si>
    <t>$0.000002108</t>
  </si>
  <si>
    <t>$0.000002063</t>
  </si>
  <si>
    <t>$0.000002055</t>
  </si>
  <si>
    <t>$0.000002097</t>
  </si>
  <si>
    <t>$0.000002153</t>
  </si>
  <si>
    <t>$0.000002066</t>
  </si>
  <si>
    <t>$0.000002285</t>
  </si>
  <si>
    <t>$0.000002379</t>
  </si>
  <si>
    <t>$0.000002518</t>
  </si>
  <si>
    <t>$0.000002455</t>
  </si>
  <si>
    <t>$0.000002629</t>
  </si>
  <si>
    <t>$0.000002855</t>
  </si>
  <si>
    <t>$0.00000242</t>
  </si>
  <si>
    <t>$0.000002471</t>
  </si>
  <si>
    <t>$0.000002448</t>
  </si>
  <si>
    <t>$0.00000258</t>
  </si>
  <si>
    <t>$0.000002757</t>
  </si>
  <si>
    <t>$0.000002393</t>
  </si>
  <si>
    <t>$0.2497</t>
  </si>
  <si>
    <t>$0.2412</t>
  </si>
  <si>
    <t>$0.1925</t>
  </si>
  <si>
    <t>$0.1697</t>
  </si>
  <si>
    <t>$0.1698</t>
  </si>
  <si>
    <t>$0.1761</t>
  </si>
  <si>
    <t>$0.1598</t>
  </si>
  <si>
    <t>$0.2098</t>
  </si>
  <si>
    <t>$0.2711</t>
  </si>
  <si>
    <t>$0.2472</t>
  </si>
  <si>
    <t>$0.2576</t>
  </si>
  <si>
    <t>$0.2874</t>
  </si>
  <si>
    <t>$0.2846</t>
  </si>
  <si>
    <t>$0.2922</t>
  </si>
  <si>
    <t>$0.2808</t>
  </si>
  <si>
    <t>$0.2838</t>
  </si>
  <si>
    <t>$0.2839</t>
  </si>
  <si>
    <t>$0.2907</t>
  </si>
  <si>
    <t>$0.3542</t>
  </si>
  <si>
    <t>$0.2974</t>
  </si>
  <si>
    <t>$0.2899</t>
  </si>
  <si>
    <t>$0.3639</t>
  </si>
  <si>
    <t>$0.3093</t>
  </si>
  <si>
    <t>$0.3911</t>
  </si>
  <si>
    <t>$0.4941</t>
  </si>
  <si>
    <t>$0.5045</t>
  </si>
  <si>
    <t>$0.5538</t>
  </si>
  <si>
    <t>$0.6496</t>
  </si>
  <si>
    <t>$0.6598</t>
  </si>
  <si>
    <t>$0.6754</t>
  </si>
  <si>
    <t>$0.6764</t>
  </si>
  <si>
    <t>$0.6753</t>
  </si>
  <si>
    <t>$0.6626</t>
  </si>
  <si>
    <t>$0.6804</t>
  </si>
  <si>
    <t>$0.724</t>
  </si>
  <si>
    <t>$0.8045</t>
  </si>
  <si>
    <t>$0.783</t>
  </si>
  <si>
    <t>$0.7119</t>
  </si>
  <si>
    <t>$0.7043</t>
  </si>
  <si>
    <t>$0.7124</t>
  </si>
  <si>
    <t>$0.7433</t>
  </si>
  <si>
    <t>$0.6966</t>
  </si>
  <si>
    <t>$0.7362</t>
  </si>
  <si>
    <t>$0.8029</t>
  </si>
  <si>
    <t>$0.8982</t>
  </si>
  <si>
    <t>$0.8735</t>
  </si>
  <si>
    <t>$0.7899</t>
  </si>
  <si>
    <t>$0.9432</t>
  </si>
  <si>
    <t>$0.8967</t>
  </si>
  <si>
    <t>$0.9053</t>
  </si>
  <si>
    <t>$0.9063</t>
  </si>
  <si>
    <t>$0.964</t>
  </si>
  <si>
    <t>$0.9626</t>
  </si>
  <si>
    <t>$0.9402</t>
  </si>
  <si>
    <t>$0.8325</t>
  </si>
  <si>
    <t>$0.8376</t>
  </si>
  <si>
    <t>$0.7521</t>
  </si>
  <si>
    <t>$0.8527</t>
  </si>
  <si>
    <t>$0.7441</t>
  </si>
  <si>
    <t>$0.7811</t>
  </si>
  <si>
    <t>$0.7939</t>
  </si>
  <si>
    <t>$0.8385</t>
  </si>
  <si>
    <t>$0.6652</t>
  </si>
  <si>
    <t>$0.5524</t>
  </si>
  <si>
    <t>$0.6</t>
  </si>
  <si>
    <t>$0.6214</t>
  </si>
  <si>
    <t>$0.6029</t>
  </si>
  <si>
    <t>$0.6066</t>
  </si>
  <si>
    <t>$0.6875</t>
  </si>
  <si>
    <t>$0.6706</t>
  </si>
  <si>
    <t>$0.6215</t>
  </si>
  <si>
    <t>$0.6079</t>
  </si>
  <si>
    <t>$0.6236</t>
  </si>
  <si>
    <t>$0.58</t>
  </si>
  <si>
    <t>$0.6566</t>
  </si>
  <si>
    <t>$0.6774</t>
  </si>
  <si>
    <t>$0.6911</t>
  </si>
  <si>
    <t>$0.6457</t>
  </si>
  <si>
    <t>$0.6739</t>
  </si>
  <si>
    <t>$0.6581</t>
  </si>
  <si>
    <t>$0.6646</t>
  </si>
  <si>
    <t>$0.9664</t>
  </si>
  <si>
    <t>$0.9438</t>
  </si>
  <si>
    <t>$0.873</t>
  </si>
  <si>
    <t>$0.7114</t>
  </si>
  <si>
    <t>$0.6872</t>
  </si>
  <si>
    <t>$0.6776</t>
  </si>
  <si>
    <t>$0.4954</t>
  </si>
  <si>
    <t>$0.5219</t>
  </si>
  <si>
    <t>$0.4721</t>
  </si>
  <si>
    <t>$0.5648</t>
  </si>
  <si>
    <t>$0.5149</t>
  </si>
  <si>
    <t>$0.5685</t>
  </si>
  <si>
    <t>$0.6045</t>
  </si>
  <si>
    <t>$0.5978</t>
  </si>
  <si>
    <t>$0.6117</t>
  </si>
  <si>
    <t>$0.5359</t>
  </si>
  <si>
    <t>$0.5013</t>
  </si>
  <si>
    <t>$0.4981</t>
  </si>
  <si>
    <t>$0.6828</t>
  </si>
  <si>
    <t>$0.6915</t>
  </si>
  <si>
    <t>$0.715</t>
  </si>
  <si>
    <t>$0.7133</t>
  </si>
  <si>
    <t>$0.6383</t>
  </si>
  <si>
    <t>$0.6387</t>
  </si>
  <si>
    <t>$0.7102</t>
  </si>
  <si>
    <t>$0.5838</t>
  </si>
  <si>
    <t>$0.5987</t>
  </si>
  <si>
    <t>$0.4475</t>
  </si>
  <si>
    <t>$0.447</t>
  </si>
  <si>
    <t>$0.1565</t>
  </si>
  <si>
    <t>$0.05519</t>
  </si>
  <si>
    <t>$0.05171</t>
  </si>
  <si>
    <t>$0.05113</t>
  </si>
  <si>
    <t>$0.05162</t>
  </si>
  <si>
    <t>$0.04565</t>
  </si>
  <si>
    <t>$0.04653</t>
  </si>
  <si>
    <t>$0.04716</t>
  </si>
  <si>
    <t>$0.04572</t>
  </si>
  <si>
    <t>$0.04556</t>
  </si>
  <si>
    <t>$0.04624</t>
  </si>
  <si>
    <t>$0.04697</t>
  </si>
  <si>
    <t>$0.04688</t>
  </si>
  <si>
    <t>$0.05169</t>
  </si>
  <si>
    <t>$0.0517</t>
  </si>
  <si>
    <t>$0.04894</t>
  </si>
  <si>
    <t>$0.04874</t>
  </si>
  <si>
    <t>$0.04396</t>
  </si>
  <si>
    <t>$0.04452</t>
  </si>
  <si>
    <t>$0.04436</t>
  </si>
  <si>
    <t>$0.04401</t>
  </si>
  <si>
    <t>$0.05336</t>
  </si>
  <si>
    <t>$0.0536</t>
  </si>
  <si>
    <t>$0.05556</t>
  </si>
  <si>
    <t>$0.0464</t>
  </si>
  <si>
    <t>$0.0426</t>
  </si>
  <si>
    <t>$0.04438</t>
  </si>
  <si>
    <t>$0.04504</t>
  </si>
  <si>
    <t>$0.04182</t>
  </si>
  <si>
    <t>$0.04206</t>
  </si>
  <si>
    <t>$0.04205</t>
  </si>
  <si>
    <t>$0.04177</t>
  </si>
  <si>
    <t>$0.04352</t>
  </si>
  <si>
    <t>$0.04107</t>
  </si>
  <si>
    <t>$0.04325</t>
  </si>
  <si>
    <t>$0.0432</t>
  </si>
  <si>
    <t>$0.04327</t>
  </si>
  <si>
    <t>$0.04286</t>
  </si>
  <si>
    <t>$0.04195</t>
  </si>
  <si>
    <t>$0.04313</t>
  </si>
  <si>
    <t>$0.0407</t>
  </si>
  <si>
    <t>$0.04456</t>
  </si>
  <si>
    <t>$0.04163</t>
  </si>
  <si>
    <t>$0.04209</t>
  </si>
  <si>
    <t>$0.03917</t>
  </si>
  <si>
    <t>$0.03983</t>
  </si>
  <si>
    <t>$0.04024</t>
  </si>
  <si>
    <t>$0.04005</t>
  </si>
  <si>
    <t>$0.03894</t>
  </si>
  <si>
    <t>$0.0396</t>
  </si>
  <si>
    <t>$0.03936</t>
  </si>
  <si>
    <t>$0.0398</t>
  </si>
  <si>
    <t>$0.03658</t>
  </si>
  <si>
    <t>$0.03642</t>
  </si>
  <si>
    <t>$0.05234</t>
  </si>
  <si>
    <t>$0.05099</t>
  </si>
  <si>
    <t>$0.0501</t>
  </si>
  <si>
    <t>$0.04766</t>
  </si>
  <si>
    <t>$0.05028</t>
  </si>
  <si>
    <t>$0.05033</t>
  </si>
  <si>
    <t>$0.05197</t>
  </si>
  <si>
    <t>$0.04997</t>
  </si>
  <si>
    <t>$0.05048</t>
  </si>
  <si>
    <t>$0.057</t>
  </si>
  <si>
    <t>$0.05872</t>
  </si>
  <si>
    <t>$0.09179</t>
  </si>
  <si>
    <t>$0.04486</t>
  </si>
  <si>
    <t>$0.04681</t>
  </si>
  <si>
    <t>$0.04826</t>
  </si>
  <si>
    <t>$0.04725</t>
  </si>
  <si>
    <t>$0.04855</t>
  </si>
  <si>
    <t>$0.04499</t>
  </si>
  <si>
    <t>$0.04861</t>
  </si>
  <si>
    <t>$0.0439</t>
  </si>
  <si>
    <t>$0.04754</t>
  </si>
  <si>
    <t>$0.04598</t>
  </si>
  <si>
    <t>$0.05195</t>
  </si>
  <si>
    <t>$0.0565</t>
  </si>
  <si>
    <t>$0.04897</t>
  </si>
  <si>
    <t>$0.05628</t>
  </si>
  <si>
    <t>$0.05472</t>
  </si>
  <si>
    <t>$0.05976</t>
  </si>
  <si>
    <t>$0.04995</t>
  </si>
  <si>
    <t>$0.04969</t>
  </si>
  <si>
    <t>$0.04833</t>
  </si>
  <si>
    <t>$0.04066</t>
  </si>
  <si>
    <t>$0.03932</t>
  </si>
  <si>
    <t>$0.03836</t>
  </si>
  <si>
    <t>$0.04103</t>
  </si>
  <si>
    <t>$0.0416</t>
  </si>
  <si>
    <t>$0.04241</t>
  </si>
  <si>
    <t>$0.04388</t>
  </si>
  <si>
    <t>$0.0419</t>
  </si>
  <si>
    <t>$0.0447</t>
  </si>
  <si>
    <t>$0.04173</t>
  </si>
  <si>
    <t>$0.04254</t>
  </si>
  <si>
    <t>$0.04608</t>
  </si>
  <si>
    <t>$0.04318</t>
  </si>
  <si>
    <t>$0.03953</t>
  </si>
  <si>
    <t>$0.04305</t>
  </si>
  <si>
    <t>$0.0435</t>
  </si>
  <si>
    <t>$0.04226</t>
  </si>
  <si>
    <t>$0.04044</t>
  </si>
  <si>
    <t>$0.04154</t>
  </si>
  <si>
    <t>$0.0422</t>
  </si>
  <si>
    <t>$0.04112</t>
  </si>
  <si>
    <t>$0.04582</t>
  </si>
  <si>
    <t>$0.06152</t>
  </si>
  <si>
    <t>$0.05928</t>
  </si>
  <si>
    <t>$0.05352</t>
  </si>
  <si>
    <t>$0.05044</t>
  </si>
  <si>
    <t>$0.04723</t>
  </si>
  <si>
    <t>$0.05042</t>
  </si>
  <si>
    <t>$0.04622</t>
  </si>
  <si>
    <t>$0.04691</t>
  </si>
  <si>
    <t>$0.04482</t>
  </si>
  <si>
    <t>$0.04567</t>
  </si>
  <si>
    <t>$0.04314</t>
  </si>
  <si>
    <t>$0.04302</t>
  </si>
  <si>
    <t>$0.0403</t>
  </si>
  <si>
    <t>$0.04003</t>
  </si>
  <si>
    <t>$0.04196</t>
  </si>
  <si>
    <t>$0.03855</t>
  </si>
  <si>
    <t>$0.03528</t>
  </si>
  <si>
    <t>$0.03854</t>
  </si>
  <si>
    <t>$0.03568</t>
  </si>
  <si>
    <t>$0.03564</t>
  </si>
  <si>
    <t>$0.03615</t>
  </si>
  <si>
    <t>$0.03614</t>
  </si>
  <si>
    <t>$0.03541</t>
  </si>
  <si>
    <t>$0.03649</t>
  </si>
  <si>
    <t>$0.03704</t>
  </si>
  <si>
    <t>$0.03535</t>
  </si>
  <si>
    <t>$0.03484</t>
  </si>
  <si>
    <t>$0.03655</t>
  </si>
  <si>
    <t>$0.03497</t>
  </si>
  <si>
    <t>$0.03523</t>
  </si>
  <si>
    <t>$0.03872</t>
  </si>
  <si>
    <t>$0.03581</t>
  </si>
  <si>
    <t>$0.03601</t>
  </si>
  <si>
    <t>$0.03445</t>
  </si>
  <si>
    <t>$0.03505</t>
  </si>
  <si>
    <t>$0.0362</t>
  </si>
  <si>
    <t>$0.04053</t>
  </si>
  <si>
    <t>$0.03736</t>
  </si>
  <si>
    <t>$0.04123</t>
  </si>
  <si>
    <t>$0.0427</t>
  </si>
  <si>
    <t>$0.03971</t>
  </si>
  <si>
    <t>$0.03989</t>
  </si>
  <si>
    <t>$0.03967</t>
  </si>
  <si>
    <t>$0.03844</t>
  </si>
  <si>
    <t>$0.03909</t>
  </si>
  <si>
    <t>$0.03915</t>
  </si>
  <si>
    <t>$0.03931</t>
  </si>
  <si>
    <t>$0.03611</t>
  </si>
  <si>
    <t>$0.03842</t>
  </si>
  <si>
    <t>$0.03907</t>
  </si>
  <si>
    <t>$0.04014</t>
  </si>
  <si>
    <t>$0.04015</t>
  </si>
  <si>
    <t>$0.04231</t>
  </si>
  <si>
    <t>$0.04083</t>
  </si>
  <si>
    <t>$0.03829</t>
  </si>
  <si>
    <t>$0.04311</t>
  </si>
  <si>
    <t>$0.04364</t>
  </si>
  <si>
    <t>$0.0456</t>
  </si>
  <si>
    <t>$0.0425</t>
  </si>
  <si>
    <t>$0.03893</t>
  </si>
  <si>
    <t>$0.04647</t>
  </si>
  <si>
    <t>$0.04422</t>
  </si>
  <si>
    <t>$0.04091</t>
  </si>
  <si>
    <t>$0.04696</t>
  </si>
  <si>
    <t>$0.04387</t>
  </si>
  <si>
    <t>$0.05417</t>
  </si>
  <si>
    <t>$0.0626</t>
  </si>
  <si>
    <t>$0.06544</t>
  </si>
  <si>
    <t>$0.06789</t>
  </si>
  <si>
    <t>$0.06335</t>
  </si>
  <si>
    <t>$0.09466</t>
  </si>
  <si>
    <t>$0.1556</t>
  </si>
  <si>
    <t>$0.1557</t>
  </si>
  <si>
    <t>$0.08844</t>
  </si>
  <si>
    <t>$0.09047</t>
  </si>
  <si>
    <t>$0.0821</t>
  </si>
  <si>
    <t>$0.08462</t>
  </si>
  <si>
    <t>$0.08705</t>
  </si>
  <si>
    <t>$0.08708</t>
  </si>
  <si>
    <t>$0.08915</t>
  </si>
  <si>
    <t>$0.09033</t>
  </si>
  <si>
    <t>$0.08756</t>
  </si>
  <si>
    <t>$0.08984</t>
  </si>
  <si>
    <t>$0.09338</t>
  </si>
  <si>
    <t>$0.8516</t>
  </si>
  <si>
    <t>$0.929</t>
  </si>
  <si>
    <t>$0.9506</t>
  </si>
  <si>
    <t>$0.8445</t>
  </si>
  <si>
    <t>$0.9616</t>
  </si>
  <si>
    <t>$0.9981</t>
  </si>
  <si>
    <t>$0.9133</t>
  </si>
  <si>
    <t>$0.7409</t>
  </si>
  <si>
    <t>$0.6806</t>
  </si>
  <si>
    <t>$0.5445</t>
  </si>
  <si>
    <t>$0.6255</t>
  </si>
  <si>
    <t>$0.833</t>
  </si>
  <si>
    <t>$0.8663</t>
  </si>
  <si>
    <t>$0.8682</t>
  </si>
  <si>
    <t>$0.8684</t>
  </si>
  <si>
    <t>$0.9812</t>
  </si>
  <si>
    <t>$1,918.18</t>
  </si>
  <si>
    <t>$1,903.11</t>
  </si>
  <si>
    <t>$1,867.67</t>
  </si>
  <si>
    <t>$1,809.90</t>
  </si>
  <si>
    <t>$1,809.13</t>
  </si>
  <si>
    <t>$1,806.65</t>
  </si>
  <si>
    <t>$1,806.90</t>
  </si>
  <si>
    <t>$1,831.82</t>
  </si>
  <si>
    <t>$1,845.85</t>
  </si>
  <si>
    <t>$1,850.29</t>
  </si>
  <si>
    <t>$1,843.49</t>
  </si>
  <si>
    <t>$1,826.49</t>
  </si>
  <si>
    <t>$1,824.97</t>
  </si>
  <si>
    <t>$1,809.10</t>
  </si>
  <si>
    <t>$1,805.41</t>
  </si>
  <si>
    <t>$1,797.24</t>
  </si>
  <si>
    <t>$1,806.37</t>
  </si>
  <si>
    <t>$1,794.32</t>
  </si>
  <si>
    <t>$1,800.73</t>
  </si>
  <si>
    <t>$1,814.57</t>
  </si>
  <si>
    <t>$1,812.93</t>
  </si>
  <si>
    <t>$1,812.06</t>
  </si>
  <si>
    <t>$1,816.67</t>
  </si>
  <si>
    <t>$1,822.55</t>
  </si>
  <si>
    <t>$1,823.25</t>
  </si>
  <si>
    <t>$1,815.45</t>
  </si>
  <si>
    <t>$1,818.90</t>
  </si>
  <si>
    <t>$1,824.81</t>
  </si>
  <si>
    <t>$1,833.43</t>
  </si>
  <si>
    <t>$1,805.87</t>
  </si>
  <si>
    <t>$1,829.01</t>
  </si>
  <si>
    <t>$1,831.12</t>
  </si>
  <si>
    <t>$1,825.21</t>
  </si>
  <si>
    <t>$1,845.18</t>
  </si>
  <si>
    <t>$1,861.52</t>
  </si>
  <si>
    <t>$1,860.78</t>
  </si>
  <si>
    <t>$1,867.26</t>
  </si>
  <si>
    <t>$1,857.30</t>
  </si>
  <si>
    <t>$1,860.34</t>
  </si>
  <si>
    <t>$1,870.66</t>
  </si>
  <si>
    <t>$1,901.65</t>
  </si>
  <si>
    <t>$1,913.28</t>
  </si>
  <si>
    <t>$1,899.45</t>
  </si>
  <si>
    <t>$1,895.62</t>
  </si>
  <si>
    <t>$1,914.98</t>
  </si>
  <si>
    <t>$1,915.35</t>
  </si>
  <si>
    <t>$1,918.72</t>
  </si>
  <si>
    <t>$1,921.67</t>
  </si>
  <si>
    <t>$1,906.48</t>
  </si>
  <si>
    <t>$1,910.00</t>
  </si>
  <si>
    <t>$1,907.33</t>
  </si>
  <si>
    <t>$1,908.21</t>
  </si>
  <si>
    <t>$1,905.42</t>
  </si>
  <si>
    <t>$1,913.09</t>
  </si>
  <si>
    <t>$1,885.72</t>
  </si>
  <si>
    <t>$1,889.02</t>
  </si>
  <si>
    <t>$1,887.00</t>
  </si>
  <si>
    <t>$1,899.99</t>
  </si>
  <si>
    <t>$1,889.27</t>
  </si>
  <si>
    <t>$1,896.78</t>
  </si>
  <si>
    <t>$1,883.10</t>
  </si>
  <si>
    <t>$1,872.69</t>
  </si>
  <si>
    <t>$1,864.21</t>
  </si>
  <si>
    <t>$1,862.21</t>
  </si>
  <si>
    <t>$1,860.52</t>
  </si>
  <si>
    <t>$1,854.59</t>
  </si>
  <si>
    <t>$1,834.86</t>
  </si>
  <si>
    <t>$1,857.24</t>
  </si>
  <si>
    <t>$1,851.60</t>
  </si>
  <si>
    <t>$1,841.55</t>
  </si>
  <si>
    <t>$1,822.22</t>
  </si>
  <si>
    <t>$1,822.39</t>
  </si>
  <si>
    <t>$1,819.60</t>
  </si>
  <si>
    <t>$1,821.31</t>
  </si>
  <si>
    <t>$1,814.36</t>
  </si>
  <si>
    <t>$1,807.23</t>
  </si>
  <si>
    <t>$1,814.95</t>
  </si>
  <si>
    <t>$1,801.02</t>
  </si>
  <si>
    <t>$1,801.72</t>
  </si>
  <si>
    <t>$1,802.55</t>
  </si>
  <si>
    <t>$1,806.43</t>
  </si>
  <si>
    <t>$1,794.85</t>
  </si>
  <si>
    <t>$1,814.40</t>
  </si>
  <si>
    <t>$1,811.96</t>
  </si>
  <si>
    <t>$1,797.65</t>
  </si>
  <si>
    <t>$1,798.03</t>
  </si>
  <si>
    <t>$1,790.58</t>
  </si>
  <si>
    <t>$1,803.34</t>
  </si>
  <si>
    <t>$1,800.98</t>
  </si>
  <si>
    <t>$1,791.50</t>
  </si>
  <si>
    <t>$1,801.47</t>
  </si>
  <si>
    <t>$1,809.77</t>
  </si>
  <si>
    <t>$1,778.80</t>
  </si>
  <si>
    <t>$1,796.88</t>
  </si>
  <si>
    <t>$1,790.68</t>
  </si>
  <si>
    <t>$1,795.29</t>
  </si>
  <si>
    <t>$1,788.12</t>
  </si>
  <si>
    <t>$1,786.99</t>
  </si>
  <si>
    <t>$1,774.86</t>
  </si>
  <si>
    <t>$1,770.81</t>
  </si>
  <si>
    <t>$1,791.49</t>
  </si>
  <si>
    <t>$1,786.01</t>
  </si>
  <si>
    <t>$1,787.16</t>
  </si>
  <si>
    <t>$1,791.02</t>
  </si>
  <si>
    <t>$1,763.08</t>
  </si>
  <si>
    <t>$1,739.48</t>
  </si>
  <si>
    <t>$1,741.20</t>
  </si>
  <si>
    <t>$1,747.79</t>
  </si>
  <si>
    <t>$1,748.21</t>
  </si>
  <si>
    <t>$1,749.08</t>
  </si>
  <si>
    <t>$1,745.39</t>
  </si>
  <si>
    <t>$1,743.54</t>
  </si>
  <si>
    <t>$1,734.57</t>
  </si>
  <si>
    <t>$1,737.68</t>
  </si>
  <si>
    <t>$1,746.91</t>
  </si>
  <si>
    <t>$1,741.87</t>
  </si>
  <si>
    <t>$1,755.53</t>
  </si>
  <si>
    <t>$1,764.99</t>
  </si>
  <si>
    <t>$1,773.37</t>
  </si>
  <si>
    <t>$1,750.56</t>
  </si>
  <si>
    <t>$1,742.02</t>
  </si>
  <si>
    <t>$1,734.72</t>
  </si>
  <si>
    <t>$1,776.24</t>
  </si>
  <si>
    <t>$1,747.23</t>
  </si>
  <si>
    <t>$1,695.18</t>
  </si>
  <si>
    <t>$1,700.88</t>
  </si>
  <si>
    <t>$1,666.18</t>
  </si>
  <si>
    <t>$1,664.89</t>
  </si>
  <si>
    <t>$1,672.94</t>
  </si>
  <si>
    <t>$1,672.52</t>
  </si>
  <si>
    <t>$1,625.17</t>
  </si>
  <si>
    <t>$1,629.33</t>
  </si>
  <si>
    <t>$1,640.65</t>
  </si>
  <si>
    <t>$1,627.92</t>
  </si>
  <si>
    <t>$1,638.03</t>
  </si>
  <si>
    <t>$1,639.16</t>
  </si>
  <si>
    <t>$1,636.79</t>
  </si>
  <si>
    <t>$1,637.96</t>
  </si>
  <si>
    <t>$1,654.51</t>
  </si>
  <si>
    <t>$1,660.17</t>
  </si>
  <si>
    <t>$1,646.11</t>
  </si>
  <si>
    <t>$1,644.15</t>
  </si>
  <si>
    <t>$1,657.62</t>
  </si>
  <si>
    <t>$1,651.28</t>
  </si>
  <si>
    <t>$1,649.34</t>
  </si>
  <si>
    <t>$1,621.46</t>
  </si>
  <si>
    <t>$1,621.83</t>
  </si>
  <si>
    <t>$1,646.07</t>
  </si>
  <si>
    <t>$1,645.51</t>
  </si>
  <si>
    <t>$1,640.75</t>
  </si>
  <si>
    <t>$1,636.78</t>
  </si>
  <si>
    <t>$1,637.91</t>
  </si>
  <si>
    <t>$1,657.19</t>
  </si>
  <si>
    <t>$1,665.70</t>
  </si>
  <si>
    <t>$1,660.55</t>
  </si>
  <si>
    <t>$1,662.35</t>
  </si>
  <si>
    <t>$1,690.61</t>
  </si>
  <si>
    <t>$1,688.48</t>
  </si>
  <si>
    <t>$1,690.55</t>
  </si>
  <si>
    <t>$1,704.19</t>
  </si>
  <si>
    <t>$1,709.59</t>
  </si>
  <si>
    <t>$1,719.10</t>
  </si>
  <si>
    <t>$1,696.72</t>
  </si>
  <si>
    <t>$1,656.63</t>
  </si>
  <si>
    <t>$1,654.82</t>
  </si>
  <si>
    <t>$1,655.96</t>
  </si>
  <si>
    <t>$1,656.11</t>
  </si>
  <si>
    <t>$1,621.70</t>
  </si>
  <si>
    <t>$1,618.78</t>
  </si>
  <si>
    <t>$1,635.14</t>
  </si>
  <si>
    <t>$1,637.85</t>
  </si>
  <si>
    <t>$1,665.78</t>
  </si>
  <si>
    <t>$1,662.42</t>
  </si>
  <si>
    <t>$1,656.92</t>
  </si>
  <si>
    <t>$1,665.86</t>
  </si>
  <si>
    <t>$1,669.16</t>
  </si>
  <si>
    <t>$1,668.09</t>
  </si>
  <si>
    <t>$1,667.05</t>
  </si>
  <si>
    <t>$1,654.48</t>
  </si>
  <si>
    <t>$1,689.59</t>
  </si>
  <si>
    <t>$1,696.03</t>
  </si>
  <si>
    <t>$1,718.57</t>
  </si>
  <si>
    <t>$1,716.19</t>
  </si>
  <si>
    <t>$1,713.34</t>
  </si>
  <si>
    <t>$1,711.61</t>
  </si>
  <si>
    <t>$1,702.95</t>
  </si>
  <si>
    <t>$1,709.07</t>
  </si>
  <si>
    <t>$1,693.57</t>
  </si>
  <si>
    <t>$1,707.73</t>
  </si>
  <si>
    <t>$1,706.35</t>
  </si>
  <si>
    <t>$1,706.70</t>
  </si>
  <si>
    <t>$1,704.16</t>
  </si>
  <si>
    <t>$1,691.56</t>
  </si>
  <si>
    <t>$1,704.90</t>
  </si>
  <si>
    <t>$1,715.43</t>
  </si>
  <si>
    <t>$1,730.39</t>
  </si>
  <si>
    <t>$1,725.10</t>
  </si>
  <si>
    <t>$1,729.49</t>
  </si>
  <si>
    <t>$1,731.27</t>
  </si>
  <si>
    <t>$1,751.98</t>
  </si>
  <si>
    <t>$1,745.43</t>
  </si>
  <si>
    <t>$1,745.49</t>
  </si>
  <si>
    <t>$1,731.89</t>
  </si>
  <si>
    <t>$1,739.86</t>
  </si>
  <si>
    <t>$1,739.56</t>
  </si>
  <si>
    <t>$1,740.24</t>
  </si>
  <si>
    <t>$1,750.78</t>
  </si>
  <si>
    <t>$1,757.16</t>
  </si>
  <si>
    <t>$1,771.91</t>
  </si>
  <si>
    <t>$1,774.88</t>
  </si>
  <si>
    <t>$1,793.15</t>
  </si>
  <si>
    <t>$1,793.77</t>
  </si>
  <si>
    <t>$1,795.98</t>
  </si>
  <si>
    <t>$1,780.41</t>
  </si>
  <si>
    <t>$1,786.57</t>
  </si>
  <si>
    <t>$1,781.41</t>
  </si>
  <si>
    <t>$1,768.86</t>
  </si>
  <si>
    <t>$1,768.39</t>
  </si>
  <si>
    <t>$1,774.03</t>
  </si>
  <si>
    <t>$1,788.97</t>
  </si>
  <si>
    <t>$1,759.86</t>
  </si>
  <si>
    <t>$1,752.69</t>
  </si>
  <si>
    <t>$1,770.68</t>
  </si>
  <si>
    <t>$1,762.66</t>
  </si>
  <si>
    <t>$1,765.03</t>
  </si>
  <si>
    <t>$1,764.07</t>
  </si>
  <si>
    <t>$1,749.42</t>
  </si>
  <si>
    <t>$1,736.20</t>
  </si>
  <si>
    <t>$1,719.34</t>
  </si>
  <si>
    <t>$1,717.04</t>
  </si>
  <si>
    <t>$1,724.16</t>
  </si>
  <si>
    <t>$1,726.20</t>
  </si>
  <si>
    <t>$1,727.75</t>
  </si>
  <si>
    <t>$1,716.68</t>
  </si>
  <si>
    <t>$1,697.13</t>
  </si>
  <si>
    <t>$1,706.41</t>
  </si>
  <si>
    <t>$1,706.85</t>
  </si>
  <si>
    <t>$1,705.73</t>
  </si>
  <si>
    <t>$1,700.07</t>
  </si>
  <si>
    <t>$1,705.32</t>
  </si>
  <si>
    <t>$1,714.58</t>
  </si>
  <si>
    <t>$1,736.94</t>
  </si>
  <si>
    <t>$1,726.47</t>
  </si>
  <si>
    <t>$1,734.29</t>
  </si>
  <si>
    <t>$1,743.34</t>
  </si>
  <si>
    <t>$1,739.69</t>
  </si>
  <si>
    <t>$1,743.83</t>
  </si>
  <si>
    <t>$1,743.66</t>
  </si>
  <si>
    <t>$1,771.15</t>
  </si>
  <si>
    <t>$1,813.01</t>
  </si>
  <si>
    <t>$1,812.21</t>
  </si>
  <si>
    <t>$1,812.86</t>
  </si>
  <si>
    <t>$1,807.94</t>
  </si>
  <si>
    <t>$1,814.84</t>
  </si>
  <si>
    <t>$1,823.44</t>
  </si>
  <si>
    <t>$1,823.28</t>
  </si>
  <si>
    <t>$1,828.29</t>
  </si>
  <si>
    <t>$1,830.52</t>
  </si>
  <si>
    <t>$1,824.26</t>
  </si>
  <si>
    <t>$1,825.06</t>
  </si>
  <si>
    <t>$1,841.73</t>
  </si>
  <si>
    <t>$1,835.62</t>
  </si>
  <si>
    <t>$1,846.90</t>
  </si>
  <si>
    <t>$1,842.55</t>
  </si>
  <si>
    <t>$1,825.40</t>
  </si>
  <si>
    <t>$1,842.05</t>
  </si>
  <si>
    <t>$1,858.36</t>
  </si>
  <si>
    <t>$1,838.33</t>
  </si>
  <si>
    <t>$1,827.13</t>
  </si>
  <si>
    <t>$1,882.64</t>
  </si>
  <si>
    <t>$1,880.63</t>
  </si>
  <si>
    <t>$1,873.08</t>
  </si>
  <si>
    <t>$1,847.40</t>
  </si>
  <si>
    <t>$1,855.34</t>
  </si>
  <si>
    <t>$1,855.96</t>
  </si>
  <si>
    <t>$1,845.22</t>
  </si>
  <si>
    <t>$1,857.78</t>
  </si>
  <si>
    <t>$1,860.50</t>
  </si>
  <si>
    <t>$1,855.86</t>
  </si>
  <si>
    <t>$1,871.15</t>
  </si>
  <si>
    <t>$1,850.23</t>
  </si>
  <si>
    <t>$1,838.20</t>
  </si>
  <si>
    <t>$1,851.91</t>
  </si>
  <si>
    <t>$1,855.77</t>
  </si>
  <si>
    <t>$1,859.12</t>
  </si>
  <si>
    <t>$1,850.43</t>
  </si>
  <si>
    <t>$1,857.14</t>
  </si>
  <si>
    <t>$1,870.35</t>
  </si>
  <si>
    <t>$1,854.75</t>
  </si>
  <si>
    <t>$1,852.29</t>
  </si>
  <si>
    <t>$1,853.72</t>
  </si>
  <si>
    <t>$1,852.90</t>
  </si>
  <si>
    <t>$1,816.60</t>
  </si>
  <si>
    <t>$1,819.61</t>
  </si>
  <si>
    <t>$1,826.23</t>
  </si>
  <si>
    <t>$1,811.16</t>
  </si>
  <si>
    <t>$1,811.68</t>
  </si>
  <si>
    <t>$1,836.24</t>
  </si>
  <si>
    <t>$1,856.50</t>
  </si>
  <si>
    <t>$1,836.64</t>
  </si>
  <si>
    <t>$1,884.87</t>
  </si>
  <si>
    <t>$1,887.62</t>
  </si>
  <si>
    <t>$1,885.46</t>
  </si>
  <si>
    <t>$1,878.17</t>
  </si>
  <si>
    <t>$1,888.79</t>
  </si>
  <si>
    <t>$1,871.55</t>
  </si>
  <si>
    <t>$1,869.57</t>
  </si>
  <si>
    <t>$1,904.19</t>
  </si>
  <si>
    <t>$1,901.28</t>
  </si>
  <si>
    <t>$1,904.93</t>
  </si>
  <si>
    <t>$1,900.83</t>
  </si>
  <si>
    <t>$1,894.25</t>
  </si>
  <si>
    <t>$1,908.11</t>
  </si>
  <si>
    <t>$1,907.31</t>
  </si>
  <si>
    <t>$1,935.55</t>
  </si>
  <si>
    <t>$1,934.55</t>
  </si>
  <si>
    <t>$1,937.50</t>
  </si>
  <si>
    <t>$1,959.19</t>
  </si>
  <si>
    <t>$1,962.80</t>
  </si>
  <si>
    <t>$1,955.03</t>
  </si>
  <si>
    <t>$1,979.97</t>
  </si>
  <si>
    <t>$1,987.14</t>
  </si>
  <si>
    <t>$1,979.88</t>
  </si>
  <si>
    <t>$1,981.10</t>
  </si>
  <si>
    <t>$1,975.85</t>
  </si>
  <si>
    <t>$1,980.64</t>
  </si>
  <si>
    <t>$1,968.49</t>
  </si>
  <si>
    <t>$1,954.28</t>
  </si>
  <si>
    <t>$1,943.33</t>
  </si>
  <si>
    <t>$1,949.13</t>
  </si>
  <si>
    <t>$1,945.72</t>
  </si>
  <si>
    <t>$1,930.54</t>
  </si>
  <si>
    <t>$1,922.05</t>
  </si>
  <si>
    <t>$1,920.45</t>
  </si>
  <si>
    <t>$1,931.68</t>
  </si>
  <si>
    <t>$1,923.07</t>
  </si>
  <si>
    <t>$1,921.90</t>
  </si>
  <si>
    <t>$1,923.49</t>
  </si>
  <si>
    <t>$1,930.33</t>
  </si>
  <si>
    <t>$1,919.02</t>
  </si>
  <si>
    <t>$1,924.68</t>
  </si>
  <si>
    <t>$1,953.24</t>
  </si>
  <si>
    <t>$1,964.54</t>
  </si>
  <si>
    <t>$1,958.10</t>
  </si>
  <si>
    <t>$1,955.57</t>
  </si>
  <si>
    <t>$1,947.15</t>
  </si>
  <si>
    <t>$1,919.96</t>
  </si>
  <si>
    <t>$1,937.04</t>
  </si>
  <si>
    <t>$1,922.94</t>
  </si>
  <si>
    <t>$1,918.94</t>
  </si>
  <si>
    <t>$1,923.66</t>
  </si>
  <si>
    <t>$1,949.77</t>
  </si>
  <si>
    <t>$1,935.64</t>
  </si>
  <si>
    <t>$1,926.15</t>
  </si>
  <si>
    <t>$1,960.86</t>
  </si>
  <si>
    <t>$1,985.92</t>
  </si>
  <si>
    <t>$1,992.25</t>
  </si>
  <si>
    <t>$1,987.01</t>
  </si>
  <si>
    <t>$2,001.59</t>
  </si>
  <si>
    <t>$1,994.29</t>
  </si>
  <si>
    <t>$2,056.38</t>
  </si>
  <si>
    <t>$2,005.47</t>
  </si>
  <si>
    <t>$1,993.05</t>
  </si>
  <si>
    <t>$1,973.63</t>
  </si>
  <si>
    <t>$1,970.72</t>
  </si>
  <si>
    <t>$1,924.61</t>
  </si>
  <si>
    <t>$1,933.11</t>
  </si>
  <si>
    <t>$1,896.43</t>
  </si>
  <si>
    <t>$1,915.23</t>
  </si>
  <si>
    <t>$1,890.11</t>
  </si>
  <si>
    <t>$1,896.14</t>
  </si>
  <si>
    <t>$1,934.64</t>
  </si>
  <si>
    <t>$1,921.16</t>
  </si>
  <si>
    <t>$1,909.21</t>
  </si>
  <si>
    <t>$1,952.99</t>
  </si>
  <si>
    <t>$1,935.32</t>
  </si>
  <si>
    <t>$1,915.70</t>
  </si>
  <si>
    <t>$1,914.91</t>
  </si>
  <si>
    <t>$1,916.70</t>
  </si>
  <si>
    <t>$1,876.26</t>
  </si>
  <si>
    <t>$1,859.23</t>
  </si>
  <si>
    <t>$1,882.90</t>
  </si>
  <si>
    <t>$1,882.71</t>
  </si>
  <si>
    <t>$1,873.94</t>
  </si>
  <si>
    <t>$1,870.37</t>
  </si>
  <si>
    <t>$1,834.18</t>
  </si>
  <si>
    <t>$1,838.94</t>
  </si>
  <si>
    <t>$1,830.42</t>
  </si>
  <si>
    <t>$1,825.12</t>
  </si>
  <si>
    <t>$1,817.91</t>
  </si>
  <si>
    <t>$1,817.98</t>
  </si>
  <si>
    <t>$1,817.60</t>
  </si>
  <si>
    <t>$1,813.22</t>
  </si>
  <si>
    <t>$1,813.16</t>
  </si>
  <si>
    <t>$1,808.39</t>
  </si>
  <si>
    <t>$1,799.74</t>
  </si>
  <si>
    <t>$1,800.00</t>
  </si>
  <si>
    <t>$1,798.78</t>
  </si>
  <si>
    <t>$1,811.51</t>
  </si>
  <si>
    <t>$1,838.86</t>
  </si>
  <si>
    <t>$1,860.21</t>
  </si>
  <si>
    <t>$1,848.81</t>
  </si>
  <si>
    <t>$1,843.04</t>
  </si>
  <si>
    <t>$1,841.99</t>
  </si>
  <si>
    <t>$1,841.40</t>
  </si>
  <si>
    <t>$1,844.17</t>
  </si>
  <si>
    <t>$1,846.58</t>
  </si>
  <si>
    <t>$1,820.10</t>
  </si>
  <si>
    <t>$1,824.01</t>
  </si>
  <si>
    <t>$1,825.71</t>
  </si>
  <si>
    <t>$1,824.58</t>
  </si>
  <si>
    <t>$1,827.81</t>
  </si>
  <si>
    <t>$1,825.27</t>
  </si>
  <si>
    <t>$1,833.37</t>
  </si>
  <si>
    <t>$1,823.47</t>
  </si>
  <si>
    <t>$1,805.97</t>
  </si>
  <si>
    <t>$1,798.51</t>
  </si>
  <si>
    <t>$1,799.22</t>
  </si>
  <si>
    <t>$1,804.89</t>
  </si>
  <si>
    <t>$1,798.09</t>
  </si>
  <si>
    <t>$1,817.97</t>
  </si>
  <si>
    <t>$1,816.33</t>
  </si>
  <si>
    <t>$1,809.27</t>
  </si>
  <si>
    <t>$1,835.92</t>
  </si>
  <si>
    <t>$1,836.49</t>
  </si>
  <si>
    <t>$1,834.04</t>
  </si>
  <si>
    <r>
      <t>Render Token</t>
    </r>
    <r>
      <rPr>
        <sz val="9"/>
        <color rgb="FF222531"/>
        <rFont val="Segoe UI"/>
        <family val="2"/>
        <charset val="204"/>
      </rPr>
      <t>RNDR</t>
    </r>
  </si>
  <si>
    <t>$0.8649</t>
  </si>
  <si>
    <t>$0.6124</t>
  </si>
  <si>
    <t>$0.5585</t>
  </si>
  <si>
    <t>$0.4117</t>
  </si>
  <si>
    <t>$0.5177</t>
  </si>
  <si>
    <t>$0.5074</t>
  </si>
  <si>
    <t>$0.4918</t>
  </si>
  <si>
    <t>$0.5142</t>
  </si>
  <si>
    <t>$0.521</t>
  </si>
  <si>
    <t>$0.4748</t>
  </si>
  <si>
    <t>$0.4335</t>
  </si>
  <si>
    <t>$0.5214</t>
  </si>
  <si>
    <t>$0.7367</t>
  </si>
  <si>
    <t>$0.426</t>
  </si>
  <si>
    <t>$0.4316</t>
  </si>
  <si>
    <t>$0.4642</t>
  </si>
  <si>
    <t>$0.4782</t>
  </si>
  <si>
    <t>$0.4554</t>
  </si>
  <si>
    <t>$0.4613</t>
  </si>
  <si>
    <t>$0.4825</t>
  </si>
  <si>
    <t>$0.4698</t>
  </si>
  <si>
    <t>$0.5005</t>
  </si>
  <si>
    <t>$0.5223</t>
  </si>
  <si>
    <t>$0.506</t>
  </si>
  <si>
    <t>$0.5646</t>
  </si>
  <si>
    <t>$0.5143</t>
  </si>
  <si>
    <t>$0.5803</t>
  </si>
  <si>
    <t>$0.6082</t>
  </si>
  <si>
    <t>$0.7644</t>
  </si>
  <si>
    <t>$0.7059</t>
  </si>
  <si>
    <t>$0.5565</t>
  </si>
  <si>
    <t>$0.5846</t>
  </si>
  <si>
    <t>$0.5867</t>
  </si>
  <si>
    <t>$0.529</t>
  </si>
  <si>
    <t>$0.5004</t>
  </si>
  <si>
    <t>$0.5218</t>
  </si>
  <si>
    <t>$0.5024</t>
  </si>
  <si>
    <t>$0.5109</t>
  </si>
  <si>
    <t>$0.5396</t>
  </si>
  <si>
    <t>$0.3242</t>
  </si>
  <si>
    <t>$0.7063</t>
  </si>
  <si>
    <t>$0.7112</t>
  </si>
  <si>
    <t>$0.8566</t>
  </si>
  <si>
    <t>$0.9023</t>
  </si>
  <si>
    <t>$0.8955</t>
  </si>
  <si>
    <t>$0.857</t>
  </si>
  <si>
    <t>$0.7881</t>
  </si>
  <si>
    <r>
      <t>Loopring</t>
    </r>
    <r>
      <rPr>
        <sz val="9"/>
        <color rgb="FF222531"/>
        <rFont val="Segoe UI"/>
        <family val="2"/>
        <charset val="204"/>
      </rPr>
      <t>LRC</t>
    </r>
  </si>
  <si>
    <t>$0.3208</t>
  </si>
  <si>
    <t>$0.3701</t>
  </si>
  <si>
    <t>$0.3731</t>
  </si>
  <si>
    <t>$0.3158</t>
  </si>
  <si>
    <t>$0.2601</t>
  </si>
  <si>
    <t>$0.2791</t>
  </si>
  <si>
    <t>$0.2668</t>
  </si>
  <si>
    <t>$0.2643</t>
  </si>
  <si>
    <t>$0.3653</t>
  </si>
  <si>
    <t>$0.3535</t>
  </si>
  <si>
    <t>$0.3663</t>
  </si>
  <si>
    <t>$0.4987</t>
  </si>
  <si>
    <t>$0.4329</t>
  </si>
  <si>
    <t>$0.5194</t>
  </si>
  <si>
    <t>$0.5155</t>
  </si>
  <si>
    <t>$0.5172</t>
  </si>
  <si>
    <t>$0.4977</t>
  </si>
  <si>
    <t>$0.6245</t>
  </si>
  <si>
    <t>$0.554</t>
  </si>
  <si>
    <t>$0.4861</t>
  </si>
  <si>
    <t>$0.8157</t>
  </si>
  <si>
    <t>$0.7156</t>
  </si>
  <si>
    <t>$0.8569</t>
  </si>
  <si>
    <t>$0.905</t>
  </si>
  <si>
    <t>$0.9678</t>
  </si>
  <si>
    <t>$0.8209</t>
  </si>
  <si>
    <t>$0.7009</t>
  </si>
  <si>
    <t>$0.718</t>
  </si>
  <si>
    <t>$0.7831</t>
  </si>
  <si>
    <t>$0.7459</t>
  </si>
  <si>
    <t>$0.8736</t>
  </si>
  <si>
    <t>$0.913</t>
  </si>
  <si>
    <t>$0.8686</t>
  </si>
  <si>
    <r>
      <t>Zilliqa</t>
    </r>
    <r>
      <rPr>
        <sz val="11"/>
        <color rgb="FF808A9D"/>
        <rFont val="Segoe UI"/>
        <family val="2"/>
        <charset val="204"/>
      </rPr>
      <t> ZIL</t>
    </r>
  </si>
  <si>
    <t>$0.02625</t>
  </si>
  <si>
    <t>$0.02664</t>
  </si>
  <si>
    <t>$0.02675</t>
  </si>
  <si>
    <t>$0.0275</t>
  </si>
  <si>
    <t>$0.02779</t>
  </si>
  <si>
    <t>$0.03077</t>
  </si>
  <si>
    <t>$0.03076</t>
  </si>
  <si>
    <t>$0.03105</t>
  </si>
  <si>
    <t>$0.03243</t>
  </si>
  <si>
    <t>$0.03113</t>
  </si>
  <si>
    <t>$0.03282</t>
  </si>
  <si>
    <t>$0.03242</t>
  </si>
  <si>
    <t>$0.0319</t>
  </si>
  <si>
    <t>$0.03352</t>
  </si>
  <si>
    <t>$0.03542</t>
  </si>
  <si>
    <t>$0.03531</t>
  </si>
  <si>
    <t>$0.03472</t>
  </si>
  <si>
    <t>$0.03585</t>
  </si>
  <si>
    <t>$0.03422</t>
  </si>
  <si>
    <t>$0.03236</t>
  </si>
  <si>
    <t>$0.03222</t>
  </si>
  <si>
    <t>$0.03268</t>
  </si>
  <si>
    <t>$0.03434</t>
  </si>
  <si>
    <t>$0.03148</t>
  </si>
  <si>
    <t>$0.02949</t>
  </si>
  <si>
    <t>$0.03187</t>
  </si>
  <si>
    <t>$0.02894</t>
  </si>
  <si>
    <t>$0.02924</t>
  </si>
  <si>
    <t>$0.02805</t>
  </si>
  <si>
    <t>$0.02915</t>
  </si>
  <si>
    <t>$0.02792</t>
  </si>
  <si>
    <t>$0.02781</t>
  </si>
  <si>
    <t>$0.02835</t>
  </si>
  <si>
    <t>$0.02703</t>
  </si>
  <si>
    <t>$0.0269</t>
  </si>
  <si>
    <t>$0.03085</t>
  </si>
  <si>
    <t>$0.0289</t>
  </si>
  <si>
    <t>$0.0299</t>
  </si>
  <si>
    <t>$0.02914</t>
  </si>
  <si>
    <t>$0.02817</t>
  </si>
  <si>
    <t>$0.02638</t>
  </si>
  <si>
    <t>$0.02919</t>
  </si>
  <si>
    <t>$0.027</t>
  </si>
  <si>
    <t>$0.02838</t>
  </si>
  <si>
    <t>$0.02991</t>
  </si>
  <si>
    <t>$0.02683</t>
  </si>
  <si>
    <t>$0.02764</t>
  </si>
  <si>
    <t>$0.02677</t>
  </si>
  <si>
    <t>$0.03051</t>
  </si>
  <si>
    <t>$0.02651</t>
  </si>
  <si>
    <t>$0.02593</t>
  </si>
  <si>
    <t>$0.02321</t>
  </si>
  <si>
    <t>$0.02188</t>
  </si>
  <si>
    <t>$0.01754</t>
  </si>
  <si>
    <t>$0.01748</t>
  </si>
  <si>
    <t>$0.01765</t>
  </si>
  <si>
    <t>$0.01633</t>
  </si>
  <si>
    <t>$0.0159</t>
  </si>
  <si>
    <t>$0.016</t>
  </si>
  <si>
    <t>$0.01719</t>
  </si>
  <si>
    <t>$0.0176</t>
  </si>
  <si>
    <t>$0.01795</t>
  </si>
  <si>
    <t>$0.01812</t>
  </si>
  <si>
    <t>$0.01785</t>
  </si>
  <si>
    <t>$0.01806</t>
  </si>
  <si>
    <t>$0.01735</t>
  </si>
  <si>
    <t>$0.01864</t>
  </si>
  <si>
    <t>$0.02177</t>
  </si>
  <si>
    <t>$0.0225</t>
  </si>
  <si>
    <t>$0.02175</t>
  </si>
  <si>
    <t>$0.02319</t>
  </si>
  <si>
    <t>$0.021</t>
  </si>
  <si>
    <t>$0.02171</t>
  </si>
  <si>
    <t>$0.02103</t>
  </si>
  <si>
    <t>$0.02126</t>
  </si>
  <si>
    <t>$0.02101</t>
  </si>
  <si>
    <t>$0.02083</t>
  </si>
  <si>
    <t>$0.03206</t>
  </si>
  <si>
    <t>$0.03141</t>
  </si>
  <si>
    <t>$0.03247</t>
  </si>
  <si>
    <t>$0.03299</t>
  </si>
  <si>
    <t>$0.03041</t>
  </si>
  <si>
    <t>$0.03031</t>
  </si>
  <si>
    <t>$0.02928</t>
  </si>
  <si>
    <t>$0.0305</t>
  </si>
  <si>
    <t>$0.03108</t>
  </si>
  <si>
    <t>$0.031</t>
  </si>
  <si>
    <t>$0.03146</t>
  </si>
  <si>
    <t>$0.03028</t>
  </si>
  <si>
    <t>$0.02971</t>
  </si>
  <si>
    <t>$0.02892</t>
  </si>
  <si>
    <t>$0.02945</t>
  </si>
  <si>
    <t>$0.02996</t>
  </si>
  <si>
    <t>$0.03136</t>
  </si>
  <si>
    <t>$0.03133</t>
  </si>
  <si>
    <t>$0.0314</t>
  </si>
  <si>
    <t>$0.03011</t>
  </si>
  <si>
    <t>$0.03036</t>
  </si>
  <si>
    <t>$0.0298</t>
  </si>
  <si>
    <t>$0.03057</t>
  </si>
  <si>
    <t>$0.03103</t>
  </si>
  <si>
    <t>$0.03262</t>
  </si>
  <si>
    <t>$0.0312</t>
  </si>
  <si>
    <t>$0.03107</t>
  </si>
  <si>
    <t>$0.03118</t>
  </si>
  <si>
    <t>$0.03122</t>
  </si>
  <si>
    <t>$0.03065</t>
  </si>
  <si>
    <t>$0.03167</t>
  </si>
  <si>
    <t>$0.03197</t>
  </si>
  <si>
    <t>$0.03225</t>
  </si>
  <si>
    <t>$0.03316</t>
  </si>
  <si>
    <t>$0.03342</t>
  </si>
  <si>
    <t>$0.0349</t>
  </si>
  <si>
    <t>$0.03385</t>
  </si>
  <si>
    <t>$0.03495</t>
  </si>
  <si>
    <t>$0.03438</t>
  </si>
  <si>
    <t>$0.03511</t>
  </si>
  <si>
    <t>$0.03418</t>
  </si>
  <si>
    <t>$0.03755</t>
  </si>
  <si>
    <t>$0.03795</t>
  </si>
  <si>
    <t>$0.0374</t>
  </si>
  <si>
    <t>$0.03718</t>
  </si>
  <si>
    <t>$0.0348</t>
  </si>
  <si>
    <t>$0.0354</t>
  </si>
  <si>
    <t>$0.03317</t>
  </si>
  <si>
    <t>$0.0363</t>
  </si>
  <si>
    <t>$0.03695</t>
  </si>
  <si>
    <t>$0.03648</t>
  </si>
  <si>
    <t>$0.03566</t>
  </si>
  <si>
    <t>$0.03574</t>
  </si>
  <si>
    <t>$0.03636</t>
  </si>
  <si>
    <t>$0.03608</t>
  </si>
  <si>
    <t>$0.03694</t>
  </si>
  <si>
    <t>$0.03606</t>
  </si>
  <si>
    <t>$0.03707</t>
  </si>
  <si>
    <t>$0.03743</t>
  </si>
  <si>
    <t>$0.03661</t>
  </si>
  <si>
    <t>$0.03588</t>
  </si>
  <si>
    <t>$0.03691</t>
  </si>
  <si>
    <t>$0.03561</t>
  </si>
  <si>
    <t>$0.03972</t>
  </si>
  <si>
    <t>$0.03802</t>
  </si>
  <si>
    <t>$0.0377</t>
  </si>
  <si>
    <t>$0.03771</t>
  </si>
  <si>
    <t>$0.03592</t>
  </si>
  <si>
    <t>$0.03713</t>
  </si>
  <si>
    <t>$0.03729</t>
  </si>
  <si>
    <t>$0.03633</t>
  </si>
  <si>
    <t>$0.04156</t>
  </si>
  <si>
    <t>$0.04299</t>
  </si>
  <si>
    <t>$0.04536</t>
  </si>
  <si>
    <t>$0.04558</t>
  </si>
  <si>
    <t>$0.04537</t>
  </si>
  <si>
    <t>$0.0453</t>
  </si>
  <si>
    <t>$0.04276</t>
  </si>
  <si>
    <t>$0.04321</t>
  </si>
  <si>
    <t>$0.04256</t>
  </si>
  <si>
    <t>$0.04194</t>
  </si>
  <si>
    <t>$0.0402</t>
  </si>
  <si>
    <t>$0.03722</t>
  </si>
  <si>
    <t>$0.03604</t>
  </si>
  <si>
    <t>$0.03993</t>
  </si>
  <si>
    <t>$0.04074</t>
  </si>
  <si>
    <t>$0.04095</t>
  </si>
  <si>
    <t>$0.03833</t>
  </si>
  <si>
    <t>$0.03933</t>
  </si>
  <si>
    <t>$0.03885</t>
  </si>
  <si>
    <t>$0.038</t>
  </si>
  <si>
    <t>$0.03732</t>
  </si>
  <si>
    <t>$0.03487</t>
  </si>
  <si>
    <t>$0.03682</t>
  </si>
  <si>
    <t>$0.03629</t>
  </si>
  <si>
    <t>$0.03927</t>
  </si>
  <si>
    <t>$0.03904</t>
  </si>
  <si>
    <t>$0.03995</t>
  </si>
  <si>
    <t>$0.03912</t>
  </si>
  <si>
    <t>$0.03991</t>
  </si>
  <si>
    <t>$0.03911</t>
  </si>
  <si>
    <t>$0.03869</t>
  </si>
  <si>
    <t>$0.03744</t>
  </si>
  <si>
    <t>$0.04072</t>
  </si>
  <si>
    <t>$0.03964</t>
  </si>
  <si>
    <t>$0.0487</t>
  </si>
  <si>
    <t>$0.04131</t>
  </si>
  <si>
    <t>$0.03905</t>
  </si>
  <si>
    <t>$0.03447</t>
  </si>
  <si>
    <t>$0.03393</t>
  </si>
  <si>
    <t>$0.03396</t>
  </si>
  <si>
    <t>$0.03193</t>
  </si>
  <si>
    <t>$0.03364</t>
  </si>
  <si>
    <t>$0.03719</t>
  </si>
  <si>
    <t>$0.03417</t>
  </si>
  <si>
    <t>$0.03137</t>
  </si>
  <si>
    <t>$0.04096</t>
  </si>
  <si>
    <t>$0.04998</t>
  </si>
  <si>
    <t>$0.04992</t>
  </si>
  <si>
    <t>$0.05022</t>
  </si>
  <si>
    <t>$0.05074</t>
  </si>
  <si>
    <t>$0.05233</t>
  </si>
  <si>
    <t>$0.05177</t>
  </si>
  <si>
    <t>$0.05507</t>
  </si>
  <si>
    <t>$0.04831</t>
  </si>
  <si>
    <t>$0.05238</t>
  </si>
  <si>
    <t>$0.0528</t>
  </si>
  <si>
    <t>$0.05072</t>
  </si>
  <si>
    <t>$0.05078</t>
  </si>
  <si>
    <t>$0.05092</t>
  </si>
  <si>
    <t>$0.05304</t>
  </si>
  <si>
    <t>$0.0771</t>
  </si>
  <si>
    <t>$0.08375</t>
  </si>
  <si>
    <t>$0.07196</t>
  </si>
  <si>
    <t>$0.08346</t>
  </si>
  <si>
    <t>$0.09106</t>
  </si>
  <si>
    <t>$0.0939</t>
  </si>
  <si>
    <t>$0.09221</t>
  </si>
  <si>
    <t>$0.1408</t>
  </si>
  <si>
    <t>$0.09927</t>
  </si>
  <si>
    <t>$0.09319</t>
  </si>
  <si>
    <t>$0.04511</t>
  </si>
  <si>
    <t>$0.04259</t>
  </si>
  <si>
    <t>$0.04397</t>
  </si>
  <si>
    <t>$0.04242</t>
  </si>
  <si>
    <t>$0.04128</t>
  </si>
  <si>
    <t>$0.0397</t>
  </si>
  <si>
    <t>$0.03954</t>
  </si>
  <si>
    <t>$0.03874</t>
  </si>
  <si>
    <t>$0.04069</t>
  </si>
  <si>
    <t>$0.04233</t>
  </si>
  <si>
    <t>$0.04139</t>
  </si>
  <si>
    <t>$0.03804</t>
  </si>
  <si>
    <t>$0.0386</t>
  </si>
  <si>
    <t>$0.04002</t>
  </si>
  <si>
    <t>$0.04393</t>
  </si>
  <si>
    <t>$0.04309</t>
  </si>
  <si>
    <t>$0.03961</t>
  </si>
  <si>
    <t>$0.0461</t>
  </si>
  <si>
    <t>$0.04611</t>
  </si>
  <si>
    <t>$0.05107</t>
  </si>
  <si>
    <t>$0.04692</t>
  </si>
  <si>
    <t>$0.05347</t>
  </si>
  <si>
    <t>$0.05342</t>
  </si>
  <si>
    <t>$0.04391</t>
  </si>
  <si>
    <t>$0.04479</t>
  </si>
  <si>
    <t>$0.0445</t>
  </si>
  <si>
    <t>$0.04529</t>
  </si>
  <si>
    <t>$0.04492</t>
  </si>
  <si>
    <t>$0.04267</t>
  </si>
  <si>
    <t>$0.06527</t>
  </si>
  <si>
    <t>$0.07632</t>
  </si>
  <si>
    <t>$29.37</t>
  </si>
  <si>
    <t>$25.80</t>
  </si>
  <si>
    <t>$0.7651</t>
  </si>
  <si>
    <t>$0.8509</t>
  </si>
  <si>
    <t>$0.9864</t>
  </si>
  <si>
    <t>$0.8526</t>
  </si>
  <si>
    <t>$0.8372</t>
  </si>
  <si>
    <t>$0.7197</t>
  </si>
  <si>
    <t>$0.742</t>
  </si>
  <si>
    <t>$0.7561</t>
  </si>
  <si>
    <t>$0.8508</t>
  </si>
  <si>
    <r>
      <t>1inch Network</t>
    </r>
    <r>
      <rPr>
        <sz val="11"/>
        <color rgb="FF808A9D"/>
        <rFont val="Segoe UI"/>
        <family val="2"/>
        <charset val="204"/>
      </rPr>
      <t> 1INCH</t>
    </r>
  </si>
  <si>
    <t>$0.5876</t>
  </si>
  <si>
    <t>$0.687</t>
  </si>
  <si>
    <t>$0.557</t>
  </si>
  <si>
    <t>$0.5606</t>
  </si>
  <si>
    <t>$0.5832</t>
  </si>
  <si>
    <t>$0.5457</t>
  </si>
  <si>
    <t>$0.4437</t>
  </si>
  <si>
    <t>$0.5319</t>
  </si>
  <si>
    <t>$0.6358</t>
  </si>
  <si>
    <t>$0.5759</t>
  </si>
  <si>
    <t>$0.5855</t>
  </si>
  <si>
    <t>$0.607</t>
  </si>
  <si>
    <t>$0.6162</t>
  </si>
  <si>
    <t>$0.5912</t>
  </si>
  <si>
    <t>$0.6528</t>
  </si>
  <si>
    <t>$0.668</t>
  </si>
  <si>
    <t>$0.6725</t>
  </si>
  <si>
    <t>$0.6327</t>
  </si>
  <si>
    <t>$0.7005</t>
  </si>
  <si>
    <t>$0.8021</t>
  </si>
  <si>
    <t>$0.6339</t>
  </si>
  <si>
    <t>$0.6632</t>
  </si>
  <si>
    <t>$0.6886</t>
  </si>
  <si>
    <t>$0.6438</t>
  </si>
  <si>
    <t>$0.6397</t>
  </si>
  <si>
    <t>$0.6907</t>
  </si>
  <si>
    <t>$0.6955</t>
  </si>
  <si>
    <t>$0.8193</t>
  </si>
  <si>
    <t>$0.932</t>
  </si>
  <si>
    <r>
      <t>Enjin Coin</t>
    </r>
    <r>
      <rPr>
        <sz val="11"/>
        <color rgb="FF808A9D"/>
        <rFont val="Segoe UI"/>
        <family val="2"/>
        <charset val="204"/>
      </rPr>
      <t> ENJ</t>
    </r>
  </si>
  <si>
    <t>$0.3537</t>
  </si>
  <si>
    <t>$0.4833</t>
  </si>
  <si>
    <t>$0.4901</t>
  </si>
  <si>
    <t>$0.4366</t>
  </si>
  <si>
    <t>$0.2506</t>
  </si>
  <si>
    <t>$0.2614</t>
  </si>
  <si>
    <t>$0.3037</t>
  </si>
  <si>
    <t>$0.2923</t>
  </si>
  <si>
    <t>$0.436</t>
  </si>
  <si>
    <t>$0.4517</t>
  </si>
  <si>
    <t>$0.437</t>
  </si>
  <si>
    <t>$0.4973</t>
  </si>
  <si>
    <t>$0.5272</t>
  </si>
  <si>
    <t>$0.49</t>
  </si>
  <si>
    <t>$0.5091</t>
  </si>
  <si>
    <t>$0.6811</t>
  </si>
  <si>
    <t>$0.7027</t>
  </si>
  <si>
    <t>$0.6153</t>
  </si>
  <si>
    <t>$0.5263</t>
  </si>
  <si>
    <t>$0.6285</t>
  </si>
  <si>
    <t>$0.743</t>
  </si>
  <si>
    <t>$0.6202</t>
  </si>
  <si>
    <r>
      <t>dYdX</t>
    </r>
    <r>
      <rPr>
        <sz val="11"/>
        <color rgb="FF808A9D"/>
        <rFont val="Segoe UI"/>
        <family val="2"/>
        <charset val="204"/>
      </rPr>
      <t> DYDX</t>
    </r>
  </si>
  <si>
    <t>$0.03781</t>
  </si>
  <si>
    <t>$0.03471</t>
  </si>
  <si>
    <t>$0.03556</t>
  </si>
  <si>
    <t>$0.03597</t>
  </si>
  <si>
    <t>$0.04047</t>
  </si>
  <si>
    <t>$0.04133</t>
  </si>
  <si>
    <t>$0.04048</t>
  </si>
  <si>
    <t>$0.04414</t>
  </si>
  <si>
    <t>$0.03922</t>
  </si>
  <si>
    <t>$0.03883</t>
  </si>
  <si>
    <t>$0.03968</t>
  </si>
  <si>
    <t>$0.03923</t>
  </si>
  <si>
    <t>$0.03849</t>
  </si>
  <si>
    <t>$0.03764</t>
  </si>
  <si>
    <t>$0.03966</t>
  </si>
  <si>
    <t>$0.03929</t>
  </si>
  <si>
    <t>$0.03884</t>
  </si>
  <si>
    <t>$0.03839</t>
  </si>
  <si>
    <t>$0.04076</t>
  </si>
  <si>
    <t>$0.0369</t>
  </si>
  <si>
    <t>$0.03651</t>
  </si>
  <si>
    <t>$0.03671</t>
  </si>
  <si>
    <t>$0.03698</t>
  </si>
  <si>
    <t>$0.03388</t>
  </si>
  <si>
    <t>$0.03668</t>
  </si>
  <si>
    <t>$0.03517</t>
  </si>
  <si>
    <t>$0.03515</t>
  </si>
  <si>
    <t>$0.0345</t>
  </si>
  <si>
    <t>$0.03569</t>
  </si>
  <si>
    <t>$0.03639</t>
  </si>
  <si>
    <t>$0.03466</t>
  </si>
  <si>
    <t>$0.03663</t>
  </si>
  <si>
    <t>$0.04075</t>
  </si>
  <si>
    <t>$0.03392</t>
  </si>
  <si>
    <t>$0.03374</t>
  </si>
  <si>
    <t>$0.03394</t>
  </si>
  <si>
    <t>$0.03478</t>
  </si>
  <si>
    <t>$0.03042</t>
  </si>
  <si>
    <t>$0.0307</t>
  </si>
  <si>
    <t>$0.02941</t>
  </si>
  <si>
    <t>$0.02905</t>
  </si>
  <si>
    <t>$0.0295</t>
  </si>
  <si>
    <t>$0.02853</t>
  </si>
  <si>
    <t>$0.02753</t>
  </si>
  <si>
    <t>$0.02744</t>
  </si>
  <si>
    <t>$0.02745</t>
  </si>
  <si>
    <t>$0.0287</t>
  </si>
  <si>
    <t>$0.02814</t>
  </si>
  <si>
    <t>$0.02763</t>
  </si>
  <si>
    <t>$0.02886</t>
  </si>
  <si>
    <t>$0.02698</t>
  </si>
  <si>
    <t>$0.02647</t>
  </si>
  <si>
    <t>$0.02783</t>
  </si>
  <si>
    <t>$0.02929</t>
  </si>
  <si>
    <t>$0.02992</t>
  </si>
  <si>
    <t>$0.02966</t>
  </si>
  <si>
    <t>$0.02953</t>
  </si>
  <si>
    <t>$0.02968</t>
  </si>
  <si>
    <t>$0.03035</t>
  </si>
  <si>
    <t>$0.03058</t>
  </si>
  <si>
    <t>$0.03008</t>
  </si>
  <si>
    <t>$0.02917</t>
  </si>
  <si>
    <t>$0.03121</t>
  </si>
  <si>
    <t>$0.0313</t>
  </si>
  <si>
    <t>$0.03003</t>
  </si>
  <si>
    <t>$0.02836</t>
  </si>
  <si>
    <t>$0.02777</t>
  </si>
  <si>
    <t>$0.02743</t>
  </si>
  <si>
    <t>$0.02863</t>
  </si>
  <si>
    <t>$0.02731</t>
  </si>
  <si>
    <t>$0.02884</t>
  </si>
  <si>
    <t>$0.03582</t>
  </si>
  <si>
    <t>$0.03717</t>
  </si>
  <si>
    <t>$0.0393</t>
  </si>
  <si>
    <t>$0.04059</t>
  </si>
  <si>
    <t>$0.04434</t>
  </si>
  <si>
    <t>$0.04741</t>
  </si>
  <si>
    <t>$0.04787</t>
  </si>
  <si>
    <t>$0.04324</t>
  </si>
  <si>
    <t>$0.04625</t>
  </si>
  <si>
    <t>$0.04609</t>
  </si>
  <si>
    <t>$0.03647</t>
  </si>
  <si>
    <t>$0.0351</t>
  </si>
  <si>
    <t>$0.03679</t>
  </si>
  <si>
    <t>$0.03499</t>
  </si>
  <si>
    <t>$0.03653</t>
  </si>
  <si>
    <t>$0.0366</t>
  </si>
  <si>
    <t>$0.03053</t>
  </si>
  <si>
    <t>$0.03082</t>
  </si>
  <si>
    <t>$0.02935</t>
  </si>
  <si>
    <t>$0.02879</t>
  </si>
  <si>
    <t>$0.02959</t>
  </si>
  <si>
    <t>$0.02937</t>
  </si>
  <si>
    <t>$0.02887</t>
  </si>
  <si>
    <t>$0.03</t>
  </si>
  <si>
    <t>$0.0296</t>
  </si>
  <si>
    <t>$0.02847</t>
  </si>
  <si>
    <t>$0.02799</t>
  </si>
  <si>
    <t>$0.03114</t>
  </si>
  <si>
    <t>$0.02926</t>
  </si>
  <si>
    <t>$0.02989</t>
  </si>
  <si>
    <t>$0.02576</t>
  </si>
  <si>
    <t>$0.02746</t>
  </si>
  <si>
    <t>$0.02802</t>
  </si>
  <si>
    <t>$0.0288</t>
  </si>
  <si>
    <t>$0.0273</t>
  </si>
  <si>
    <t>$0.02827</t>
  </si>
  <si>
    <t>$0.03009</t>
  </si>
  <si>
    <t>$0.02988</t>
  </si>
  <si>
    <t>$0.03134</t>
  </si>
  <si>
    <t>$0.02871</t>
  </si>
  <si>
    <t>$0.03329</t>
  </si>
  <si>
    <t>$0.03139</t>
  </si>
  <si>
    <t>$0.03172</t>
  </si>
  <si>
    <t>$0.03102</t>
  </si>
  <si>
    <t>$0.03052</t>
  </si>
  <si>
    <t>$0.03068</t>
  </si>
  <si>
    <t>$0.02933</t>
  </si>
  <si>
    <t>$0.02846</t>
  </si>
  <si>
    <t>$0.03378</t>
  </si>
  <si>
    <t>$0.02522</t>
  </si>
  <si>
    <t>$0.0261</t>
  </si>
  <si>
    <t>$0.02417</t>
  </si>
  <si>
    <t>$0.02592</t>
  </si>
  <si>
    <t>$0.02541</t>
  </si>
  <si>
    <t>$0.02495</t>
  </si>
  <si>
    <t>$0.02485</t>
  </si>
  <si>
    <t>$0.03249</t>
  </si>
  <si>
    <t>$0.03061</t>
  </si>
  <si>
    <t>$0.03475</t>
  </si>
  <si>
    <t>$0.03248</t>
  </si>
  <si>
    <t>$0.03402</t>
  </si>
  <si>
    <t>$0.0361</t>
  </si>
  <si>
    <t>$0.03677</t>
  </si>
  <si>
    <t>$0.03526</t>
  </si>
  <si>
    <t>$0.03955</t>
  </si>
  <si>
    <t>$0.03876</t>
  </si>
  <si>
    <t>$0.03728</t>
  </si>
  <si>
    <t>$0.03462</t>
  </si>
  <si>
    <t>$0.03375</t>
  </si>
  <si>
    <t>$0.05661</t>
  </si>
  <si>
    <t>$0.06869</t>
  </si>
  <si>
    <t>$0.07352</t>
  </si>
  <si>
    <t>$0.07466</t>
  </si>
  <si>
    <t>$0.07452</t>
  </si>
  <si>
    <t>$0.07669</t>
  </si>
  <si>
    <t>$0.07928</t>
  </si>
  <si>
    <t>$0.07788</t>
  </si>
  <si>
    <t>$0.07362</t>
  </si>
  <si>
    <t>$0.07737</t>
  </si>
  <si>
    <t>$0.08495</t>
  </si>
  <si>
    <t>$0.08691</t>
  </si>
  <si>
    <t>$0.0786</t>
  </si>
  <si>
    <t>$0.0811</t>
  </si>
  <si>
    <t>$0.0734</t>
  </si>
  <si>
    <t>$0.0752</t>
  </si>
  <si>
    <t>$0.06937</t>
  </si>
  <si>
    <t>$0.05631</t>
  </si>
  <si>
    <t>$0.06037</t>
  </si>
  <si>
    <t>$0.06691</t>
  </si>
  <si>
    <t>$0.08941</t>
  </si>
  <si>
    <t>$0.08675</t>
  </si>
  <si>
    <t>$0.09215</t>
  </si>
  <si>
    <t>$0.09546</t>
  </si>
  <si>
    <t>$0.08966</t>
  </si>
  <si>
    <t>$0.09344</t>
  </si>
  <si>
    <t>$0.09332</t>
  </si>
  <si>
    <t>$0.09384</t>
  </si>
  <si>
    <t>$0.08969</t>
  </si>
  <si>
    <t>$0.08679</t>
  </si>
  <si>
    <t>$0.08842</t>
  </si>
  <si>
    <t>$0.08118</t>
  </si>
  <si>
    <t>$0.0829</t>
  </si>
  <si>
    <t>$0.08173</t>
  </si>
  <si>
    <t>$0.09577</t>
  </si>
  <si>
    <r>
      <t>ssv.network</t>
    </r>
    <r>
      <rPr>
        <sz val="11"/>
        <color rgb="FF808A9D"/>
        <rFont val="Segoe UI"/>
        <family val="2"/>
        <charset val="204"/>
      </rPr>
      <t> SSV</t>
    </r>
  </si>
  <si>
    <t>$39.64</t>
  </si>
  <si>
    <t>$39.65</t>
  </si>
  <si>
    <t>$36.47</t>
  </si>
  <si>
    <t>$31.94</t>
  </si>
  <si>
    <t>$0.02752</t>
  </si>
  <si>
    <t>$0.02872</t>
  </si>
  <si>
    <t>$0.02862</t>
  </si>
  <si>
    <t>$0.0279</t>
  </si>
  <si>
    <t>$0.02605</t>
  </si>
  <si>
    <t>$0.02551</t>
  </si>
  <si>
    <t>$0.02673</t>
  </si>
  <si>
    <t>$0.0274</t>
  </si>
  <si>
    <t>$0.02742</t>
  </si>
  <si>
    <t>$0.02408</t>
  </si>
  <si>
    <t>$0.02344</t>
  </si>
  <si>
    <t>$0.02425</t>
  </si>
  <si>
    <t>$0.02118</t>
  </si>
  <si>
    <t>$0.02192</t>
  </si>
  <si>
    <t>$0.02076</t>
  </si>
  <si>
    <t>$0.02203</t>
  </si>
  <si>
    <t>$0.02611</t>
  </si>
  <si>
    <t>$0.02632</t>
  </si>
  <si>
    <t>$0.02621</t>
  </si>
  <si>
    <t>$0.02994</t>
  </si>
  <si>
    <t>$0.03106</t>
  </si>
  <si>
    <t>$0.03145</t>
  </si>
  <si>
    <t>$0.03198</t>
  </si>
  <si>
    <t>$0.03199</t>
  </si>
  <si>
    <t>$0.03257</t>
  </si>
  <si>
    <t>$0.033</t>
  </si>
  <si>
    <t>$0.0318</t>
  </si>
  <si>
    <t>$0.03149</t>
  </si>
  <si>
    <t>$0.02679</t>
  </si>
  <si>
    <t>$0.02623</t>
  </si>
  <si>
    <t>$0.02688</t>
  </si>
  <si>
    <t>$0.02548</t>
  </si>
  <si>
    <t>$0.02553</t>
  </si>
  <si>
    <t>$0.02628</t>
  </si>
  <si>
    <t>$0.03351</t>
  </si>
  <si>
    <t>$0.03386</t>
  </si>
  <si>
    <t>$0.03571</t>
  </si>
  <si>
    <t>$0.03302</t>
  </si>
  <si>
    <t>$0.03251</t>
  </si>
  <si>
    <t>$0.03174</t>
  </si>
  <si>
    <t>$0.02545</t>
  </si>
  <si>
    <t>$0.02498</t>
  </si>
  <si>
    <t>$0.02402</t>
  </si>
  <si>
    <t>$0.02365</t>
  </si>
  <si>
    <t>$0.02895</t>
  </si>
  <si>
    <t>$0.02943</t>
  </si>
  <si>
    <t>$0.03337</t>
  </si>
  <si>
    <t>$0.03455</t>
  </si>
  <si>
    <t>$0.03975</t>
  </si>
  <si>
    <t>$0.04029</t>
  </si>
  <si>
    <t>$0.04159</t>
  </si>
  <si>
    <t>$0.04297</t>
  </si>
  <si>
    <t>$0.04332</t>
  </si>
  <si>
    <t>$0.04451</t>
  </si>
  <si>
    <t>$0.05298</t>
  </si>
  <si>
    <t>$0.05508</t>
  </si>
  <si>
    <t>$0.05402</t>
  </si>
  <si>
    <t>$0.05477</t>
  </si>
  <si>
    <t>$0.05541</t>
  </si>
  <si>
    <t>$0.05543</t>
  </si>
  <si>
    <t>$0.05292</t>
  </si>
  <si>
    <t>$0.052</t>
  </si>
  <si>
    <t>$0.0512</t>
  </si>
  <si>
    <t>$0.05359</t>
  </si>
  <si>
    <t>$0.05179</t>
  </si>
  <si>
    <t>$0.05198</t>
  </si>
  <si>
    <t>$0.0557</t>
  </si>
  <si>
    <t>$0.04749</t>
  </si>
  <si>
    <t>$0.04646</t>
  </si>
  <si>
    <t>$0.05265</t>
  </si>
  <si>
    <t>$0.0531</t>
  </si>
  <si>
    <t>$0.05554</t>
  </si>
  <si>
    <t>$0.05622</t>
  </si>
  <si>
    <t>$0.05667</t>
  </si>
  <si>
    <t>$0.05647</t>
  </si>
  <si>
    <t>$0.05573</t>
  </si>
  <si>
    <t>$0.07959</t>
  </si>
  <si>
    <t>$0.08158</t>
  </si>
  <si>
    <t>$0.09112</t>
  </si>
  <si>
    <t>$0.09176</t>
  </si>
  <si>
    <t>$0.08674</t>
  </si>
  <si>
    <t>$0.08747</t>
  </si>
  <si>
    <t>$0.08687</t>
  </si>
  <si>
    <t>$0.09183</t>
  </si>
  <si>
    <t>$0.09529</t>
  </si>
  <si>
    <t>$0.09811</t>
  </si>
  <si>
    <r>
      <t>Flare</t>
    </r>
    <r>
      <rPr>
        <sz val="11"/>
        <color rgb="FF808A9D"/>
        <rFont val="Segoe UI"/>
        <family val="2"/>
        <charset val="204"/>
      </rPr>
      <t> FLR</t>
    </r>
  </si>
  <si>
    <t>$0.03673</t>
  </si>
  <si>
    <t>$0.03735</t>
  </si>
  <si>
    <t>$0.03979</t>
  </si>
  <si>
    <t>$0.04019</t>
  </si>
  <si>
    <t>$0.04042</t>
  </si>
  <si>
    <t>$0.04008</t>
  </si>
  <si>
    <t>$0.04281</t>
  </si>
  <si>
    <t>$0.04085</t>
  </si>
  <si>
    <t>$0.04012</t>
  </si>
  <si>
    <t>$0.04345</t>
  </si>
  <si>
    <t>$0.04392</t>
  </si>
  <si>
    <t>$0.04712</t>
  </si>
  <si>
    <t>$0.03587</t>
  </si>
  <si>
    <t>$0.04349</t>
  </si>
  <si>
    <t>$0.04275</t>
  </si>
  <si>
    <t>$0.0797</t>
  </si>
  <si>
    <r>
      <t>Oasis Network</t>
    </r>
    <r>
      <rPr>
        <sz val="11"/>
        <color rgb="FF808A9D"/>
        <rFont val="Segoe UI"/>
        <family val="2"/>
        <charset val="204"/>
      </rPr>
      <t> ROSE</t>
    </r>
  </si>
  <si>
    <t>$0.04988</t>
  </si>
  <si>
    <t>$0.04909</t>
  </si>
  <si>
    <t>$0.05213</t>
  </si>
  <si>
    <t>$0.07411</t>
  </si>
  <si>
    <t>$0.07559</t>
  </si>
  <si>
    <t>$0.07413</t>
  </si>
  <si>
    <t>$0.07571</t>
  </si>
  <si>
    <t>$0.06706</t>
  </si>
  <si>
    <t>$0.05377</t>
  </si>
  <si>
    <t>$0.05456</t>
  </si>
  <si>
    <t>$0.05684</t>
  </si>
  <si>
    <t>$0.05112</t>
  </si>
  <si>
    <t>$0.04931</t>
  </si>
  <si>
    <t>$0.03997</t>
  </si>
  <si>
    <t>$0.03623</t>
  </si>
  <si>
    <t>$0.03485</t>
  </si>
  <si>
    <t>$0.03622</t>
  </si>
  <si>
    <t>$0.03533</t>
  </si>
  <si>
    <t>$0.03449</t>
  </si>
  <si>
    <t>$0.03657</t>
  </si>
  <si>
    <t>$0.03567</t>
  </si>
  <si>
    <t>$0.04631</t>
  </si>
  <si>
    <t>$0.04641</t>
  </si>
  <si>
    <t>$0.04694</t>
  </si>
  <si>
    <t>$0.04672</t>
  </si>
  <si>
    <t>$0.0494</t>
  </si>
  <si>
    <t>$0.07198</t>
  </si>
  <si>
    <t>$0.05816</t>
  </si>
  <si>
    <t>$0.06069</t>
  </si>
  <si>
    <t>$0.06287</t>
  </si>
  <si>
    <t>$0.05606</t>
  </si>
  <si>
    <t>$0.05585</t>
  </si>
  <si>
    <t>$0.07294</t>
  </si>
  <si>
    <t>$0.09004</t>
  </si>
  <si>
    <t>$0.09521</t>
  </si>
  <si>
    <t>$0.09307</t>
  </si>
  <si>
    <t>$0.09687</t>
  </si>
  <si>
    <t>$0.1004</t>
  </si>
  <si>
    <t>$0.08571</t>
  </si>
  <si>
    <t>$0.08402</t>
  </si>
  <si>
    <t>$0.07984</t>
  </si>
  <si>
    <t>$0.0719</t>
  </si>
  <si>
    <t>$0.04902</t>
  </si>
  <si>
    <t>$0.05384</t>
  </si>
  <si>
    <t>$0.05709</t>
  </si>
  <si>
    <t>$0.05194</t>
  </si>
  <si>
    <t>$0.05065</t>
  </si>
  <si>
    <t>$0.04948</t>
  </si>
  <si>
    <t>$0.051</t>
  </si>
  <si>
    <t>$0.04882</t>
  </si>
  <si>
    <t>$0.05088</t>
  </si>
  <si>
    <t>$0.04818</t>
  </si>
  <si>
    <t>$0.0448</t>
  </si>
  <si>
    <t>$0.04782</t>
  </si>
  <si>
    <t>$0.0661</t>
  </si>
  <si>
    <t>$0.06836</t>
  </si>
  <si>
    <t>$0.07245</t>
  </si>
  <si>
    <t>$0.2611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</si>
</sst>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"/>
    <numFmt numFmtId="166" formatCode="0.0%"/>
    <numFmt numFmtId="167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529"/>
      <name val="Segoe UI"/>
      <family val="2"/>
      <charset val="204"/>
    </font>
    <font>
      <sz val="11"/>
      <color rgb="FF212529"/>
      <name val="Segoe UI"/>
      <family val="2"/>
      <charset val="204"/>
    </font>
    <font>
      <sz val="14"/>
      <color theme="1"/>
      <name val="Calibri"/>
      <family val="2"/>
      <scheme val="minor"/>
    </font>
    <font>
      <b/>
      <sz val="11"/>
      <color rgb="FF4A4A4A"/>
      <name val="Segoe UI"/>
      <family val="2"/>
      <charset val="204"/>
    </font>
    <font>
      <sz val="11"/>
      <color rgb="FF212529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9"/>
      <color rgb="FF4A4A4A"/>
      <name val="Segoe UI"/>
      <family val="2"/>
      <charset val="204"/>
    </font>
    <font>
      <sz val="9"/>
      <color rgb="FF212529"/>
      <name val="Segoe UI"/>
      <family val="2"/>
      <charset val="204"/>
    </font>
    <font>
      <sz val="12"/>
      <color theme="1"/>
      <name val="Calibri"/>
      <family val="2"/>
      <scheme val="minor"/>
    </font>
    <font>
      <sz val="11"/>
      <color rgb="FF212529"/>
      <name val="Segoe UI"/>
      <family val="2"/>
      <charset val="204"/>
    </font>
    <font>
      <sz val="11"/>
      <color rgb="FF000000"/>
      <name val="Segoe UI"/>
      <family val="2"/>
      <charset val="204"/>
    </font>
    <font>
      <sz val="11"/>
      <color rgb="FF000000"/>
      <name val="Segoe UI"/>
      <family val="2"/>
      <charset val="204"/>
    </font>
    <font>
      <sz val="11"/>
      <color rgb="FF808A9D"/>
      <name val="Segoe UI"/>
      <family val="2"/>
      <charset val="204"/>
    </font>
    <font>
      <sz val="9"/>
      <color rgb="FF222531"/>
      <name val="Segoe U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 style="medium">
        <color rgb="FFE5E7EB"/>
      </top>
      <bottom style="medium">
        <color rgb="FFE5E7EB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14" fontId="2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0" fontId="0" fillId="3" borderId="0" xfId="0" applyFill="1"/>
    <xf numFmtId="14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14" fontId="2" fillId="4" borderId="1" xfId="0" applyNumberFormat="1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1" fontId="0" fillId="4" borderId="0" xfId="0" applyNumberForma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0" xfId="0" applyFill="1"/>
    <xf numFmtId="1" fontId="0" fillId="5" borderId="0" xfId="0" applyNumberFormat="1" applyFill="1" applyAlignment="1">
      <alignment horizontal="center" vertical="center"/>
    </xf>
    <xf numFmtId="165" fontId="0" fillId="5" borderId="0" xfId="0" applyNumberFormat="1" applyFill="1" applyAlignment="1">
      <alignment horizontal="center" vertical="center"/>
    </xf>
    <xf numFmtId="9" fontId="0" fillId="0" borderId="0" xfId="1" applyFont="1"/>
    <xf numFmtId="1" fontId="3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4" fillId="0" borderId="0" xfId="0" applyFont="1"/>
    <xf numFmtId="20" fontId="0" fillId="0" borderId="0" xfId="0" applyNumberFormat="1"/>
    <xf numFmtId="164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3" borderId="0" xfId="0" applyNumberFormat="1" applyFill="1"/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2" borderId="0" xfId="0" applyFont="1" applyFill="1" applyBorder="1" applyAlignment="1">
      <alignment horizontal="left" vertical="center"/>
    </xf>
    <xf numFmtId="14" fontId="6" fillId="2" borderId="1" xfId="0" applyNumberFormat="1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2" fillId="2" borderId="0" xfId="0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166" fontId="0" fillId="0" borderId="0" xfId="0" applyNumberFormat="1"/>
    <xf numFmtId="166" fontId="0" fillId="0" borderId="0" xfId="0" applyNumberFormat="1" applyAlignment="1">
      <alignment horizontal="center" vertical="center"/>
    </xf>
    <xf numFmtId="166" fontId="2" fillId="8" borderId="1" xfId="1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  <xf numFmtId="14" fontId="9" fillId="2" borderId="1" xfId="0" applyNumberFormat="1" applyFont="1" applyFill="1" applyBorder="1" applyAlignment="1">
      <alignment horizontal="center" vertical="top" wrapText="1"/>
    </xf>
    <xf numFmtId="167" fontId="0" fillId="0" borderId="0" xfId="0" applyNumberFormat="1" applyAlignment="1">
      <alignment horizontal="center"/>
    </xf>
    <xf numFmtId="0" fontId="4" fillId="5" borderId="0" xfId="0" applyFont="1" applyFill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0" fontId="0" fillId="9" borderId="0" xfId="0" applyFill="1"/>
    <xf numFmtId="10" fontId="2" fillId="2" borderId="1" xfId="1" applyNumberFormat="1" applyFont="1" applyFill="1" applyBorder="1" applyAlignment="1">
      <alignment horizontal="center" vertical="center" wrapText="1"/>
    </xf>
    <xf numFmtId="0" fontId="2" fillId="0" borderId="0" xfId="0" applyFont="1"/>
    <xf numFmtId="9" fontId="10" fillId="0" borderId="0" xfId="1" applyFont="1"/>
    <xf numFmtId="0" fontId="10" fillId="0" borderId="0" xfId="0" applyFont="1"/>
    <xf numFmtId="166" fontId="0" fillId="0" borderId="0" xfId="1" applyNumberFormat="1" applyFont="1"/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0" borderId="0" xfId="0" applyFill="1"/>
    <xf numFmtId="166" fontId="2" fillId="2" borderId="0" xfId="1" applyNumberFormat="1" applyFont="1" applyFill="1" applyBorder="1" applyAlignment="1">
      <alignment horizontal="center" vertical="center" wrapText="1"/>
    </xf>
    <xf numFmtId="166" fontId="2" fillId="11" borderId="0" xfId="1" applyNumberFormat="1" applyFont="1" applyFill="1" applyBorder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0" fontId="7" fillId="0" borderId="0" xfId="0" applyFont="1"/>
    <xf numFmtId="9" fontId="0" fillId="0" borderId="0" xfId="1" applyFont="1" applyAlignment="1">
      <alignment horizontal="center" vertical="center"/>
    </xf>
    <xf numFmtId="166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2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14" fontId="6" fillId="12" borderId="1" xfId="0" applyNumberFormat="1" applyFont="1" applyFill="1" applyBorder="1" applyAlignment="1">
      <alignment horizontal="center" vertical="top" wrapText="1"/>
    </xf>
    <xf numFmtId="14" fontId="11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9" fontId="4" fillId="0" borderId="0" xfId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12" fillId="2" borderId="0" xfId="0" applyFont="1" applyFill="1" applyAlignment="1">
      <alignment horizontal="left" vertical="center" indent="1"/>
    </xf>
    <xf numFmtId="0" fontId="13" fillId="2" borderId="0" xfId="0" applyFont="1" applyFill="1" applyAlignment="1">
      <alignment horizontal="left" vertical="center" indent="1"/>
    </xf>
  </cellXfs>
  <cellStyles count="2">
    <cellStyle name="Обычный" xfId="0" builtinId="0"/>
    <cellStyle name="Процентный" xfId="1" builtinId="5"/>
  </cellStyles>
  <dxfs count="10">
    <dxf>
      <font>
        <color rgb="FF006100"/>
      </font>
      <fill>
        <patternFill>
          <bgColor rgb="FFC6EFCE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FFCCCC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497108938593144E-2"/>
          <c:y val="8.1673622669982363E-2"/>
          <c:w val="0.9419358507957365"/>
          <c:h val="0.80110493693158846"/>
        </c:manualLayout>
      </c:layout>
      <c:lineChart>
        <c:grouping val="standard"/>
        <c:varyColors val="0"/>
        <c:ser>
          <c:idx val="0"/>
          <c:order val="0"/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cat>
            <c:numRef>
              <c:f>Лист1!$K$5:$K$35</c:f>
              <c:numCache>
                <c:formatCode>m/d/yyyy</c:formatCode>
                <c:ptCount val="31"/>
                <c:pt idx="0">
                  <c:v>44966</c:v>
                </c:pt>
                <c:pt idx="1">
                  <c:v>44967</c:v>
                </c:pt>
                <c:pt idx="2">
                  <c:v>44968</c:v>
                </c:pt>
                <c:pt idx="3">
                  <c:v>44969</c:v>
                </c:pt>
                <c:pt idx="4">
                  <c:v>44970</c:v>
                </c:pt>
                <c:pt idx="5">
                  <c:v>44971</c:v>
                </c:pt>
                <c:pt idx="6">
                  <c:v>44972</c:v>
                </c:pt>
                <c:pt idx="7">
                  <c:v>44973</c:v>
                </c:pt>
                <c:pt idx="8">
                  <c:v>44974</c:v>
                </c:pt>
                <c:pt idx="9">
                  <c:v>44975</c:v>
                </c:pt>
                <c:pt idx="10">
                  <c:v>44976</c:v>
                </c:pt>
                <c:pt idx="11">
                  <c:v>44977</c:v>
                </c:pt>
                <c:pt idx="12">
                  <c:v>44978</c:v>
                </c:pt>
                <c:pt idx="13">
                  <c:v>44979</c:v>
                </c:pt>
                <c:pt idx="14">
                  <c:v>44980</c:v>
                </c:pt>
                <c:pt idx="15">
                  <c:v>44981</c:v>
                </c:pt>
                <c:pt idx="16">
                  <c:v>44982</c:v>
                </c:pt>
                <c:pt idx="17">
                  <c:v>44983</c:v>
                </c:pt>
                <c:pt idx="18">
                  <c:v>44984</c:v>
                </c:pt>
                <c:pt idx="19">
                  <c:v>44985</c:v>
                </c:pt>
                <c:pt idx="20">
                  <c:v>44986</c:v>
                </c:pt>
                <c:pt idx="21">
                  <c:v>44987</c:v>
                </c:pt>
                <c:pt idx="22">
                  <c:v>44988</c:v>
                </c:pt>
                <c:pt idx="23">
                  <c:v>44989</c:v>
                </c:pt>
                <c:pt idx="24">
                  <c:v>44990</c:v>
                </c:pt>
                <c:pt idx="25">
                  <c:v>44991</c:v>
                </c:pt>
                <c:pt idx="26">
                  <c:v>44992</c:v>
                </c:pt>
                <c:pt idx="27">
                  <c:v>44993</c:v>
                </c:pt>
                <c:pt idx="28">
                  <c:v>44994</c:v>
                </c:pt>
                <c:pt idx="29">
                  <c:v>44995</c:v>
                </c:pt>
                <c:pt idx="30">
                  <c:v>44996</c:v>
                </c:pt>
              </c:numCache>
            </c:numRef>
          </c:cat>
          <c:val>
            <c:numRef>
              <c:f>Лист1!$L$5:$L$35</c:f>
              <c:numCache>
                <c:formatCode>General</c:formatCode>
                <c:ptCount val="31"/>
                <c:pt idx="0">
                  <c:v>15.11</c:v>
                </c:pt>
                <c:pt idx="1">
                  <c:v>13.28</c:v>
                </c:pt>
                <c:pt idx="2">
                  <c:v>13.61</c:v>
                </c:pt>
                <c:pt idx="3">
                  <c:v>13.97</c:v>
                </c:pt>
                <c:pt idx="4">
                  <c:v>13.07</c:v>
                </c:pt>
                <c:pt idx="5">
                  <c:v>13.78</c:v>
                </c:pt>
                <c:pt idx="6">
                  <c:v>14.72</c:v>
                </c:pt>
                <c:pt idx="7">
                  <c:v>15.96</c:v>
                </c:pt>
                <c:pt idx="8">
                  <c:v>14.75</c:v>
                </c:pt>
                <c:pt idx="9">
                  <c:v>14.72</c:v>
                </c:pt>
                <c:pt idx="10">
                  <c:v>14.42</c:v>
                </c:pt>
                <c:pt idx="11">
                  <c:v>14.06</c:v>
                </c:pt>
                <c:pt idx="12">
                  <c:v>14.2</c:v>
                </c:pt>
                <c:pt idx="13">
                  <c:v>13.42</c:v>
                </c:pt>
                <c:pt idx="14">
                  <c:v>13.92</c:v>
                </c:pt>
                <c:pt idx="15">
                  <c:v>13.47</c:v>
                </c:pt>
                <c:pt idx="16">
                  <c:v>12.82</c:v>
                </c:pt>
                <c:pt idx="17">
                  <c:v>12.24</c:v>
                </c:pt>
                <c:pt idx="18">
                  <c:v>12.65</c:v>
                </c:pt>
                <c:pt idx="19">
                  <c:v>12.4</c:v>
                </c:pt>
                <c:pt idx="20">
                  <c:v>11.91</c:v>
                </c:pt>
                <c:pt idx="21">
                  <c:v>13.4</c:v>
                </c:pt>
                <c:pt idx="22">
                  <c:v>12.83</c:v>
                </c:pt>
                <c:pt idx="23">
                  <c:v>11.72</c:v>
                </c:pt>
                <c:pt idx="24">
                  <c:v>11.3</c:v>
                </c:pt>
                <c:pt idx="25">
                  <c:v>11.17</c:v>
                </c:pt>
                <c:pt idx="26">
                  <c:v>11.29</c:v>
                </c:pt>
                <c:pt idx="27">
                  <c:v>11.12</c:v>
                </c:pt>
                <c:pt idx="28">
                  <c:v>10.55</c:v>
                </c:pt>
                <c:pt idx="29">
                  <c:v>11.08</c:v>
                </c:pt>
                <c:pt idx="30">
                  <c:v>10.79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047880"/>
        <c:axId val="66576960"/>
      </c:lineChart>
      <c:lineChart>
        <c:grouping val="standard"/>
        <c:varyColors val="0"/>
        <c:ser>
          <c:idx val="1"/>
          <c:order val="1"/>
          <c:tx>
            <c:v>бит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Лист1!$R$5:$R$35</c:f>
              <c:numCache>
                <c:formatCode>General</c:formatCode>
                <c:ptCount val="31"/>
                <c:pt idx="0">
                  <c:v>6.5844518040787865E-4</c:v>
                </c:pt>
                <c:pt idx="1">
                  <c:v>6.0858805737592223E-4</c:v>
                </c:pt>
                <c:pt idx="2">
                  <c:v>6.2921867776236703E-4</c:v>
                </c:pt>
                <c:pt idx="3">
                  <c:v>6.3822011055781442E-4</c:v>
                </c:pt>
                <c:pt idx="4">
                  <c:v>6.0009182736455466E-4</c:v>
                </c:pt>
                <c:pt idx="5">
                  <c:v>6.3187820983125458E-4</c:v>
                </c:pt>
                <c:pt idx="6">
                  <c:v>6.6246624662466254E-4</c:v>
                </c:pt>
                <c:pt idx="7">
                  <c:v>6.5657396741813402E-4</c:v>
                </c:pt>
                <c:pt idx="8">
                  <c:v>6.208696384223597E-4</c:v>
                </c:pt>
                <c:pt idx="9">
                  <c:v>5.9766941410532306E-4</c:v>
                </c:pt>
                <c:pt idx="10">
                  <c:v>5.851560280809966E-4</c:v>
                </c:pt>
                <c:pt idx="11">
                  <c:v>5.7898204579146764E-4</c:v>
                </c:pt>
                <c:pt idx="12">
                  <c:v>5.7288094565699759E-4</c:v>
                </c:pt>
                <c:pt idx="13">
                  <c:v>5.4961707007412865E-4</c:v>
                </c:pt>
                <c:pt idx="14">
                  <c:v>5.7649300091112401E-4</c:v>
                </c:pt>
                <c:pt idx="15">
                  <c:v>5.6239822971900963E-4</c:v>
                </c:pt>
                <c:pt idx="16">
                  <c:v>5.5325392715346107E-4</c:v>
                </c:pt>
                <c:pt idx="17">
                  <c:v>5.2856587640886122E-4</c:v>
                </c:pt>
                <c:pt idx="18">
                  <c:v>5.3736035002761146E-4</c:v>
                </c:pt>
                <c:pt idx="19">
                  <c:v>5.2725571902372654E-4</c:v>
                </c:pt>
                <c:pt idx="20">
                  <c:v>5.1433753670754876E-4</c:v>
                </c:pt>
                <c:pt idx="21">
                  <c:v>5.6697977490056701E-4</c:v>
                </c:pt>
                <c:pt idx="22">
                  <c:v>5.4679509035117629E-4</c:v>
                </c:pt>
                <c:pt idx="23">
                  <c:v>5.2398622971341706E-4</c:v>
                </c:pt>
                <c:pt idx="24">
                  <c:v>5.0563808841954543E-4</c:v>
                </c:pt>
                <c:pt idx="25">
                  <c:v>4.9817143876549816E-4</c:v>
                </c:pt>
                <c:pt idx="26">
                  <c:v>5.0368057104617438E-4</c:v>
                </c:pt>
                <c:pt idx="27">
                  <c:v>5.0051762164108563E-4</c:v>
                </c:pt>
                <c:pt idx="28">
                  <c:v>4.8588403260719387E-4</c:v>
                </c:pt>
                <c:pt idx="29">
                  <c:v>5.437769925402434E-4</c:v>
                </c:pt>
                <c:pt idx="30">
                  <c:v>5.3429066600643716E-4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77744"/>
        <c:axId val="66577352"/>
      </c:lineChart>
      <c:dateAx>
        <c:axId val="3120478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576960"/>
        <c:crosses val="autoZero"/>
        <c:auto val="1"/>
        <c:lblOffset val="100"/>
        <c:baseTimeUnit val="days"/>
      </c:dateAx>
      <c:valAx>
        <c:axId val="66576960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047880"/>
        <c:crosses val="autoZero"/>
        <c:crossBetween val="between"/>
      </c:valAx>
      <c:valAx>
        <c:axId val="66577352"/>
        <c:scaling>
          <c:orientation val="minMax"/>
          <c:min val="4.5000000000000015E-4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577744"/>
        <c:crosses val="max"/>
        <c:crossBetween val="between"/>
      </c:valAx>
      <c:catAx>
        <c:axId val="66577744"/>
        <c:scaling>
          <c:orientation val="minMax"/>
        </c:scaling>
        <c:delete val="1"/>
        <c:axPos val="b"/>
        <c:majorTickMark val="out"/>
        <c:minorTickMark val="none"/>
        <c:tickLblPos val="nextTo"/>
        <c:crossAx val="66577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Лист2!$L$4:$L$104</c:f>
              <c:numCache>
                <c:formatCode>m/d/yyyy</c:formatCode>
                <c:ptCount val="101"/>
                <c:pt idx="0">
                  <c:v>44896</c:v>
                </c:pt>
                <c:pt idx="1">
                  <c:v>44897</c:v>
                </c:pt>
                <c:pt idx="2">
                  <c:v>44898</c:v>
                </c:pt>
                <c:pt idx="3">
                  <c:v>44899</c:v>
                </c:pt>
                <c:pt idx="4">
                  <c:v>44900</c:v>
                </c:pt>
                <c:pt idx="5">
                  <c:v>44901</c:v>
                </c:pt>
                <c:pt idx="6">
                  <c:v>44902</c:v>
                </c:pt>
                <c:pt idx="7">
                  <c:v>44903</c:v>
                </c:pt>
                <c:pt idx="8">
                  <c:v>44904</c:v>
                </c:pt>
                <c:pt idx="9">
                  <c:v>44905</c:v>
                </c:pt>
                <c:pt idx="10">
                  <c:v>44906</c:v>
                </c:pt>
                <c:pt idx="11">
                  <c:v>44907</c:v>
                </c:pt>
                <c:pt idx="12">
                  <c:v>44908</c:v>
                </c:pt>
                <c:pt idx="13">
                  <c:v>44909</c:v>
                </c:pt>
                <c:pt idx="14">
                  <c:v>44910</c:v>
                </c:pt>
                <c:pt idx="15">
                  <c:v>44911</c:v>
                </c:pt>
                <c:pt idx="16">
                  <c:v>44912</c:v>
                </c:pt>
                <c:pt idx="17">
                  <c:v>44913</c:v>
                </c:pt>
                <c:pt idx="18">
                  <c:v>44914</c:v>
                </c:pt>
                <c:pt idx="19">
                  <c:v>44915</c:v>
                </c:pt>
                <c:pt idx="20">
                  <c:v>44916</c:v>
                </c:pt>
                <c:pt idx="21">
                  <c:v>44917</c:v>
                </c:pt>
                <c:pt idx="22">
                  <c:v>44918</c:v>
                </c:pt>
                <c:pt idx="23">
                  <c:v>44919</c:v>
                </c:pt>
                <c:pt idx="24">
                  <c:v>44920</c:v>
                </c:pt>
                <c:pt idx="25">
                  <c:v>44921</c:v>
                </c:pt>
                <c:pt idx="26">
                  <c:v>44922</c:v>
                </c:pt>
                <c:pt idx="27">
                  <c:v>44923</c:v>
                </c:pt>
                <c:pt idx="28">
                  <c:v>44924</c:v>
                </c:pt>
                <c:pt idx="29">
                  <c:v>44925</c:v>
                </c:pt>
                <c:pt idx="30">
                  <c:v>44926</c:v>
                </c:pt>
                <c:pt idx="31">
                  <c:v>44927</c:v>
                </c:pt>
                <c:pt idx="32">
                  <c:v>44928</c:v>
                </c:pt>
                <c:pt idx="33">
                  <c:v>44929</c:v>
                </c:pt>
                <c:pt idx="34">
                  <c:v>44930</c:v>
                </c:pt>
                <c:pt idx="35">
                  <c:v>44931</c:v>
                </c:pt>
                <c:pt idx="36">
                  <c:v>44932</c:v>
                </c:pt>
                <c:pt idx="37">
                  <c:v>44933</c:v>
                </c:pt>
                <c:pt idx="38">
                  <c:v>44934</c:v>
                </c:pt>
                <c:pt idx="39">
                  <c:v>44935</c:v>
                </c:pt>
                <c:pt idx="40">
                  <c:v>44936</c:v>
                </c:pt>
                <c:pt idx="41">
                  <c:v>44937</c:v>
                </c:pt>
                <c:pt idx="42">
                  <c:v>44938</c:v>
                </c:pt>
                <c:pt idx="43">
                  <c:v>44939</c:v>
                </c:pt>
                <c:pt idx="44">
                  <c:v>44940</c:v>
                </c:pt>
                <c:pt idx="45">
                  <c:v>44941</c:v>
                </c:pt>
                <c:pt idx="46">
                  <c:v>44942</c:v>
                </c:pt>
                <c:pt idx="47">
                  <c:v>44943</c:v>
                </c:pt>
                <c:pt idx="48">
                  <c:v>44944</c:v>
                </c:pt>
                <c:pt idx="49">
                  <c:v>44945</c:v>
                </c:pt>
                <c:pt idx="50">
                  <c:v>44946</c:v>
                </c:pt>
                <c:pt idx="51">
                  <c:v>44947</c:v>
                </c:pt>
                <c:pt idx="52">
                  <c:v>44948</c:v>
                </c:pt>
                <c:pt idx="53">
                  <c:v>44949</c:v>
                </c:pt>
                <c:pt idx="54">
                  <c:v>44950</c:v>
                </c:pt>
                <c:pt idx="55">
                  <c:v>44951</c:v>
                </c:pt>
                <c:pt idx="56">
                  <c:v>44952</c:v>
                </c:pt>
                <c:pt idx="57">
                  <c:v>44953</c:v>
                </c:pt>
                <c:pt idx="58">
                  <c:v>44954</c:v>
                </c:pt>
                <c:pt idx="59">
                  <c:v>44955</c:v>
                </c:pt>
                <c:pt idx="60">
                  <c:v>44956</c:v>
                </c:pt>
                <c:pt idx="61">
                  <c:v>44957</c:v>
                </c:pt>
                <c:pt idx="62">
                  <c:v>44958</c:v>
                </c:pt>
                <c:pt idx="63">
                  <c:v>44959</c:v>
                </c:pt>
                <c:pt idx="64">
                  <c:v>44960</c:v>
                </c:pt>
                <c:pt idx="65">
                  <c:v>44961</c:v>
                </c:pt>
                <c:pt idx="66">
                  <c:v>44962</c:v>
                </c:pt>
                <c:pt idx="67">
                  <c:v>44963</c:v>
                </c:pt>
                <c:pt idx="68">
                  <c:v>44964</c:v>
                </c:pt>
                <c:pt idx="69">
                  <c:v>44965</c:v>
                </c:pt>
                <c:pt idx="70">
                  <c:v>44966</c:v>
                </c:pt>
                <c:pt idx="71">
                  <c:v>44967</c:v>
                </c:pt>
                <c:pt idx="72">
                  <c:v>44968</c:v>
                </c:pt>
                <c:pt idx="73">
                  <c:v>44969</c:v>
                </c:pt>
                <c:pt idx="74">
                  <c:v>44970</c:v>
                </c:pt>
                <c:pt idx="75">
                  <c:v>44971</c:v>
                </c:pt>
                <c:pt idx="76">
                  <c:v>44972</c:v>
                </c:pt>
                <c:pt idx="77">
                  <c:v>44973</c:v>
                </c:pt>
                <c:pt idx="78">
                  <c:v>44974</c:v>
                </c:pt>
                <c:pt idx="79">
                  <c:v>44975</c:v>
                </c:pt>
                <c:pt idx="80">
                  <c:v>44976</c:v>
                </c:pt>
                <c:pt idx="81">
                  <c:v>44977</c:v>
                </c:pt>
                <c:pt idx="82">
                  <c:v>44978</c:v>
                </c:pt>
                <c:pt idx="83">
                  <c:v>44979</c:v>
                </c:pt>
                <c:pt idx="84">
                  <c:v>44980</c:v>
                </c:pt>
                <c:pt idx="85">
                  <c:v>44981</c:v>
                </c:pt>
                <c:pt idx="86">
                  <c:v>44982</c:v>
                </c:pt>
                <c:pt idx="87">
                  <c:v>44983</c:v>
                </c:pt>
                <c:pt idx="88">
                  <c:v>44984</c:v>
                </c:pt>
                <c:pt idx="89">
                  <c:v>44985</c:v>
                </c:pt>
                <c:pt idx="90">
                  <c:v>44986</c:v>
                </c:pt>
                <c:pt idx="91">
                  <c:v>44987</c:v>
                </c:pt>
                <c:pt idx="92">
                  <c:v>44988</c:v>
                </c:pt>
                <c:pt idx="93">
                  <c:v>44989</c:v>
                </c:pt>
                <c:pt idx="94">
                  <c:v>44990</c:v>
                </c:pt>
                <c:pt idx="95">
                  <c:v>44991</c:v>
                </c:pt>
                <c:pt idx="96">
                  <c:v>44992</c:v>
                </c:pt>
                <c:pt idx="97">
                  <c:v>44993</c:v>
                </c:pt>
                <c:pt idx="98">
                  <c:v>44994</c:v>
                </c:pt>
                <c:pt idx="99">
                  <c:v>44995</c:v>
                </c:pt>
                <c:pt idx="100">
                  <c:v>44996</c:v>
                </c:pt>
              </c:numCache>
            </c:numRef>
          </c:cat>
          <c:val>
            <c:numRef>
              <c:f>Лист2!$O$4:$O$104</c:f>
              <c:numCache>
                <c:formatCode>0.00000</c:formatCode>
                <c:ptCount val="101"/>
                <c:pt idx="0">
                  <c:v>2.8103453291827889E-4</c:v>
                </c:pt>
                <c:pt idx="1">
                  <c:v>2.7455807050486279E-4</c:v>
                </c:pt>
                <c:pt idx="2">
                  <c:v>2.891447227868869E-4</c:v>
                </c:pt>
                <c:pt idx="3">
                  <c:v>3.0549452887071021E-4</c:v>
                </c:pt>
                <c:pt idx="4">
                  <c:v>3.0554060570509619E-4</c:v>
                </c:pt>
                <c:pt idx="5">
                  <c:v>3.0636226041145631E-4</c:v>
                </c:pt>
                <c:pt idx="6">
                  <c:v>2.9615513378486262E-4</c:v>
                </c:pt>
                <c:pt idx="7">
                  <c:v>2.8662477078919731E-4</c:v>
                </c:pt>
                <c:pt idx="8">
                  <c:v>2.8604567099177778E-4</c:v>
                </c:pt>
                <c:pt idx="9">
                  <c:v>2.8163560900347642E-4</c:v>
                </c:pt>
                <c:pt idx="10">
                  <c:v>2.8028607865761653E-4</c:v>
                </c:pt>
                <c:pt idx="11">
                  <c:v>2.7425232617431456E-4</c:v>
                </c:pt>
                <c:pt idx="12">
                  <c:v>2.6368483550257287E-4</c:v>
                </c:pt>
                <c:pt idx="13">
                  <c:v>2.5978173835593021E-4</c:v>
                </c:pt>
                <c:pt idx="14">
                  <c:v>2.6391565480281568E-4</c:v>
                </c:pt>
                <c:pt idx="15">
                  <c:v>2.6819145524720911E-4</c:v>
                </c:pt>
                <c:pt idx="16">
                  <c:v>2.4362719384784189E-4</c:v>
                </c:pt>
                <c:pt idx="17">
                  <c:v>2.4395337753451191E-4</c:v>
                </c:pt>
                <c:pt idx="18">
                  <c:v>2.4308927647791713E-4</c:v>
                </c:pt>
                <c:pt idx="19">
                  <c:v>2.313890160851901E-4</c:v>
                </c:pt>
                <c:pt idx="20">
                  <c:v>2.3137011940710075E-4</c:v>
                </c:pt>
                <c:pt idx="21">
                  <c:v>2.2417991478784673E-4</c:v>
                </c:pt>
                <c:pt idx="22">
                  <c:v>2.2110231390703837E-4</c:v>
                </c:pt>
                <c:pt idx="23">
                  <c:v>2.2392335151320968E-4</c:v>
                </c:pt>
                <c:pt idx="24">
                  <c:v>2.2019672886185594E-4</c:v>
                </c:pt>
                <c:pt idx="25">
                  <c:v>2.1256155675809189E-4</c:v>
                </c:pt>
                <c:pt idx="26">
                  <c:v>2.1597530899262012E-4</c:v>
                </c:pt>
                <c:pt idx="27">
                  <c:v>2.1494637716562963E-4</c:v>
                </c:pt>
                <c:pt idx="28">
                  <c:v>1.9529702985263237E-4</c:v>
                </c:pt>
                <c:pt idx="29">
                  <c:v>1.9285788956993291E-4</c:v>
                </c:pt>
                <c:pt idx="30">
                  <c:v>2.0476968830439858E-4</c:v>
                </c:pt>
                <c:pt idx="31">
                  <c:v>2.0857654668577917E-4</c:v>
                </c:pt>
                <c:pt idx="32">
                  <c:v>2.1244621890867637E-4</c:v>
                </c:pt>
                <c:pt idx="33">
                  <c:v>2.2549618155801067E-4</c:v>
                </c:pt>
                <c:pt idx="34">
                  <c:v>2.2964866153205035E-4</c:v>
                </c:pt>
                <c:pt idx="35">
                  <c:v>2.2663669366728429E-4</c:v>
                </c:pt>
                <c:pt idx="36">
                  <c:v>2.198180856815252E-4</c:v>
                </c:pt>
                <c:pt idx="37">
                  <c:v>2.275912531846561E-4</c:v>
                </c:pt>
                <c:pt idx="38">
                  <c:v>2.2594723807523631E-4</c:v>
                </c:pt>
                <c:pt idx="39">
                  <c:v>2.2723785360962646E-4</c:v>
                </c:pt>
                <c:pt idx="40">
                  <c:v>3.0357821006332685E-4</c:v>
                </c:pt>
                <c:pt idx="41">
                  <c:v>3.1714352895296756E-4</c:v>
                </c:pt>
                <c:pt idx="42">
                  <c:v>2.9394065510425998E-4</c:v>
                </c:pt>
                <c:pt idx="43">
                  <c:v>3.4717050736186985E-4</c:v>
                </c:pt>
                <c:pt idx="44">
                  <c:v>3.4299846854192554E-4</c:v>
                </c:pt>
                <c:pt idx="45">
                  <c:v>3.682382606213426E-4</c:v>
                </c:pt>
                <c:pt idx="46">
                  <c:v>3.8171965664412794E-4</c:v>
                </c:pt>
                <c:pt idx="47">
                  <c:v>3.8488783943329397E-4</c:v>
                </c:pt>
                <c:pt idx="48">
                  <c:v>3.6300042539112352E-4</c:v>
                </c:pt>
                <c:pt idx="49">
                  <c:v>3.6908380373425968E-4</c:v>
                </c:pt>
                <c:pt idx="50">
                  <c:v>3.7472725547860734E-4</c:v>
                </c:pt>
                <c:pt idx="51">
                  <c:v>4.81810975072668E-4</c:v>
                </c:pt>
                <c:pt idx="52">
                  <c:v>5.1776382240569137E-4</c:v>
                </c:pt>
                <c:pt idx="53">
                  <c:v>5.8714870035624751E-4</c:v>
                </c:pt>
                <c:pt idx="54">
                  <c:v>5.612355884272352E-4</c:v>
                </c:pt>
                <c:pt idx="55">
                  <c:v>5.4400707651481651E-4</c:v>
                </c:pt>
                <c:pt idx="56">
                  <c:v>7.920621225194133E-4</c:v>
                </c:pt>
                <c:pt idx="57">
                  <c:v>7.9218241042345271E-4</c:v>
                </c:pt>
                <c:pt idx="58">
                  <c:v>7.6723129575878351E-4</c:v>
                </c:pt>
                <c:pt idx="59">
                  <c:v>7.7577968899313694E-4</c:v>
                </c:pt>
                <c:pt idx="60">
                  <c:v>7.7404714880026902E-4</c:v>
                </c:pt>
                <c:pt idx="61">
                  <c:v>7.5481611208406301E-4</c:v>
                </c:pt>
                <c:pt idx="62">
                  <c:v>7.2481306997449965E-4</c:v>
                </c:pt>
                <c:pt idx="63">
                  <c:v>7.6712328767123284E-4</c:v>
                </c:pt>
                <c:pt idx="64">
                  <c:v>7.3194562446898901E-4</c:v>
                </c:pt>
                <c:pt idx="65">
                  <c:v>7.2786969128432548E-4</c:v>
                </c:pt>
                <c:pt idx="66">
                  <c:v>7.0779777206512421E-4</c:v>
                </c:pt>
                <c:pt idx="67">
                  <c:v>6.7506319184171531E-4</c:v>
                </c:pt>
                <c:pt idx="68">
                  <c:v>6.5566575967699464E-4</c:v>
                </c:pt>
                <c:pt idx="69">
                  <c:v>6.9199399012663662E-4</c:v>
                </c:pt>
                <c:pt idx="70">
                  <c:v>6.5844518040787865E-4</c:v>
                </c:pt>
                <c:pt idx="71">
                  <c:v>6.0858805737592223E-4</c:v>
                </c:pt>
                <c:pt idx="72">
                  <c:v>6.2921867776236703E-4</c:v>
                </c:pt>
                <c:pt idx="73">
                  <c:v>6.3822011055781442E-4</c:v>
                </c:pt>
                <c:pt idx="74">
                  <c:v>6.0009182736455466E-4</c:v>
                </c:pt>
                <c:pt idx="75">
                  <c:v>6.3187820983125458E-4</c:v>
                </c:pt>
                <c:pt idx="76">
                  <c:v>6.6246624662466254E-4</c:v>
                </c:pt>
                <c:pt idx="77">
                  <c:v>6.5657396741813402E-4</c:v>
                </c:pt>
                <c:pt idx="78">
                  <c:v>6.208696384223597E-4</c:v>
                </c:pt>
                <c:pt idx="79">
                  <c:v>5.9766941410532306E-4</c:v>
                </c:pt>
                <c:pt idx="80">
                  <c:v>5.851560280809966E-4</c:v>
                </c:pt>
                <c:pt idx="81">
                  <c:v>5.7898204579146764E-4</c:v>
                </c:pt>
                <c:pt idx="82">
                  <c:v>5.7288094565699759E-4</c:v>
                </c:pt>
                <c:pt idx="83">
                  <c:v>5.4961707007412865E-4</c:v>
                </c:pt>
                <c:pt idx="84">
                  <c:v>5.7649300091112401E-4</c:v>
                </c:pt>
                <c:pt idx="85">
                  <c:v>5.6239822971900963E-4</c:v>
                </c:pt>
                <c:pt idx="86">
                  <c:v>5.5325392715346107E-4</c:v>
                </c:pt>
                <c:pt idx="87">
                  <c:v>5.2856587640886122E-4</c:v>
                </c:pt>
                <c:pt idx="88">
                  <c:v>5.3736035002761146E-4</c:v>
                </c:pt>
                <c:pt idx="89">
                  <c:v>5.2725571902372654E-4</c:v>
                </c:pt>
                <c:pt idx="90">
                  <c:v>5.1433753670754876E-4</c:v>
                </c:pt>
                <c:pt idx="91">
                  <c:v>5.6697977490056701E-4</c:v>
                </c:pt>
                <c:pt idx="92">
                  <c:v>5.4679509035117629E-4</c:v>
                </c:pt>
                <c:pt idx="93">
                  <c:v>5.2398622971341706E-4</c:v>
                </c:pt>
                <c:pt idx="94">
                  <c:v>5.0563808841954543E-4</c:v>
                </c:pt>
                <c:pt idx="95">
                  <c:v>4.9817143876549816E-4</c:v>
                </c:pt>
                <c:pt idx="96">
                  <c:v>5.0368057104617438E-4</c:v>
                </c:pt>
                <c:pt idx="97">
                  <c:v>5.0051762164108563E-4</c:v>
                </c:pt>
                <c:pt idx="98">
                  <c:v>4.8588403260719387E-4</c:v>
                </c:pt>
                <c:pt idx="99">
                  <c:v>5.437769925402434E-4</c:v>
                </c:pt>
                <c:pt idx="100">
                  <c:v>5.3429066600643716E-4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80488"/>
        <c:axId val="318930712"/>
      </c:lineChart>
      <c:dateAx>
        <c:axId val="665804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8930712"/>
        <c:crosses val="autoZero"/>
        <c:auto val="1"/>
        <c:lblOffset val="100"/>
        <c:baseTimeUnit val="days"/>
      </c:dateAx>
      <c:valAx>
        <c:axId val="31893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580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Лист2!$L$4:$L$104</c:f>
              <c:numCache>
                <c:formatCode>m/d/yyyy</c:formatCode>
                <c:ptCount val="101"/>
                <c:pt idx="0">
                  <c:v>44896</c:v>
                </c:pt>
                <c:pt idx="1">
                  <c:v>44897</c:v>
                </c:pt>
                <c:pt idx="2">
                  <c:v>44898</c:v>
                </c:pt>
                <c:pt idx="3">
                  <c:v>44899</c:v>
                </c:pt>
                <c:pt idx="4">
                  <c:v>44900</c:v>
                </c:pt>
                <c:pt idx="5">
                  <c:v>44901</c:v>
                </c:pt>
                <c:pt idx="6">
                  <c:v>44902</c:v>
                </c:pt>
                <c:pt idx="7">
                  <c:v>44903</c:v>
                </c:pt>
                <c:pt idx="8">
                  <c:v>44904</c:v>
                </c:pt>
                <c:pt idx="9">
                  <c:v>44905</c:v>
                </c:pt>
                <c:pt idx="10">
                  <c:v>44906</c:v>
                </c:pt>
                <c:pt idx="11">
                  <c:v>44907</c:v>
                </c:pt>
                <c:pt idx="12">
                  <c:v>44908</c:v>
                </c:pt>
                <c:pt idx="13">
                  <c:v>44909</c:v>
                </c:pt>
                <c:pt idx="14">
                  <c:v>44910</c:v>
                </c:pt>
                <c:pt idx="15">
                  <c:v>44911</c:v>
                </c:pt>
                <c:pt idx="16">
                  <c:v>44912</c:v>
                </c:pt>
                <c:pt idx="17">
                  <c:v>44913</c:v>
                </c:pt>
                <c:pt idx="18">
                  <c:v>44914</c:v>
                </c:pt>
                <c:pt idx="19">
                  <c:v>44915</c:v>
                </c:pt>
                <c:pt idx="20">
                  <c:v>44916</c:v>
                </c:pt>
                <c:pt idx="21">
                  <c:v>44917</c:v>
                </c:pt>
                <c:pt idx="22">
                  <c:v>44918</c:v>
                </c:pt>
                <c:pt idx="23">
                  <c:v>44919</c:v>
                </c:pt>
                <c:pt idx="24">
                  <c:v>44920</c:v>
                </c:pt>
                <c:pt idx="25">
                  <c:v>44921</c:v>
                </c:pt>
                <c:pt idx="26">
                  <c:v>44922</c:v>
                </c:pt>
                <c:pt idx="27">
                  <c:v>44923</c:v>
                </c:pt>
                <c:pt idx="28">
                  <c:v>44924</c:v>
                </c:pt>
                <c:pt idx="29">
                  <c:v>44925</c:v>
                </c:pt>
                <c:pt idx="30">
                  <c:v>44926</c:v>
                </c:pt>
                <c:pt idx="31">
                  <c:v>44927</c:v>
                </c:pt>
                <c:pt idx="32">
                  <c:v>44928</c:v>
                </c:pt>
                <c:pt idx="33">
                  <c:v>44929</c:v>
                </c:pt>
                <c:pt idx="34">
                  <c:v>44930</c:v>
                </c:pt>
                <c:pt idx="35">
                  <c:v>44931</c:v>
                </c:pt>
                <c:pt idx="36">
                  <c:v>44932</c:v>
                </c:pt>
                <c:pt idx="37">
                  <c:v>44933</c:v>
                </c:pt>
                <c:pt idx="38">
                  <c:v>44934</c:v>
                </c:pt>
                <c:pt idx="39">
                  <c:v>44935</c:v>
                </c:pt>
                <c:pt idx="40">
                  <c:v>44936</c:v>
                </c:pt>
                <c:pt idx="41">
                  <c:v>44937</c:v>
                </c:pt>
                <c:pt idx="42">
                  <c:v>44938</c:v>
                </c:pt>
                <c:pt idx="43">
                  <c:v>44939</c:v>
                </c:pt>
                <c:pt idx="44">
                  <c:v>44940</c:v>
                </c:pt>
                <c:pt idx="45">
                  <c:v>44941</c:v>
                </c:pt>
                <c:pt idx="46">
                  <c:v>44942</c:v>
                </c:pt>
                <c:pt idx="47">
                  <c:v>44943</c:v>
                </c:pt>
                <c:pt idx="48">
                  <c:v>44944</c:v>
                </c:pt>
                <c:pt idx="49">
                  <c:v>44945</c:v>
                </c:pt>
                <c:pt idx="50">
                  <c:v>44946</c:v>
                </c:pt>
                <c:pt idx="51">
                  <c:v>44947</c:v>
                </c:pt>
                <c:pt idx="52">
                  <c:v>44948</c:v>
                </c:pt>
                <c:pt idx="53">
                  <c:v>44949</c:v>
                </c:pt>
                <c:pt idx="54">
                  <c:v>44950</c:v>
                </c:pt>
                <c:pt idx="55">
                  <c:v>44951</c:v>
                </c:pt>
                <c:pt idx="56">
                  <c:v>44952</c:v>
                </c:pt>
                <c:pt idx="57">
                  <c:v>44953</c:v>
                </c:pt>
                <c:pt idx="58">
                  <c:v>44954</c:v>
                </c:pt>
                <c:pt idx="59">
                  <c:v>44955</c:v>
                </c:pt>
                <c:pt idx="60">
                  <c:v>44956</c:v>
                </c:pt>
                <c:pt idx="61">
                  <c:v>44957</c:v>
                </c:pt>
                <c:pt idx="62">
                  <c:v>44958</c:v>
                </c:pt>
                <c:pt idx="63">
                  <c:v>44959</c:v>
                </c:pt>
                <c:pt idx="64">
                  <c:v>44960</c:v>
                </c:pt>
                <c:pt idx="65">
                  <c:v>44961</c:v>
                </c:pt>
                <c:pt idx="66">
                  <c:v>44962</c:v>
                </c:pt>
                <c:pt idx="67">
                  <c:v>44963</c:v>
                </c:pt>
                <c:pt idx="68">
                  <c:v>44964</c:v>
                </c:pt>
                <c:pt idx="69">
                  <c:v>44965</c:v>
                </c:pt>
                <c:pt idx="70">
                  <c:v>44966</c:v>
                </c:pt>
                <c:pt idx="71">
                  <c:v>44967</c:v>
                </c:pt>
                <c:pt idx="72">
                  <c:v>44968</c:v>
                </c:pt>
                <c:pt idx="73">
                  <c:v>44969</c:v>
                </c:pt>
                <c:pt idx="74">
                  <c:v>44970</c:v>
                </c:pt>
                <c:pt idx="75">
                  <c:v>44971</c:v>
                </c:pt>
                <c:pt idx="76">
                  <c:v>44972</c:v>
                </c:pt>
                <c:pt idx="77">
                  <c:v>44973</c:v>
                </c:pt>
                <c:pt idx="78">
                  <c:v>44974</c:v>
                </c:pt>
                <c:pt idx="79">
                  <c:v>44975</c:v>
                </c:pt>
                <c:pt idx="80">
                  <c:v>44976</c:v>
                </c:pt>
                <c:pt idx="81">
                  <c:v>44977</c:v>
                </c:pt>
                <c:pt idx="82">
                  <c:v>44978</c:v>
                </c:pt>
                <c:pt idx="83">
                  <c:v>44979</c:v>
                </c:pt>
                <c:pt idx="84">
                  <c:v>44980</c:v>
                </c:pt>
                <c:pt idx="85">
                  <c:v>44981</c:v>
                </c:pt>
                <c:pt idx="86">
                  <c:v>44982</c:v>
                </c:pt>
                <c:pt idx="87">
                  <c:v>44983</c:v>
                </c:pt>
                <c:pt idx="88">
                  <c:v>44984</c:v>
                </c:pt>
                <c:pt idx="89">
                  <c:v>44985</c:v>
                </c:pt>
                <c:pt idx="90">
                  <c:v>44986</c:v>
                </c:pt>
                <c:pt idx="91">
                  <c:v>44987</c:v>
                </c:pt>
                <c:pt idx="92">
                  <c:v>44988</c:v>
                </c:pt>
                <c:pt idx="93">
                  <c:v>44989</c:v>
                </c:pt>
                <c:pt idx="94">
                  <c:v>44990</c:v>
                </c:pt>
                <c:pt idx="95">
                  <c:v>44991</c:v>
                </c:pt>
                <c:pt idx="96">
                  <c:v>44992</c:v>
                </c:pt>
                <c:pt idx="97">
                  <c:v>44993</c:v>
                </c:pt>
                <c:pt idx="98">
                  <c:v>44994</c:v>
                </c:pt>
                <c:pt idx="99">
                  <c:v>44995</c:v>
                </c:pt>
                <c:pt idx="100">
                  <c:v>44996</c:v>
                </c:pt>
              </c:numCache>
            </c:numRef>
          </c:cat>
          <c:val>
            <c:numRef>
              <c:f>Лист2!$M$4:$M$104</c:f>
              <c:numCache>
                <c:formatCode>General</c:formatCode>
                <c:ptCount val="101"/>
                <c:pt idx="0">
                  <c:v>4.83</c:v>
                </c:pt>
                <c:pt idx="1">
                  <c:v>4.66</c:v>
                </c:pt>
                <c:pt idx="2">
                  <c:v>4.9400000000000004</c:v>
                </c:pt>
                <c:pt idx="3">
                  <c:v>5.17</c:v>
                </c:pt>
                <c:pt idx="4">
                  <c:v>5.24</c:v>
                </c:pt>
                <c:pt idx="5">
                  <c:v>5.2</c:v>
                </c:pt>
                <c:pt idx="6">
                  <c:v>5.0599999999999996</c:v>
                </c:pt>
                <c:pt idx="7">
                  <c:v>4.83</c:v>
                </c:pt>
                <c:pt idx="8">
                  <c:v>4.93</c:v>
                </c:pt>
                <c:pt idx="9">
                  <c:v>4.83</c:v>
                </c:pt>
                <c:pt idx="10">
                  <c:v>4.8</c:v>
                </c:pt>
                <c:pt idx="11">
                  <c:v>4.6900000000000004</c:v>
                </c:pt>
                <c:pt idx="12">
                  <c:v>4.53</c:v>
                </c:pt>
                <c:pt idx="13">
                  <c:v>4.62</c:v>
                </c:pt>
                <c:pt idx="14">
                  <c:v>4.7</c:v>
                </c:pt>
                <c:pt idx="15">
                  <c:v>4.6500000000000004</c:v>
                </c:pt>
                <c:pt idx="16">
                  <c:v>4.05</c:v>
                </c:pt>
                <c:pt idx="17">
                  <c:v>4.0999999999999996</c:v>
                </c:pt>
                <c:pt idx="18">
                  <c:v>4.07</c:v>
                </c:pt>
                <c:pt idx="19">
                  <c:v>3.8</c:v>
                </c:pt>
                <c:pt idx="20">
                  <c:v>3.91</c:v>
                </c:pt>
                <c:pt idx="21">
                  <c:v>3.77</c:v>
                </c:pt>
                <c:pt idx="22">
                  <c:v>3.72</c:v>
                </c:pt>
                <c:pt idx="23">
                  <c:v>3.76</c:v>
                </c:pt>
                <c:pt idx="24">
                  <c:v>3.71</c:v>
                </c:pt>
                <c:pt idx="25">
                  <c:v>3.58</c:v>
                </c:pt>
                <c:pt idx="26">
                  <c:v>3.65</c:v>
                </c:pt>
                <c:pt idx="27">
                  <c:v>3.59</c:v>
                </c:pt>
                <c:pt idx="28">
                  <c:v>3.23</c:v>
                </c:pt>
                <c:pt idx="29">
                  <c:v>3.21</c:v>
                </c:pt>
                <c:pt idx="30">
                  <c:v>3.4</c:v>
                </c:pt>
                <c:pt idx="31">
                  <c:v>3.45</c:v>
                </c:pt>
                <c:pt idx="32">
                  <c:v>3.53</c:v>
                </c:pt>
                <c:pt idx="33">
                  <c:v>3.76</c:v>
                </c:pt>
                <c:pt idx="34">
                  <c:v>3.83</c:v>
                </c:pt>
                <c:pt idx="35">
                  <c:v>3.82</c:v>
                </c:pt>
                <c:pt idx="36">
                  <c:v>3.7</c:v>
                </c:pt>
                <c:pt idx="37">
                  <c:v>3.86</c:v>
                </c:pt>
                <c:pt idx="38">
                  <c:v>3.83</c:v>
                </c:pt>
                <c:pt idx="39">
                  <c:v>3.88</c:v>
                </c:pt>
                <c:pt idx="40">
                  <c:v>5.22</c:v>
                </c:pt>
                <c:pt idx="41">
                  <c:v>5.53</c:v>
                </c:pt>
                <c:pt idx="42">
                  <c:v>5.29</c:v>
                </c:pt>
                <c:pt idx="43">
                  <c:v>6.55</c:v>
                </c:pt>
                <c:pt idx="44">
                  <c:v>6.84</c:v>
                </c:pt>
                <c:pt idx="45">
                  <c:v>7.74</c:v>
                </c:pt>
                <c:pt idx="46">
                  <c:v>7.96</c:v>
                </c:pt>
                <c:pt idx="47">
                  <c:v>8.15</c:v>
                </c:pt>
                <c:pt idx="48">
                  <c:v>7.68</c:v>
                </c:pt>
                <c:pt idx="49">
                  <c:v>7.65</c:v>
                </c:pt>
                <c:pt idx="50">
                  <c:v>7.9</c:v>
                </c:pt>
                <c:pt idx="51">
                  <c:v>10.94</c:v>
                </c:pt>
                <c:pt idx="52">
                  <c:v>11.79</c:v>
                </c:pt>
                <c:pt idx="53">
                  <c:v>13.35</c:v>
                </c:pt>
                <c:pt idx="54">
                  <c:v>12.9</c:v>
                </c:pt>
                <c:pt idx="55">
                  <c:v>12.3</c:v>
                </c:pt>
                <c:pt idx="56">
                  <c:v>18.36</c:v>
                </c:pt>
                <c:pt idx="57">
                  <c:v>18.239999999999998</c:v>
                </c:pt>
                <c:pt idx="58">
                  <c:v>17.71</c:v>
                </c:pt>
                <c:pt idx="59">
                  <c:v>17.86</c:v>
                </c:pt>
                <c:pt idx="60">
                  <c:v>18.420000000000002</c:v>
                </c:pt>
                <c:pt idx="61">
                  <c:v>17.239999999999998</c:v>
                </c:pt>
                <c:pt idx="62">
                  <c:v>16.77</c:v>
                </c:pt>
                <c:pt idx="63">
                  <c:v>18.2</c:v>
                </c:pt>
                <c:pt idx="64">
                  <c:v>17.23</c:v>
                </c:pt>
                <c:pt idx="65">
                  <c:v>17.07</c:v>
                </c:pt>
                <c:pt idx="66">
                  <c:v>16.52</c:v>
                </c:pt>
                <c:pt idx="67">
                  <c:v>15.49</c:v>
                </c:pt>
                <c:pt idx="68">
                  <c:v>14.94</c:v>
                </c:pt>
                <c:pt idx="69">
                  <c:v>16.12</c:v>
                </c:pt>
                <c:pt idx="70">
                  <c:v>15.11</c:v>
                </c:pt>
                <c:pt idx="71">
                  <c:v>13.28</c:v>
                </c:pt>
                <c:pt idx="72">
                  <c:v>13.61</c:v>
                </c:pt>
                <c:pt idx="73">
                  <c:v>13.97</c:v>
                </c:pt>
                <c:pt idx="74">
                  <c:v>13.07</c:v>
                </c:pt>
                <c:pt idx="75">
                  <c:v>13.78</c:v>
                </c:pt>
                <c:pt idx="76">
                  <c:v>14.72</c:v>
                </c:pt>
                <c:pt idx="77">
                  <c:v>15.96</c:v>
                </c:pt>
                <c:pt idx="78">
                  <c:v>14.75</c:v>
                </c:pt>
                <c:pt idx="79">
                  <c:v>14.72</c:v>
                </c:pt>
                <c:pt idx="80">
                  <c:v>14.42</c:v>
                </c:pt>
                <c:pt idx="81">
                  <c:v>14.06</c:v>
                </c:pt>
                <c:pt idx="82">
                  <c:v>14.2</c:v>
                </c:pt>
                <c:pt idx="83">
                  <c:v>13.42</c:v>
                </c:pt>
                <c:pt idx="84">
                  <c:v>13.92</c:v>
                </c:pt>
                <c:pt idx="85">
                  <c:v>13.47</c:v>
                </c:pt>
                <c:pt idx="86">
                  <c:v>12.82</c:v>
                </c:pt>
                <c:pt idx="87">
                  <c:v>12.24</c:v>
                </c:pt>
                <c:pt idx="88">
                  <c:v>12.65</c:v>
                </c:pt>
                <c:pt idx="89">
                  <c:v>12.4</c:v>
                </c:pt>
                <c:pt idx="90">
                  <c:v>11.91</c:v>
                </c:pt>
                <c:pt idx="91">
                  <c:v>13.4</c:v>
                </c:pt>
                <c:pt idx="92">
                  <c:v>12.83</c:v>
                </c:pt>
                <c:pt idx="93">
                  <c:v>11.72</c:v>
                </c:pt>
                <c:pt idx="94">
                  <c:v>11.3</c:v>
                </c:pt>
                <c:pt idx="95">
                  <c:v>11.17</c:v>
                </c:pt>
                <c:pt idx="96">
                  <c:v>11.29</c:v>
                </c:pt>
                <c:pt idx="97">
                  <c:v>11.12</c:v>
                </c:pt>
                <c:pt idx="98">
                  <c:v>10.55</c:v>
                </c:pt>
                <c:pt idx="99">
                  <c:v>11.08</c:v>
                </c:pt>
                <c:pt idx="100">
                  <c:v>10.79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931496"/>
        <c:axId val="318931888"/>
      </c:lineChart>
      <c:lineChart>
        <c:grouping val="standard"/>
        <c:varyColors val="0"/>
        <c:ser>
          <c:idx val="1"/>
          <c:order val="1"/>
          <c:tx>
            <c:v>бтс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Лист2!$N$4:$N$104</c:f>
              <c:numCache>
                <c:formatCode>0</c:formatCode>
                <c:ptCount val="101"/>
                <c:pt idx="0">
                  <c:v>17186.5</c:v>
                </c:pt>
                <c:pt idx="1">
                  <c:v>16972.73</c:v>
                </c:pt>
                <c:pt idx="2">
                  <c:v>17084.87</c:v>
                </c:pt>
                <c:pt idx="3">
                  <c:v>16923.38</c:v>
                </c:pt>
                <c:pt idx="4">
                  <c:v>17149.93</c:v>
                </c:pt>
                <c:pt idx="5">
                  <c:v>16973.37</c:v>
                </c:pt>
                <c:pt idx="6">
                  <c:v>17085.64</c:v>
                </c:pt>
                <c:pt idx="7">
                  <c:v>16851.3</c:v>
                </c:pt>
                <c:pt idx="8">
                  <c:v>17235.009999999998</c:v>
                </c:pt>
                <c:pt idx="9">
                  <c:v>17149.82</c:v>
                </c:pt>
                <c:pt idx="10">
                  <c:v>17125.36</c:v>
                </c:pt>
                <c:pt idx="11">
                  <c:v>17101.04</c:v>
                </c:pt>
                <c:pt idx="12">
                  <c:v>17179.599999999999</c:v>
                </c:pt>
                <c:pt idx="13">
                  <c:v>17784.16</c:v>
                </c:pt>
                <c:pt idx="14">
                  <c:v>17808.72</c:v>
                </c:pt>
                <c:pt idx="15">
                  <c:v>17338.36</c:v>
                </c:pt>
                <c:pt idx="16">
                  <c:v>16623.759999999998</c:v>
                </c:pt>
                <c:pt idx="17">
                  <c:v>16806.490000000002</c:v>
                </c:pt>
                <c:pt idx="18">
                  <c:v>16742.82</c:v>
                </c:pt>
                <c:pt idx="19">
                  <c:v>16422.560000000001</c:v>
                </c:pt>
                <c:pt idx="20">
                  <c:v>16899.330000000002</c:v>
                </c:pt>
                <c:pt idx="21">
                  <c:v>16816.849999999999</c:v>
                </c:pt>
                <c:pt idx="22">
                  <c:v>16824.79</c:v>
                </c:pt>
                <c:pt idx="23">
                  <c:v>16791.46</c:v>
                </c:pt>
                <c:pt idx="24">
                  <c:v>16848.57</c:v>
                </c:pt>
                <c:pt idx="25">
                  <c:v>16842.18</c:v>
                </c:pt>
                <c:pt idx="26">
                  <c:v>16900.080000000002</c:v>
                </c:pt>
                <c:pt idx="27">
                  <c:v>16701.84</c:v>
                </c:pt>
                <c:pt idx="28">
                  <c:v>16538.91</c:v>
                </c:pt>
                <c:pt idx="29">
                  <c:v>16644.38</c:v>
                </c:pt>
                <c:pt idx="30">
                  <c:v>16604.02</c:v>
                </c:pt>
                <c:pt idx="31">
                  <c:v>16540.689999999999</c:v>
                </c:pt>
                <c:pt idx="32">
                  <c:v>16615.97</c:v>
                </c:pt>
                <c:pt idx="33">
                  <c:v>16674.34</c:v>
                </c:pt>
                <c:pt idx="34">
                  <c:v>16677.650000000001</c:v>
                </c:pt>
                <c:pt idx="35">
                  <c:v>16855.169999999998</c:v>
                </c:pt>
                <c:pt idx="36">
                  <c:v>16832.099999999999</c:v>
                </c:pt>
                <c:pt idx="37">
                  <c:v>16960.23</c:v>
                </c:pt>
                <c:pt idx="38">
                  <c:v>16950.86</c:v>
                </c:pt>
                <c:pt idx="39">
                  <c:v>17074.62</c:v>
                </c:pt>
                <c:pt idx="40">
                  <c:v>17194.91</c:v>
                </c:pt>
                <c:pt idx="41">
                  <c:v>17436.900000000001</c:v>
                </c:pt>
                <c:pt idx="42">
                  <c:v>17996.830000000002</c:v>
                </c:pt>
                <c:pt idx="43">
                  <c:v>18866.810000000001</c:v>
                </c:pt>
                <c:pt idx="44">
                  <c:v>19941.78</c:v>
                </c:pt>
                <c:pt idx="45">
                  <c:v>21019</c:v>
                </c:pt>
                <c:pt idx="46">
                  <c:v>20853</c:v>
                </c:pt>
                <c:pt idx="47">
                  <c:v>21175</c:v>
                </c:pt>
                <c:pt idx="48">
                  <c:v>21157</c:v>
                </c:pt>
                <c:pt idx="49">
                  <c:v>20727</c:v>
                </c:pt>
                <c:pt idx="50">
                  <c:v>21082</c:v>
                </c:pt>
                <c:pt idx="51">
                  <c:v>22706</c:v>
                </c:pt>
                <c:pt idx="52">
                  <c:v>22771</c:v>
                </c:pt>
                <c:pt idx="53">
                  <c:v>22737</c:v>
                </c:pt>
                <c:pt idx="54">
                  <c:v>22985</c:v>
                </c:pt>
                <c:pt idx="55">
                  <c:v>22610</c:v>
                </c:pt>
                <c:pt idx="56">
                  <c:v>23180</c:v>
                </c:pt>
                <c:pt idx="57">
                  <c:v>23025</c:v>
                </c:pt>
                <c:pt idx="58">
                  <c:v>23083</c:v>
                </c:pt>
                <c:pt idx="59">
                  <c:v>23022</c:v>
                </c:pt>
                <c:pt idx="60">
                  <c:v>23797</c:v>
                </c:pt>
                <c:pt idx="61">
                  <c:v>22840</c:v>
                </c:pt>
                <c:pt idx="62">
                  <c:v>23137</c:v>
                </c:pt>
                <c:pt idx="63">
                  <c:v>23725</c:v>
                </c:pt>
                <c:pt idx="64">
                  <c:v>23540</c:v>
                </c:pt>
                <c:pt idx="65">
                  <c:v>23452</c:v>
                </c:pt>
                <c:pt idx="66">
                  <c:v>23340</c:v>
                </c:pt>
                <c:pt idx="67">
                  <c:v>22946</c:v>
                </c:pt>
                <c:pt idx="68">
                  <c:v>22786</c:v>
                </c:pt>
                <c:pt idx="69">
                  <c:v>23295</c:v>
                </c:pt>
                <c:pt idx="70">
                  <c:v>22948</c:v>
                </c:pt>
                <c:pt idx="71">
                  <c:v>21821</c:v>
                </c:pt>
                <c:pt idx="72">
                  <c:v>21630</c:v>
                </c:pt>
                <c:pt idx="73">
                  <c:v>21889</c:v>
                </c:pt>
                <c:pt idx="74">
                  <c:v>21780</c:v>
                </c:pt>
                <c:pt idx="75">
                  <c:v>21808</c:v>
                </c:pt>
                <c:pt idx="76">
                  <c:v>22220</c:v>
                </c:pt>
                <c:pt idx="77">
                  <c:v>24308</c:v>
                </c:pt>
                <c:pt idx="78">
                  <c:v>23757</c:v>
                </c:pt>
                <c:pt idx="79">
                  <c:v>24629</c:v>
                </c:pt>
                <c:pt idx="80">
                  <c:v>24643</c:v>
                </c:pt>
                <c:pt idx="81">
                  <c:v>24284</c:v>
                </c:pt>
                <c:pt idx="82">
                  <c:v>24787</c:v>
                </c:pt>
                <c:pt idx="83">
                  <c:v>24417</c:v>
                </c:pt>
                <c:pt idx="84">
                  <c:v>24146</c:v>
                </c:pt>
                <c:pt idx="85">
                  <c:v>23951</c:v>
                </c:pt>
                <c:pt idx="86">
                  <c:v>23172</c:v>
                </c:pt>
                <c:pt idx="87">
                  <c:v>23157</c:v>
                </c:pt>
                <c:pt idx="88">
                  <c:v>23541</c:v>
                </c:pt>
                <c:pt idx="89">
                  <c:v>23518</c:v>
                </c:pt>
                <c:pt idx="90">
                  <c:v>23156</c:v>
                </c:pt>
                <c:pt idx="91">
                  <c:v>23634</c:v>
                </c:pt>
                <c:pt idx="92">
                  <c:v>23464</c:v>
                </c:pt>
                <c:pt idx="93">
                  <c:v>22367</c:v>
                </c:pt>
                <c:pt idx="94">
                  <c:v>22348</c:v>
                </c:pt>
                <c:pt idx="95">
                  <c:v>22422</c:v>
                </c:pt>
                <c:pt idx="96">
                  <c:v>22415</c:v>
                </c:pt>
                <c:pt idx="97">
                  <c:v>22217</c:v>
                </c:pt>
                <c:pt idx="98">
                  <c:v>21713</c:v>
                </c:pt>
                <c:pt idx="99">
                  <c:v>20376</c:v>
                </c:pt>
                <c:pt idx="100">
                  <c:v>20195</c:v>
                </c:pt>
              </c:numCache>
            </c:numRef>
          </c:val>
          <c:smooth val="0"/>
        </c:ser>
        <c:ser>
          <c:idx val="2"/>
          <c:order val="2"/>
          <c:tx>
            <c:v>coorr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Лист2!$O$4:$O$104</c:f>
              <c:numCache>
                <c:formatCode>0.00000</c:formatCode>
                <c:ptCount val="101"/>
                <c:pt idx="0">
                  <c:v>2.8103453291827889E-4</c:v>
                </c:pt>
                <c:pt idx="1">
                  <c:v>2.7455807050486279E-4</c:v>
                </c:pt>
                <c:pt idx="2">
                  <c:v>2.891447227868869E-4</c:v>
                </c:pt>
                <c:pt idx="3">
                  <c:v>3.0549452887071021E-4</c:v>
                </c:pt>
                <c:pt idx="4">
                  <c:v>3.0554060570509619E-4</c:v>
                </c:pt>
                <c:pt idx="5">
                  <c:v>3.0636226041145631E-4</c:v>
                </c:pt>
                <c:pt idx="6">
                  <c:v>2.9615513378486262E-4</c:v>
                </c:pt>
                <c:pt idx="7">
                  <c:v>2.8662477078919731E-4</c:v>
                </c:pt>
                <c:pt idx="8">
                  <c:v>2.8604567099177778E-4</c:v>
                </c:pt>
                <c:pt idx="9">
                  <c:v>2.8163560900347642E-4</c:v>
                </c:pt>
                <c:pt idx="10">
                  <c:v>2.8028607865761653E-4</c:v>
                </c:pt>
                <c:pt idx="11">
                  <c:v>2.7425232617431456E-4</c:v>
                </c:pt>
                <c:pt idx="12">
                  <c:v>2.6368483550257287E-4</c:v>
                </c:pt>
                <c:pt idx="13">
                  <c:v>2.5978173835593021E-4</c:v>
                </c:pt>
                <c:pt idx="14">
                  <c:v>2.6391565480281568E-4</c:v>
                </c:pt>
                <c:pt idx="15">
                  <c:v>2.6819145524720911E-4</c:v>
                </c:pt>
                <c:pt idx="16">
                  <c:v>2.4362719384784189E-4</c:v>
                </c:pt>
                <c:pt idx="17">
                  <c:v>2.4395337753451191E-4</c:v>
                </c:pt>
                <c:pt idx="18">
                  <c:v>2.4308927647791713E-4</c:v>
                </c:pt>
                <c:pt idx="19">
                  <c:v>2.313890160851901E-4</c:v>
                </c:pt>
                <c:pt idx="20">
                  <c:v>2.3137011940710075E-4</c:v>
                </c:pt>
                <c:pt idx="21">
                  <c:v>2.2417991478784673E-4</c:v>
                </c:pt>
                <c:pt idx="22">
                  <c:v>2.2110231390703837E-4</c:v>
                </c:pt>
                <c:pt idx="23">
                  <c:v>2.2392335151320968E-4</c:v>
                </c:pt>
                <c:pt idx="24">
                  <c:v>2.2019672886185594E-4</c:v>
                </c:pt>
                <c:pt idx="25">
                  <c:v>2.1256155675809189E-4</c:v>
                </c:pt>
                <c:pt idx="26">
                  <c:v>2.1597530899262012E-4</c:v>
                </c:pt>
                <c:pt idx="27">
                  <c:v>2.1494637716562963E-4</c:v>
                </c:pt>
                <c:pt idx="28">
                  <c:v>1.9529702985263237E-4</c:v>
                </c:pt>
                <c:pt idx="29">
                  <c:v>1.9285788956993291E-4</c:v>
                </c:pt>
                <c:pt idx="30">
                  <c:v>2.0476968830439858E-4</c:v>
                </c:pt>
                <c:pt idx="31">
                  <c:v>2.0857654668577917E-4</c:v>
                </c:pt>
                <c:pt idx="32">
                  <c:v>2.1244621890867637E-4</c:v>
                </c:pt>
                <c:pt idx="33">
                  <c:v>2.2549618155801067E-4</c:v>
                </c:pt>
                <c:pt idx="34">
                  <c:v>2.2964866153205035E-4</c:v>
                </c:pt>
                <c:pt idx="35">
                  <c:v>2.2663669366728429E-4</c:v>
                </c:pt>
                <c:pt idx="36">
                  <c:v>2.198180856815252E-4</c:v>
                </c:pt>
                <c:pt idx="37">
                  <c:v>2.275912531846561E-4</c:v>
                </c:pt>
                <c:pt idx="38">
                  <c:v>2.2594723807523631E-4</c:v>
                </c:pt>
                <c:pt idx="39">
                  <c:v>2.2723785360962646E-4</c:v>
                </c:pt>
                <c:pt idx="40">
                  <c:v>3.0357821006332685E-4</c:v>
                </c:pt>
                <c:pt idx="41">
                  <c:v>3.1714352895296756E-4</c:v>
                </c:pt>
                <c:pt idx="42">
                  <c:v>2.9394065510425998E-4</c:v>
                </c:pt>
                <c:pt idx="43">
                  <c:v>3.4717050736186985E-4</c:v>
                </c:pt>
                <c:pt idx="44">
                  <c:v>3.4299846854192554E-4</c:v>
                </c:pt>
                <c:pt idx="45">
                  <c:v>3.682382606213426E-4</c:v>
                </c:pt>
                <c:pt idx="46">
                  <c:v>3.8171965664412794E-4</c:v>
                </c:pt>
                <c:pt idx="47">
                  <c:v>3.8488783943329397E-4</c:v>
                </c:pt>
                <c:pt idx="48">
                  <c:v>3.6300042539112352E-4</c:v>
                </c:pt>
                <c:pt idx="49">
                  <c:v>3.6908380373425968E-4</c:v>
                </c:pt>
                <c:pt idx="50">
                  <c:v>3.7472725547860734E-4</c:v>
                </c:pt>
                <c:pt idx="51">
                  <c:v>4.81810975072668E-4</c:v>
                </c:pt>
                <c:pt idx="52">
                  <c:v>5.1776382240569137E-4</c:v>
                </c:pt>
                <c:pt idx="53">
                  <c:v>5.8714870035624751E-4</c:v>
                </c:pt>
                <c:pt idx="54">
                  <c:v>5.612355884272352E-4</c:v>
                </c:pt>
                <c:pt idx="55">
                  <c:v>5.4400707651481651E-4</c:v>
                </c:pt>
                <c:pt idx="56">
                  <c:v>7.920621225194133E-4</c:v>
                </c:pt>
                <c:pt idx="57">
                  <c:v>7.9218241042345271E-4</c:v>
                </c:pt>
                <c:pt idx="58">
                  <c:v>7.6723129575878351E-4</c:v>
                </c:pt>
                <c:pt idx="59">
                  <c:v>7.7577968899313694E-4</c:v>
                </c:pt>
                <c:pt idx="60">
                  <c:v>7.7404714880026902E-4</c:v>
                </c:pt>
                <c:pt idx="61">
                  <c:v>7.5481611208406301E-4</c:v>
                </c:pt>
                <c:pt idx="62">
                  <c:v>7.2481306997449965E-4</c:v>
                </c:pt>
                <c:pt idx="63">
                  <c:v>7.6712328767123284E-4</c:v>
                </c:pt>
                <c:pt idx="64">
                  <c:v>7.3194562446898901E-4</c:v>
                </c:pt>
                <c:pt idx="65">
                  <c:v>7.2786969128432548E-4</c:v>
                </c:pt>
                <c:pt idx="66">
                  <c:v>7.0779777206512421E-4</c:v>
                </c:pt>
                <c:pt idx="67">
                  <c:v>6.7506319184171531E-4</c:v>
                </c:pt>
                <c:pt idx="68">
                  <c:v>6.5566575967699464E-4</c:v>
                </c:pt>
                <c:pt idx="69">
                  <c:v>6.9199399012663662E-4</c:v>
                </c:pt>
                <c:pt idx="70">
                  <c:v>6.5844518040787865E-4</c:v>
                </c:pt>
                <c:pt idx="71">
                  <c:v>6.0858805737592223E-4</c:v>
                </c:pt>
                <c:pt idx="72">
                  <c:v>6.2921867776236703E-4</c:v>
                </c:pt>
                <c:pt idx="73">
                  <c:v>6.3822011055781442E-4</c:v>
                </c:pt>
                <c:pt idx="74">
                  <c:v>6.0009182736455466E-4</c:v>
                </c:pt>
                <c:pt idx="75">
                  <c:v>6.3187820983125458E-4</c:v>
                </c:pt>
                <c:pt idx="76">
                  <c:v>6.6246624662466254E-4</c:v>
                </c:pt>
                <c:pt idx="77">
                  <c:v>6.5657396741813402E-4</c:v>
                </c:pt>
                <c:pt idx="78">
                  <c:v>6.208696384223597E-4</c:v>
                </c:pt>
                <c:pt idx="79">
                  <c:v>5.9766941410532306E-4</c:v>
                </c:pt>
                <c:pt idx="80">
                  <c:v>5.851560280809966E-4</c:v>
                </c:pt>
                <c:pt idx="81">
                  <c:v>5.7898204579146764E-4</c:v>
                </c:pt>
                <c:pt idx="82">
                  <c:v>5.7288094565699759E-4</c:v>
                </c:pt>
                <c:pt idx="83">
                  <c:v>5.4961707007412865E-4</c:v>
                </c:pt>
                <c:pt idx="84">
                  <c:v>5.7649300091112401E-4</c:v>
                </c:pt>
                <c:pt idx="85">
                  <c:v>5.6239822971900963E-4</c:v>
                </c:pt>
                <c:pt idx="86">
                  <c:v>5.5325392715346107E-4</c:v>
                </c:pt>
                <c:pt idx="87">
                  <c:v>5.2856587640886122E-4</c:v>
                </c:pt>
                <c:pt idx="88">
                  <c:v>5.3736035002761146E-4</c:v>
                </c:pt>
                <c:pt idx="89">
                  <c:v>5.2725571902372654E-4</c:v>
                </c:pt>
                <c:pt idx="90">
                  <c:v>5.1433753670754876E-4</c:v>
                </c:pt>
                <c:pt idx="91">
                  <c:v>5.6697977490056701E-4</c:v>
                </c:pt>
                <c:pt idx="92">
                  <c:v>5.4679509035117629E-4</c:v>
                </c:pt>
                <c:pt idx="93">
                  <c:v>5.2398622971341706E-4</c:v>
                </c:pt>
                <c:pt idx="94">
                  <c:v>5.0563808841954543E-4</c:v>
                </c:pt>
                <c:pt idx="95">
                  <c:v>4.9817143876549816E-4</c:v>
                </c:pt>
                <c:pt idx="96">
                  <c:v>5.0368057104617438E-4</c:v>
                </c:pt>
                <c:pt idx="97">
                  <c:v>5.0051762164108563E-4</c:v>
                </c:pt>
                <c:pt idx="98">
                  <c:v>4.8588403260719387E-4</c:v>
                </c:pt>
                <c:pt idx="99">
                  <c:v>5.437769925402434E-4</c:v>
                </c:pt>
                <c:pt idx="100">
                  <c:v>5.3429066600643716E-4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932672"/>
        <c:axId val="318932280"/>
      </c:lineChart>
      <c:dateAx>
        <c:axId val="3189314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8931888"/>
        <c:crosses val="autoZero"/>
        <c:auto val="1"/>
        <c:lblOffset val="100"/>
        <c:baseTimeUnit val="days"/>
      </c:dateAx>
      <c:valAx>
        <c:axId val="318931888"/>
        <c:scaling>
          <c:logBase val="10"/>
          <c:orientation val="minMax"/>
          <c:max val="19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8931496"/>
        <c:crosses val="autoZero"/>
        <c:crossBetween val="between"/>
      </c:valAx>
      <c:valAx>
        <c:axId val="318932280"/>
        <c:scaling>
          <c:logBase val="10"/>
          <c:orientation val="minMax"/>
          <c:max val="24800"/>
          <c:min val="1640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8932672"/>
        <c:crosses val="max"/>
        <c:crossBetween val="between"/>
      </c:valAx>
      <c:catAx>
        <c:axId val="318932672"/>
        <c:scaling>
          <c:orientation val="minMax"/>
        </c:scaling>
        <c:delete val="1"/>
        <c:axPos val="b"/>
        <c:majorTickMark val="out"/>
        <c:minorTickMark val="none"/>
        <c:tickLblPos val="nextTo"/>
        <c:crossAx val="318932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Скользящее среднее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6336089709216453E-2"/>
          <c:y val="8.0045615850807647E-2"/>
          <c:w val="0.9149741766150199"/>
          <c:h val="0.80364689710370962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Лист2!$L$4:$L$104</c:f>
              <c:numCache>
                <c:formatCode>m/d/yyyy</c:formatCode>
                <c:ptCount val="101"/>
                <c:pt idx="0">
                  <c:v>44896</c:v>
                </c:pt>
                <c:pt idx="1">
                  <c:v>44897</c:v>
                </c:pt>
                <c:pt idx="2">
                  <c:v>44898</c:v>
                </c:pt>
                <c:pt idx="3">
                  <c:v>44899</c:v>
                </c:pt>
                <c:pt idx="4">
                  <c:v>44900</c:v>
                </c:pt>
                <c:pt idx="5">
                  <c:v>44901</c:v>
                </c:pt>
                <c:pt idx="6">
                  <c:v>44902</c:v>
                </c:pt>
                <c:pt idx="7">
                  <c:v>44903</c:v>
                </c:pt>
                <c:pt idx="8">
                  <c:v>44904</c:v>
                </c:pt>
                <c:pt idx="9">
                  <c:v>44905</c:v>
                </c:pt>
                <c:pt idx="10">
                  <c:v>44906</c:v>
                </c:pt>
                <c:pt idx="11">
                  <c:v>44907</c:v>
                </c:pt>
                <c:pt idx="12">
                  <c:v>44908</c:v>
                </c:pt>
                <c:pt idx="13">
                  <c:v>44909</c:v>
                </c:pt>
                <c:pt idx="14">
                  <c:v>44910</c:v>
                </c:pt>
                <c:pt idx="15">
                  <c:v>44911</c:v>
                </c:pt>
                <c:pt idx="16">
                  <c:v>44912</c:v>
                </c:pt>
                <c:pt idx="17">
                  <c:v>44913</c:v>
                </c:pt>
                <c:pt idx="18">
                  <c:v>44914</c:v>
                </c:pt>
                <c:pt idx="19">
                  <c:v>44915</c:v>
                </c:pt>
                <c:pt idx="20">
                  <c:v>44916</c:v>
                </c:pt>
                <c:pt idx="21">
                  <c:v>44917</c:v>
                </c:pt>
                <c:pt idx="22">
                  <c:v>44918</c:v>
                </c:pt>
                <c:pt idx="23">
                  <c:v>44919</c:v>
                </c:pt>
                <c:pt idx="24">
                  <c:v>44920</c:v>
                </c:pt>
                <c:pt idx="25">
                  <c:v>44921</c:v>
                </c:pt>
                <c:pt idx="26">
                  <c:v>44922</c:v>
                </c:pt>
                <c:pt idx="27">
                  <c:v>44923</c:v>
                </c:pt>
                <c:pt idx="28">
                  <c:v>44924</c:v>
                </c:pt>
                <c:pt idx="29">
                  <c:v>44925</c:v>
                </c:pt>
                <c:pt idx="30">
                  <c:v>44926</c:v>
                </c:pt>
                <c:pt idx="31">
                  <c:v>44927</c:v>
                </c:pt>
                <c:pt idx="32">
                  <c:v>44928</c:v>
                </c:pt>
                <c:pt idx="33">
                  <c:v>44929</c:v>
                </c:pt>
                <c:pt idx="34">
                  <c:v>44930</c:v>
                </c:pt>
                <c:pt idx="35">
                  <c:v>44931</c:v>
                </c:pt>
                <c:pt idx="36">
                  <c:v>44932</c:v>
                </c:pt>
                <c:pt idx="37">
                  <c:v>44933</c:v>
                </c:pt>
                <c:pt idx="38">
                  <c:v>44934</c:v>
                </c:pt>
                <c:pt idx="39">
                  <c:v>44935</c:v>
                </c:pt>
                <c:pt idx="40">
                  <c:v>44936</c:v>
                </c:pt>
                <c:pt idx="41">
                  <c:v>44937</c:v>
                </c:pt>
                <c:pt idx="42">
                  <c:v>44938</c:v>
                </c:pt>
                <c:pt idx="43">
                  <c:v>44939</c:v>
                </c:pt>
                <c:pt idx="44">
                  <c:v>44940</c:v>
                </c:pt>
                <c:pt idx="45">
                  <c:v>44941</c:v>
                </c:pt>
                <c:pt idx="46">
                  <c:v>44942</c:v>
                </c:pt>
                <c:pt idx="47">
                  <c:v>44943</c:v>
                </c:pt>
                <c:pt idx="48">
                  <c:v>44944</c:v>
                </c:pt>
                <c:pt idx="49">
                  <c:v>44945</c:v>
                </c:pt>
                <c:pt idx="50">
                  <c:v>44946</c:v>
                </c:pt>
                <c:pt idx="51">
                  <c:v>44947</c:v>
                </c:pt>
                <c:pt idx="52">
                  <c:v>44948</c:v>
                </c:pt>
                <c:pt idx="53">
                  <c:v>44949</c:v>
                </c:pt>
                <c:pt idx="54">
                  <c:v>44950</c:v>
                </c:pt>
                <c:pt idx="55">
                  <c:v>44951</c:v>
                </c:pt>
                <c:pt idx="56">
                  <c:v>44952</c:v>
                </c:pt>
                <c:pt idx="57">
                  <c:v>44953</c:v>
                </c:pt>
                <c:pt idx="58">
                  <c:v>44954</c:v>
                </c:pt>
                <c:pt idx="59">
                  <c:v>44955</c:v>
                </c:pt>
                <c:pt idx="60">
                  <c:v>44956</c:v>
                </c:pt>
                <c:pt idx="61">
                  <c:v>44957</c:v>
                </c:pt>
                <c:pt idx="62">
                  <c:v>44958</c:v>
                </c:pt>
                <c:pt idx="63">
                  <c:v>44959</c:v>
                </c:pt>
                <c:pt idx="64">
                  <c:v>44960</c:v>
                </c:pt>
                <c:pt idx="65">
                  <c:v>44961</c:v>
                </c:pt>
                <c:pt idx="66">
                  <c:v>44962</c:v>
                </c:pt>
                <c:pt idx="67">
                  <c:v>44963</c:v>
                </c:pt>
                <c:pt idx="68">
                  <c:v>44964</c:v>
                </c:pt>
                <c:pt idx="69">
                  <c:v>44965</c:v>
                </c:pt>
                <c:pt idx="70">
                  <c:v>44966</c:v>
                </c:pt>
                <c:pt idx="71">
                  <c:v>44967</c:v>
                </c:pt>
                <c:pt idx="72">
                  <c:v>44968</c:v>
                </c:pt>
                <c:pt idx="73">
                  <c:v>44969</c:v>
                </c:pt>
                <c:pt idx="74">
                  <c:v>44970</c:v>
                </c:pt>
                <c:pt idx="75">
                  <c:v>44971</c:v>
                </c:pt>
                <c:pt idx="76">
                  <c:v>44972</c:v>
                </c:pt>
                <c:pt idx="77">
                  <c:v>44973</c:v>
                </c:pt>
                <c:pt idx="78">
                  <c:v>44974</c:v>
                </c:pt>
                <c:pt idx="79">
                  <c:v>44975</c:v>
                </c:pt>
                <c:pt idx="80">
                  <c:v>44976</c:v>
                </c:pt>
                <c:pt idx="81">
                  <c:v>44977</c:v>
                </c:pt>
                <c:pt idx="82">
                  <c:v>44978</c:v>
                </c:pt>
                <c:pt idx="83">
                  <c:v>44979</c:v>
                </c:pt>
                <c:pt idx="84">
                  <c:v>44980</c:v>
                </c:pt>
                <c:pt idx="85">
                  <c:v>44981</c:v>
                </c:pt>
                <c:pt idx="86">
                  <c:v>44982</c:v>
                </c:pt>
                <c:pt idx="87">
                  <c:v>44983</c:v>
                </c:pt>
                <c:pt idx="88">
                  <c:v>44984</c:v>
                </c:pt>
                <c:pt idx="89">
                  <c:v>44985</c:v>
                </c:pt>
                <c:pt idx="90">
                  <c:v>44986</c:v>
                </c:pt>
                <c:pt idx="91">
                  <c:v>44987</c:v>
                </c:pt>
                <c:pt idx="92">
                  <c:v>44988</c:v>
                </c:pt>
                <c:pt idx="93">
                  <c:v>44989</c:v>
                </c:pt>
                <c:pt idx="94">
                  <c:v>44990</c:v>
                </c:pt>
                <c:pt idx="95">
                  <c:v>44991</c:v>
                </c:pt>
                <c:pt idx="96">
                  <c:v>44992</c:v>
                </c:pt>
                <c:pt idx="97">
                  <c:v>44993</c:v>
                </c:pt>
                <c:pt idx="98">
                  <c:v>44994</c:v>
                </c:pt>
                <c:pt idx="99">
                  <c:v>44995</c:v>
                </c:pt>
                <c:pt idx="100">
                  <c:v>44996</c:v>
                </c:pt>
              </c:numCache>
            </c:numRef>
          </c:cat>
          <c:val>
            <c:numRef>
              <c:f>Лист2!$O$4:$O$104</c:f>
              <c:numCache>
                <c:formatCode>0.00000</c:formatCode>
                <c:ptCount val="101"/>
                <c:pt idx="0">
                  <c:v>2.8103453291827889E-4</c:v>
                </c:pt>
                <c:pt idx="1">
                  <c:v>2.7455807050486279E-4</c:v>
                </c:pt>
                <c:pt idx="2">
                  <c:v>2.891447227868869E-4</c:v>
                </c:pt>
                <c:pt idx="3">
                  <c:v>3.0549452887071021E-4</c:v>
                </c:pt>
                <c:pt idx="4">
                  <c:v>3.0554060570509619E-4</c:v>
                </c:pt>
                <c:pt idx="5">
                  <c:v>3.0636226041145631E-4</c:v>
                </c:pt>
                <c:pt idx="6">
                  <c:v>2.9615513378486262E-4</c:v>
                </c:pt>
                <c:pt idx="7">
                  <c:v>2.8662477078919731E-4</c:v>
                </c:pt>
                <c:pt idx="8">
                  <c:v>2.8604567099177778E-4</c:v>
                </c:pt>
                <c:pt idx="9">
                  <c:v>2.8163560900347642E-4</c:v>
                </c:pt>
                <c:pt idx="10">
                  <c:v>2.8028607865761653E-4</c:v>
                </c:pt>
                <c:pt idx="11">
                  <c:v>2.7425232617431456E-4</c:v>
                </c:pt>
                <c:pt idx="12">
                  <c:v>2.6368483550257287E-4</c:v>
                </c:pt>
                <c:pt idx="13">
                  <c:v>2.5978173835593021E-4</c:v>
                </c:pt>
                <c:pt idx="14">
                  <c:v>2.6391565480281568E-4</c:v>
                </c:pt>
                <c:pt idx="15">
                  <c:v>2.6819145524720911E-4</c:v>
                </c:pt>
                <c:pt idx="16">
                  <c:v>2.4362719384784189E-4</c:v>
                </c:pt>
                <c:pt idx="17">
                  <c:v>2.4395337753451191E-4</c:v>
                </c:pt>
                <c:pt idx="18">
                  <c:v>2.4308927647791713E-4</c:v>
                </c:pt>
                <c:pt idx="19">
                  <c:v>2.313890160851901E-4</c:v>
                </c:pt>
                <c:pt idx="20">
                  <c:v>2.3137011940710075E-4</c:v>
                </c:pt>
                <c:pt idx="21">
                  <c:v>2.2417991478784673E-4</c:v>
                </c:pt>
                <c:pt idx="22">
                  <c:v>2.2110231390703837E-4</c:v>
                </c:pt>
                <c:pt idx="23">
                  <c:v>2.2392335151320968E-4</c:v>
                </c:pt>
                <c:pt idx="24">
                  <c:v>2.2019672886185594E-4</c:v>
                </c:pt>
                <c:pt idx="25">
                  <c:v>2.1256155675809189E-4</c:v>
                </c:pt>
                <c:pt idx="26">
                  <c:v>2.1597530899262012E-4</c:v>
                </c:pt>
                <c:pt idx="27">
                  <c:v>2.1494637716562963E-4</c:v>
                </c:pt>
                <c:pt idx="28">
                  <c:v>1.9529702985263237E-4</c:v>
                </c:pt>
                <c:pt idx="29">
                  <c:v>1.9285788956993291E-4</c:v>
                </c:pt>
                <c:pt idx="30">
                  <c:v>2.0476968830439858E-4</c:v>
                </c:pt>
                <c:pt idx="31">
                  <c:v>2.0857654668577917E-4</c:v>
                </c:pt>
                <c:pt idx="32">
                  <c:v>2.1244621890867637E-4</c:v>
                </c:pt>
                <c:pt idx="33">
                  <c:v>2.2549618155801067E-4</c:v>
                </c:pt>
                <c:pt idx="34">
                  <c:v>2.2964866153205035E-4</c:v>
                </c:pt>
                <c:pt idx="35">
                  <c:v>2.2663669366728429E-4</c:v>
                </c:pt>
                <c:pt idx="36">
                  <c:v>2.198180856815252E-4</c:v>
                </c:pt>
                <c:pt idx="37">
                  <c:v>2.275912531846561E-4</c:v>
                </c:pt>
                <c:pt idx="38">
                  <c:v>2.2594723807523631E-4</c:v>
                </c:pt>
                <c:pt idx="39">
                  <c:v>2.2723785360962646E-4</c:v>
                </c:pt>
                <c:pt idx="40">
                  <c:v>3.0357821006332685E-4</c:v>
                </c:pt>
                <c:pt idx="41">
                  <c:v>3.1714352895296756E-4</c:v>
                </c:pt>
                <c:pt idx="42">
                  <c:v>2.9394065510425998E-4</c:v>
                </c:pt>
                <c:pt idx="43">
                  <c:v>3.4717050736186985E-4</c:v>
                </c:pt>
                <c:pt idx="44">
                  <c:v>3.4299846854192554E-4</c:v>
                </c:pt>
                <c:pt idx="45">
                  <c:v>3.682382606213426E-4</c:v>
                </c:pt>
                <c:pt idx="46">
                  <c:v>3.8171965664412794E-4</c:v>
                </c:pt>
                <c:pt idx="47">
                  <c:v>3.8488783943329397E-4</c:v>
                </c:pt>
                <c:pt idx="48">
                  <c:v>3.6300042539112352E-4</c:v>
                </c:pt>
                <c:pt idx="49">
                  <c:v>3.6908380373425968E-4</c:v>
                </c:pt>
                <c:pt idx="50">
                  <c:v>3.7472725547860734E-4</c:v>
                </c:pt>
                <c:pt idx="51">
                  <c:v>4.81810975072668E-4</c:v>
                </c:pt>
                <c:pt idx="52">
                  <c:v>5.1776382240569137E-4</c:v>
                </c:pt>
                <c:pt idx="53">
                  <c:v>5.8714870035624751E-4</c:v>
                </c:pt>
                <c:pt idx="54">
                  <c:v>5.612355884272352E-4</c:v>
                </c:pt>
                <c:pt idx="55">
                  <c:v>5.4400707651481651E-4</c:v>
                </c:pt>
                <c:pt idx="56">
                  <c:v>7.920621225194133E-4</c:v>
                </c:pt>
                <c:pt idx="57">
                  <c:v>7.9218241042345271E-4</c:v>
                </c:pt>
                <c:pt idx="58">
                  <c:v>7.6723129575878351E-4</c:v>
                </c:pt>
                <c:pt idx="59">
                  <c:v>7.7577968899313694E-4</c:v>
                </c:pt>
                <c:pt idx="60">
                  <c:v>7.7404714880026902E-4</c:v>
                </c:pt>
                <c:pt idx="61">
                  <c:v>7.5481611208406301E-4</c:v>
                </c:pt>
                <c:pt idx="62">
                  <c:v>7.2481306997449965E-4</c:v>
                </c:pt>
                <c:pt idx="63">
                  <c:v>7.6712328767123284E-4</c:v>
                </c:pt>
                <c:pt idx="64">
                  <c:v>7.3194562446898901E-4</c:v>
                </c:pt>
                <c:pt idx="65">
                  <c:v>7.2786969128432548E-4</c:v>
                </c:pt>
                <c:pt idx="66">
                  <c:v>7.0779777206512421E-4</c:v>
                </c:pt>
                <c:pt idx="67">
                  <c:v>6.7506319184171531E-4</c:v>
                </c:pt>
                <c:pt idx="68">
                  <c:v>6.5566575967699464E-4</c:v>
                </c:pt>
                <c:pt idx="69">
                  <c:v>6.9199399012663662E-4</c:v>
                </c:pt>
                <c:pt idx="70">
                  <c:v>6.5844518040787865E-4</c:v>
                </c:pt>
                <c:pt idx="71">
                  <c:v>6.0858805737592223E-4</c:v>
                </c:pt>
                <c:pt idx="72">
                  <c:v>6.2921867776236703E-4</c:v>
                </c:pt>
                <c:pt idx="73">
                  <c:v>6.3822011055781442E-4</c:v>
                </c:pt>
                <c:pt idx="74">
                  <c:v>6.0009182736455466E-4</c:v>
                </c:pt>
                <c:pt idx="75">
                  <c:v>6.3187820983125458E-4</c:v>
                </c:pt>
                <c:pt idx="76">
                  <c:v>6.6246624662466254E-4</c:v>
                </c:pt>
                <c:pt idx="77">
                  <c:v>6.5657396741813402E-4</c:v>
                </c:pt>
                <c:pt idx="78">
                  <c:v>6.208696384223597E-4</c:v>
                </c:pt>
                <c:pt idx="79">
                  <c:v>5.9766941410532306E-4</c:v>
                </c:pt>
                <c:pt idx="80">
                  <c:v>5.851560280809966E-4</c:v>
                </c:pt>
                <c:pt idx="81">
                  <c:v>5.7898204579146764E-4</c:v>
                </c:pt>
                <c:pt idx="82">
                  <c:v>5.7288094565699759E-4</c:v>
                </c:pt>
                <c:pt idx="83">
                  <c:v>5.4961707007412865E-4</c:v>
                </c:pt>
                <c:pt idx="84">
                  <c:v>5.7649300091112401E-4</c:v>
                </c:pt>
                <c:pt idx="85">
                  <c:v>5.6239822971900963E-4</c:v>
                </c:pt>
                <c:pt idx="86">
                  <c:v>5.5325392715346107E-4</c:v>
                </c:pt>
                <c:pt idx="87">
                  <c:v>5.2856587640886122E-4</c:v>
                </c:pt>
                <c:pt idx="88">
                  <c:v>5.3736035002761146E-4</c:v>
                </c:pt>
                <c:pt idx="89">
                  <c:v>5.2725571902372654E-4</c:v>
                </c:pt>
                <c:pt idx="90">
                  <c:v>5.1433753670754876E-4</c:v>
                </c:pt>
                <c:pt idx="91">
                  <c:v>5.6697977490056701E-4</c:v>
                </c:pt>
                <c:pt idx="92">
                  <c:v>5.4679509035117629E-4</c:v>
                </c:pt>
                <c:pt idx="93">
                  <c:v>5.2398622971341706E-4</c:v>
                </c:pt>
                <c:pt idx="94">
                  <c:v>5.0563808841954543E-4</c:v>
                </c:pt>
                <c:pt idx="95">
                  <c:v>4.9817143876549816E-4</c:v>
                </c:pt>
                <c:pt idx="96">
                  <c:v>5.0368057104617438E-4</c:v>
                </c:pt>
                <c:pt idx="97">
                  <c:v>5.0051762164108563E-4</c:v>
                </c:pt>
                <c:pt idx="98">
                  <c:v>4.8588403260719387E-4</c:v>
                </c:pt>
                <c:pt idx="99">
                  <c:v>5.437769925402434E-4</c:v>
                </c:pt>
                <c:pt idx="100">
                  <c:v>5.3429066600643716E-4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933848"/>
        <c:axId val="318934240"/>
      </c:lineChart>
      <c:lineChart>
        <c:grouping val="stacked"/>
        <c:varyColors val="0"/>
        <c:ser>
          <c:idx val="1"/>
          <c:order val="1"/>
          <c:tx>
            <c:v>скользящее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Лист2!$P$4:$P$104</c:f>
              <c:numCache>
                <c:formatCode>0.00000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2.9404140785459345E-4</c:v>
                </c:pt>
                <c:pt idx="7">
                  <c:v>2.9484001326472465E-4</c:v>
                </c:pt>
                <c:pt idx="8">
                  <c:v>2.9648109904856961E-4</c:v>
                </c:pt>
                <c:pt idx="9">
                  <c:v>2.9540836850808244E-4</c:v>
                </c:pt>
                <c:pt idx="10">
                  <c:v>2.9180716133478331E-4</c:v>
                </c:pt>
                <c:pt idx="11">
                  <c:v>2.8733740711610025E-4</c:v>
                </c:pt>
                <c:pt idx="12">
                  <c:v>2.8124063212911683E-4</c:v>
                </c:pt>
                <c:pt idx="13">
                  <c:v>2.7604443278212652E-4</c:v>
                </c:pt>
                <c:pt idx="14">
                  <c:v>2.7280027335550058E-4</c:v>
                </c:pt>
                <c:pt idx="15">
                  <c:v>2.7024967110627647E-4</c:v>
                </c:pt>
                <c:pt idx="16">
                  <c:v>2.6481989751261437E-4</c:v>
                </c:pt>
                <c:pt idx="17">
                  <c:v>2.5962951163788515E-4</c:v>
                </c:pt>
                <c:pt idx="18">
                  <c:v>2.5517764739554271E-4</c:v>
                </c:pt>
                <c:pt idx="19">
                  <c:v>2.5056395890734516E-4</c:v>
                </c:pt>
                <c:pt idx="20">
                  <c:v>2.4650515620036953E-4</c:v>
                </c:pt>
                <c:pt idx="21">
                  <c:v>2.408286219125168E-4</c:v>
                </c:pt>
                <c:pt idx="22">
                  <c:v>2.3410160172106383E-4</c:v>
                </c:pt>
                <c:pt idx="23">
                  <c:v>2.3128676710183066E-4</c:v>
                </c:pt>
                <c:pt idx="24">
                  <c:v>2.2789296014859406E-4</c:v>
                </c:pt>
                <c:pt idx="25">
                  <c:v>2.2353185733147617E-4</c:v>
                </c:pt>
                <c:pt idx="26">
                  <c:v>2.2132989917539479E-4</c:v>
                </c:pt>
                <c:pt idx="27">
                  <c:v>2.1898365028375603E-4</c:v>
                </c:pt>
                <c:pt idx="28">
                  <c:v>2.1485752386443969E-4</c:v>
                </c:pt>
                <c:pt idx="29">
                  <c:v>2.1082260610199609E-4</c:v>
                </c:pt>
                <c:pt idx="30">
                  <c:v>2.0808636850073734E-4</c:v>
                </c:pt>
                <c:pt idx="31">
                  <c:v>2.0642634247558352E-4</c:v>
                </c:pt>
                <c:pt idx="32">
                  <c:v>2.0640986563995274E-4</c:v>
                </c:pt>
                <c:pt idx="33">
                  <c:v>2.077699902921514E-4</c:v>
                </c:pt>
                <c:pt idx="34">
                  <c:v>2.0987031663021147E-4</c:v>
                </c:pt>
                <c:pt idx="35">
                  <c:v>2.1434741146087607E-4</c:v>
                </c:pt>
                <c:pt idx="36">
                  <c:v>2.1819886804824636E-4</c:v>
                </c:pt>
                <c:pt idx="37">
                  <c:v>2.2145909160256884E-4</c:v>
                </c:pt>
                <c:pt idx="38">
                  <c:v>2.2394061894391991E-4</c:v>
                </c:pt>
                <c:pt idx="39">
                  <c:v>2.260537096154842E-4</c:v>
                </c:pt>
                <c:pt idx="40">
                  <c:v>2.3720828511624367E-4</c:v>
                </c:pt>
                <c:pt idx="41">
                  <c:v>2.497075518906604E-4</c:v>
                </c:pt>
                <c:pt idx="42">
                  <c:v>2.5932240352451408E-4</c:v>
                </c:pt>
                <c:pt idx="43">
                  <c:v>2.775156066217062E-4</c:v>
                </c:pt>
                <c:pt idx="44">
                  <c:v>2.9400235167274466E-4</c:v>
                </c:pt>
                <c:pt idx="45">
                  <c:v>3.1432964060790268E-4</c:v>
                </c:pt>
                <c:pt idx="46">
                  <c:v>3.3639846961283149E-4</c:v>
                </c:pt>
                <c:pt idx="47">
                  <c:v>3.4801413095139822E-4</c:v>
                </c:pt>
                <c:pt idx="48">
                  <c:v>3.5456511615684905E-4</c:v>
                </c:pt>
                <c:pt idx="49">
                  <c:v>3.6529985167542048E-4</c:v>
                </c:pt>
                <c:pt idx="50">
                  <c:v>3.6923652997781153E-4</c:v>
                </c:pt>
                <c:pt idx="51">
                  <c:v>3.8906688805363191E-4</c:v>
                </c:pt>
                <c:pt idx="52">
                  <c:v>4.1042768259425309E-4</c:v>
                </c:pt>
                <c:pt idx="53">
                  <c:v>4.3977468883884158E-4</c:v>
                </c:pt>
                <c:pt idx="54">
                  <c:v>4.6496722440940457E-4</c:v>
                </c:pt>
                <c:pt idx="55">
                  <c:v>4.9082531742707515E-4</c:v>
                </c:pt>
                <c:pt idx="56">
                  <c:v>5.5125079153923995E-4</c:v>
                </c:pt>
                <c:pt idx="57">
                  <c:v>6.1088724224564635E-4</c:v>
                </c:pt>
                <c:pt idx="58">
                  <c:v>6.5166157377223436E-4</c:v>
                </c:pt>
                <c:pt idx="59">
                  <c:v>6.8852098328472662E-4</c:v>
                </c:pt>
                <c:pt idx="60">
                  <c:v>7.1522076163387243E-4</c:v>
                </c:pt>
                <c:pt idx="61">
                  <c:v>7.4287512215627635E-4</c:v>
                </c:pt>
                <c:pt idx="62">
                  <c:v>7.6870454979337396E-4</c:v>
                </c:pt>
                <c:pt idx="63">
                  <c:v>7.6514185910077695E-4</c:v>
                </c:pt>
                <c:pt idx="64">
                  <c:v>7.5653660396442484E-4</c:v>
                </c:pt>
                <c:pt idx="65">
                  <c:v>7.5091351761093098E-4</c:v>
                </c:pt>
                <c:pt idx="66">
                  <c:v>7.4120181519264324E-4</c:v>
                </c:pt>
                <c:pt idx="67">
                  <c:v>7.2706124991284995E-4</c:v>
                </c:pt>
                <c:pt idx="68">
                  <c:v>7.1289691385469729E-4</c:v>
                </c:pt>
                <c:pt idx="69">
                  <c:v>7.0820847387643125E-4</c:v>
                </c:pt>
                <c:pt idx="70">
                  <c:v>6.9268302998166617E-4</c:v>
                </c:pt>
                <c:pt idx="71">
                  <c:v>6.7506052039694245E-4</c:v>
                </c:pt>
                <c:pt idx="72">
                  <c:v>6.6096751846523411E-4</c:v>
                </c:pt>
                <c:pt idx="73">
                  <c:v>6.5102785253561848E-4</c:v>
                </c:pt>
                <c:pt idx="74">
                  <c:v>6.403176576103098E-4</c:v>
                </c:pt>
                <c:pt idx="75">
                  <c:v>6.3691943620377536E-4</c:v>
                </c:pt>
                <c:pt idx="76">
                  <c:v>6.3270118713206478E-4</c:v>
                </c:pt>
                <c:pt idx="77">
                  <c:v>6.3243387099067277E-4</c:v>
                </c:pt>
                <c:pt idx="78">
                  <c:v>6.341883825687352E-4</c:v>
                </c:pt>
                <c:pt idx="79">
                  <c:v>6.2968134490344336E-4</c:v>
                </c:pt>
                <c:pt idx="80">
                  <c:v>6.2210076169246929E-4</c:v>
                </c:pt>
                <c:pt idx="81">
                  <c:v>6.190850786105997E-4</c:v>
                </c:pt>
                <c:pt idx="82">
                  <c:v>6.106568980142772E-4</c:v>
                </c:pt>
                <c:pt idx="83">
                  <c:v>5.9453558707848672E-4</c:v>
                </c:pt>
                <c:pt idx="84">
                  <c:v>5.8309544900605678E-4</c:v>
                </c:pt>
                <c:pt idx="85">
                  <c:v>5.7474239061986387E-4</c:v>
                </c:pt>
                <c:pt idx="86">
                  <c:v>5.6839732105531222E-4</c:v>
                </c:pt>
                <c:pt idx="87">
                  <c:v>5.6031301367357855E-4</c:v>
                </c:pt>
                <c:pt idx="88">
                  <c:v>5.5436705713588484E-4</c:v>
                </c:pt>
                <c:pt idx="89">
                  <c:v>5.4784916761684618E-4</c:v>
                </c:pt>
                <c:pt idx="90">
                  <c:v>5.4280923427876327E-4</c:v>
                </c:pt>
                <c:pt idx="91">
                  <c:v>5.4145020199154086E-4</c:v>
                </c:pt>
                <c:pt idx="92">
                  <c:v>5.3922118208185035E-4</c:v>
                </c:pt>
                <c:pt idx="93">
                  <c:v>5.350400824475583E-4</c:v>
                </c:pt>
                <c:pt idx="94">
                  <c:v>5.3176468416337038E-4</c:v>
                </c:pt>
                <c:pt idx="95">
                  <c:v>5.2616626826878273E-4</c:v>
                </c:pt>
                <c:pt idx="96">
                  <c:v>5.2279838998627525E-4</c:v>
                </c:pt>
                <c:pt idx="97">
                  <c:v>5.2082411640535196E-4</c:v>
                </c:pt>
                <c:pt idx="98">
                  <c:v>5.0923901036344153E-4</c:v>
                </c:pt>
                <c:pt idx="99">
                  <c:v>5.0880785353330817E-4</c:v>
                </c:pt>
                <c:pt idx="100">
                  <c:v>5.1027991586088245E-4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9221312"/>
        <c:axId val="319220920"/>
      </c:lineChart>
      <c:dateAx>
        <c:axId val="3189338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8934240"/>
        <c:crosses val="autoZero"/>
        <c:auto val="1"/>
        <c:lblOffset val="100"/>
        <c:baseTimeUnit val="days"/>
      </c:dateAx>
      <c:valAx>
        <c:axId val="3189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8933848"/>
        <c:crosses val="autoZero"/>
        <c:crossBetween val="between"/>
      </c:valAx>
      <c:valAx>
        <c:axId val="319220920"/>
        <c:scaling>
          <c:orientation val="minMax"/>
        </c:scaling>
        <c:delete val="0"/>
        <c:axPos val="r"/>
        <c:numFmt formatCode="0.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9221312"/>
        <c:crosses val="max"/>
        <c:crossBetween val="between"/>
      </c:valAx>
      <c:catAx>
        <c:axId val="319221312"/>
        <c:scaling>
          <c:orientation val="minMax"/>
        </c:scaling>
        <c:delete val="1"/>
        <c:axPos val="b"/>
        <c:majorTickMark val="out"/>
        <c:minorTickMark val="none"/>
        <c:tickLblPos val="nextTo"/>
        <c:crossAx val="31922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352424</xdr:colOff>
      <xdr:row>20</xdr:row>
      <xdr:rowOff>52387</xdr:rowOff>
    </xdr:from>
    <xdr:to>
      <xdr:col>39</xdr:col>
      <xdr:colOff>76199</xdr:colOff>
      <xdr:row>47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123825</xdr:colOff>
      <xdr:row>29</xdr:row>
      <xdr:rowOff>19050</xdr:rowOff>
    </xdr:from>
    <xdr:to>
      <xdr:col>27</xdr:col>
      <xdr:colOff>495300</xdr:colOff>
      <xdr:row>30</xdr:row>
      <xdr:rowOff>161925</xdr:rowOff>
    </xdr:to>
    <xdr:sp macro="" textlink="">
      <xdr:nvSpPr>
        <xdr:cNvPr id="9" name="Овал 8"/>
        <xdr:cNvSpPr/>
      </xdr:nvSpPr>
      <xdr:spPr>
        <a:xfrm>
          <a:off x="16830675" y="6267450"/>
          <a:ext cx="371475" cy="361950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26</xdr:col>
      <xdr:colOff>428624</xdr:colOff>
      <xdr:row>23</xdr:row>
      <xdr:rowOff>104775</xdr:rowOff>
    </xdr:from>
    <xdr:to>
      <xdr:col>29</xdr:col>
      <xdr:colOff>66675</xdr:colOff>
      <xdr:row>24</xdr:row>
      <xdr:rowOff>161925</xdr:rowOff>
    </xdr:to>
    <xdr:sp macro="" textlink="">
      <xdr:nvSpPr>
        <xdr:cNvPr id="10" name="TextBox 9"/>
        <xdr:cNvSpPr txBox="1"/>
      </xdr:nvSpPr>
      <xdr:spPr>
        <a:xfrm>
          <a:off x="16525874" y="5038725"/>
          <a:ext cx="1466851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покупаем</a:t>
          </a:r>
          <a:r>
            <a:rPr lang="ru-RU" sz="1100" baseline="0"/>
            <a:t> </a:t>
          </a:r>
          <a:r>
            <a:rPr lang="en-US" sz="1100" baseline="0"/>
            <a:t>BTC</a:t>
          </a:r>
          <a:r>
            <a:rPr lang="ru-RU" sz="1100" baseline="0"/>
            <a:t> за </a:t>
          </a:r>
          <a:r>
            <a:rPr lang="en-US" sz="1100" baseline="0"/>
            <a:t>APT</a:t>
          </a:r>
          <a:endParaRPr lang="ru-RU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0.02034</cdr:x>
      <cdr:y>0.17659</cdr:y>
    </cdr:from>
    <cdr:to>
      <cdr:x>0.06891</cdr:x>
      <cdr:y>0.24029</cdr:y>
    </cdr:to>
    <cdr:sp macro="" textlink="">
      <cdr:nvSpPr>
        <cdr:cNvPr id="2" name="Овал 1"/>
        <cdr:cNvSpPr/>
      </cdr:nvSpPr>
      <cdr:spPr>
        <a:xfrm xmlns:a="http://schemas.openxmlformats.org/drawingml/2006/main">
          <a:off x="155575" y="1003300"/>
          <a:ext cx="371475" cy="36195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ru-RU" sz="1100"/>
        </a:p>
      </cdr:txBody>
    </cdr:sp>
  </cdr:relSizeAnchor>
  <cdr:relSizeAnchor xmlns:cdr="http://schemas.openxmlformats.org/drawingml/2006/chartDrawing">
    <cdr:from>
      <cdr:x>0.01038</cdr:x>
      <cdr:y>0.39788</cdr:y>
    </cdr:from>
    <cdr:to>
      <cdr:x>0.16853</cdr:x>
      <cdr:y>0.44649</cdr:y>
    </cdr:to>
    <cdr:sp macro="" textlink="">
      <cdr:nvSpPr>
        <cdr:cNvPr id="3" name="TextBox 9"/>
        <cdr:cNvSpPr txBox="1"/>
      </cdr:nvSpPr>
      <cdr:spPr>
        <a:xfrm xmlns:a="http://schemas.openxmlformats.org/drawingml/2006/main">
          <a:off x="79375" y="2260600"/>
          <a:ext cx="1209675" cy="2762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 baseline="0"/>
            <a:t>продаем </a:t>
          </a:r>
          <a:r>
            <a:rPr lang="en-US" sz="1100" baseline="0"/>
            <a:t>BTC</a:t>
          </a:r>
          <a:endParaRPr lang="ru-RU" sz="1100"/>
        </a:p>
      </cdr:txBody>
    </cdr:sp>
  </cdr:relSizeAnchor>
  <cdr:relSizeAnchor xmlns:cdr="http://schemas.openxmlformats.org/drawingml/2006/chartDrawing">
    <cdr:from>
      <cdr:x>0.11125</cdr:x>
      <cdr:y>0.24532</cdr:y>
    </cdr:from>
    <cdr:to>
      <cdr:x>0.15982</cdr:x>
      <cdr:y>0.30902</cdr:y>
    </cdr:to>
    <cdr:sp macro="" textlink="">
      <cdr:nvSpPr>
        <cdr:cNvPr id="4" name="Овал 3"/>
        <cdr:cNvSpPr/>
      </cdr:nvSpPr>
      <cdr:spPr>
        <a:xfrm xmlns:a="http://schemas.openxmlformats.org/drawingml/2006/main">
          <a:off x="850900" y="1393825"/>
          <a:ext cx="371475" cy="36195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ru-RU" sz="1100"/>
        </a:p>
      </cdr:txBody>
    </cdr:sp>
  </cdr:relSizeAnchor>
  <cdr:relSizeAnchor xmlns:cdr="http://schemas.openxmlformats.org/drawingml/2006/chartDrawing">
    <cdr:from>
      <cdr:x>0.13491</cdr:x>
      <cdr:y>0.36099</cdr:y>
    </cdr:from>
    <cdr:to>
      <cdr:x>0.18348</cdr:x>
      <cdr:y>0.4247</cdr:y>
    </cdr:to>
    <cdr:sp macro="" textlink="">
      <cdr:nvSpPr>
        <cdr:cNvPr id="5" name="Овал 4"/>
        <cdr:cNvSpPr/>
      </cdr:nvSpPr>
      <cdr:spPr>
        <a:xfrm xmlns:a="http://schemas.openxmlformats.org/drawingml/2006/main">
          <a:off x="1031875" y="2051050"/>
          <a:ext cx="371475" cy="36195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00B05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ru-RU" sz="1100"/>
        </a:p>
      </cdr:txBody>
    </cdr:sp>
  </cdr:relSizeAnchor>
  <cdr:relSizeAnchor xmlns:cdr="http://schemas.openxmlformats.org/drawingml/2006/chartDrawing">
    <cdr:from>
      <cdr:x>0.19095</cdr:x>
      <cdr:y>0.17156</cdr:y>
    </cdr:from>
    <cdr:to>
      <cdr:x>0.23952</cdr:x>
      <cdr:y>0.23526</cdr:y>
    </cdr:to>
    <cdr:sp macro="" textlink="">
      <cdr:nvSpPr>
        <cdr:cNvPr id="6" name="Овал 5"/>
        <cdr:cNvSpPr/>
      </cdr:nvSpPr>
      <cdr:spPr>
        <a:xfrm xmlns:a="http://schemas.openxmlformats.org/drawingml/2006/main">
          <a:off x="1460500" y="974725"/>
          <a:ext cx="371475" cy="36195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ru-RU" sz="1100"/>
        </a:p>
      </cdr:txBody>
    </cdr:sp>
  </cdr:relSizeAnchor>
  <cdr:relSizeAnchor xmlns:cdr="http://schemas.openxmlformats.org/drawingml/2006/chartDrawing">
    <cdr:from>
      <cdr:x>0.40017</cdr:x>
      <cdr:y>0.52361</cdr:y>
    </cdr:from>
    <cdr:to>
      <cdr:x>0.44873</cdr:x>
      <cdr:y>0.58731</cdr:y>
    </cdr:to>
    <cdr:sp macro="" textlink="">
      <cdr:nvSpPr>
        <cdr:cNvPr id="7" name="Овал 6"/>
        <cdr:cNvSpPr/>
      </cdr:nvSpPr>
      <cdr:spPr>
        <a:xfrm xmlns:a="http://schemas.openxmlformats.org/drawingml/2006/main">
          <a:off x="3060700" y="2974975"/>
          <a:ext cx="371475" cy="36195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00B05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ru-RU" sz="1100"/>
        </a:p>
      </cdr:txBody>
    </cdr:sp>
  </cdr:relSizeAnchor>
  <cdr:relSizeAnchor xmlns:cdr="http://schemas.openxmlformats.org/drawingml/2006/chartDrawing">
    <cdr:from>
      <cdr:x>0.60191</cdr:x>
      <cdr:y>0.63928</cdr:y>
    </cdr:from>
    <cdr:to>
      <cdr:x>0.65048</cdr:x>
      <cdr:y>0.70299</cdr:y>
    </cdr:to>
    <cdr:sp macro="" textlink="">
      <cdr:nvSpPr>
        <cdr:cNvPr id="8" name="Овал 7"/>
        <cdr:cNvSpPr/>
      </cdr:nvSpPr>
      <cdr:spPr>
        <a:xfrm xmlns:a="http://schemas.openxmlformats.org/drawingml/2006/main">
          <a:off x="4603750" y="3632200"/>
          <a:ext cx="371475" cy="36195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00B05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ru-RU" sz="1100"/>
        </a:p>
      </cdr:txBody>
    </cdr:sp>
  </cdr:relSizeAnchor>
  <cdr:relSizeAnchor xmlns:cdr="http://schemas.openxmlformats.org/drawingml/2006/chartDrawing">
    <cdr:from>
      <cdr:x>0.83852</cdr:x>
      <cdr:y>0.72981</cdr:y>
    </cdr:from>
    <cdr:to>
      <cdr:x>0.88709</cdr:x>
      <cdr:y>0.79352</cdr:y>
    </cdr:to>
    <cdr:sp macro="" textlink="">
      <cdr:nvSpPr>
        <cdr:cNvPr id="9" name="Овал 8"/>
        <cdr:cNvSpPr/>
      </cdr:nvSpPr>
      <cdr:spPr>
        <a:xfrm xmlns:a="http://schemas.openxmlformats.org/drawingml/2006/main">
          <a:off x="6413500" y="4146550"/>
          <a:ext cx="371475" cy="36195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00B05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ru-RU" sz="1100"/>
        </a:p>
      </cdr:txBody>
    </cdr:sp>
  </cdr:relSizeAnchor>
  <cdr:relSizeAnchor xmlns:cdr="http://schemas.openxmlformats.org/drawingml/2006/chartDrawing">
    <cdr:from>
      <cdr:x>0.42881</cdr:x>
      <cdr:y>0.44649</cdr:y>
    </cdr:from>
    <cdr:to>
      <cdr:x>0.47738</cdr:x>
      <cdr:y>0.5102</cdr:y>
    </cdr:to>
    <cdr:sp macro="" textlink="">
      <cdr:nvSpPr>
        <cdr:cNvPr id="10" name="Овал 9"/>
        <cdr:cNvSpPr/>
      </cdr:nvSpPr>
      <cdr:spPr>
        <a:xfrm xmlns:a="http://schemas.openxmlformats.org/drawingml/2006/main">
          <a:off x="3279775" y="2536825"/>
          <a:ext cx="371475" cy="36195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ru-RU" sz="1100"/>
        </a:p>
      </cdr:txBody>
    </cdr:sp>
  </cdr:relSizeAnchor>
  <cdr:relSizeAnchor xmlns:cdr="http://schemas.openxmlformats.org/drawingml/2006/chartDrawing">
    <cdr:from>
      <cdr:x>0.63304</cdr:x>
      <cdr:y>0.46996</cdr:y>
    </cdr:from>
    <cdr:to>
      <cdr:x>0.68161</cdr:x>
      <cdr:y>0.53367</cdr:y>
    </cdr:to>
    <cdr:sp macro="" textlink="">
      <cdr:nvSpPr>
        <cdr:cNvPr id="11" name="Овал 10"/>
        <cdr:cNvSpPr/>
      </cdr:nvSpPr>
      <cdr:spPr>
        <a:xfrm xmlns:a="http://schemas.openxmlformats.org/drawingml/2006/main">
          <a:off x="4841875" y="2670175"/>
          <a:ext cx="371475" cy="36195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ru-RU" sz="1100"/>
        </a:p>
      </cdr:txBody>
    </cdr:sp>
  </cdr:relSizeAnchor>
  <cdr:relSizeAnchor xmlns:cdr="http://schemas.openxmlformats.org/drawingml/2006/chartDrawing">
    <cdr:from>
      <cdr:x>0.86467</cdr:x>
      <cdr:y>0.5454</cdr:y>
    </cdr:from>
    <cdr:to>
      <cdr:x>0.91324</cdr:x>
      <cdr:y>0.60911</cdr:y>
    </cdr:to>
    <cdr:sp macro="" textlink="">
      <cdr:nvSpPr>
        <cdr:cNvPr id="12" name="Овал 11"/>
        <cdr:cNvSpPr/>
      </cdr:nvSpPr>
      <cdr:spPr>
        <a:xfrm xmlns:a="http://schemas.openxmlformats.org/drawingml/2006/main">
          <a:off x="6613525" y="3098800"/>
          <a:ext cx="371475" cy="36195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ru-RU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323849</xdr:colOff>
      <xdr:row>11</xdr:row>
      <xdr:rowOff>71437</xdr:rowOff>
    </xdr:from>
    <xdr:to>
      <xdr:col>41</xdr:col>
      <xdr:colOff>190500</xdr:colOff>
      <xdr:row>41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323849</xdr:colOff>
      <xdr:row>42</xdr:row>
      <xdr:rowOff>4762</xdr:rowOff>
    </xdr:from>
    <xdr:to>
      <xdr:col>41</xdr:col>
      <xdr:colOff>180974</xdr:colOff>
      <xdr:row>63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266700</xdr:colOff>
      <xdr:row>16</xdr:row>
      <xdr:rowOff>95250</xdr:rowOff>
    </xdr:from>
    <xdr:to>
      <xdr:col>31</xdr:col>
      <xdr:colOff>381000</xdr:colOff>
      <xdr:row>32</xdr:row>
      <xdr:rowOff>66676</xdr:rowOff>
    </xdr:to>
    <xdr:cxnSp macro="">
      <xdr:nvCxnSpPr>
        <xdr:cNvPr id="5" name="Прямая со стрелкой 4"/>
        <xdr:cNvCxnSpPr/>
      </xdr:nvCxnSpPr>
      <xdr:spPr>
        <a:xfrm flipV="1">
          <a:off x="15411450" y="3524250"/>
          <a:ext cx="3162300" cy="3476626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581025</xdr:colOff>
      <xdr:row>31</xdr:row>
      <xdr:rowOff>209550</xdr:rowOff>
    </xdr:from>
    <xdr:to>
      <xdr:col>26</xdr:col>
      <xdr:colOff>466725</xdr:colOff>
      <xdr:row>34</xdr:row>
      <xdr:rowOff>66675</xdr:rowOff>
    </xdr:to>
    <xdr:sp macro="" textlink="">
      <xdr:nvSpPr>
        <xdr:cNvPr id="8" name="Овал 7"/>
        <xdr:cNvSpPr/>
      </xdr:nvSpPr>
      <xdr:spPr>
        <a:xfrm>
          <a:off x="15116175" y="6924675"/>
          <a:ext cx="495300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314324</xdr:colOff>
      <xdr:row>65</xdr:row>
      <xdr:rowOff>33336</xdr:rowOff>
    </xdr:from>
    <xdr:to>
      <xdr:col>41</xdr:col>
      <xdr:colOff>190499</xdr:colOff>
      <xdr:row>90</xdr:row>
      <xdr:rowOff>123824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0.57174</cdr:x>
      <cdr:y>0.13935</cdr:y>
    </cdr:from>
    <cdr:to>
      <cdr:x>0.97418</cdr:x>
      <cdr:y>0.37184</cdr:y>
    </cdr:to>
    <cdr:cxnSp macro="">
      <cdr:nvCxnSpPr>
        <cdr:cNvPr id="2" name="Прямая со стрелкой 1"/>
        <cdr:cNvCxnSpPr/>
      </cdr:nvCxnSpPr>
      <cdr:spPr>
        <a:xfrm xmlns:a="http://schemas.openxmlformats.org/drawingml/2006/main">
          <a:off x="7591426" y="919163"/>
          <a:ext cx="5343525" cy="1533525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rgbClr val="C0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0.28336</cdr:x>
      <cdr:y>0.76462</cdr:y>
    </cdr:from>
    <cdr:to>
      <cdr:x>0.42037</cdr:x>
      <cdr:y>0.80794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3762376" y="5043489"/>
          <a:ext cx="18192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200" b="1" baseline="0"/>
            <a:t>в наличии </a:t>
          </a:r>
          <a:r>
            <a:rPr lang="en-US" sz="1200" b="1" baseline="0"/>
            <a:t>APT</a:t>
          </a:r>
          <a:endParaRPr lang="ru-RU" sz="1200" b="1"/>
        </a:p>
      </cdr:txBody>
    </cdr:sp>
  </cdr:relSizeAnchor>
  <cdr:relSizeAnchor xmlns:cdr="http://schemas.openxmlformats.org/drawingml/2006/chartDrawing">
    <cdr:from>
      <cdr:x>0.53252</cdr:x>
      <cdr:y>0.08424</cdr:y>
    </cdr:from>
    <cdr:to>
      <cdr:x>0.66954</cdr:x>
      <cdr:y>0.12756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7070725" y="555625"/>
          <a:ext cx="18192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200" b="1" baseline="0"/>
            <a:t>переходим в </a:t>
          </a:r>
          <a:r>
            <a:rPr lang="en-US" sz="1200" b="1" baseline="0"/>
            <a:t>BTC</a:t>
          </a:r>
          <a:endParaRPr lang="ru-RU" sz="1200" b="1"/>
        </a:p>
      </cdr:txBody>
    </cdr:sp>
  </cdr:relSizeAnchor>
  <cdr:relSizeAnchor xmlns:cdr="http://schemas.openxmlformats.org/drawingml/2006/chartDrawing">
    <cdr:from>
      <cdr:x>0.55117</cdr:x>
      <cdr:y>0.13911</cdr:y>
    </cdr:from>
    <cdr:to>
      <cdr:x>0.58847</cdr:x>
      <cdr:y>0.21709</cdr:y>
    </cdr:to>
    <cdr:sp macro="" textlink="">
      <cdr:nvSpPr>
        <cdr:cNvPr id="7" name="Овал 6"/>
        <cdr:cNvSpPr/>
      </cdr:nvSpPr>
      <cdr:spPr>
        <a:xfrm xmlns:a="http://schemas.openxmlformats.org/drawingml/2006/main">
          <a:off x="7318375" y="917575"/>
          <a:ext cx="495300" cy="514350"/>
        </a:xfrm>
        <a:prstGeom xmlns:a="http://schemas.openxmlformats.org/drawingml/2006/main" prst="ellipse">
          <a:avLst/>
        </a:prstGeom>
        <a:noFill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ru-RU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5</xdr:row>
      <xdr:rowOff>19050</xdr:rowOff>
    </xdr:from>
    <xdr:to>
      <xdr:col>23</xdr:col>
      <xdr:colOff>570519</xdr:colOff>
      <xdr:row>7</xdr:row>
      <xdr:rowOff>161860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971550"/>
          <a:ext cx="7847619" cy="5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24</xdr:col>
      <xdr:colOff>8533</xdr:colOff>
      <xdr:row>11</xdr:row>
      <xdr:rowOff>9452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524000"/>
          <a:ext cx="7933333" cy="5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18</xdr:row>
      <xdr:rowOff>171450</xdr:rowOff>
    </xdr:from>
    <xdr:to>
      <xdr:col>24</xdr:col>
      <xdr:colOff>8532</xdr:colOff>
      <xdr:row>21</xdr:row>
      <xdr:rowOff>180900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6075" y="3600450"/>
          <a:ext cx="7942857" cy="6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23</xdr:col>
      <xdr:colOff>522895</xdr:colOff>
      <xdr:row>16</xdr:row>
      <xdr:rowOff>28500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2476500"/>
          <a:ext cx="7838095" cy="6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581025</xdr:colOff>
      <xdr:row>16</xdr:row>
      <xdr:rowOff>9525</xdr:rowOff>
    </xdr:from>
    <xdr:to>
      <xdr:col>23</xdr:col>
      <xdr:colOff>503844</xdr:colOff>
      <xdr:row>19</xdr:row>
      <xdr:rowOff>9454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77025" y="3057525"/>
          <a:ext cx="7847619" cy="5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23</xdr:col>
      <xdr:colOff>570514</xdr:colOff>
      <xdr:row>26</xdr:row>
      <xdr:rowOff>161857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4591050"/>
          <a:ext cx="7885714" cy="5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26</xdr:row>
      <xdr:rowOff>161925</xdr:rowOff>
    </xdr:from>
    <xdr:to>
      <xdr:col>24</xdr:col>
      <xdr:colOff>27580</xdr:colOff>
      <xdr:row>29</xdr:row>
      <xdr:rowOff>171377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96075" y="5133975"/>
          <a:ext cx="7961905" cy="5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29</xdr:row>
      <xdr:rowOff>152400</xdr:rowOff>
    </xdr:from>
    <xdr:to>
      <xdr:col>23</xdr:col>
      <xdr:colOff>580043</xdr:colOff>
      <xdr:row>32</xdr:row>
      <xdr:rowOff>161852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43700" y="5695950"/>
          <a:ext cx="7857143" cy="58095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24</xdr:row>
      <xdr:rowOff>0</xdr:rowOff>
    </xdr:from>
    <xdr:to>
      <xdr:col>43</xdr:col>
      <xdr:colOff>170438</xdr:colOff>
      <xdr:row>27</xdr:row>
      <xdr:rowOff>28500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00" y="4591050"/>
          <a:ext cx="8095238" cy="60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27</xdr:row>
      <xdr:rowOff>0</xdr:rowOff>
    </xdr:from>
    <xdr:to>
      <xdr:col>43</xdr:col>
      <xdr:colOff>27581</xdr:colOff>
      <xdr:row>30</xdr:row>
      <xdr:rowOff>28500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88000" y="5162550"/>
          <a:ext cx="7952381" cy="6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590550</xdr:colOff>
      <xdr:row>37</xdr:row>
      <xdr:rowOff>171450</xdr:rowOff>
    </xdr:from>
    <xdr:to>
      <xdr:col>23</xdr:col>
      <xdr:colOff>599083</xdr:colOff>
      <xdr:row>41</xdr:row>
      <xdr:rowOff>38021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686550" y="7239000"/>
          <a:ext cx="7933333" cy="6285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23</xdr:col>
      <xdr:colOff>503848</xdr:colOff>
      <xdr:row>37</xdr:row>
      <xdr:rowOff>190430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705600" y="6696075"/>
          <a:ext cx="7819048" cy="561905"/>
        </a:xfrm>
        <a:prstGeom prst="rect">
          <a:avLst/>
        </a:prstGeom>
      </xdr:spPr>
    </xdr:pic>
    <xdr:clientData/>
  </xdr:twoCellAnchor>
  <xdr:twoCellAnchor editAs="oneCell">
    <xdr:from>
      <xdr:col>29</xdr:col>
      <xdr:colOff>590550</xdr:colOff>
      <xdr:row>39</xdr:row>
      <xdr:rowOff>114300</xdr:rowOff>
    </xdr:from>
    <xdr:to>
      <xdr:col>42</xdr:col>
      <xdr:colOff>522893</xdr:colOff>
      <xdr:row>42</xdr:row>
      <xdr:rowOff>142800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268950" y="7562850"/>
          <a:ext cx="7857143" cy="600000"/>
        </a:xfrm>
        <a:prstGeom prst="rect">
          <a:avLst/>
        </a:prstGeom>
      </xdr:spPr>
    </xdr:pic>
    <xdr:clientData/>
  </xdr:twoCellAnchor>
  <xdr:twoCellAnchor editAs="oneCell">
    <xdr:from>
      <xdr:col>30</xdr:col>
      <xdr:colOff>19050</xdr:colOff>
      <xdr:row>34</xdr:row>
      <xdr:rowOff>0</xdr:rowOff>
    </xdr:from>
    <xdr:to>
      <xdr:col>42</xdr:col>
      <xdr:colOff>522898</xdr:colOff>
      <xdr:row>36</xdr:row>
      <xdr:rowOff>180905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307050" y="6496050"/>
          <a:ext cx="7819048" cy="561905"/>
        </a:xfrm>
        <a:prstGeom prst="rect">
          <a:avLst/>
        </a:prstGeom>
      </xdr:spPr>
    </xdr:pic>
    <xdr:clientData/>
  </xdr:twoCellAnchor>
  <xdr:twoCellAnchor editAs="oneCell">
    <xdr:from>
      <xdr:col>29</xdr:col>
      <xdr:colOff>581025</xdr:colOff>
      <xdr:row>36</xdr:row>
      <xdr:rowOff>161925</xdr:rowOff>
    </xdr:from>
    <xdr:to>
      <xdr:col>43</xdr:col>
      <xdr:colOff>8530</xdr:colOff>
      <xdr:row>39</xdr:row>
      <xdr:rowOff>104711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59425" y="7038975"/>
          <a:ext cx="7961905" cy="514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190500</xdr:colOff>
      <xdr:row>1</xdr:row>
      <xdr:rowOff>190500</xdr:rowOff>
    </xdr:to>
    <xdr:sp macro="" textlink="">
      <xdr:nvSpPr>
        <xdr:cNvPr id="4097" name="AutoShape 1" descr="bitcoin (BTC)"/>
        <xdr:cNvSpPr>
          <a:spLocks noChangeAspect="1" noChangeArrowheads="1"/>
        </xdr:cNvSpPr>
      </xdr:nvSpPr>
      <xdr:spPr bwMode="auto">
        <a:xfrm>
          <a:off x="6096000" y="80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390525</xdr:rowOff>
    </xdr:from>
    <xdr:to>
      <xdr:col>16</xdr:col>
      <xdr:colOff>723900</xdr:colOff>
      <xdr:row>6</xdr:row>
      <xdr:rowOff>28575</xdr:rowOff>
    </xdr:to>
    <xdr:sp macro="" textlink="">
      <xdr:nvSpPr>
        <xdr:cNvPr id="4098" name="AutoShape 2" descr="bitcoin (BTC) 7d chart"/>
        <xdr:cNvSpPr>
          <a:spLocks noChangeAspect="1" noChangeArrowheads="1"/>
        </xdr:cNvSpPr>
      </xdr:nvSpPr>
      <xdr:spPr bwMode="auto">
        <a:xfrm>
          <a:off x="16392525" y="10477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190500</xdr:colOff>
      <xdr:row>2</xdr:row>
      <xdr:rowOff>190500</xdr:rowOff>
    </xdr:to>
    <xdr:sp macro="" textlink="">
      <xdr:nvSpPr>
        <xdr:cNvPr id="4099" name="AutoShape 3" descr="ethereum (ETH)"/>
        <xdr:cNvSpPr>
          <a:spLocks noChangeAspect="1" noChangeArrowheads="1"/>
        </xdr:cNvSpPr>
      </xdr:nvSpPr>
      <xdr:spPr bwMode="auto">
        <a:xfrm>
          <a:off x="6096000" y="202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16</xdr:col>
      <xdr:colOff>723900</xdr:colOff>
      <xdr:row>7</xdr:row>
      <xdr:rowOff>266700</xdr:rowOff>
    </xdr:to>
    <xdr:sp macro="" textlink="">
      <xdr:nvSpPr>
        <xdr:cNvPr id="4100" name="AutoShape 4" descr="ethereum (ETH) 7d chart"/>
        <xdr:cNvSpPr>
          <a:spLocks noChangeAspect="1" noChangeArrowheads="1"/>
        </xdr:cNvSpPr>
      </xdr:nvSpPr>
      <xdr:spPr bwMode="auto">
        <a:xfrm>
          <a:off x="10363200" y="14001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190500</xdr:colOff>
      <xdr:row>3</xdr:row>
      <xdr:rowOff>190500</xdr:rowOff>
    </xdr:to>
    <xdr:sp macro="" textlink="">
      <xdr:nvSpPr>
        <xdr:cNvPr id="4101" name="AutoShape 5" descr="tether (USDT)"/>
        <xdr:cNvSpPr>
          <a:spLocks noChangeAspect="1" noChangeArrowheads="1"/>
        </xdr:cNvSpPr>
      </xdr:nvSpPr>
      <xdr:spPr bwMode="auto">
        <a:xfrm>
          <a:off x="6096000" y="304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16</xdr:col>
      <xdr:colOff>723900</xdr:colOff>
      <xdr:row>11</xdr:row>
      <xdr:rowOff>266700</xdr:rowOff>
    </xdr:to>
    <xdr:sp macro="" textlink="">
      <xdr:nvSpPr>
        <xdr:cNvPr id="4102" name="AutoShape 6" descr="tether (USDT) 7d chart"/>
        <xdr:cNvSpPr>
          <a:spLocks noChangeAspect="1" noChangeArrowheads="1"/>
        </xdr:cNvSpPr>
      </xdr:nvSpPr>
      <xdr:spPr bwMode="auto">
        <a:xfrm>
          <a:off x="10363200" y="26289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190500</xdr:colOff>
      <xdr:row>4</xdr:row>
      <xdr:rowOff>190500</xdr:rowOff>
    </xdr:to>
    <xdr:sp macro="" textlink="">
      <xdr:nvSpPr>
        <xdr:cNvPr id="4103" name="AutoShape 7" descr="bnb (BNB)"/>
        <xdr:cNvSpPr>
          <a:spLocks noChangeAspect="1" noChangeArrowheads="1"/>
        </xdr:cNvSpPr>
      </xdr:nvSpPr>
      <xdr:spPr bwMode="auto">
        <a:xfrm>
          <a:off x="6096000" y="406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</xdr:row>
      <xdr:rowOff>0</xdr:rowOff>
    </xdr:from>
    <xdr:to>
      <xdr:col>16</xdr:col>
      <xdr:colOff>723900</xdr:colOff>
      <xdr:row>15</xdr:row>
      <xdr:rowOff>266700</xdr:rowOff>
    </xdr:to>
    <xdr:sp macro="" textlink="">
      <xdr:nvSpPr>
        <xdr:cNvPr id="4104" name="AutoShape 8" descr="bnb (BNB) 7d chart"/>
        <xdr:cNvSpPr>
          <a:spLocks noChangeAspect="1" noChangeArrowheads="1"/>
        </xdr:cNvSpPr>
      </xdr:nvSpPr>
      <xdr:spPr bwMode="auto">
        <a:xfrm>
          <a:off x="10363200" y="36480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190500</xdr:colOff>
      <xdr:row>5</xdr:row>
      <xdr:rowOff>190500</xdr:rowOff>
    </xdr:to>
    <xdr:sp macro="" textlink="">
      <xdr:nvSpPr>
        <xdr:cNvPr id="4105" name="AutoShape 9" descr="usd coin (USDC)"/>
        <xdr:cNvSpPr>
          <a:spLocks noChangeAspect="1" noChangeArrowheads="1"/>
        </xdr:cNvSpPr>
      </xdr:nvSpPr>
      <xdr:spPr bwMode="auto">
        <a:xfrm>
          <a:off x="6096000" y="529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</xdr:row>
      <xdr:rowOff>0</xdr:rowOff>
    </xdr:from>
    <xdr:to>
      <xdr:col>16</xdr:col>
      <xdr:colOff>723900</xdr:colOff>
      <xdr:row>19</xdr:row>
      <xdr:rowOff>266700</xdr:rowOff>
    </xdr:to>
    <xdr:sp macro="" textlink="">
      <xdr:nvSpPr>
        <xdr:cNvPr id="4106" name="AutoShape 10" descr="usd coin (USDC) 7d chart"/>
        <xdr:cNvSpPr>
          <a:spLocks noChangeAspect="1" noChangeArrowheads="1"/>
        </xdr:cNvSpPr>
      </xdr:nvSpPr>
      <xdr:spPr bwMode="auto">
        <a:xfrm>
          <a:off x="10363200" y="46672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190500</xdr:colOff>
      <xdr:row>6</xdr:row>
      <xdr:rowOff>190500</xdr:rowOff>
    </xdr:to>
    <xdr:sp macro="" textlink="">
      <xdr:nvSpPr>
        <xdr:cNvPr id="4107" name="AutoShape 11" descr="xrp (XRP)"/>
        <xdr:cNvSpPr>
          <a:spLocks noChangeAspect="1" noChangeArrowheads="1"/>
        </xdr:cNvSpPr>
      </xdr:nvSpPr>
      <xdr:spPr bwMode="auto">
        <a:xfrm>
          <a:off x="6096000" y="650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22</xdr:row>
      <xdr:rowOff>0</xdr:rowOff>
    </xdr:from>
    <xdr:to>
      <xdr:col>16</xdr:col>
      <xdr:colOff>723900</xdr:colOff>
      <xdr:row>23</xdr:row>
      <xdr:rowOff>266700</xdr:rowOff>
    </xdr:to>
    <xdr:sp macro="" textlink="">
      <xdr:nvSpPr>
        <xdr:cNvPr id="4108" name="AutoShape 12" descr="xrp (XRP) 7d chart"/>
        <xdr:cNvSpPr>
          <a:spLocks noChangeAspect="1" noChangeArrowheads="1"/>
        </xdr:cNvSpPr>
      </xdr:nvSpPr>
      <xdr:spPr bwMode="auto">
        <a:xfrm>
          <a:off x="10363200" y="60864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190500</xdr:colOff>
      <xdr:row>7</xdr:row>
      <xdr:rowOff>190500</xdr:rowOff>
    </xdr:to>
    <xdr:sp macro="" textlink="">
      <xdr:nvSpPr>
        <xdr:cNvPr id="4109" name="AutoShape 13" descr="cardano (ADA)"/>
        <xdr:cNvSpPr>
          <a:spLocks noChangeAspect="1" noChangeArrowheads="1"/>
        </xdr:cNvSpPr>
      </xdr:nvSpPr>
      <xdr:spPr bwMode="auto">
        <a:xfrm>
          <a:off x="6096000" y="733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26</xdr:row>
      <xdr:rowOff>0</xdr:rowOff>
    </xdr:from>
    <xdr:to>
      <xdr:col>16</xdr:col>
      <xdr:colOff>723900</xdr:colOff>
      <xdr:row>27</xdr:row>
      <xdr:rowOff>266700</xdr:rowOff>
    </xdr:to>
    <xdr:sp macro="" textlink="">
      <xdr:nvSpPr>
        <xdr:cNvPr id="4110" name="AutoShape 14" descr="cardano (ADA) 7d chart"/>
        <xdr:cNvSpPr>
          <a:spLocks noChangeAspect="1" noChangeArrowheads="1"/>
        </xdr:cNvSpPr>
      </xdr:nvSpPr>
      <xdr:spPr bwMode="auto">
        <a:xfrm>
          <a:off x="10363200" y="69151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190500</xdr:colOff>
      <xdr:row>8</xdr:row>
      <xdr:rowOff>190500</xdr:rowOff>
    </xdr:to>
    <xdr:sp macro="" textlink="">
      <xdr:nvSpPr>
        <xdr:cNvPr id="4111" name="AutoShape 15" descr="polygon (MATIC)"/>
        <xdr:cNvSpPr>
          <a:spLocks noChangeAspect="1" noChangeArrowheads="1"/>
        </xdr:cNvSpPr>
      </xdr:nvSpPr>
      <xdr:spPr bwMode="auto">
        <a:xfrm>
          <a:off x="6096000" y="835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30</xdr:row>
      <xdr:rowOff>0</xdr:rowOff>
    </xdr:from>
    <xdr:to>
      <xdr:col>16</xdr:col>
      <xdr:colOff>723900</xdr:colOff>
      <xdr:row>31</xdr:row>
      <xdr:rowOff>266700</xdr:rowOff>
    </xdr:to>
    <xdr:sp macro="" textlink="">
      <xdr:nvSpPr>
        <xdr:cNvPr id="4112" name="AutoShape 16" descr="polygon (MATIC) 7d chart"/>
        <xdr:cNvSpPr>
          <a:spLocks noChangeAspect="1" noChangeArrowheads="1"/>
        </xdr:cNvSpPr>
      </xdr:nvSpPr>
      <xdr:spPr bwMode="auto">
        <a:xfrm>
          <a:off x="10363200" y="79343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190500</xdr:colOff>
      <xdr:row>9</xdr:row>
      <xdr:rowOff>190500</xdr:rowOff>
    </xdr:to>
    <xdr:sp macro="" textlink="">
      <xdr:nvSpPr>
        <xdr:cNvPr id="4113" name="AutoShape 17" descr="dogecoin (DOGE)"/>
        <xdr:cNvSpPr>
          <a:spLocks noChangeAspect="1" noChangeArrowheads="1"/>
        </xdr:cNvSpPr>
      </xdr:nvSpPr>
      <xdr:spPr bwMode="auto">
        <a:xfrm>
          <a:off x="6096000" y="95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11</xdr:col>
      <xdr:colOff>590550</xdr:colOff>
      <xdr:row>36</xdr:row>
      <xdr:rowOff>47625</xdr:rowOff>
    </xdr:to>
    <xdr:sp macro="" textlink="">
      <xdr:nvSpPr>
        <xdr:cNvPr id="4114" name="AutoShape 18" descr="dogecoin (DOGE) 7d chart"/>
        <xdr:cNvSpPr>
          <a:spLocks noChangeAspect="1" noChangeArrowheads="1"/>
        </xdr:cNvSpPr>
      </xdr:nvSpPr>
      <xdr:spPr bwMode="auto">
        <a:xfrm>
          <a:off x="10363200" y="89535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190500</xdr:colOff>
      <xdr:row>10</xdr:row>
      <xdr:rowOff>190500</xdr:rowOff>
    </xdr:to>
    <xdr:sp macro="" textlink="">
      <xdr:nvSpPr>
        <xdr:cNvPr id="4115" name="AutoShape 19" descr="lido staked ether (STETH)"/>
        <xdr:cNvSpPr>
          <a:spLocks noChangeAspect="1" noChangeArrowheads="1"/>
        </xdr:cNvSpPr>
      </xdr:nvSpPr>
      <xdr:spPr bwMode="auto">
        <a:xfrm>
          <a:off x="6096000" y="1060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38</xdr:row>
      <xdr:rowOff>0</xdr:rowOff>
    </xdr:from>
    <xdr:to>
      <xdr:col>11</xdr:col>
      <xdr:colOff>590550</xdr:colOff>
      <xdr:row>40</xdr:row>
      <xdr:rowOff>47625</xdr:rowOff>
    </xdr:to>
    <xdr:sp macro="" textlink="">
      <xdr:nvSpPr>
        <xdr:cNvPr id="4116" name="AutoShape 20" descr="lido staked ether (STETH) 7d chart"/>
        <xdr:cNvSpPr>
          <a:spLocks noChangeAspect="1" noChangeArrowheads="1"/>
        </xdr:cNvSpPr>
      </xdr:nvSpPr>
      <xdr:spPr bwMode="auto">
        <a:xfrm>
          <a:off x="10363200" y="101822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190500</xdr:colOff>
      <xdr:row>11</xdr:row>
      <xdr:rowOff>190500</xdr:rowOff>
    </xdr:to>
    <xdr:sp macro="" textlink="">
      <xdr:nvSpPr>
        <xdr:cNvPr id="4117" name="AutoShape 21" descr="binance usd (BUSD)"/>
        <xdr:cNvSpPr>
          <a:spLocks noChangeAspect="1" noChangeArrowheads="1"/>
        </xdr:cNvSpPr>
      </xdr:nvSpPr>
      <xdr:spPr bwMode="auto">
        <a:xfrm>
          <a:off x="6096000" y="1200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42</xdr:row>
      <xdr:rowOff>0</xdr:rowOff>
    </xdr:from>
    <xdr:to>
      <xdr:col>11</xdr:col>
      <xdr:colOff>590550</xdr:colOff>
      <xdr:row>44</xdr:row>
      <xdr:rowOff>47625</xdr:rowOff>
    </xdr:to>
    <xdr:sp macro="" textlink="">
      <xdr:nvSpPr>
        <xdr:cNvPr id="4118" name="AutoShape 22" descr="binance usd (BUSD) 7d chart"/>
        <xdr:cNvSpPr>
          <a:spLocks noChangeAspect="1" noChangeArrowheads="1"/>
        </xdr:cNvSpPr>
      </xdr:nvSpPr>
      <xdr:spPr bwMode="auto">
        <a:xfrm>
          <a:off x="10363200" y="115824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190500</xdr:colOff>
      <xdr:row>12</xdr:row>
      <xdr:rowOff>190500</xdr:rowOff>
    </xdr:to>
    <xdr:sp macro="" textlink="">
      <xdr:nvSpPr>
        <xdr:cNvPr id="4119" name="AutoShape 23" descr="solana (SOL)"/>
        <xdr:cNvSpPr>
          <a:spLocks noChangeAspect="1" noChangeArrowheads="1"/>
        </xdr:cNvSpPr>
      </xdr:nvSpPr>
      <xdr:spPr bwMode="auto">
        <a:xfrm>
          <a:off x="6096000" y="1340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46</xdr:row>
      <xdr:rowOff>0</xdr:rowOff>
    </xdr:from>
    <xdr:to>
      <xdr:col>11</xdr:col>
      <xdr:colOff>590550</xdr:colOff>
      <xdr:row>48</xdr:row>
      <xdr:rowOff>47625</xdr:rowOff>
    </xdr:to>
    <xdr:sp macro="" textlink="">
      <xdr:nvSpPr>
        <xdr:cNvPr id="4120" name="AutoShape 24" descr="solana (SOL) 7d chart"/>
        <xdr:cNvSpPr>
          <a:spLocks noChangeAspect="1" noChangeArrowheads="1"/>
        </xdr:cNvSpPr>
      </xdr:nvSpPr>
      <xdr:spPr bwMode="auto">
        <a:xfrm>
          <a:off x="10363200" y="129825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190500</xdr:colOff>
      <xdr:row>13</xdr:row>
      <xdr:rowOff>190500</xdr:rowOff>
    </xdr:to>
    <xdr:sp macro="" textlink="">
      <xdr:nvSpPr>
        <xdr:cNvPr id="4121" name="AutoShape 25" descr="polkadot (DOT)"/>
        <xdr:cNvSpPr>
          <a:spLocks noChangeAspect="1" noChangeArrowheads="1"/>
        </xdr:cNvSpPr>
      </xdr:nvSpPr>
      <xdr:spPr bwMode="auto">
        <a:xfrm>
          <a:off x="6096000" y="1442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50</xdr:row>
      <xdr:rowOff>0</xdr:rowOff>
    </xdr:from>
    <xdr:to>
      <xdr:col>11</xdr:col>
      <xdr:colOff>590550</xdr:colOff>
      <xdr:row>52</xdr:row>
      <xdr:rowOff>47625</xdr:rowOff>
    </xdr:to>
    <xdr:sp macro="" textlink="">
      <xdr:nvSpPr>
        <xdr:cNvPr id="4122" name="AutoShape 26" descr="polkadot (DOT) 7d chart"/>
        <xdr:cNvSpPr>
          <a:spLocks noChangeAspect="1" noChangeArrowheads="1"/>
        </xdr:cNvSpPr>
      </xdr:nvSpPr>
      <xdr:spPr bwMode="auto">
        <a:xfrm>
          <a:off x="10363200" y="140017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190500</xdr:colOff>
      <xdr:row>14</xdr:row>
      <xdr:rowOff>190500</xdr:rowOff>
    </xdr:to>
    <xdr:sp macro="" textlink="">
      <xdr:nvSpPr>
        <xdr:cNvPr id="4123" name="AutoShape 27" descr="dai (DAI)"/>
        <xdr:cNvSpPr>
          <a:spLocks noChangeAspect="1" noChangeArrowheads="1"/>
        </xdr:cNvSpPr>
      </xdr:nvSpPr>
      <xdr:spPr bwMode="auto">
        <a:xfrm>
          <a:off x="6096000" y="1544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54</xdr:row>
      <xdr:rowOff>0</xdr:rowOff>
    </xdr:from>
    <xdr:to>
      <xdr:col>11</xdr:col>
      <xdr:colOff>590550</xdr:colOff>
      <xdr:row>56</xdr:row>
      <xdr:rowOff>47625</xdr:rowOff>
    </xdr:to>
    <xdr:sp macro="" textlink="">
      <xdr:nvSpPr>
        <xdr:cNvPr id="4124" name="AutoShape 28" descr="dai (DAI) 7d chart"/>
        <xdr:cNvSpPr>
          <a:spLocks noChangeAspect="1" noChangeArrowheads="1"/>
        </xdr:cNvSpPr>
      </xdr:nvSpPr>
      <xdr:spPr bwMode="auto">
        <a:xfrm>
          <a:off x="10363200" y="150209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190500</xdr:colOff>
      <xdr:row>15</xdr:row>
      <xdr:rowOff>190500</xdr:rowOff>
    </xdr:to>
    <xdr:sp macro="" textlink="">
      <xdr:nvSpPr>
        <xdr:cNvPr id="4125" name="AutoShape 29" descr="shiba inu (SHIB)"/>
        <xdr:cNvSpPr>
          <a:spLocks noChangeAspect="1" noChangeArrowheads="1"/>
        </xdr:cNvSpPr>
      </xdr:nvSpPr>
      <xdr:spPr bwMode="auto">
        <a:xfrm>
          <a:off x="6096000" y="1647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58</xdr:row>
      <xdr:rowOff>0</xdr:rowOff>
    </xdr:from>
    <xdr:to>
      <xdr:col>11</xdr:col>
      <xdr:colOff>590550</xdr:colOff>
      <xdr:row>60</xdr:row>
      <xdr:rowOff>47625</xdr:rowOff>
    </xdr:to>
    <xdr:sp macro="" textlink="">
      <xdr:nvSpPr>
        <xdr:cNvPr id="4126" name="AutoShape 30" descr="shiba inu (SHIB) 7d chart"/>
        <xdr:cNvSpPr>
          <a:spLocks noChangeAspect="1" noChangeArrowheads="1"/>
        </xdr:cNvSpPr>
      </xdr:nvSpPr>
      <xdr:spPr bwMode="auto">
        <a:xfrm>
          <a:off x="10363200" y="158496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190500</xdr:colOff>
      <xdr:row>16</xdr:row>
      <xdr:rowOff>190500</xdr:rowOff>
    </xdr:to>
    <xdr:sp macro="" textlink="">
      <xdr:nvSpPr>
        <xdr:cNvPr id="4127" name="AutoShape 31" descr="tron (TRX)"/>
        <xdr:cNvSpPr>
          <a:spLocks noChangeAspect="1" noChangeArrowheads="1"/>
        </xdr:cNvSpPr>
      </xdr:nvSpPr>
      <xdr:spPr bwMode="auto">
        <a:xfrm>
          <a:off x="6096000" y="1749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</xdr:row>
      <xdr:rowOff>0</xdr:rowOff>
    </xdr:from>
    <xdr:to>
      <xdr:col>11</xdr:col>
      <xdr:colOff>590550</xdr:colOff>
      <xdr:row>64</xdr:row>
      <xdr:rowOff>47625</xdr:rowOff>
    </xdr:to>
    <xdr:sp macro="" textlink="">
      <xdr:nvSpPr>
        <xdr:cNvPr id="4128" name="AutoShape 32" descr="tron (TRX) 7d chart"/>
        <xdr:cNvSpPr>
          <a:spLocks noChangeAspect="1" noChangeArrowheads="1"/>
        </xdr:cNvSpPr>
      </xdr:nvSpPr>
      <xdr:spPr bwMode="auto">
        <a:xfrm>
          <a:off x="10363200" y="170783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190500</xdr:colOff>
      <xdr:row>17</xdr:row>
      <xdr:rowOff>190500</xdr:rowOff>
    </xdr:to>
    <xdr:sp macro="" textlink="">
      <xdr:nvSpPr>
        <xdr:cNvPr id="4129" name="AutoShape 33" descr="litecoin (LTC)"/>
        <xdr:cNvSpPr>
          <a:spLocks noChangeAspect="1" noChangeArrowheads="1"/>
        </xdr:cNvSpPr>
      </xdr:nvSpPr>
      <xdr:spPr bwMode="auto">
        <a:xfrm>
          <a:off x="6096000" y="1851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66</xdr:row>
      <xdr:rowOff>0</xdr:rowOff>
    </xdr:from>
    <xdr:to>
      <xdr:col>11</xdr:col>
      <xdr:colOff>590550</xdr:colOff>
      <xdr:row>68</xdr:row>
      <xdr:rowOff>47625</xdr:rowOff>
    </xdr:to>
    <xdr:sp macro="" textlink="">
      <xdr:nvSpPr>
        <xdr:cNvPr id="4130" name="AutoShape 34" descr="litecoin (LTC) 7d chart"/>
        <xdr:cNvSpPr>
          <a:spLocks noChangeAspect="1" noChangeArrowheads="1"/>
        </xdr:cNvSpPr>
      </xdr:nvSpPr>
      <xdr:spPr bwMode="auto">
        <a:xfrm>
          <a:off x="10363200" y="180975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190500</xdr:colOff>
      <xdr:row>18</xdr:row>
      <xdr:rowOff>190500</xdr:rowOff>
    </xdr:to>
    <xdr:sp macro="" textlink="">
      <xdr:nvSpPr>
        <xdr:cNvPr id="4131" name="AutoShape 35" descr="avalanche (AVAX)"/>
        <xdr:cNvSpPr>
          <a:spLocks noChangeAspect="1" noChangeArrowheads="1"/>
        </xdr:cNvSpPr>
      </xdr:nvSpPr>
      <xdr:spPr bwMode="auto">
        <a:xfrm>
          <a:off x="6096000" y="1953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70</xdr:row>
      <xdr:rowOff>0</xdr:rowOff>
    </xdr:from>
    <xdr:to>
      <xdr:col>11</xdr:col>
      <xdr:colOff>590550</xdr:colOff>
      <xdr:row>72</xdr:row>
      <xdr:rowOff>47625</xdr:rowOff>
    </xdr:to>
    <xdr:sp macro="" textlink="">
      <xdr:nvSpPr>
        <xdr:cNvPr id="4132" name="AutoShape 36" descr="avalanche (AVAX) 7d chart"/>
        <xdr:cNvSpPr>
          <a:spLocks noChangeAspect="1" noChangeArrowheads="1"/>
        </xdr:cNvSpPr>
      </xdr:nvSpPr>
      <xdr:spPr bwMode="auto">
        <a:xfrm>
          <a:off x="10363200" y="191166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190500</xdr:colOff>
      <xdr:row>19</xdr:row>
      <xdr:rowOff>190500</xdr:rowOff>
    </xdr:to>
    <xdr:sp macro="" textlink="">
      <xdr:nvSpPr>
        <xdr:cNvPr id="4133" name="AutoShape 37" descr="uniswap (UNI)"/>
        <xdr:cNvSpPr>
          <a:spLocks noChangeAspect="1" noChangeArrowheads="1"/>
        </xdr:cNvSpPr>
      </xdr:nvSpPr>
      <xdr:spPr bwMode="auto">
        <a:xfrm>
          <a:off x="6096000" y="2074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74</xdr:row>
      <xdr:rowOff>0</xdr:rowOff>
    </xdr:from>
    <xdr:to>
      <xdr:col>11</xdr:col>
      <xdr:colOff>590550</xdr:colOff>
      <xdr:row>76</xdr:row>
      <xdr:rowOff>47625</xdr:rowOff>
    </xdr:to>
    <xdr:sp macro="" textlink="">
      <xdr:nvSpPr>
        <xdr:cNvPr id="4134" name="AutoShape 38" descr="uniswap (UNI) 7d chart"/>
        <xdr:cNvSpPr>
          <a:spLocks noChangeAspect="1" noChangeArrowheads="1"/>
        </xdr:cNvSpPr>
      </xdr:nvSpPr>
      <xdr:spPr bwMode="auto">
        <a:xfrm>
          <a:off x="10363200" y="203263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190500</xdr:colOff>
      <xdr:row>20</xdr:row>
      <xdr:rowOff>190500</xdr:rowOff>
    </xdr:to>
    <xdr:sp macro="" textlink="">
      <xdr:nvSpPr>
        <xdr:cNvPr id="4135" name="AutoShape 39" descr="leo token (LEO)"/>
        <xdr:cNvSpPr>
          <a:spLocks noChangeAspect="1" noChangeArrowheads="1"/>
        </xdr:cNvSpPr>
      </xdr:nvSpPr>
      <xdr:spPr bwMode="auto">
        <a:xfrm>
          <a:off x="6096000" y="2176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78</xdr:row>
      <xdr:rowOff>0</xdr:rowOff>
    </xdr:from>
    <xdr:to>
      <xdr:col>11</xdr:col>
      <xdr:colOff>590550</xdr:colOff>
      <xdr:row>80</xdr:row>
      <xdr:rowOff>47625</xdr:rowOff>
    </xdr:to>
    <xdr:sp macro="" textlink="">
      <xdr:nvSpPr>
        <xdr:cNvPr id="4136" name="AutoShape 40" descr="leo token (LEO) 7d chart"/>
        <xdr:cNvSpPr>
          <a:spLocks noChangeAspect="1" noChangeArrowheads="1"/>
        </xdr:cNvSpPr>
      </xdr:nvSpPr>
      <xdr:spPr bwMode="auto">
        <a:xfrm>
          <a:off x="10363200" y="213455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190500</xdr:colOff>
      <xdr:row>21</xdr:row>
      <xdr:rowOff>190500</xdr:rowOff>
    </xdr:to>
    <xdr:sp macro="" textlink="">
      <xdr:nvSpPr>
        <xdr:cNvPr id="4137" name="AutoShape 41" descr="toncoin (TON)"/>
        <xdr:cNvSpPr>
          <a:spLocks noChangeAspect="1" noChangeArrowheads="1"/>
        </xdr:cNvSpPr>
      </xdr:nvSpPr>
      <xdr:spPr bwMode="auto">
        <a:xfrm>
          <a:off x="6096000" y="2297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</xdr:row>
      <xdr:rowOff>0</xdr:rowOff>
    </xdr:from>
    <xdr:to>
      <xdr:col>11</xdr:col>
      <xdr:colOff>590550</xdr:colOff>
      <xdr:row>84</xdr:row>
      <xdr:rowOff>47625</xdr:rowOff>
    </xdr:to>
    <xdr:sp macro="" textlink="">
      <xdr:nvSpPr>
        <xdr:cNvPr id="4138" name="AutoShape 42" descr="toncoin (TON) 7d chart"/>
        <xdr:cNvSpPr>
          <a:spLocks noChangeAspect="1" noChangeArrowheads="1"/>
        </xdr:cNvSpPr>
      </xdr:nvSpPr>
      <xdr:spPr bwMode="auto">
        <a:xfrm>
          <a:off x="10363200" y="225552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190500</xdr:colOff>
      <xdr:row>22</xdr:row>
      <xdr:rowOff>190500</xdr:rowOff>
    </xdr:to>
    <xdr:sp macro="" textlink="">
      <xdr:nvSpPr>
        <xdr:cNvPr id="4139" name="AutoShape 43" descr="cosmos hub (ATOM)"/>
        <xdr:cNvSpPr>
          <a:spLocks noChangeAspect="1" noChangeArrowheads="1"/>
        </xdr:cNvSpPr>
      </xdr:nvSpPr>
      <xdr:spPr bwMode="auto">
        <a:xfrm>
          <a:off x="6096000" y="2399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86</xdr:row>
      <xdr:rowOff>0</xdr:rowOff>
    </xdr:from>
    <xdr:to>
      <xdr:col>11</xdr:col>
      <xdr:colOff>590550</xdr:colOff>
      <xdr:row>88</xdr:row>
      <xdr:rowOff>47625</xdr:rowOff>
    </xdr:to>
    <xdr:sp macro="" textlink="">
      <xdr:nvSpPr>
        <xdr:cNvPr id="4140" name="AutoShape 44" descr="cosmos hub (ATOM) 7d chart"/>
        <xdr:cNvSpPr>
          <a:spLocks noChangeAspect="1" noChangeArrowheads="1"/>
        </xdr:cNvSpPr>
      </xdr:nvSpPr>
      <xdr:spPr bwMode="auto">
        <a:xfrm>
          <a:off x="10363200" y="235743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190500</xdr:colOff>
      <xdr:row>23</xdr:row>
      <xdr:rowOff>190500</xdr:rowOff>
    </xdr:to>
    <xdr:sp macro="" textlink="">
      <xdr:nvSpPr>
        <xdr:cNvPr id="4141" name="AutoShape 45" descr="wrapped bitcoin (WBTC)"/>
        <xdr:cNvSpPr>
          <a:spLocks noChangeAspect="1" noChangeArrowheads="1"/>
        </xdr:cNvSpPr>
      </xdr:nvSpPr>
      <xdr:spPr bwMode="auto">
        <a:xfrm>
          <a:off x="6096000" y="2520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90</xdr:row>
      <xdr:rowOff>0</xdr:rowOff>
    </xdr:from>
    <xdr:to>
      <xdr:col>11</xdr:col>
      <xdr:colOff>590550</xdr:colOff>
      <xdr:row>92</xdr:row>
      <xdr:rowOff>47625</xdr:rowOff>
    </xdr:to>
    <xdr:sp macro="" textlink="">
      <xdr:nvSpPr>
        <xdr:cNvPr id="4142" name="AutoShape 46" descr="wrapped bitcoin (WBTC) 7d chart"/>
        <xdr:cNvSpPr>
          <a:spLocks noChangeAspect="1" noChangeArrowheads="1"/>
        </xdr:cNvSpPr>
      </xdr:nvSpPr>
      <xdr:spPr bwMode="auto">
        <a:xfrm>
          <a:off x="10363200" y="247840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190500</xdr:colOff>
      <xdr:row>24</xdr:row>
      <xdr:rowOff>190500</xdr:rowOff>
    </xdr:to>
    <xdr:sp macro="" textlink="">
      <xdr:nvSpPr>
        <xdr:cNvPr id="4143" name="AutoShape 47" descr="chainlink (LINK)"/>
        <xdr:cNvSpPr>
          <a:spLocks noChangeAspect="1" noChangeArrowheads="1"/>
        </xdr:cNvSpPr>
      </xdr:nvSpPr>
      <xdr:spPr bwMode="auto">
        <a:xfrm>
          <a:off x="6096000" y="2660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94</xdr:row>
      <xdr:rowOff>0</xdr:rowOff>
    </xdr:from>
    <xdr:to>
      <xdr:col>11</xdr:col>
      <xdr:colOff>590550</xdr:colOff>
      <xdr:row>96</xdr:row>
      <xdr:rowOff>47625</xdr:rowOff>
    </xdr:to>
    <xdr:sp macro="" textlink="">
      <xdr:nvSpPr>
        <xdr:cNvPr id="4144" name="AutoShape 48" descr="chainlink (LINK) 7d chart"/>
        <xdr:cNvSpPr>
          <a:spLocks noChangeAspect="1" noChangeArrowheads="1"/>
        </xdr:cNvSpPr>
      </xdr:nvSpPr>
      <xdr:spPr bwMode="auto">
        <a:xfrm>
          <a:off x="10363200" y="261842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190500</xdr:colOff>
      <xdr:row>25</xdr:row>
      <xdr:rowOff>190500</xdr:rowOff>
    </xdr:to>
    <xdr:sp macro="" textlink="">
      <xdr:nvSpPr>
        <xdr:cNvPr id="4145" name="AutoShape 49" descr="monero (XMR)"/>
        <xdr:cNvSpPr>
          <a:spLocks noChangeAspect="1" noChangeArrowheads="1"/>
        </xdr:cNvSpPr>
      </xdr:nvSpPr>
      <xdr:spPr bwMode="auto">
        <a:xfrm>
          <a:off x="6096000" y="2762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98</xdr:row>
      <xdr:rowOff>0</xdr:rowOff>
    </xdr:from>
    <xdr:to>
      <xdr:col>11</xdr:col>
      <xdr:colOff>590550</xdr:colOff>
      <xdr:row>100</xdr:row>
      <xdr:rowOff>47625</xdr:rowOff>
    </xdr:to>
    <xdr:sp macro="" textlink="">
      <xdr:nvSpPr>
        <xdr:cNvPr id="4146" name="AutoShape 50" descr="monero (XMR) 7d chart"/>
        <xdr:cNvSpPr>
          <a:spLocks noChangeAspect="1" noChangeArrowheads="1"/>
        </xdr:cNvSpPr>
      </xdr:nvSpPr>
      <xdr:spPr bwMode="auto">
        <a:xfrm>
          <a:off x="10363200" y="272034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190500</xdr:colOff>
      <xdr:row>26</xdr:row>
      <xdr:rowOff>190500</xdr:rowOff>
    </xdr:to>
    <xdr:sp macro="" textlink="">
      <xdr:nvSpPr>
        <xdr:cNvPr id="4147" name="AutoShape 51" descr="ethereum classic (ETC)"/>
        <xdr:cNvSpPr>
          <a:spLocks noChangeAspect="1" noChangeArrowheads="1"/>
        </xdr:cNvSpPr>
      </xdr:nvSpPr>
      <xdr:spPr bwMode="auto">
        <a:xfrm>
          <a:off x="6096000" y="2864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102</xdr:row>
      <xdr:rowOff>0</xdr:rowOff>
    </xdr:from>
    <xdr:to>
      <xdr:col>11</xdr:col>
      <xdr:colOff>590550</xdr:colOff>
      <xdr:row>104</xdr:row>
      <xdr:rowOff>76200</xdr:rowOff>
    </xdr:to>
    <xdr:sp macro="" textlink="">
      <xdr:nvSpPr>
        <xdr:cNvPr id="4148" name="AutoShape 52" descr="ethereum classic (ETC) 7d chart"/>
        <xdr:cNvSpPr>
          <a:spLocks noChangeAspect="1" noChangeArrowheads="1"/>
        </xdr:cNvSpPr>
      </xdr:nvSpPr>
      <xdr:spPr bwMode="auto">
        <a:xfrm>
          <a:off x="10363200" y="282225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190500</xdr:colOff>
      <xdr:row>27</xdr:row>
      <xdr:rowOff>190500</xdr:rowOff>
    </xdr:to>
    <xdr:sp macro="" textlink="">
      <xdr:nvSpPr>
        <xdr:cNvPr id="4149" name="AutoShape 53" descr="okb (OKB)"/>
        <xdr:cNvSpPr>
          <a:spLocks noChangeAspect="1" noChangeArrowheads="1"/>
        </xdr:cNvSpPr>
      </xdr:nvSpPr>
      <xdr:spPr bwMode="auto">
        <a:xfrm>
          <a:off x="6096000" y="3004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106</xdr:row>
      <xdr:rowOff>0</xdr:rowOff>
    </xdr:from>
    <xdr:to>
      <xdr:col>11</xdr:col>
      <xdr:colOff>590550</xdr:colOff>
      <xdr:row>108</xdr:row>
      <xdr:rowOff>76200</xdr:rowOff>
    </xdr:to>
    <xdr:sp macro="" textlink="">
      <xdr:nvSpPr>
        <xdr:cNvPr id="4150" name="AutoShape 54" descr="okb (OKB) 7d chart"/>
        <xdr:cNvSpPr>
          <a:spLocks noChangeAspect="1" noChangeArrowheads="1"/>
        </xdr:cNvSpPr>
      </xdr:nvSpPr>
      <xdr:spPr bwMode="auto">
        <a:xfrm>
          <a:off x="10363200" y="296227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190500</xdr:colOff>
      <xdr:row>28</xdr:row>
      <xdr:rowOff>190500</xdr:rowOff>
    </xdr:to>
    <xdr:sp macro="" textlink="">
      <xdr:nvSpPr>
        <xdr:cNvPr id="4151" name="AutoShape 55" descr="bitcoin cash (BCH)"/>
        <xdr:cNvSpPr>
          <a:spLocks noChangeAspect="1" noChangeArrowheads="1"/>
        </xdr:cNvSpPr>
      </xdr:nvSpPr>
      <xdr:spPr bwMode="auto">
        <a:xfrm>
          <a:off x="6096000" y="3106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110</xdr:row>
      <xdr:rowOff>0</xdr:rowOff>
    </xdr:from>
    <xdr:to>
      <xdr:col>11</xdr:col>
      <xdr:colOff>590550</xdr:colOff>
      <xdr:row>112</xdr:row>
      <xdr:rowOff>76200</xdr:rowOff>
    </xdr:to>
    <xdr:sp macro="" textlink="">
      <xdr:nvSpPr>
        <xdr:cNvPr id="4152" name="AutoShape 56" descr="bitcoin cash (BCH) 7d chart"/>
        <xdr:cNvSpPr>
          <a:spLocks noChangeAspect="1" noChangeArrowheads="1"/>
        </xdr:cNvSpPr>
      </xdr:nvSpPr>
      <xdr:spPr bwMode="auto">
        <a:xfrm>
          <a:off x="10363200" y="306419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190500</xdr:colOff>
      <xdr:row>29</xdr:row>
      <xdr:rowOff>190500</xdr:rowOff>
    </xdr:to>
    <xdr:sp macro="" textlink="">
      <xdr:nvSpPr>
        <xdr:cNvPr id="4153" name="AutoShape 57" descr="stellar (XLM)"/>
        <xdr:cNvSpPr>
          <a:spLocks noChangeAspect="1" noChangeArrowheads="1"/>
        </xdr:cNvSpPr>
      </xdr:nvSpPr>
      <xdr:spPr bwMode="auto">
        <a:xfrm>
          <a:off x="6096000" y="3227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114</xdr:row>
      <xdr:rowOff>0</xdr:rowOff>
    </xdr:from>
    <xdr:to>
      <xdr:col>11</xdr:col>
      <xdr:colOff>590550</xdr:colOff>
      <xdr:row>116</xdr:row>
      <xdr:rowOff>76200</xdr:rowOff>
    </xdr:to>
    <xdr:sp macro="" textlink="">
      <xdr:nvSpPr>
        <xdr:cNvPr id="4154" name="AutoShape 58" descr="stellar (XLM) 7d chart"/>
        <xdr:cNvSpPr>
          <a:spLocks noChangeAspect="1" noChangeArrowheads="1"/>
        </xdr:cNvSpPr>
      </xdr:nvSpPr>
      <xdr:spPr bwMode="auto">
        <a:xfrm>
          <a:off x="10363200" y="318516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190500</xdr:colOff>
      <xdr:row>30</xdr:row>
      <xdr:rowOff>190500</xdr:rowOff>
    </xdr:to>
    <xdr:sp macro="" textlink="">
      <xdr:nvSpPr>
        <xdr:cNvPr id="4155" name="AutoShape 59" descr="filecoin (FIL)"/>
        <xdr:cNvSpPr>
          <a:spLocks noChangeAspect="1" noChangeArrowheads="1"/>
        </xdr:cNvSpPr>
      </xdr:nvSpPr>
      <xdr:spPr bwMode="auto">
        <a:xfrm>
          <a:off x="6096000" y="3328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118</xdr:row>
      <xdr:rowOff>0</xdr:rowOff>
    </xdr:from>
    <xdr:to>
      <xdr:col>11</xdr:col>
      <xdr:colOff>590550</xdr:colOff>
      <xdr:row>120</xdr:row>
      <xdr:rowOff>76200</xdr:rowOff>
    </xdr:to>
    <xdr:sp macro="" textlink="">
      <xdr:nvSpPr>
        <xdr:cNvPr id="4156" name="AutoShape 60" descr="filecoin (FIL) 7d chart"/>
        <xdr:cNvSpPr>
          <a:spLocks noChangeAspect="1" noChangeArrowheads="1"/>
        </xdr:cNvSpPr>
      </xdr:nvSpPr>
      <xdr:spPr bwMode="auto">
        <a:xfrm>
          <a:off x="10363200" y="328707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190500</xdr:colOff>
      <xdr:row>31</xdr:row>
      <xdr:rowOff>190500</xdr:rowOff>
    </xdr:to>
    <xdr:sp macro="" textlink="">
      <xdr:nvSpPr>
        <xdr:cNvPr id="4157" name="AutoShape 61" descr="trueusd (TUSD)"/>
        <xdr:cNvSpPr>
          <a:spLocks noChangeAspect="1" noChangeArrowheads="1"/>
        </xdr:cNvSpPr>
      </xdr:nvSpPr>
      <xdr:spPr bwMode="auto">
        <a:xfrm>
          <a:off x="6096000" y="3430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122</xdr:row>
      <xdr:rowOff>0</xdr:rowOff>
    </xdr:from>
    <xdr:to>
      <xdr:col>11</xdr:col>
      <xdr:colOff>590550</xdr:colOff>
      <xdr:row>124</xdr:row>
      <xdr:rowOff>76200</xdr:rowOff>
    </xdr:to>
    <xdr:sp macro="" textlink="">
      <xdr:nvSpPr>
        <xdr:cNvPr id="4158" name="AutoShape 62" descr="trueusd (TUSD) 7d chart"/>
        <xdr:cNvSpPr>
          <a:spLocks noChangeAspect="1" noChangeArrowheads="1"/>
        </xdr:cNvSpPr>
      </xdr:nvSpPr>
      <xdr:spPr bwMode="auto">
        <a:xfrm>
          <a:off x="10363200" y="338899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190500</xdr:colOff>
      <xdr:row>32</xdr:row>
      <xdr:rowOff>190500</xdr:rowOff>
    </xdr:to>
    <xdr:sp macro="" textlink="">
      <xdr:nvSpPr>
        <xdr:cNvPr id="4159" name="AutoShape 63" descr="lido dao (LDO)"/>
        <xdr:cNvSpPr>
          <a:spLocks noChangeAspect="1" noChangeArrowheads="1"/>
        </xdr:cNvSpPr>
      </xdr:nvSpPr>
      <xdr:spPr bwMode="auto">
        <a:xfrm>
          <a:off x="6096000" y="3532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126</xdr:row>
      <xdr:rowOff>0</xdr:rowOff>
    </xdr:from>
    <xdr:to>
      <xdr:col>11</xdr:col>
      <xdr:colOff>590550</xdr:colOff>
      <xdr:row>128</xdr:row>
      <xdr:rowOff>76200</xdr:rowOff>
    </xdr:to>
    <xdr:sp macro="" textlink="">
      <xdr:nvSpPr>
        <xdr:cNvPr id="4160" name="AutoShape 64" descr="lido dao (LDO) 7d chart"/>
        <xdr:cNvSpPr>
          <a:spLocks noChangeAspect="1" noChangeArrowheads="1"/>
        </xdr:cNvSpPr>
      </xdr:nvSpPr>
      <xdr:spPr bwMode="auto">
        <a:xfrm>
          <a:off x="10363200" y="349091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190500</xdr:colOff>
      <xdr:row>33</xdr:row>
      <xdr:rowOff>190500</xdr:rowOff>
    </xdr:to>
    <xdr:sp macro="" textlink="">
      <xdr:nvSpPr>
        <xdr:cNvPr id="4161" name="AutoShape 65" descr="aptos (APT)"/>
        <xdr:cNvSpPr>
          <a:spLocks noChangeAspect="1" noChangeArrowheads="1"/>
        </xdr:cNvSpPr>
      </xdr:nvSpPr>
      <xdr:spPr bwMode="auto">
        <a:xfrm>
          <a:off x="6096000" y="3653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130</xdr:row>
      <xdr:rowOff>0</xdr:rowOff>
    </xdr:from>
    <xdr:to>
      <xdr:col>11</xdr:col>
      <xdr:colOff>590550</xdr:colOff>
      <xdr:row>132</xdr:row>
      <xdr:rowOff>76200</xdr:rowOff>
    </xdr:to>
    <xdr:sp macro="" textlink="">
      <xdr:nvSpPr>
        <xdr:cNvPr id="4162" name="AutoShape 66" descr="aptos (APT) 7d chart"/>
        <xdr:cNvSpPr>
          <a:spLocks noChangeAspect="1" noChangeArrowheads="1"/>
        </xdr:cNvSpPr>
      </xdr:nvSpPr>
      <xdr:spPr bwMode="auto">
        <a:xfrm>
          <a:off x="10363200" y="361188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190500</xdr:colOff>
      <xdr:row>34</xdr:row>
      <xdr:rowOff>190500</xdr:rowOff>
    </xdr:to>
    <xdr:sp macro="" textlink="">
      <xdr:nvSpPr>
        <xdr:cNvPr id="4163" name="AutoShape 67" descr="quant (QNT)"/>
        <xdr:cNvSpPr>
          <a:spLocks noChangeAspect="1" noChangeArrowheads="1"/>
        </xdr:cNvSpPr>
      </xdr:nvSpPr>
      <xdr:spPr bwMode="auto">
        <a:xfrm>
          <a:off x="6096000" y="3755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134</xdr:row>
      <xdr:rowOff>0</xdr:rowOff>
    </xdr:from>
    <xdr:to>
      <xdr:col>11</xdr:col>
      <xdr:colOff>590550</xdr:colOff>
      <xdr:row>136</xdr:row>
      <xdr:rowOff>76200</xdr:rowOff>
    </xdr:to>
    <xdr:sp macro="" textlink="">
      <xdr:nvSpPr>
        <xdr:cNvPr id="4164" name="AutoShape 68" descr="quant (QNT) 7d chart"/>
        <xdr:cNvSpPr>
          <a:spLocks noChangeAspect="1" noChangeArrowheads="1"/>
        </xdr:cNvSpPr>
      </xdr:nvSpPr>
      <xdr:spPr bwMode="auto">
        <a:xfrm>
          <a:off x="10363200" y="371379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190500</xdr:colOff>
      <xdr:row>35</xdr:row>
      <xdr:rowOff>190500</xdr:rowOff>
    </xdr:to>
    <xdr:sp macro="" textlink="">
      <xdr:nvSpPr>
        <xdr:cNvPr id="4165" name="AutoShape 69" descr="cronos (CRO)"/>
        <xdr:cNvSpPr>
          <a:spLocks noChangeAspect="1" noChangeArrowheads="1"/>
        </xdr:cNvSpPr>
      </xdr:nvSpPr>
      <xdr:spPr bwMode="auto">
        <a:xfrm>
          <a:off x="6096000" y="3857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138</xdr:row>
      <xdr:rowOff>0</xdr:rowOff>
    </xdr:from>
    <xdr:to>
      <xdr:col>11</xdr:col>
      <xdr:colOff>590550</xdr:colOff>
      <xdr:row>140</xdr:row>
      <xdr:rowOff>76200</xdr:rowOff>
    </xdr:to>
    <xdr:sp macro="" textlink="">
      <xdr:nvSpPr>
        <xdr:cNvPr id="4166" name="AutoShape 70" descr="cronos (CRO) 7d chart"/>
        <xdr:cNvSpPr>
          <a:spLocks noChangeAspect="1" noChangeArrowheads="1"/>
        </xdr:cNvSpPr>
      </xdr:nvSpPr>
      <xdr:spPr bwMode="auto">
        <a:xfrm>
          <a:off x="10363200" y="381571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190500</xdr:colOff>
      <xdr:row>36</xdr:row>
      <xdr:rowOff>190500</xdr:rowOff>
    </xdr:to>
    <xdr:sp macro="" textlink="">
      <xdr:nvSpPr>
        <xdr:cNvPr id="4167" name="AutoShape 71" descr="hedera (HBAR)"/>
        <xdr:cNvSpPr>
          <a:spLocks noChangeAspect="1" noChangeArrowheads="1"/>
        </xdr:cNvSpPr>
      </xdr:nvSpPr>
      <xdr:spPr bwMode="auto">
        <a:xfrm>
          <a:off x="6096000" y="3959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142</xdr:row>
      <xdr:rowOff>0</xdr:rowOff>
    </xdr:from>
    <xdr:to>
      <xdr:col>11</xdr:col>
      <xdr:colOff>590550</xdr:colOff>
      <xdr:row>144</xdr:row>
      <xdr:rowOff>76200</xdr:rowOff>
    </xdr:to>
    <xdr:sp macro="" textlink="">
      <xdr:nvSpPr>
        <xdr:cNvPr id="4168" name="AutoShape 72" descr="hedera (HBAR) 7d chart"/>
        <xdr:cNvSpPr>
          <a:spLocks noChangeAspect="1" noChangeArrowheads="1"/>
        </xdr:cNvSpPr>
      </xdr:nvSpPr>
      <xdr:spPr bwMode="auto">
        <a:xfrm>
          <a:off x="10363200" y="391763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190500</xdr:colOff>
      <xdr:row>37</xdr:row>
      <xdr:rowOff>190500</xdr:rowOff>
    </xdr:to>
    <xdr:sp macro="" textlink="">
      <xdr:nvSpPr>
        <xdr:cNvPr id="4169" name="AutoShape 73" descr="near protocol (NEAR)"/>
        <xdr:cNvSpPr>
          <a:spLocks noChangeAspect="1" noChangeArrowheads="1"/>
        </xdr:cNvSpPr>
      </xdr:nvSpPr>
      <xdr:spPr bwMode="auto">
        <a:xfrm>
          <a:off x="6096000" y="4061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146</xdr:row>
      <xdr:rowOff>0</xdr:rowOff>
    </xdr:from>
    <xdr:to>
      <xdr:col>11</xdr:col>
      <xdr:colOff>590550</xdr:colOff>
      <xdr:row>148</xdr:row>
      <xdr:rowOff>76200</xdr:rowOff>
    </xdr:to>
    <xdr:sp macro="" textlink="">
      <xdr:nvSpPr>
        <xdr:cNvPr id="4170" name="AutoShape 74" descr="near protocol (NEAR) 7d chart"/>
        <xdr:cNvSpPr>
          <a:spLocks noChangeAspect="1" noChangeArrowheads="1"/>
        </xdr:cNvSpPr>
      </xdr:nvSpPr>
      <xdr:spPr bwMode="auto">
        <a:xfrm>
          <a:off x="10363200" y="401955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190500</xdr:colOff>
      <xdr:row>38</xdr:row>
      <xdr:rowOff>190500</xdr:rowOff>
    </xdr:to>
    <xdr:sp macro="" textlink="">
      <xdr:nvSpPr>
        <xdr:cNvPr id="4171" name="AutoShape 75" descr="vechain (VET)"/>
        <xdr:cNvSpPr>
          <a:spLocks noChangeAspect="1" noChangeArrowheads="1"/>
        </xdr:cNvSpPr>
      </xdr:nvSpPr>
      <xdr:spPr bwMode="auto">
        <a:xfrm>
          <a:off x="6096000" y="4182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150</xdr:row>
      <xdr:rowOff>0</xdr:rowOff>
    </xdr:from>
    <xdr:to>
      <xdr:col>11</xdr:col>
      <xdr:colOff>590550</xdr:colOff>
      <xdr:row>152</xdr:row>
      <xdr:rowOff>76200</xdr:rowOff>
    </xdr:to>
    <xdr:sp macro="" textlink="">
      <xdr:nvSpPr>
        <xdr:cNvPr id="4172" name="AutoShape 76" descr="vechain (VET) 7d chart"/>
        <xdr:cNvSpPr>
          <a:spLocks noChangeAspect="1" noChangeArrowheads="1"/>
        </xdr:cNvSpPr>
      </xdr:nvSpPr>
      <xdr:spPr bwMode="auto">
        <a:xfrm>
          <a:off x="10363200" y="414051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190500</xdr:colOff>
      <xdr:row>39</xdr:row>
      <xdr:rowOff>190500</xdr:rowOff>
    </xdr:to>
    <xdr:sp macro="" textlink="">
      <xdr:nvSpPr>
        <xdr:cNvPr id="4173" name="AutoShape 77" descr="apecoin (APE)"/>
        <xdr:cNvSpPr>
          <a:spLocks noChangeAspect="1" noChangeArrowheads="1"/>
        </xdr:cNvSpPr>
      </xdr:nvSpPr>
      <xdr:spPr bwMode="auto">
        <a:xfrm>
          <a:off x="6096000" y="4284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154</xdr:row>
      <xdr:rowOff>0</xdr:rowOff>
    </xdr:from>
    <xdr:to>
      <xdr:col>11</xdr:col>
      <xdr:colOff>590550</xdr:colOff>
      <xdr:row>156</xdr:row>
      <xdr:rowOff>76200</xdr:rowOff>
    </xdr:to>
    <xdr:sp macro="" textlink="">
      <xdr:nvSpPr>
        <xdr:cNvPr id="4174" name="AutoShape 78" descr="apecoin (APE) 7d chart"/>
        <xdr:cNvSpPr>
          <a:spLocks noChangeAspect="1" noChangeArrowheads="1"/>
        </xdr:cNvSpPr>
      </xdr:nvSpPr>
      <xdr:spPr bwMode="auto">
        <a:xfrm>
          <a:off x="10363200" y="424243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190500</xdr:colOff>
      <xdr:row>40</xdr:row>
      <xdr:rowOff>190500</xdr:rowOff>
    </xdr:to>
    <xdr:sp macro="" textlink="">
      <xdr:nvSpPr>
        <xdr:cNvPr id="4175" name="AutoShape 79" descr="internet computer (ICP)"/>
        <xdr:cNvSpPr>
          <a:spLocks noChangeAspect="1" noChangeArrowheads="1"/>
        </xdr:cNvSpPr>
      </xdr:nvSpPr>
      <xdr:spPr bwMode="auto">
        <a:xfrm>
          <a:off x="6096000" y="4386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158</xdr:row>
      <xdr:rowOff>0</xdr:rowOff>
    </xdr:from>
    <xdr:to>
      <xdr:col>11</xdr:col>
      <xdr:colOff>590550</xdr:colOff>
      <xdr:row>160</xdr:row>
      <xdr:rowOff>76200</xdr:rowOff>
    </xdr:to>
    <xdr:sp macro="" textlink="">
      <xdr:nvSpPr>
        <xdr:cNvPr id="4176" name="AutoShape 80" descr="internet computer (ICP) 7d chart"/>
        <xdr:cNvSpPr>
          <a:spLocks noChangeAspect="1" noChangeArrowheads="1"/>
        </xdr:cNvSpPr>
      </xdr:nvSpPr>
      <xdr:spPr bwMode="auto">
        <a:xfrm>
          <a:off x="10363200" y="434435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190500</xdr:colOff>
      <xdr:row>41</xdr:row>
      <xdr:rowOff>190500</xdr:rowOff>
    </xdr:to>
    <xdr:sp macro="" textlink="">
      <xdr:nvSpPr>
        <xdr:cNvPr id="4177" name="AutoShape 81" descr="algorand (ALGO)"/>
        <xdr:cNvSpPr>
          <a:spLocks noChangeAspect="1" noChangeArrowheads="1"/>
        </xdr:cNvSpPr>
      </xdr:nvSpPr>
      <xdr:spPr bwMode="auto">
        <a:xfrm>
          <a:off x="6096000" y="4526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162</xdr:row>
      <xdr:rowOff>0</xdr:rowOff>
    </xdr:from>
    <xdr:to>
      <xdr:col>11</xdr:col>
      <xdr:colOff>590550</xdr:colOff>
      <xdr:row>164</xdr:row>
      <xdr:rowOff>76200</xdr:rowOff>
    </xdr:to>
    <xdr:sp macro="" textlink="">
      <xdr:nvSpPr>
        <xdr:cNvPr id="4178" name="AutoShape 82" descr="algorand (ALGO) 7d chart"/>
        <xdr:cNvSpPr>
          <a:spLocks noChangeAspect="1" noChangeArrowheads="1"/>
        </xdr:cNvSpPr>
      </xdr:nvSpPr>
      <xdr:spPr bwMode="auto">
        <a:xfrm>
          <a:off x="10363200" y="448437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190500</xdr:colOff>
      <xdr:row>42</xdr:row>
      <xdr:rowOff>190500</xdr:rowOff>
    </xdr:to>
    <xdr:sp macro="" textlink="">
      <xdr:nvSpPr>
        <xdr:cNvPr id="4179" name="AutoShape 83" descr="eos (EOS)"/>
        <xdr:cNvSpPr>
          <a:spLocks noChangeAspect="1" noChangeArrowheads="1"/>
        </xdr:cNvSpPr>
      </xdr:nvSpPr>
      <xdr:spPr bwMode="auto">
        <a:xfrm>
          <a:off x="6096000" y="4628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166</xdr:row>
      <xdr:rowOff>0</xdr:rowOff>
    </xdr:from>
    <xdr:to>
      <xdr:col>11</xdr:col>
      <xdr:colOff>590550</xdr:colOff>
      <xdr:row>168</xdr:row>
      <xdr:rowOff>76200</xdr:rowOff>
    </xdr:to>
    <xdr:sp macro="" textlink="">
      <xdr:nvSpPr>
        <xdr:cNvPr id="4180" name="AutoShape 84" descr="eos (EOS) 7d chart"/>
        <xdr:cNvSpPr>
          <a:spLocks noChangeAspect="1" noChangeArrowheads="1"/>
        </xdr:cNvSpPr>
      </xdr:nvSpPr>
      <xdr:spPr bwMode="auto">
        <a:xfrm>
          <a:off x="10363200" y="458628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190500</xdr:colOff>
      <xdr:row>43</xdr:row>
      <xdr:rowOff>190500</xdr:rowOff>
    </xdr:to>
    <xdr:sp macro="" textlink="">
      <xdr:nvSpPr>
        <xdr:cNvPr id="4181" name="AutoShape 85" descr="the graph (GRT)"/>
        <xdr:cNvSpPr>
          <a:spLocks noChangeAspect="1" noChangeArrowheads="1"/>
        </xdr:cNvSpPr>
      </xdr:nvSpPr>
      <xdr:spPr bwMode="auto">
        <a:xfrm>
          <a:off x="6096000" y="4711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170</xdr:row>
      <xdr:rowOff>0</xdr:rowOff>
    </xdr:from>
    <xdr:to>
      <xdr:col>11</xdr:col>
      <xdr:colOff>590550</xdr:colOff>
      <xdr:row>172</xdr:row>
      <xdr:rowOff>76200</xdr:rowOff>
    </xdr:to>
    <xdr:sp macro="" textlink="">
      <xdr:nvSpPr>
        <xdr:cNvPr id="4182" name="AutoShape 86" descr="the graph (GRT) 7d chart"/>
        <xdr:cNvSpPr>
          <a:spLocks noChangeAspect="1" noChangeArrowheads="1"/>
        </xdr:cNvSpPr>
      </xdr:nvSpPr>
      <xdr:spPr bwMode="auto">
        <a:xfrm>
          <a:off x="10363200" y="466915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190500</xdr:colOff>
      <xdr:row>44</xdr:row>
      <xdr:rowOff>190500</xdr:rowOff>
    </xdr:to>
    <xdr:sp macro="" textlink="">
      <xdr:nvSpPr>
        <xdr:cNvPr id="4183" name="AutoShape 87" descr="frax (FRAX)"/>
        <xdr:cNvSpPr>
          <a:spLocks noChangeAspect="1" noChangeArrowheads="1"/>
        </xdr:cNvSpPr>
      </xdr:nvSpPr>
      <xdr:spPr bwMode="auto">
        <a:xfrm>
          <a:off x="6096000" y="4832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174</xdr:row>
      <xdr:rowOff>0</xdr:rowOff>
    </xdr:from>
    <xdr:to>
      <xdr:col>11</xdr:col>
      <xdr:colOff>590550</xdr:colOff>
      <xdr:row>176</xdr:row>
      <xdr:rowOff>76200</xdr:rowOff>
    </xdr:to>
    <xdr:sp macro="" textlink="">
      <xdr:nvSpPr>
        <xdr:cNvPr id="4184" name="AutoShape 88" descr="frax (FRAX) 7d chart"/>
        <xdr:cNvSpPr>
          <a:spLocks noChangeAspect="1" noChangeArrowheads="1"/>
        </xdr:cNvSpPr>
      </xdr:nvSpPr>
      <xdr:spPr bwMode="auto">
        <a:xfrm>
          <a:off x="10363200" y="479012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190500</xdr:colOff>
      <xdr:row>45</xdr:row>
      <xdr:rowOff>190500</xdr:rowOff>
    </xdr:to>
    <xdr:sp macro="" textlink="">
      <xdr:nvSpPr>
        <xdr:cNvPr id="4185" name="AutoShape 89" descr="multiversx (EGLD)"/>
        <xdr:cNvSpPr>
          <a:spLocks noChangeAspect="1" noChangeArrowheads="1"/>
        </xdr:cNvSpPr>
      </xdr:nvSpPr>
      <xdr:spPr bwMode="auto">
        <a:xfrm>
          <a:off x="6096000" y="493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178</xdr:row>
      <xdr:rowOff>0</xdr:rowOff>
    </xdr:from>
    <xdr:to>
      <xdr:col>11</xdr:col>
      <xdr:colOff>590550</xdr:colOff>
      <xdr:row>180</xdr:row>
      <xdr:rowOff>76200</xdr:rowOff>
    </xdr:to>
    <xdr:sp macro="" textlink="">
      <xdr:nvSpPr>
        <xdr:cNvPr id="4186" name="AutoShape 90" descr="multiversx (EGLD) 7d chart"/>
        <xdr:cNvSpPr>
          <a:spLocks noChangeAspect="1" noChangeArrowheads="1"/>
        </xdr:cNvSpPr>
      </xdr:nvSpPr>
      <xdr:spPr bwMode="auto">
        <a:xfrm>
          <a:off x="10363200" y="489204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190500</xdr:colOff>
      <xdr:row>46</xdr:row>
      <xdr:rowOff>190500</xdr:rowOff>
    </xdr:to>
    <xdr:sp macro="" textlink="">
      <xdr:nvSpPr>
        <xdr:cNvPr id="4187" name="AutoShape 91" descr="aave (AAVE)"/>
        <xdr:cNvSpPr>
          <a:spLocks noChangeAspect="1" noChangeArrowheads="1"/>
        </xdr:cNvSpPr>
      </xdr:nvSpPr>
      <xdr:spPr bwMode="auto">
        <a:xfrm>
          <a:off x="6096000" y="50549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182</xdr:row>
      <xdr:rowOff>0</xdr:rowOff>
    </xdr:from>
    <xdr:to>
      <xdr:col>11</xdr:col>
      <xdr:colOff>590550</xdr:colOff>
      <xdr:row>184</xdr:row>
      <xdr:rowOff>76200</xdr:rowOff>
    </xdr:to>
    <xdr:sp macro="" textlink="">
      <xdr:nvSpPr>
        <xdr:cNvPr id="4188" name="AutoShape 92" descr="aave (AAVE) 7d chart"/>
        <xdr:cNvSpPr>
          <a:spLocks noChangeAspect="1" noChangeArrowheads="1"/>
        </xdr:cNvSpPr>
      </xdr:nvSpPr>
      <xdr:spPr bwMode="auto">
        <a:xfrm>
          <a:off x="10363200" y="501300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190500</xdr:colOff>
      <xdr:row>47</xdr:row>
      <xdr:rowOff>190500</xdr:rowOff>
    </xdr:to>
    <xdr:sp macro="" textlink="">
      <xdr:nvSpPr>
        <xdr:cNvPr id="4189" name="AutoShape 93" descr="the sandbox (SAND)"/>
        <xdr:cNvSpPr>
          <a:spLocks noChangeAspect="1" noChangeArrowheads="1"/>
        </xdr:cNvSpPr>
      </xdr:nvSpPr>
      <xdr:spPr bwMode="auto">
        <a:xfrm>
          <a:off x="6096000" y="5156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186</xdr:row>
      <xdr:rowOff>0</xdr:rowOff>
    </xdr:from>
    <xdr:to>
      <xdr:col>11</xdr:col>
      <xdr:colOff>590550</xdr:colOff>
      <xdr:row>188</xdr:row>
      <xdr:rowOff>76200</xdr:rowOff>
    </xdr:to>
    <xdr:sp macro="" textlink="">
      <xdr:nvSpPr>
        <xdr:cNvPr id="4190" name="AutoShape 94" descr="the sandbox (SAND) 7d chart"/>
        <xdr:cNvSpPr>
          <a:spLocks noChangeAspect="1" noChangeArrowheads="1"/>
        </xdr:cNvSpPr>
      </xdr:nvSpPr>
      <xdr:spPr bwMode="auto">
        <a:xfrm>
          <a:off x="10363200" y="511492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190500</xdr:colOff>
      <xdr:row>48</xdr:row>
      <xdr:rowOff>190500</xdr:rowOff>
    </xdr:to>
    <xdr:sp macro="" textlink="">
      <xdr:nvSpPr>
        <xdr:cNvPr id="4191" name="AutoShape 95" descr="huobi btc (HBTC)"/>
        <xdr:cNvSpPr>
          <a:spLocks noChangeAspect="1" noChangeArrowheads="1"/>
        </xdr:cNvSpPr>
      </xdr:nvSpPr>
      <xdr:spPr bwMode="auto">
        <a:xfrm>
          <a:off x="6096000" y="5277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190</xdr:row>
      <xdr:rowOff>0</xdr:rowOff>
    </xdr:from>
    <xdr:to>
      <xdr:col>11</xdr:col>
      <xdr:colOff>590550</xdr:colOff>
      <xdr:row>192</xdr:row>
      <xdr:rowOff>76200</xdr:rowOff>
    </xdr:to>
    <xdr:sp macro="" textlink="">
      <xdr:nvSpPr>
        <xdr:cNvPr id="4192" name="AutoShape 96" descr="huobi btc (HBTC) 7d chart"/>
        <xdr:cNvSpPr>
          <a:spLocks noChangeAspect="1" noChangeArrowheads="1"/>
        </xdr:cNvSpPr>
      </xdr:nvSpPr>
      <xdr:spPr bwMode="auto">
        <a:xfrm>
          <a:off x="10363200" y="523589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190500</xdr:colOff>
      <xdr:row>49</xdr:row>
      <xdr:rowOff>190500</xdr:rowOff>
    </xdr:to>
    <xdr:sp macro="" textlink="">
      <xdr:nvSpPr>
        <xdr:cNvPr id="4193" name="AutoShape 97" descr="decentraland (MANA)"/>
        <xdr:cNvSpPr>
          <a:spLocks noChangeAspect="1" noChangeArrowheads="1"/>
        </xdr:cNvSpPr>
      </xdr:nvSpPr>
      <xdr:spPr bwMode="auto">
        <a:xfrm>
          <a:off x="6096000" y="5398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194</xdr:row>
      <xdr:rowOff>0</xdr:rowOff>
    </xdr:from>
    <xdr:to>
      <xdr:col>11</xdr:col>
      <xdr:colOff>590550</xdr:colOff>
      <xdr:row>196</xdr:row>
      <xdr:rowOff>76200</xdr:rowOff>
    </xdr:to>
    <xdr:sp macro="" textlink="">
      <xdr:nvSpPr>
        <xdr:cNvPr id="4194" name="AutoShape 98" descr="decentraland (MANA) 7d chart"/>
        <xdr:cNvSpPr>
          <a:spLocks noChangeAspect="1" noChangeArrowheads="1"/>
        </xdr:cNvSpPr>
      </xdr:nvSpPr>
      <xdr:spPr bwMode="auto">
        <a:xfrm>
          <a:off x="10363200" y="535686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190500</xdr:colOff>
      <xdr:row>50</xdr:row>
      <xdr:rowOff>190500</xdr:rowOff>
    </xdr:to>
    <xdr:sp macro="" textlink="">
      <xdr:nvSpPr>
        <xdr:cNvPr id="4195" name="AutoShape 99" descr="fantom (FTM)"/>
        <xdr:cNvSpPr>
          <a:spLocks noChangeAspect="1" noChangeArrowheads="1"/>
        </xdr:cNvSpPr>
      </xdr:nvSpPr>
      <xdr:spPr bwMode="auto">
        <a:xfrm>
          <a:off x="6096000" y="5519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198</xdr:row>
      <xdr:rowOff>0</xdr:rowOff>
    </xdr:from>
    <xdr:to>
      <xdr:col>11</xdr:col>
      <xdr:colOff>590550</xdr:colOff>
      <xdr:row>200</xdr:row>
      <xdr:rowOff>76200</xdr:rowOff>
    </xdr:to>
    <xdr:sp macro="" textlink="">
      <xdr:nvSpPr>
        <xdr:cNvPr id="4196" name="AutoShape 100" descr="fantom (FTM) 7d chart"/>
        <xdr:cNvSpPr>
          <a:spLocks noChangeAspect="1" noChangeArrowheads="1"/>
        </xdr:cNvSpPr>
      </xdr:nvSpPr>
      <xdr:spPr bwMode="auto">
        <a:xfrm>
          <a:off x="10363200" y="547782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190500</xdr:colOff>
      <xdr:row>51</xdr:row>
      <xdr:rowOff>190500</xdr:rowOff>
    </xdr:to>
    <xdr:sp macro="" textlink="">
      <xdr:nvSpPr>
        <xdr:cNvPr id="4197" name="AutoShape 101" descr="theta network (THETA)"/>
        <xdr:cNvSpPr>
          <a:spLocks noChangeAspect="1" noChangeArrowheads="1"/>
        </xdr:cNvSpPr>
      </xdr:nvSpPr>
      <xdr:spPr bwMode="auto">
        <a:xfrm>
          <a:off x="6096000" y="5621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202</xdr:row>
      <xdr:rowOff>0</xdr:rowOff>
    </xdr:from>
    <xdr:to>
      <xdr:col>11</xdr:col>
      <xdr:colOff>590550</xdr:colOff>
      <xdr:row>204</xdr:row>
      <xdr:rowOff>76200</xdr:rowOff>
    </xdr:to>
    <xdr:sp macro="" textlink="">
      <xdr:nvSpPr>
        <xdr:cNvPr id="4198" name="AutoShape 102" descr="theta network (THETA) 7d chart"/>
        <xdr:cNvSpPr>
          <a:spLocks noChangeAspect="1" noChangeArrowheads="1"/>
        </xdr:cNvSpPr>
      </xdr:nvSpPr>
      <xdr:spPr bwMode="auto">
        <a:xfrm>
          <a:off x="10363200" y="557974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190500</xdr:colOff>
      <xdr:row>52</xdr:row>
      <xdr:rowOff>190500</xdr:rowOff>
    </xdr:to>
    <xdr:sp macro="" textlink="">
      <xdr:nvSpPr>
        <xdr:cNvPr id="4199" name="AutoShape 103" descr="tezos (XTZ)"/>
        <xdr:cNvSpPr>
          <a:spLocks noChangeAspect="1" noChangeArrowheads="1"/>
        </xdr:cNvSpPr>
      </xdr:nvSpPr>
      <xdr:spPr bwMode="auto">
        <a:xfrm>
          <a:off x="6096000" y="57426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206</xdr:row>
      <xdr:rowOff>0</xdr:rowOff>
    </xdr:from>
    <xdr:to>
      <xdr:col>11</xdr:col>
      <xdr:colOff>590550</xdr:colOff>
      <xdr:row>208</xdr:row>
      <xdr:rowOff>76200</xdr:rowOff>
    </xdr:to>
    <xdr:sp macro="" textlink="">
      <xdr:nvSpPr>
        <xdr:cNvPr id="4200" name="AutoShape 104" descr="tezos (XTZ) 7d chart"/>
        <xdr:cNvSpPr>
          <a:spLocks noChangeAspect="1" noChangeArrowheads="1"/>
        </xdr:cNvSpPr>
      </xdr:nvSpPr>
      <xdr:spPr bwMode="auto">
        <a:xfrm>
          <a:off x="10363200" y="570071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190500</xdr:colOff>
      <xdr:row>53</xdr:row>
      <xdr:rowOff>190500</xdr:rowOff>
    </xdr:to>
    <xdr:sp macro="" textlink="">
      <xdr:nvSpPr>
        <xdr:cNvPr id="4201" name="AutoShape 105" descr="flow (FLOW)"/>
        <xdr:cNvSpPr>
          <a:spLocks noChangeAspect="1" noChangeArrowheads="1"/>
        </xdr:cNvSpPr>
      </xdr:nvSpPr>
      <xdr:spPr bwMode="auto">
        <a:xfrm>
          <a:off x="6096000" y="5844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210</xdr:row>
      <xdr:rowOff>0</xdr:rowOff>
    </xdr:from>
    <xdr:to>
      <xdr:col>11</xdr:col>
      <xdr:colOff>590550</xdr:colOff>
      <xdr:row>212</xdr:row>
      <xdr:rowOff>76200</xdr:rowOff>
    </xdr:to>
    <xdr:sp macro="" textlink="">
      <xdr:nvSpPr>
        <xdr:cNvPr id="4202" name="AutoShape 106" descr="flow (FLOW) 7d chart"/>
        <xdr:cNvSpPr>
          <a:spLocks noChangeAspect="1" noChangeArrowheads="1"/>
        </xdr:cNvSpPr>
      </xdr:nvSpPr>
      <xdr:spPr bwMode="auto">
        <a:xfrm>
          <a:off x="10363200" y="580263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190500</xdr:colOff>
      <xdr:row>54</xdr:row>
      <xdr:rowOff>190500</xdr:rowOff>
    </xdr:to>
    <xdr:sp macro="" textlink="">
      <xdr:nvSpPr>
        <xdr:cNvPr id="4203" name="AutoShape 107" descr="axie infinity (AXS)"/>
        <xdr:cNvSpPr>
          <a:spLocks noChangeAspect="1" noChangeArrowheads="1"/>
        </xdr:cNvSpPr>
      </xdr:nvSpPr>
      <xdr:spPr bwMode="auto">
        <a:xfrm>
          <a:off x="6096000" y="5946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214</xdr:row>
      <xdr:rowOff>0</xdr:rowOff>
    </xdr:from>
    <xdr:to>
      <xdr:col>11</xdr:col>
      <xdr:colOff>590550</xdr:colOff>
      <xdr:row>216</xdr:row>
      <xdr:rowOff>76200</xdr:rowOff>
    </xdr:to>
    <xdr:sp macro="" textlink="">
      <xdr:nvSpPr>
        <xdr:cNvPr id="4204" name="AutoShape 108" descr="axie infinity (AXS) 7d chart"/>
        <xdr:cNvSpPr>
          <a:spLocks noChangeAspect="1" noChangeArrowheads="1"/>
        </xdr:cNvSpPr>
      </xdr:nvSpPr>
      <xdr:spPr bwMode="auto">
        <a:xfrm>
          <a:off x="10363200" y="590454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190500</xdr:colOff>
      <xdr:row>55</xdr:row>
      <xdr:rowOff>190500</xdr:rowOff>
    </xdr:to>
    <xdr:sp macro="" textlink="">
      <xdr:nvSpPr>
        <xdr:cNvPr id="4205" name="AutoShape 109" descr="pax dollar (USDP)"/>
        <xdr:cNvSpPr>
          <a:spLocks noChangeAspect="1" noChangeArrowheads="1"/>
        </xdr:cNvSpPr>
      </xdr:nvSpPr>
      <xdr:spPr bwMode="auto">
        <a:xfrm>
          <a:off x="6096000" y="6067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218</xdr:row>
      <xdr:rowOff>0</xdr:rowOff>
    </xdr:from>
    <xdr:to>
      <xdr:col>11</xdr:col>
      <xdr:colOff>590550</xdr:colOff>
      <xdr:row>220</xdr:row>
      <xdr:rowOff>76200</xdr:rowOff>
    </xdr:to>
    <xdr:sp macro="" textlink="">
      <xdr:nvSpPr>
        <xdr:cNvPr id="4206" name="AutoShape 110" descr="pax dollar (USDP) 7d chart"/>
        <xdr:cNvSpPr>
          <a:spLocks noChangeAspect="1" noChangeArrowheads="1"/>
        </xdr:cNvSpPr>
      </xdr:nvSpPr>
      <xdr:spPr bwMode="auto">
        <a:xfrm>
          <a:off x="10363200" y="602551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190500</xdr:colOff>
      <xdr:row>56</xdr:row>
      <xdr:rowOff>190500</xdr:rowOff>
    </xdr:to>
    <xdr:sp macro="" textlink="">
      <xdr:nvSpPr>
        <xdr:cNvPr id="4207" name="AutoShape 111" descr="stacks (STX)"/>
        <xdr:cNvSpPr>
          <a:spLocks noChangeAspect="1" noChangeArrowheads="1"/>
        </xdr:cNvSpPr>
      </xdr:nvSpPr>
      <xdr:spPr bwMode="auto">
        <a:xfrm>
          <a:off x="6096000" y="6188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222</xdr:row>
      <xdr:rowOff>0</xdr:rowOff>
    </xdr:from>
    <xdr:to>
      <xdr:col>11</xdr:col>
      <xdr:colOff>590550</xdr:colOff>
      <xdr:row>224</xdr:row>
      <xdr:rowOff>76200</xdr:rowOff>
    </xdr:to>
    <xdr:sp macro="" textlink="">
      <xdr:nvSpPr>
        <xdr:cNvPr id="4208" name="AutoShape 112" descr="stacks (STX) 7d chart"/>
        <xdr:cNvSpPr>
          <a:spLocks noChangeAspect="1" noChangeArrowheads="1"/>
        </xdr:cNvSpPr>
      </xdr:nvSpPr>
      <xdr:spPr bwMode="auto">
        <a:xfrm>
          <a:off x="10363200" y="614648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190500</xdr:colOff>
      <xdr:row>57</xdr:row>
      <xdr:rowOff>190500</xdr:rowOff>
    </xdr:to>
    <xdr:sp macro="" textlink="">
      <xdr:nvSpPr>
        <xdr:cNvPr id="4209" name="AutoShape 113" descr="kucoin (KCS)"/>
        <xdr:cNvSpPr>
          <a:spLocks noChangeAspect="1" noChangeArrowheads="1"/>
        </xdr:cNvSpPr>
      </xdr:nvSpPr>
      <xdr:spPr bwMode="auto">
        <a:xfrm>
          <a:off x="6096000" y="6290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226</xdr:row>
      <xdr:rowOff>0</xdr:rowOff>
    </xdr:from>
    <xdr:to>
      <xdr:col>11</xdr:col>
      <xdr:colOff>590550</xdr:colOff>
      <xdr:row>228</xdr:row>
      <xdr:rowOff>76200</xdr:rowOff>
    </xdr:to>
    <xdr:sp macro="" textlink="">
      <xdr:nvSpPr>
        <xdr:cNvPr id="4210" name="AutoShape 114" descr="kucoin (KCS) 7d chart"/>
        <xdr:cNvSpPr>
          <a:spLocks noChangeAspect="1" noChangeArrowheads="1"/>
        </xdr:cNvSpPr>
      </xdr:nvSpPr>
      <xdr:spPr bwMode="auto">
        <a:xfrm>
          <a:off x="10363200" y="624840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190500</xdr:colOff>
      <xdr:row>58</xdr:row>
      <xdr:rowOff>190500</xdr:rowOff>
    </xdr:to>
    <xdr:sp macro="" textlink="">
      <xdr:nvSpPr>
        <xdr:cNvPr id="4211" name="AutoShape 115" descr="terra luna classic (LUNC)"/>
        <xdr:cNvSpPr>
          <a:spLocks noChangeAspect="1" noChangeArrowheads="1"/>
        </xdr:cNvSpPr>
      </xdr:nvSpPr>
      <xdr:spPr bwMode="auto">
        <a:xfrm>
          <a:off x="6096000" y="6392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230</xdr:row>
      <xdr:rowOff>0</xdr:rowOff>
    </xdr:from>
    <xdr:to>
      <xdr:col>11</xdr:col>
      <xdr:colOff>590550</xdr:colOff>
      <xdr:row>232</xdr:row>
      <xdr:rowOff>76200</xdr:rowOff>
    </xdr:to>
    <xdr:sp macro="" textlink="">
      <xdr:nvSpPr>
        <xdr:cNvPr id="4212" name="AutoShape 116" descr="terra luna classic (LUNC) 7d chart"/>
        <xdr:cNvSpPr>
          <a:spLocks noChangeAspect="1" noChangeArrowheads="1"/>
        </xdr:cNvSpPr>
      </xdr:nvSpPr>
      <xdr:spPr bwMode="auto">
        <a:xfrm>
          <a:off x="10363200" y="635031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190500</xdr:colOff>
      <xdr:row>59</xdr:row>
      <xdr:rowOff>190500</xdr:rowOff>
    </xdr:to>
    <xdr:sp macro="" textlink="">
      <xdr:nvSpPr>
        <xdr:cNvPr id="4213" name="AutoShape 117" descr="usdd (USDD)"/>
        <xdr:cNvSpPr>
          <a:spLocks noChangeAspect="1" noChangeArrowheads="1"/>
        </xdr:cNvSpPr>
      </xdr:nvSpPr>
      <xdr:spPr bwMode="auto">
        <a:xfrm>
          <a:off x="6096000" y="6532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234</xdr:row>
      <xdr:rowOff>0</xdr:rowOff>
    </xdr:from>
    <xdr:to>
      <xdr:col>11</xdr:col>
      <xdr:colOff>590550</xdr:colOff>
      <xdr:row>236</xdr:row>
      <xdr:rowOff>76200</xdr:rowOff>
    </xdr:to>
    <xdr:sp macro="" textlink="">
      <xdr:nvSpPr>
        <xdr:cNvPr id="4214" name="AutoShape 118" descr="usdd (USDD) 7d chart"/>
        <xdr:cNvSpPr>
          <a:spLocks noChangeAspect="1" noChangeArrowheads="1"/>
        </xdr:cNvSpPr>
      </xdr:nvSpPr>
      <xdr:spPr bwMode="auto">
        <a:xfrm>
          <a:off x="10363200" y="649033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190500</xdr:colOff>
      <xdr:row>60</xdr:row>
      <xdr:rowOff>190500</xdr:rowOff>
    </xdr:to>
    <xdr:sp macro="" textlink="">
      <xdr:nvSpPr>
        <xdr:cNvPr id="4215" name="AutoShape 119" descr="immutablex (IMX)"/>
        <xdr:cNvSpPr>
          <a:spLocks noChangeAspect="1" noChangeArrowheads="1"/>
        </xdr:cNvSpPr>
      </xdr:nvSpPr>
      <xdr:spPr bwMode="auto">
        <a:xfrm>
          <a:off x="6096000" y="6634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238</xdr:row>
      <xdr:rowOff>0</xdr:rowOff>
    </xdr:from>
    <xdr:to>
      <xdr:col>11</xdr:col>
      <xdr:colOff>590550</xdr:colOff>
      <xdr:row>240</xdr:row>
      <xdr:rowOff>76200</xdr:rowOff>
    </xdr:to>
    <xdr:sp macro="" textlink="">
      <xdr:nvSpPr>
        <xdr:cNvPr id="4216" name="AutoShape 120" descr="immutablex (IMX) 7d chart"/>
        <xdr:cNvSpPr>
          <a:spLocks noChangeAspect="1" noChangeArrowheads="1"/>
        </xdr:cNvSpPr>
      </xdr:nvSpPr>
      <xdr:spPr bwMode="auto">
        <a:xfrm>
          <a:off x="10363200" y="659225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190500</xdr:colOff>
      <xdr:row>61</xdr:row>
      <xdr:rowOff>190500</xdr:rowOff>
    </xdr:to>
    <xdr:sp macro="" textlink="">
      <xdr:nvSpPr>
        <xdr:cNvPr id="4217" name="AutoShape 121" descr="klaytn (KLAY)"/>
        <xdr:cNvSpPr>
          <a:spLocks noChangeAspect="1" noChangeArrowheads="1"/>
        </xdr:cNvSpPr>
      </xdr:nvSpPr>
      <xdr:spPr bwMode="auto">
        <a:xfrm>
          <a:off x="6096000" y="675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590550</xdr:colOff>
      <xdr:row>244</xdr:row>
      <xdr:rowOff>76200</xdr:rowOff>
    </xdr:to>
    <xdr:sp macro="" textlink="">
      <xdr:nvSpPr>
        <xdr:cNvPr id="4218" name="AutoShape 122" descr="klaytn (KLAY) 7d chart"/>
        <xdr:cNvSpPr>
          <a:spLocks noChangeAspect="1" noChangeArrowheads="1"/>
        </xdr:cNvSpPr>
      </xdr:nvSpPr>
      <xdr:spPr bwMode="auto">
        <a:xfrm>
          <a:off x="10363200" y="671322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190500</xdr:colOff>
      <xdr:row>62</xdr:row>
      <xdr:rowOff>190500</xdr:rowOff>
    </xdr:to>
    <xdr:sp macro="" textlink="">
      <xdr:nvSpPr>
        <xdr:cNvPr id="4219" name="AutoShape 123" descr="synthetix network (SNX)"/>
        <xdr:cNvSpPr>
          <a:spLocks noChangeAspect="1" noChangeArrowheads="1"/>
        </xdr:cNvSpPr>
      </xdr:nvSpPr>
      <xdr:spPr bwMode="auto">
        <a:xfrm>
          <a:off x="6096000" y="6857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246</xdr:row>
      <xdr:rowOff>0</xdr:rowOff>
    </xdr:from>
    <xdr:to>
      <xdr:col>11</xdr:col>
      <xdr:colOff>590550</xdr:colOff>
      <xdr:row>248</xdr:row>
      <xdr:rowOff>76200</xdr:rowOff>
    </xdr:to>
    <xdr:sp macro="" textlink="">
      <xdr:nvSpPr>
        <xdr:cNvPr id="4220" name="AutoShape 124" descr="synthetix network (SNX) 7d chart"/>
        <xdr:cNvSpPr>
          <a:spLocks noChangeAspect="1" noChangeArrowheads="1"/>
        </xdr:cNvSpPr>
      </xdr:nvSpPr>
      <xdr:spPr bwMode="auto">
        <a:xfrm>
          <a:off x="10363200" y="681513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190500</xdr:colOff>
      <xdr:row>63</xdr:row>
      <xdr:rowOff>190500</xdr:rowOff>
    </xdr:to>
    <xdr:sp macro="" textlink="">
      <xdr:nvSpPr>
        <xdr:cNvPr id="4221" name="AutoShape 125" descr="neo (NEO)"/>
        <xdr:cNvSpPr>
          <a:spLocks noChangeAspect="1" noChangeArrowheads="1"/>
        </xdr:cNvSpPr>
      </xdr:nvSpPr>
      <xdr:spPr bwMode="auto">
        <a:xfrm>
          <a:off x="6096000" y="6997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250</xdr:row>
      <xdr:rowOff>0</xdr:rowOff>
    </xdr:from>
    <xdr:to>
      <xdr:col>11</xdr:col>
      <xdr:colOff>590550</xdr:colOff>
      <xdr:row>252</xdr:row>
      <xdr:rowOff>76200</xdr:rowOff>
    </xdr:to>
    <xdr:sp macro="" textlink="">
      <xdr:nvSpPr>
        <xdr:cNvPr id="4222" name="AutoShape 126" descr="neo (NEO) 7d chart"/>
        <xdr:cNvSpPr>
          <a:spLocks noChangeAspect="1" noChangeArrowheads="1"/>
        </xdr:cNvSpPr>
      </xdr:nvSpPr>
      <xdr:spPr bwMode="auto">
        <a:xfrm>
          <a:off x="10363200" y="695515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190500</xdr:colOff>
      <xdr:row>64</xdr:row>
      <xdr:rowOff>190500</xdr:rowOff>
    </xdr:to>
    <xdr:sp macro="" textlink="">
      <xdr:nvSpPr>
        <xdr:cNvPr id="4223" name="AutoShape 127" descr="pancakeswap (CAKE)"/>
        <xdr:cNvSpPr>
          <a:spLocks noChangeAspect="1" noChangeArrowheads="1"/>
        </xdr:cNvSpPr>
      </xdr:nvSpPr>
      <xdr:spPr bwMode="auto">
        <a:xfrm>
          <a:off x="6096000" y="70989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254</xdr:row>
      <xdr:rowOff>0</xdr:rowOff>
    </xdr:from>
    <xdr:to>
      <xdr:col>11</xdr:col>
      <xdr:colOff>590550</xdr:colOff>
      <xdr:row>256</xdr:row>
      <xdr:rowOff>76200</xdr:rowOff>
    </xdr:to>
    <xdr:sp macro="" textlink="">
      <xdr:nvSpPr>
        <xdr:cNvPr id="4224" name="AutoShape 128" descr="pancakeswap (CAKE) 7d chart"/>
        <xdr:cNvSpPr>
          <a:spLocks noChangeAspect="1" noChangeArrowheads="1"/>
        </xdr:cNvSpPr>
      </xdr:nvSpPr>
      <xdr:spPr bwMode="auto">
        <a:xfrm>
          <a:off x="10363200" y="705707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190500</xdr:colOff>
      <xdr:row>65</xdr:row>
      <xdr:rowOff>190500</xdr:rowOff>
    </xdr:to>
    <xdr:sp macro="" textlink="">
      <xdr:nvSpPr>
        <xdr:cNvPr id="4225" name="AutoShape 129" descr="curve dao (CRV)"/>
        <xdr:cNvSpPr>
          <a:spLocks noChangeAspect="1" noChangeArrowheads="1"/>
        </xdr:cNvSpPr>
      </xdr:nvSpPr>
      <xdr:spPr bwMode="auto">
        <a:xfrm>
          <a:off x="6096000" y="7219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258</xdr:row>
      <xdr:rowOff>0</xdr:rowOff>
    </xdr:from>
    <xdr:to>
      <xdr:col>11</xdr:col>
      <xdr:colOff>590550</xdr:colOff>
      <xdr:row>260</xdr:row>
      <xdr:rowOff>76200</xdr:rowOff>
    </xdr:to>
    <xdr:sp macro="" textlink="">
      <xdr:nvSpPr>
        <xdr:cNvPr id="4226" name="AutoShape 130" descr="curve dao (CRV) 7d chart"/>
        <xdr:cNvSpPr>
          <a:spLocks noChangeAspect="1" noChangeArrowheads="1"/>
        </xdr:cNvSpPr>
      </xdr:nvSpPr>
      <xdr:spPr bwMode="auto">
        <a:xfrm>
          <a:off x="10363200" y="717804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190500</xdr:colOff>
      <xdr:row>66</xdr:row>
      <xdr:rowOff>190500</xdr:rowOff>
    </xdr:to>
    <xdr:sp macro="" textlink="">
      <xdr:nvSpPr>
        <xdr:cNvPr id="4227" name="AutoShape 131" descr="rocket pool (RPL)"/>
        <xdr:cNvSpPr>
          <a:spLocks noChangeAspect="1" noChangeArrowheads="1"/>
        </xdr:cNvSpPr>
      </xdr:nvSpPr>
      <xdr:spPr bwMode="auto">
        <a:xfrm>
          <a:off x="6096000" y="73409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262</xdr:row>
      <xdr:rowOff>0</xdr:rowOff>
    </xdr:from>
    <xdr:to>
      <xdr:col>11</xdr:col>
      <xdr:colOff>590550</xdr:colOff>
      <xdr:row>264</xdr:row>
      <xdr:rowOff>76200</xdr:rowOff>
    </xdr:to>
    <xdr:sp macro="" textlink="">
      <xdr:nvSpPr>
        <xdr:cNvPr id="4228" name="AutoShape 132" descr="rocket pool (RPL) 7d chart"/>
        <xdr:cNvSpPr>
          <a:spLocks noChangeAspect="1" noChangeArrowheads="1"/>
        </xdr:cNvSpPr>
      </xdr:nvSpPr>
      <xdr:spPr bwMode="auto">
        <a:xfrm>
          <a:off x="10363200" y="729900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190500</xdr:colOff>
      <xdr:row>67</xdr:row>
      <xdr:rowOff>190500</xdr:rowOff>
    </xdr:to>
    <xdr:sp macro="" textlink="">
      <xdr:nvSpPr>
        <xdr:cNvPr id="4229" name="AutoShape 133" descr="gate (GT)"/>
        <xdr:cNvSpPr>
          <a:spLocks noChangeAspect="1" noChangeArrowheads="1"/>
        </xdr:cNvSpPr>
      </xdr:nvSpPr>
      <xdr:spPr bwMode="auto">
        <a:xfrm>
          <a:off x="6096000" y="7461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266</xdr:row>
      <xdr:rowOff>0</xdr:rowOff>
    </xdr:from>
    <xdr:to>
      <xdr:col>11</xdr:col>
      <xdr:colOff>590550</xdr:colOff>
      <xdr:row>268</xdr:row>
      <xdr:rowOff>76200</xdr:rowOff>
    </xdr:to>
    <xdr:sp macro="" textlink="">
      <xdr:nvSpPr>
        <xdr:cNvPr id="4230" name="AutoShape 134" descr="gate (GT) 7d chart"/>
        <xdr:cNvSpPr>
          <a:spLocks noChangeAspect="1" noChangeArrowheads="1"/>
        </xdr:cNvSpPr>
      </xdr:nvSpPr>
      <xdr:spPr bwMode="auto">
        <a:xfrm>
          <a:off x="10363200" y="741997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190500</xdr:colOff>
      <xdr:row>68</xdr:row>
      <xdr:rowOff>190500</xdr:rowOff>
    </xdr:to>
    <xdr:sp macro="" textlink="">
      <xdr:nvSpPr>
        <xdr:cNvPr id="4231" name="AutoShape 135" descr="bitcoin sv (BSV)"/>
        <xdr:cNvSpPr>
          <a:spLocks noChangeAspect="1" noChangeArrowheads="1"/>
        </xdr:cNvSpPr>
      </xdr:nvSpPr>
      <xdr:spPr bwMode="auto">
        <a:xfrm>
          <a:off x="6096000" y="7544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270</xdr:row>
      <xdr:rowOff>0</xdr:rowOff>
    </xdr:from>
    <xdr:to>
      <xdr:col>11</xdr:col>
      <xdr:colOff>590550</xdr:colOff>
      <xdr:row>272</xdr:row>
      <xdr:rowOff>76200</xdr:rowOff>
    </xdr:to>
    <xdr:sp macro="" textlink="">
      <xdr:nvSpPr>
        <xdr:cNvPr id="4232" name="AutoShape 136" descr="bitcoin sv (BSV) 7d chart"/>
        <xdr:cNvSpPr>
          <a:spLocks noChangeAspect="1" noChangeArrowheads="1"/>
        </xdr:cNvSpPr>
      </xdr:nvSpPr>
      <xdr:spPr bwMode="auto">
        <a:xfrm>
          <a:off x="10363200" y="750284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190500</xdr:colOff>
      <xdr:row>69</xdr:row>
      <xdr:rowOff>190500</xdr:rowOff>
    </xdr:to>
    <xdr:sp macro="" textlink="">
      <xdr:nvSpPr>
        <xdr:cNvPr id="4233" name="AutoShape 137" descr="huobi (HT)"/>
        <xdr:cNvSpPr>
          <a:spLocks noChangeAspect="1" noChangeArrowheads="1"/>
        </xdr:cNvSpPr>
      </xdr:nvSpPr>
      <xdr:spPr bwMode="auto">
        <a:xfrm>
          <a:off x="6096000" y="7646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274</xdr:row>
      <xdr:rowOff>0</xdr:rowOff>
    </xdr:from>
    <xdr:to>
      <xdr:col>11</xdr:col>
      <xdr:colOff>590550</xdr:colOff>
      <xdr:row>276</xdr:row>
      <xdr:rowOff>76200</xdr:rowOff>
    </xdr:to>
    <xdr:sp macro="" textlink="">
      <xdr:nvSpPr>
        <xdr:cNvPr id="4234" name="AutoShape 138" descr="huobi (HT) 7d chart"/>
        <xdr:cNvSpPr>
          <a:spLocks noChangeAspect="1" noChangeArrowheads="1"/>
        </xdr:cNvSpPr>
      </xdr:nvSpPr>
      <xdr:spPr bwMode="auto">
        <a:xfrm>
          <a:off x="10363200" y="760476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190500</xdr:colOff>
      <xdr:row>70</xdr:row>
      <xdr:rowOff>190500</xdr:rowOff>
    </xdr:to>
    <xdr:sp macro="" textlink="">
      <xdr:nvSpPr>
        <xdr:cNvPr id="4235" name="AutoShape 139" descr="maker (MKR)"/>
        <xdr:cNvSpPr>
          <a:spLocks noChangeAspect="1" noChangeArrowheads="1"/>
        </xdr:cNvSpPr>
      </xdr:nvSpPr>
      <xdr:spPr bwMode="auto">
        <a:xfrm>
          <a:off x="6096000" y="7748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278</xdr:row>
      <xdr:rowOff>0</xdr:rowOff>
    </xdr:from>
    <xdr:to>
      <xdr:col>11</xdr:col>
      <xdr:colOff>590550</xdr:colOff>
      <xdr:row>280</xdr:row>
      <xdr:rowOff>76200</xdr:rowOff>
    </xdr:to>
    <xdr:sp macro="" textlink="">
      <xdr:nvSpPr>
        <xdr:cNvPr id="4236" name="AutoShape 140" descr="maker (MKR) 7d chart"/>
        <xdr:cNvSpPr>
          <a:spLocks noChangeAspect="1" noChangeArrowheads="1"/>
        </xdr:cNvSpPr>
      </xdr:nvSpPr>
      <xdr:spPr bwMode="auto">
        <a:xfrm>
          <a:off x="10363200" y="770667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190500</xdr:colOff>
      <xdr:row>71</xdr:row>
      <xdr:rowOff>190500</xdr:rowOff>
    </xdr:to>
    <xdr:sp macro="" textlink="">
      <xdr:nvSpPr>
        <xdr:cNvPr id="4237" name="AutoShape 141" descr="bitdao (BIT)"/>
        <xdr:cNvSpPr>
          <a:spLocks noChangeAspect="1" noChangeArrowheads="1"/>
        </xdr:cNvSpPr>
      </xdr:nvSpPr>
      <xdr:spPr bwMode="auto">
        <a:xfrm>
          <a:off x="6096000" y="7850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282</xdr:row>
      <xdr:rowOff>0</xdr:rowOff>
    </xdr:from>
    <xdr:to>
      <xdr:col>11</xdr:col>
      <xdr:colOff>590550</xdr:colOff>
      <xdr:row>284</xdr:row>
      <xdr:rowOff>76200</xdr:rowOff>
    </xdr:to>
    <xdr:sp macro="" textlink="">
      <xdr:nvSpPr>
        <xdr:cNvPr id="4238" name="AutoShape 142" descr="bitdao (BIT) 7d chart"/>
        <xdr:cNvSpPr>
          <a:spLocks noChangeAspect="1" noChangeArrowheads="1"/>
        </xdr:cNvSpPr>
      </xdr:nvSpPr>
      <xdr:spPr bwMode="auto">
        <a:xfrm>
          <a:off x="10363200" y="780859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190500</xdr:colOff>
      <xdr:row>72</xdr:row>
      <xdr:rowOff>190500</xdr:rowOff>
    </xdr:to>
    <xdr:sp macro="" textlink="">
      <xdr:nvSpPr>
        <xdr:cNvPr id="4239" name="AutoShape 143" descr="optimism (OP)"/>
        <xdr:cNvSpPr>
          <a:spLocks noChangeAspect="1" noChangeArrowheads="1"/>
        </xdr:cNvSpPr>
      </xdr:nvSpPr>
      <xdr:spPr bwMode="auto">
        <a:xfrm>
          <a:off x="6096000" y="7952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286</xdr:row>
      <xdr:rowOff>0</xdr:rowOff>
    </xdr:from>
    <xdr:to>
      <xdr:col>11</xdr:col>
      <xdr:colOff>590550</xdr:colOff>
      <xdr:row>288</xdr:row>
      <xdr:rowOff>76200</xdr:rowOff>
    </xdr:to>
    <xdr:sp macro="" textlink="">
      <xdr:nvSpPr>
        <xdr:cNvPr id="4240" name="AutoShape 144" descr="optimism (OP) 7d chart"/>
        <xdr:cNvSpPr>
          <a:spLocks noChangeAspect="1" noChangeArrowheads="1"/>
        </xdr:cNvSpPr>
      </xdr:nvSpPr>
      <xdr:spPr bwMode="auto">
        <a:xfrm>
          <a:off x="10363200" y="791051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190500</xdr:colOff>
      <xdr:row>73</xdr:row>
      <xdr:rowOff>190500</xdr:rowOff>
    </xdr:to>
    <xdr:sp macro="" textlink="">
      <xdr:nvSpPr>
        <xdr:cNvPr id="4241" name="AutoShape 145" descr="chiliz (CHZ)"/>
        <xdr:cNvSpPr>
          <a:spLocks noChangeAspect="1" noChangeArrowheads="1"/>
        </xdr:cNvSpPr>
      </xdr:nvSpPr>
      <xdr:spPr bwMode="auto">
        <a:xfrm>
          <a:off x="6096000" y="8054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290</xdr:row>
      <xdr:rowOff>0</xdr:rowOff>
    </xdr:from>
    <xdr:to>
      <xdr:col>11</xdr:col>
      <xdr:colOff>590550</xdr:colOff>
      <xdr:row>292</xdr:row>
      <xdr:rowOff>76200</xdr:rowOff>
    </xdr:to>
    <xdr:sp macro="" textlink="">
      <xdr:nvSpPr>
        <xdr:cNvPr id="4242" name="AutoShape 146" descr="chiliz (CHZ) 7d chart"/>
        <xdr:cNvSpPr>
          <a:spLocks noChangeAspect="1" noChangeArrowheads="1"/>
        </xdr:cNvSpPr>
      </xdr:nvSpPr>
      <xdr:spPr bwMode="auto">
        <a:xfrm>
          <a:off x="10363200" y="801243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190500</xdr:colOff>
      <xdr:row>74</xdr:row>
      <xdr:rowOff>190500</xdr:rowOff>
    </xdr:to>
    <xdr:sp macro="" textlink="">
      <xdr:nvSpPr>
        <xdr:cNvPr id="4243" name="AutoShape 147" descr="bittorrent (BTT)"/>
        <xdr:cNvSpPr>
          <a:spLocks noChangeAspect="1" noChangeArrowheads="1"/>
        </xdr:cNvSpPr>
      </xdr:nvSpPr>
      <xdr:spPr bwMode="auto">
        <a:xfrm>
          <a:off x="6096000" y="8156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294</xdr:row>
      <xdr:rowOff>0</xdr:rowOff>
    </xdr:from>
    <xdr:to>
      <xdr:col>11</xdr:col>
      <xdr:colOff>590550</xdr:colOff>
      <xdr:row>296</xdr:row>
      <xdr:rowOff>76200</xdr:rowOff>
    </xdr:to>
    <xdr:sp macro="" textlink="">
      <xdr:nvSpPr>
        <xdr:cNvPr id="4244" name="AutoShape 148" descr="bittorrent (BTT) 7d chart"/>
        <xdr:cNvSpPr>
          <a:spLocks noChangeAspect="1" noChangeArrowheads="1"/>
        </xdr:cNvSpPr>
      </xdr:nvSpPr>
      <xdr:spPr bwMode="auto">
        <a:xfrm>
          <a:off x="10363200" y="811434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190500</xdr:colOff>
      <xdr:row>75</xdr:row>
      <xdr:rowOff>190500</xdr:rowOff>
    </xdr:to>
    <xdr:sp macro="" textlink="">
      <xdr:nvSpPr>
        <xdr:cNvPr id="4245" name="AutoShape 149" descr="mina protocol (MINA)"/>
        <xdr:cNvSpPr>
          <a:spLocks noChangeAspect="1" noChangeArrowheads="1"/>
        </xdr:cNvSpPr>
      </xdr:nvSpPr>
      <xdr:spPr bwMode="auto">
        <a:xfrm>
          <a:off x="6096000" y="8258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298</xdr:row>
      <xdr:rowOff>0</xdr:rowOff>
    </xdr:from>
    <xdr:to>
      <xdr:col>11</xdr:col>
      <xdr:colOff>590550</xdr:colOff>
      <xdr:row>300</xdr:row>
      <xdr:rowOff>76200</xdr:rowOff>
    </xdr:to>
    <xdr:sp macro="" textlink="">
      <xdr:nvSpPr>
        <xdr:cNvPr id="4246" name="AutoShape 150" descr="mina protocol (MINA) 7d chart"/>
        <xdr:cNvSpPr>
          <a:spLocks noChangeAspect="1" noChangeArrowheads="1"/>
        </xdr:cNvSpPr>
      </xdr:nvSpPr>
      <xdr:spPr bwMode="auto">
        <a:xfrm>
          <a:off x="10363200" y="821626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190500</xdr:colOff>
      <xdr:row>76</xdr:row>
      <xdr:rowOff>190500</xdr:rowOff>
    </xdr:to>
    <xdr:sp macro="" textlink="">
      <xdr:nvSpPr>
        <xdr:cNvPr id="4247" name="AutoShape 151" descr="frax share (FXS)"/>
        <xdr:cNvSpPr>
          <a:spLocks noChangeAspect="1" noChangeArrowheads="1"/>
        </xdr:cNvSpPr>
      </xdr:nvSpPr>
      <xdr:spPr bwMode="auto">
        <a:xfrm>
          <a:off x="6096000" y="8379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302</xdr:row>
      <xdr:rowOff>0</xdr:rowOff>
    </xdr:from>
    <xdr:to>
      <xdr:col>11</xdr:col>
      <xdr:colOff>590550</xdr:colOff>
      <xdr:row>304</xdr:row>
      <xdr:rowOff>76200</xdr:rowOff>
    </xdr:to>
    <xdr:sp macro="" textlink="">
      <xdr:nvSpPr>
        <xdr:cNvPr id="4248" name="AutoShape 152" descr="frax share (FXS) 7d chart"/>
        <xdr:cNvSpPr>
          <a:spLocks noChangeAspect="1" noChangeArrowheads="1"/>
        </xdr:cNvSpPr>
      </xdr:nvSpPr>
      <xdr:spPr bwMode="auto">
        <a:xfrm>
          <a:off x="10363200" y="833723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190500</xdr:colOff>
      <xdr:row>77</xdr:row>
      <xdr:rowOff>190500</xdr:rowOff>
    </xdr:to>
    <xdr:sp macro="" textlink="">
      <xdr:nvSpPr>
        <xdr:cNvPr id="4249" name="AutoShape 153" descr="iota (MIOTA)"/>
        <xdr:cNvSpPr>
          <a:spLocks noChangeAspect="1" noChangeArrowheads="1"/>
        </xdr:cNvSpPr>
      </xdr:nvSpPr>
      <xdr:spPr bwMode="auto">
        <a:xfrm>
          <a:off x="6096000" y="8500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306</xdr:row>
      <xdr:rowOff>0</xdr:rowOff>
    </xdr:from>
    <xdr:to>
      <xdr:col>11</xdr:col>
      <xdr:colOff>590550</xdr:colOff>
      <xdr:row>308</xdr:row>
      <xdr:rowOff>76200</xdr:rowOff>
    </xdr:to>
    <xdr:sp macro="" textlink="">
      <xdr:nvSpPr>
        <xdr:cNvPr id="4250" name="AutoShape 154" descr="iota (MIOTA) 7d chart"/>
        <xdr:cNvSpPr>
          <a:spLocks noChangeAspect="1" noChangeArrowheads="1"/>
        </xdr:cNvSpPr>
      </xdr:nvSpPr>
      <xdr:spPr bwMode="auto">
        <a:xfrm>
          <a:off x="10363200" y="845820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190500</xdr:colOff>
      <xdr:row>78</xdr:row>
      <xdr:rowOff>190500</xdr:rowOff>
    </xdr:to>
    <xdr:sp macro="" textlink="">
      <xdr:nvSpPr>
        <xdr:cNvPr id="4251" name="AutoShape 155" descr="edgecoin (EDGT)"/>
        <xdr:cNvSpPr>
          <a:spLocks noChangeAspect="1" noChangeArrowheads="1"/>
        </xdr:cNvSpPr>
      </xdr:nvSpPr>
      <xdr:spPr bwMode="auto">
        <a:xfrm>
          <a:off x="6096000" y="8602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310</xdr:row>
      <xdr:rowOff>0</xdr:rowOff>
    </xdr:from>
    <xdr:to>
      <xdr:col>11</xdr:col>
      <xdr:colOff>590550</xdr:colOff>
      <xdr:row>312</xdr:row>
      <xdr:rowOff>76200</xdr:rowOff>
    </xdr:to>
    <xdr:sp macro="" textlink="">
      <xdr:nvSpPr>
        <xdr:cNvPr id="4252" name="AutoShape 156" descr="edgecoin (EDGT) 7d chart"/>
        <xdr:cNvSpPr>
          <a:spLocks noChangeAspect="1" noChangeArrowheads="1"/>
        </xdr:cNvSpPr>
      </xdr:nvSpPr>
      <xdr:spPr bwMode="auto">
        <a:xfrm>
          <a:off x="10363200" y="856011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190500</xdr:colOff>
      <xdr:row>79</xdr:row>
      <xdr:rowOff>190500</xdr:rowOff>
    </xdr:to>
    <xdr:sp macro="" textlink="">
      <xdr:nvSpPr>
        <xdr:cNvPr id="4253" name="AutoShape 157" descr="ecash (XEC)"/>
        <xdr:cNvSpPr>
          <a:spLocks noChangeAspect="1" noChangeArrowheads="1"/>
        </xdr:cNvSpPr>
      </xdr:nvSpPr>
      <xdr:spPr bwMode="auto">
        <a:xfrm>
          <a:off x="6096000" y="8703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314</xdr:row>
      <xdr:rowOff>0</xdr:rowOff>
    </xdr:from>
    <xdr:to>
      <xdr:col>11</xdr:col>
      <xdr:colOff>590550</xdr:colOff>
      <xdr:row>316</xdr:row>
      <xdr:rowOff>76200</xdr:rowOff>
    </xdr:to>
    <xdr:sp macro="" textlink="">
      <xdr:nvSpPr>
        <xdr:cNvPr id="4254" name="AutoShape 158" descr="ecash (XEC) 7d chart"/>
        <xdr:cNvSpPr>
          <a:spLocks noChangeAspect="1" noChangeArrowheads="1"/>
        </xdr:cNvSpPr>
      </xdr:nvSpPr>
      <xdr:spPr bwMode="auto">
        <a:xfrm>
          <a:off x="10363200" y="866203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190500</xdr:colOff>
      <xdr:row>80</xdr:row>
      <xdr:rowOff>190500</xdr:rowOff>
    </xdr:to>
    <xdr:sp macro="" textlink="">
      <xdr:nvSpPr>
        <xdr:cNvPr id="4255" name="AutoShape 159" descr="gmx (GMX)"/>
        <xdr:cNvSpPr>
          <a:spLocks noChangeAspect="1" noChangeArrowheads="1"/>
        </xdr:cNvSpPr>
      </xdr:nvSpPr>
      <xdr:spPr bwMode="auto">
        <a:xfrm>
          <a:off x="6096000" y="8805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318</xdr:row>
      <xdr:rowOff>0</xdr:rowOff>
    </xdr:from>
    <xdr:to>
      <xdr:col>11</xdr:col>
      <xdr:colOff>590550</xdr:colOff>
      <xdr:row>320</xdr:row>
      <xdr:rowOff>76200</xdr:rowOff>
    </xdr:to>
    <xdr:sp macro="" textlink="">
      <xdr:nvSpPr>
        <xdr:cNvPr id="4256" name="AutoShape 160" descr="gmx (GMX) 7d chart"/>
        <xdr:cNvSpPr>
          <a:spLocks noChangeAspect="1" noChangeArrowheads="1"/>
        </xdr:cNvSpPr>
      </xdr:nvSpPr>
      <xdr:spPr bwMode="auto">
        <a:xfrm>
          <a:off x="10363200" y="876395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190500</xdr:colOff>
      <xdr:row>81</xdr:row>
      <xdr:rowOff>190500</xdr:rowOff>
    </xdr:to>
    <xdr:sp macro="" textlink="">
      <xdr:nvSpPr>
        <xdr:cNvPr id="4257" name="AutoShape 161" descr="dash (DASH)"/>
        <xdr:cNvSpPr>
          <a:spLocks noChangeAspect="1" noChangeArrowheads="1"/>
        </xdr:cNvSpPr>
      </xdr:nvSpPr>
      <xdr:spPr bwMode="auto">
        <a:xfrm>
          <a:off x="6096000" y="8907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322</xdr:row>
      <xdr:rowOff>0</xdr:rowOff>
    </xdr:from>
    <xdr:to>
      <xdr:col>11</xdr:col>
      <xdr:colOff>590550</xdr:colOff>
      <xdr:row>324</xdr:row>
      <xdr:rowOff>76200</xdr:rowOff>
    </xdr:to>
    <xdr:sp macro="" textlink="">
      <xdr:nvSpPr>
        <xdr:cNvPr id="4258" name="AutoShape 162" descr="dash (DASH) 7d chart"/>
        <xdr:cNvSpPr>
          <a:spLocks noChangeAspect="1" noChangeArrowheads="1"/>
        </xdr:cNvSpPr>
      </xdr:nvSpPr>
      <xdr:spPr bwMode="auto">
        <a:xfrm>
          <a:off x="10363200" y="886587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190500</xdr:colOff>
      <xdr:row>82</xdr:row>
      <xdr:rowOff>190500</xdr:rowOff>
    </xdr:to>
    <xdr:sp macro="" textlink="">
      <xdr:nvSpPr>
        <xdr:cNvPr id="4259" name="AutoShape 163" descr="whitebit token (WBT)"/>
        <xdr:cNvSpPr>
          <a:spLocks noChangeAspect="1" noChangeArrowheads="1"/>
        </xdr:cNvSpPr>
      </xdr:nvSpPr>
      <xdr:spPr bwMode="auto">
        <a:xfrm>
          <a:off x="6096000" y="9009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326</xdr:row>
      <xdr:rowOff>0</xdr:rowOff>
    </xdr:from>
    <xdr:to>
      <xdr:col>11</xdr:col>
      <xdr:colOff>590550</xdr:colOff>
      <xdr:row>328</xdr:row>
      <xdr:rowOff>76200</xdr:rowOff>
    </xdr:to>
    <xdr:sp macro="" textlink="">
      <xdr:nvSpPr>
        <xdr:cNvPr id="4260" name="AutoShape 164" descr="whitebit token (WBT) 7d chart"/>
        <xdr:cNvSpPr>
          <a:spLocks noChangeAspect="1" noChangeArrowheads="1"/>
        </xdr:cNvSpPr>
      </xdr:nvSpPr>
      <xdr:spPr bwMode="auto">
        <a:xfrm>
          <a:off x="10363200" y="896778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190500</xdr:colOff>
      <xdr:row>83</xdr:row>
      <xdr:rowOff>190500</xdr:rowOff>
    </xdr:to>
    <xdr:sp macro="" textlink="">
      <xdr:nvSpPr>
        <xdr:cNvPr id="4261" name="AutoShape 165" descr="trust wallet (TWT)"/>
        <xdr:cNvSpPr>
          <a:spLocks noChangeAspect="1" noChangeArrowheads="1"/>
        </xdr:cNvSpPr>
      </xdr:nvSpPr>
      <xdr:spPr bwMode="auto">
        <a:xfrm>
          <a:off x="6096000" y="91497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330</xdr:row>
      <xdr:rowOff>0</xdr:rowOff>
    </xdr:from>
    <xdr:to>
      <xdr:col>11</xdr:col>
      <xdr:colOff>590550</xdr:colOff>
      <xdr:row>332</xdr:row>
      <xdr:rowOff>76200</xdr:rowOff>
    </xdr:to>
    <xdr:sp macro="" textlink="">
      <xdr:nvSpPr>
        <xdr:cNvPr id="4262" name="AutoShape 166" descr="trust wallet (TWT) 7d chart"/>
        <xdr:cNvSpPr>
          <a:spLocks noChangeAspect="1" noChangeArrowheads="1"/>
        </xdr:cNvSpPr>
      </xdr:nvSpPr>
      <xdr:spPr bwMode="auto">
        <a:xfrm>
          <a:off x="10363200" y="910780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190500</xdr:colOff>
      <xdr:row>84</xdr:row>
      <xdr:rowOff>190500</xdr:rowOff>
    </xdr:to>
    <xdr:sp macro="" textlink="">
      <xdr:nvSpPr>
        <xdr:cNvPr id="4263" name="AutoShape 167" descr="pax gold (PAXG)"/>
        <xdr:cNvSpPr>
          <a:spLocks noChangeAspect="1" noChangeArrowheads="1"/>
        </xdr:cNvSpPr>
      </xdr:nvSpPr>
      <xdr:spPr bwMode="auto">
        <a:xfrm>
          <a:off x="6096000" y="92706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334</xdr:row>
      <xdr:rowOff>0</xdr:rowOff>
    </xdr:from>
    <xdr:to>
      <xdr:col>11</xdr:col>
      <xdr:colOff>590550</xdr:colOff>
      <xdr:row>336</xdr:row>
      <xdr:rowOff>76200</xdr:rowOff>
    </xdr:to>
    <xdr:sp macro="" textlink="">
      <xdr:nvSpPr>
        <xdr:cNvPr id="4264" name="AutoShape 168" descr="pax gold (PAXG) 7d chart"/>
        <xdr:cNvSpPr>
          <a:spLocks noChangeAspect="1" noChangeArrowheads="1"/>
        </xdr:cNvSpPr>
      </xdr:nvSpPr>
      <xdr:spPr bwMode="auto">
        <a:xfrm>
          <a:off x="10363200" y="922877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190500</xdr:colOff>
      <xdr:row>85</xdr:row>
      <xdr:rowOff>190500</xdr:rowOff>
    </xdr:to>
    <xdr:sp macro="" textlink="">
      <xdr:nvSpPr>
        <xdr:cNvPr id="4265" name="AutoShape 169" descr="bitget token (BGB)"/>
        <xdr:cNvSpPr>
          <a:spLocks noChangeAspect="1" noChangeArrowheads="1"/>
        </xdr:cNvSpPr>
      </xdr:nvSpPr>
      <xdr:spPr bwMode="auto">
        <a:xfrm>
          <a:off x="6096000" y="9391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338</xdr:row>
      <xdr:rowOff>0</xdr:rowOff>
    </xdr:from>
    <xdr:to>
      <xdr:col>11</xdr:col>
      <xdr:colOff>590550</xdr:colOff>
      <xdr:row>340</xdr:row>
      <xdr:rowOff>76200</xdr:rowOff>
    </xdr:to>
    <xdr:sp macro="" textlink="">
      <xdr:nvSpPr>
        <xdr:cNvPr id="4266" name="AutoShape 170" descr="bitget token (BGB) 7d chart"/>
        <xdr:cNvSpPr>
          <a:spLocks noChangeAspect="1" noChangeArrowheads="1"/>
        </xdr:cNvSpPr>
      </xdr:nvSpPr>
      <xdr:spPr bwMode="auto">
        <a:xfrm>
          <a:off x="10363200" y="934974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190500</xdr:colOff>
      <xdr:row>86</xdr:row>
      <xdr:rowOff>190500</xdr:rowOff>
    </xdr:to>
    <xdr:sp macro="" textlink="">
      <xdr:nvSpPr>
        <xdr:cNvPr id="4267" name="AutoShape 171" descr="tether gold (XAUT)"/>
        <xdr:cNvSpPr>
          <a:spLocks noChangeAspect="1" noChangeArrowheads="1"/>
        </xdr:cNvSpPr>
      </xdr:nvSpPr>
      <xdr:spPr bwMode="auto">
        <a:xfrm>
          <a:off x="6096000" y="9512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342</xdr:row>
      <xdr:rowOff>0</xdr:rowOff>
    </xdr:from>
    <xdr:to>
      <xdr:col>11</xdr:col>
      <xdr:colOff>590550</xdr:colOff>
      <xdr:row>344</xdr:row>
      <xdr:rowOff>76200</xdr:rowOff>
    </xdr:to>
    <xdr:sp macro="" textlink="">
      <xdr:nvSpPr>
        <xdr:cNvPr id="4268" name="AutoShape 172" descr="tether gold (XAUT) 7d chart"/>
        <xdr:cNvSpPr>
          <a:spLocks noChangeAspect="1" noChangeArrowheads="1"/>
        </xdr:cNvSpPr>
      </xdr:nvSpPr>
      <xdr:spPr bwMode="auto">
        <a:xfrm>
          <a:off x="10363200" y="947070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190500</xdr:colOff>
      <xdr:row>87</xdr:row>
      <xdr:rowOff>190500</xdr:rowOff>
    </xdr:to>
    <xdr:sp macro="" textlink="">
      <xdr:nvSpPr>
        <xdr:cNvPr id="4269" name="AutoShape 173" descr="tokenize xchange (TKX)"/>
        <xdr:cNvSpPr>
          <a:spLocks noChangeAspect="1" noChangeArrowheads="1"/>
        </xdr:cNvSpPr>
      </xdr:nvSpPr>
      <xdr:spPr bwMode="auto">
        <a:xfrm>
          <a:off x="6096000" y="9633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346</xdr:row>
      <xdr:rowOff>0</xdr:rowOff>
    </xdr:from>
    <xdr:to>
      <xdr:col>11</xdr:col>
      <xdr:colOff>590550</xdr:colOff>
      <xdr:row>348</xdr:row>
      <xdr:rowOff>76200</xdr:rowOff>
    </xdr:to>
    <xdr:sp macro="" textlink="">
      <xdr:nvSpPr>
        <xdr:cNvPr id="4270" name="AutoShape 174" descr="tokenize xchange (TKX) 7d chart"/>
        <xdr:cNvSpPr>
          <a:spLocks noChangeAspect="1" noChangeArrowheads="1"/>
        </xdr:cNvSpPr>
      </xdr:nvSpPr>
      <xdr:spPr bwMode="auto">
        <a:xfrm>
          <a:off x="10363200" y="959167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190500</xdr:colOff>
      <xdr:row>88</xdr:row>
      <xdr:rowOff>190500</xdr:rowOff>
    </xdr:to>
    <xdr:sp macro="" textlink="">
      <xdr:nvSpPr>
        <xdr:cNvPr id="4271" name="AutoShape 175" descr="ceth (CETH)"/>
        <xdr:cNvSpPr>
          <a:spLocks noChangeAspect="1" noChangeArrowheads="1"/>
        </xdr:cNvSpPr>
      </xdr:nvSpPr>
      <xdr:spPr bwMode="auto">
        <a:xfrm>
          <a:off x="6096000" y="9773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350</xdr:row>
      <xdr:rowOff>0</xdr:rowOff>
    </xdr:from>
    <xdr:to>
      <xdr:col>11</xdr:col>
      <xdr:colOff>590550</xdr:colOff>
      <xdr:row>352</xdr:row>
      <xdr:rowOff>76200</xdr:rowOff>
    </xdr:to>
    <xdr:sp macro="" textlink="">
      <xdr:nvSpPr>
        <xdr:cNvPr id="4272" name="AutoShape 176" descr="ceth (CETH) 7d chart"/>
        <xdr:cNvSpPr>
          <a:spLocks noChangeAspect="1" noChangeArrowheads="1"/>
        </xdr:cNvSpPr>
      </xdr:nvSpPr>
      <xdr:spPr bwMode="auto">
        <a:xfrm>
          <a:off x="10363200" y="973169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190500</xdr:colOff>
      <xdr:row>89</xdr:row>
      <xdr:rowOff>190500</xdr:rowOff>
    </xdr:to>
    <xdr:sp macro="" textlink="">
      <xdr:nvSpPr>
        <xdr:cNvPr id="4273" name="AutoShape 177" descr="osmosis (OSMO)"/>
        <xdr:cNvSpPr>
          <a:spLocks noChangeAspect="1" noChangeArrowheads="1"/>
        </xdr:cNvSpPr>
      </xdr:nvSpPr>
      <xdr:spPr bwMode="auto">
        <a:xfrm>
          <a:off x="6096000" y="9875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354</xdr:row>
      <xdr:rowOff>0</xdr:rowOff>
    </xdr:from>
    <xdr:to>
      <xdr:col>11</xdr:col>
      <xdr:colOff>590550</xdr:colOff>
      <xdr:row>356</xdr:row>
      <xdr:rowOff>76200</xdr:rowOff>
    </xdr:to>
    <xdr:sp macro="" textlink="">
      <xdr:nvSpPr>
        <xdr:cNvPr id="4274" name="AutoShape 178" descr="osmosis (OSMO) 7d chart"/>
        <xdr:cNvSpPr>
          <a:spLocks noChangeAspect="1" noChangeArrowheads="1"/>
        </xdr:cNvSpPr>
      </xdr:nvSpPr>
      <xdr:spPr bwMode="auto">
        <a:xfrm>
          <a:off x="10363200" y="983361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190500</xdr:colOff>
      <xdr:row>90</xdr:row>
      <xdr:rowOff>190500</xdr:rowOff>
    </xdr:to>
    <xdr:sp macro="" textlink="">
      <xdr:nvSpPr>
        <xdr:cNvPr id="4275" name="AutoShape 179" descr="gemini dollar (GUSD)"/>
        <xdr:cNvSpPr>
          <a:spLocks noChangeAspect="1" noChangeArrowheads="1"/>
        </xdr:cNvSpPr>
      </xdr:nvSpPr>
      <xdr:spPr bwMode="auto">
        <a:xfrm>
          <a:off x="6096000" y="9977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358</xdr:row>
      <xdr:rowOff>0</xdr:rowOff>
    </xdr:from>
    <xdr:to>
      <xdr:col>11</xdr:col>
      <xdr:colOff>590550</xdr:colOff>
      <xdr:row>360</xdr:row>
      <xdr:rowOff>76200</xdr:rowOff>
    </xdr:to>
    <xdr:sp macro="" textlink="">
      <xdr:nvSpPr>
        <xdr:cNvPr id="4276" name="AutoShape 180" descr="gemini dollar (GUSD) 7d chart"/>
        <xdr:cNvSpPr>
          <a:spLocks noChangeAspect="1" noChangeArrowheads="1"/>
        </xdr:cNvSpPr>
      </xdr:nvSpPr>
      <xdr:spPr bwMode="auto">
        <a:xfrm>
          <a:off x="10363200" y="993552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190500</xdr:colOff>
      <xdr:row>91</xdr:row>
      <xdr:rowOff>190500</xdr:rowOff>
    </xdr:to>
    <xdr:sp macro="" textlink="">
      <xdr:nvSpPr>
        <xdr:cNvPr id="4277" name="AutoShape 181" descr="kava (KAVA)"/>
        <xdr:cNvSpPr>
          <a:spLocks noChangeAspect="1" noChangeArrowheads="1"/>
        </xdr:cNvSpPr>
      </xdr:nvSpPr>
      <xdr:spPr bwMode="auto">
        <a:xfrm>
          <a:off x="6096000" y="10098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362</xdr:row>
      <xdr:rowOff>0</xdr:rowOff>
    </xdr:from>
    <xdr:to>
      <xdr:col>11</xdr:col>
      <xdr:colOff>590550</xdr:colOff>
      <xdr:row>364</xdr:row>
      <xdr:rowOff>76200</xdr:rowOff>
    </xdr:to>
    <xdr:sp macro="" textlink="">
      <xdr:nvSpPr>
        <xdr:cNvPr id="4278" name="AutoShape 182" descr="kava (KAVA) 7d chart"/>
        <xdr:cNvSpPr>
          <a:spLocks noChangeAspect="1" noChangeArrowheads="1"/>
        </xdr:cNvSpPr>
      </xdr:nvSpPr>
      <xdr:spPr bwMode="auto">
        <a:xfrm>
          <a:off x="10363200" y="1005649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190500</xdr:colOff>
      <xdr:row>92</xdr:row>
      <xdr:rowOff>190500</xdr:rowOff>
    </xdr:to>
    <xdr:sp macro="" textlink="">
      <xdr:nvSpPr>
        <xdr:cNvPr id="4279" name="AutoShape 183" descr="xdc network (XDC)"/>
        <xdr:cNvSpPr>
          <a:spLocks noChangeAspect="1" noChangeArrowheads="1"/>
        </xdr:cNvSpPr>
      </xdr:nvSpPr>
      <xdr:spPr bwMode="auto">
        <a:xfrm>
          <a:off x="6096000" y="10200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366</xdr:row>
      <xdr:rowOff>0</xdr:rowOff>
    </xdr:from>
    <xdr:to>
      <xdr:col>11</xdr:col>
      <xdr:colOff>590550</xdr:colOff>
      <xdr:row>368</xdr:row>
      <xdr:rowOff>76200</xdr:rowOff>
    </xdr:to>
    <xdr:sp macro="" textlink="">
      <xdr:nvSpPr>
        <xdr:cNvPr id="4280" name="AutoShape 184" descr="xdc network (XDC) 7d chart"/>
        <xdr:cNvSpPr>
          <a:spLocks noChangeAspect="1" noChangeArrowheads="1"/>
        </xdr:cNvSpPr>
      </xdr:nvSpPr>
      <xdr:spPr bwMode="auto">
        <a:xfrm>
          <a:off x="10363200" y="1015841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190500</xdr:colOff>
      <xdr:row>93</xdr:row>
      <xdr:rowOff>190500</xdr:rowOff>
    </xdr:to>
    <xdr:sp macro="" textlink="">
      <xdr:nvSpPr>
        <xdr:cNvPr id="4281" name="AutoShape 185" descr="okc (OKT)"/>
        <xdr:cNvSpPr>
          <a:spLocks noChangeAspect="1" noChangeArrowheads="1"/>
        </xdr:cNvSpPr>
      </xdr:nvSpPr>
      <xdr:spPr bwMode="auto">
        <a:xfrm>
          <a:off x="6096000" y="10321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370</xdr:row>
      <xdr:rowOff>0</xdr:rowOff>
    </xdr:from>
    <xdr:to>
      <xdr:col>11</xdr:col>
      <xdr:colOff>590550</xdr:colOff>
      <xdr:row>372</xdr:row>
      <xdr:rowOff>76200</xdr:rowOff>
    </xdr:to>
    <xdr:sp macro="" textlink="">
      <xdr:nvSpPr>
        <xdr:cNvPr id="4282" name="AutoShape 186" descr="okc (OKT) 7d chart"/>
        <xdr:cNvSpPr>
          <a:spLocks noChangeAspect="1" noChangeArrowheads="1"/>
        </xdr:cNvSpPr>
      </xdr:nvSpPr>
      <xdr:spPr bwMode="auto">
        <a:xfrm>
          <a:off x="10363200" y="1027938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190500</xdr:colOff>
      <xdr:row>94</xdr:row>
      <xdr:rowOff>190500</xdr:rowOff>
    </xdr:to>
    <xdr:sp macro="" textlink="">
      <xdr:nvSpPr>
        <xdr:cNvPr id="4283" name="AutoShape 187" descr="cusdc (CUSDC)"/>
        <xdr:cNvSpPr>
          <a:spLocks noChangeAspect="1" noChangeArrowheads="1"/>
        </xdr:cNvSpPr>
      </xdr:nvSpPr>
      <xdr:spPr bwMode="auto">
        <a:xfrm>
          <a:off x="6096000" y="10423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374</xdr:row>
      <xdr:rowOff>0</xdr:rowOff>
    </xdr:from>
    <xdr:to>
      <xdr:col>11</xdr:col>
      <xdr:colOff>590550</xdr:colOff>
      <xdr:row>376</xdr:row>
      <xdr:rowOff>76200</xdr:rowOff>
    </xdr:to>
    <xdr:sp macro="" textlink="">
      <xdr:nvSpPr>
        <xdr:cNvPr id="4284" name="AutoShape 188" descr="cusdc (CUSDC) 7d chart"/>
        <xdr:cNvSpPr>
          <a:spLocks noChangeAspect="1" noChangeArrowheads="1"/>
        </xdr:cNvSpPr>
      </xdr:nvSpPr>
      <xdr:spPr bwMode="auto">
        <a:xfrm>
          <a:off x="10363200" y="1038129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190500</xdr:colOff>
      <xdr:row>95</xdr:row>
      <xdr:rowOff>190500</xdr:rowOff>
    </xdr:to>
    <xdr:sp macro="" textlink="">
      <xdr:nvSpPr>
        <xdr:cNvPr id="4285" name="AutoShape 189" descr="singularitynet (AGIX)"/>
        <xdr:cNvSpPr>
          <a:spLocks noChangeAspect="1" noChangeArrowheads="1"/>
        </xdr:cNvSpPr>
      </xdr:nvSpPr>
      <xdr:spPr bwMode="auto">
        <a:xfrm>
          <a:off x="6096000" y="10525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378</xdr:row>
      <xdr:rowOff>0</xdr:rowOff>
    </xdr:from>
    <xdr:to>
      <xdr:col>11</xdr:col>
      <xdr:colOff>590550</xdr:colOff>
      <xdr:row>380</xdr:row>
      <xdr:rowOff>76200</xdr:rowOff>
    </xdr:to>
    <xdr:sp macro="" textlink="">
      <xdr:nvSpPr>
        <xdr:cNvPr id="4286" name="AutoShape 190" descr="singularitynet (AGIX) 7d chart"/>
        <xdr:cNvSpPr>
          <a:spLocks noChangeAspect="1" noChangeArrowheads="1"/>
        </xdr:cNvSpPr>
      </xdr:nvSpPr>
      <xdr:spPr bwMode="auto">
        <a:xfrm>
          <a:off x="10363200" y="1048321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190500</xdr:colOff>
      <xdr:row>96</xdr:row>
      <xdr:rowOff>190500</xdr:rowOff>
    </xdr:to>
    <xdr:sp macro="" textlink="">
      <xdr:nvSpPr>
        <xdr:cNvPr id="4287" name="AutoShape 191" descr="arweave (AR)"/>
        <xdr:cNvSpPr>
          <a:spLocks noChangeAspect="1" noChangeArrowheads="1"/>
        </xdr:cNvSpPr>
      </xdr:nvSpPr>
      <xdr:spPr bwMode="auto">
        <a:xfrm>
          <a:off x="6096000" y="10646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382</xdr:row>
      <xdr:rowOff>0</xdr:rowOff>
    </xdr:from>
    <xdr:to>
      <xdr:col>11</xdr:col>
      <xdr:colOff>590550</xdr:colOff>
      <xdr:row>384</xdr:row>
      <xdr:rowOff>76200</xdr:rowOff>
    </xdr:to>
    <xdr:sp macro="" textlink="">
      <xdr:nvSpPr>
        <xdr:cNvPr id="4288" name="AutoShape 192" descr="arweave (AR) 7d chart"/>
        <xdr:cNvSpPr>
          <a:spLocks noChangeAspect="1" noChangeArrowheads="1"/>
        </xdr:cNvSpPr>
      </xdr:nvSpPr>
      <xdr:spPr bwMode="auto">
        <a:xfrm>
          <a:off x="10363200" y="1060418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190500</xdr:colOff>
      <xdr:row>97</xdr:row>
      <xdr:rowOff>190500</xdr:rowOff>
    </xdr:to>
    <xdr:sp macro="" textlink="">
      <xdr:nvSpPr>
        <xdr:cNvPr id="4289" name="AutoShape 193" descr="convex finance (CVX)"/>
        <xdr:cNvSpPr>
          <a:spLocks noChangeAspect="1" noChangeArrowheads="1"/>
        </xdr:cNvSpPr>
      </xdr:nvSpPr>
      <xdr:spPr bwMode="auto">
        <a:xfrm>
          <a:off x="6096000" y="1074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386</xdr:row>
      <xdr:rowOff>0</xdr:rowOff>
    </xdr:from>
    <xdr:to>
      <xdr:col>11</xdr:col>
      <xdr:colOff>590550</xdr:colOff>
      <xdr:row>388</xdr:row>
      <xdr:rowOff>76200</xdr:rowOff>
    </xdr:to>
    <xdr:sp macro="" textlink="">
      <xdr:nvSpPr>
        <xdr:cNvPr id="4290" name="AutoShape 194" descr="convex finance (CVX) 7d chart"/>
        <xdr:cNvSpPr>
          <a:spLocks noChangeAspect="1" noChangeArrowheads="1"/>
        </xdr:cNvSpPr>
      </xdr:nvSpPr>
      <xdr:spPr bwMode="auto">
        <a:xfrm>
          <a:off x="10363200" y="1070610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190500</xdr:colOff>
      <xdr:row>98</xdr:row>
      <xdr:rowOff>190500</xdr:rowOff>
    </xdr:to>
    <xdr:sp macro="" textlink="">
      <xdr:nvSpPr>
        <xdr:cNvPr id="4291" name="AutoShape 195" descr="casper network (CSPR)"/>
        <xdr:cNvSpPr>
          <a:spLocks noChangeAspect="1" noChangeArrowheads="1"/>
        </xdr:cNvSpPr>
      </xdr:nvSpPr>
      <xdr:spPr bwMode="auto">
        <a:xfrm>
          <a:off x="6096000" y="108689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390</xdr:row>
      <xdr:rowOff>0</xdr:rowOff>
    </xdr:from>
    <xdr:to>
      <xdr:col>11</xdr:col>
      <xdr:colOff>590550</xdr:colOff>
      <xdr:row>392</xdr:row>
      <xdr:rowOff>76200</xdr:rowOff>
    </xdr:to>
    <xdr:sp macro="" textlink="">
      <xdr:nvSpPr>
        <xdr:cNvPr id="4292" name="AutoShape 196" descr="casper network (CSPR) 7d chart"/>
        <xdr:cNvSpPr>
          <a:spLocks noChangeAspect="1" noChangeArrowheads="1"/>
        </xdr:cNvSpPr>
      </xdr:nvSpPr>
      <xdr:spPr bwMode="auto">
        <a:xfrm>
          <a:off x="10363200" y="1082706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190500</xdr:colOff>
      <xdr:row>99</xdr:row>
      <xdr:rowOff>190500</xdr:rowOff>
    </xdr:to>
    <xdr:sp macro="" textlink="">
      <xdr:nvSpPr>
        <xdr:cNvPr id="4293" name="AutoShape 197" descr="radix (XRD)"/>
        <xdr:cNvSpPr>
          <a:spLocks noChangeAspect="1" noChangeArrowheads="1"/>
        </xdr:cNvSpPr>
      </xdr:nvSpPr>
      <xdr:spPr bwMode="auto">
        <a:xfrm>
          <a:off x="6096000" y="10989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394</xdr:row>
      <xdr:rowOff>0</xdr:rowOff>
    </xdr:from>
    <xdr:to>
      <xdr:col>11</xdr:col>
      <xdr:colOff>590550</xdr:colOff>
      <xdr:row>396</xdr:row>
      <xdr:rowOff>76200</xdr:rowOff>
    </xdr:to>
    <xdr:sp macro="" textlink="">
      <xdr:nvSpPr>
        <xdr:cNvPr id="4294" name="AutoShape 198" descr="radix (XRD) 7d chart"/>
        <xdr:cNvSpPr>
          <a:spLocks noChangeAspect="1" noChangeArrowheads="1"/>
        </xdr:cNvSpPr>
      </xdr:nvSpPr>
      <xdr:spPr bwMode="auto">
        <a:xfrm>
          <a:off x="10363200" y="1094803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190500</xdr:colOff>
      <xdr:row>100</xdr:row>
      <xdr:rowOff>190500</xdr:rowOff>
    </xdr:to>
    <xdr:sp macro="" textlink="">
      <xdr:nvSpPr>
        <xdr:cNvPr id="4295" name="AutoShape 199" descr="thorchain (RUNE)"/>
        <xdr:cNvSpPr>
          <a:spLocks noChangeAspect="1" noChangeArrowheads="1"/>
        </xdr:cNvSpPr>
      </xdr:nvSpPr>
      <xdr:spPr bwMode="auto">
        <a:xfrm>
          <a:off x="6096000" y="11091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398</xdr:row>
      <xdr:rowOff>0</xdr:rowOff>
    </xdr:from>
    <xdr:to>
      <xdr:col>11</xdr:col>
      <xdr:colOff>590550</xdr:colOff>
      <xdr:row>400</xdr:row>
      <xdr:rowOff>76200</xdr:rowOff>
    </xdr:to>
    <xdr:sp macro="" textlink="">
      <xdr:nvSpPr>
        <xdr:cNvPr id="4296" name="AutoShape 200" descr="thorchain (RUNE) 7d chart"/>
        <xdr:cNvSpPr>
          <a:spLocks noChangeAspect="1" noChangeArrowheads="1"/>
        </xdr:cNvSpPr>
      </xdr:nvSpPr>
      <xdr:spPr bwMode="auto">
        <a:xfrm>
          <a:off x="10363200" y="1104995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190500</xdr:colOff>
      <xdr:row>1</xdr:row>
      <xdr:rowOff>190500</xdr:rowOff>
    </xdr:to>
    <xdr:sp macro="" textlink="">
      <xdr:nvSpPr>
        <xdr:cNvPr id="2" name="AutoShape 1" descr="bitcoin (BTC)"/>
        <xdr:cNvSpPr>
          <a:spLocks noChangeAspect="1" noChangeArrowheads="1"/>
        </xdr:cNvSpPr>
      </xdr:nvSpPr>
      <xdr:spPr bwMode="auto">
        <a:xfrm>
          <a:off x="5486400" y="21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32</xdr:row>
      <xdr:rowOff>390525</xdr:rowOff>
    </xdr:from>
    <xdr:to>
      <xdr:col>14</xdr:col>
      <xdr:colOff>1285875</xdr:colOff>
      <xdr:row>35</xdr:row>
      <xdr:rowOff>66675</xdr:rowOff>
    </xdr:to>
    <xdr:sp macro="" textlink="">
      <xdr:nvSpPr>
        <xdr:cNvPr id="3" name="AutoShape 2" descr="bitcoin (BTC) 7d chart"/>
        <xdr:cNvSpPr>
          <a:spLocks noChangeAspect="1" noChangeArrowheads="1"/>
        </xdr:cNvSpPr>
      </xdr:nvSpPr>
      <xdr:spPr bwMode="auto">
        <a:xfrm>
          <a:off x="10677525" y="10477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190500</xdr:colOff>
      <xdr:row>2</xdr:row>
      <xdr:rowOff>190500</xdr:rowOff>
    </xdr:to>
    <xdr:sp macro="" textlink="">
      <xdr:nvSpPr>
        <xdr:cNvPr id="4" name="AutoShape 3" descr="ethereum (ETH)"/>
        <xdr:cNvSpPr>
          <a:spLocks noChangeAspect="1" noChangeArrowheads="1"/>
        </xdr:cNvSpPr>
      </xdr:nvSpPr>
      <xdr:spPr bwMode="auto">
        <a:xfrm>
          <a:off x="5486400" y="43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1285875</xdr:colOff>
      <xdr:row>31</xdr:row>
      <xdr:rowOff>66675</xdr:rowOff>
    </xdr:to>
    <xdr:sp macro="" textlink="">
      <xdr:nvSpPr>
        <xdr:cNvPr id="5" name="AutoShape 4" descr="ethereum (ETH) 7d chart"/>
        <xdr:cNvSpPr>
          <a:spLocks noChangeAspect="1" noChangeArrowheads="1"/>
        </xdr:cNvSpPr>
      </xdr:nvSpPr>
      <xdr:spPr bwMode="auto">
        <a:xfrm>
          <a:off x="10677525" y="14954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190500</xdr:colOff>
      <xdr:row>3</xdr:row>
      <xdr:rowOff>190500</xdr:rowOff>
    </xdr:to>
    <xdr:sp macro="" textlink="">
      <xdr:nvSpPr>
        <xdr:cNvPr id="6" name="AutoShape 5" descr="tether (USDT)"/>
        <xdr:cNvSpPr>
          <a:spLocks noChangeAspect="1" noChangeArrowheads="1"/>
        </xdr:cNvSpPr>
      </xdr:nvSpPr>
      <xdr:spPr bwMode="auto">
        <a:xfrm>
          <a:off x="5486400" y="65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1285875</xdr:colOff>
      <xdr:row>27</xdr:row>
      <xdr:rowOff>66675</xdr:rowOff>
    </xdr:to>
    <xdr:sp macro="" textlink="">
      <xdr:nvSpPr>
        <xdr:cNvPr id="7" name="AutoShape 6" descr="tether (USDT) 7d chart"/>
        <xdr:cNvSpPr>
          <a:spLocks noChangeAspect="1" noChangeArrowheads="1"/>
        </xdr:cNvSpPr>
      </xdr:nvSpPr>
      <xdr:spPr bwMode="auto">
        <a:xfrm>
          <a:off x="10677525" y="27622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190500</xdr:colOff>
      <xdr:row>4</xdr:row>
      <xdr:rowOff>190500</xdr:rowOff>
    </xdr:to>
    <xdr:sp macro="" textlink="">
      <xdr:nvSpPr>
        <xdr:cNvPr id="8" name="AutoShape 7" descr="bnb (BNB)"/>
        <xdr:cNvSpPr>
          <a:spLocks noChangeAspect="1" noChangeArrowheads="1"/>
        </xdr:cNvSpPr>
      </xdr:nvSpPr>
      <xdr:spPr bwMode="auto">
        <a:xfrm>
          <a:off x="5486400" y="108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</xdr:row>
      <xdr:rowOff>0</xdr:rowOff>
    </xdr:from>
    <xdr:to>
      <xdr:col>14</xdr:col>
      <xdr:colOff>1285875</xdr:colOff>
      <xdr:row>23</xdr:row>
      <xdr:rowOff>66675</xdr:rowOff>
    </xdr:to>
    <xdr:sp macro="" textlink="">
      <xdr:nvSpPr>
        <xdr:cNvPr id="9" name="AutoShape 8" descr="bnb (BNB) 7d chart"/>
        <xdr:cNvSpPr>
          <a:spLocks noChangeAspect="1" noChangeArrowheads="1"/>
        </xdr:cNvSpPr>
      </xdr:nvSpPr>
      <xdr:spPr bwMode="auto">
        <a:xfrm>
          <a:off x="10677525" y="40290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190500</xdr:colOff>
      <xdr:row>5</xdr:row>
      <xdr:rowOff>190500</xdr:rowOff>
    </xdr:to>
    <xdr:sp macro="" textlink="">
      <xdr:nvSpPr>
        <xdr:cNvPr id="10" name="AutoShape 9" descr="usd coin (USDC)"/>
        <xdr:cNvSpPr>
          <a:spLocks noChangeAspect="1" noChangeArrowheads="1"/>
        </xdr:cNvSpPr>
      </xdr:nvSpPr>
      <xdr:spPr bwMode="auto">
        <a:xfrm>
          <a:off x="5486400" y="12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1285875</xdr:colOff>
      <xdr:row>19</xdr:row>
      <xdr:rowOff>66675</xdr:rowOff>
    </xdr:to>
    <xdr:sp macro="" textlink="">
      <xdr:nvSpPr>
        <xdr:cNvPr id="11" name="AutoShape 10" descr="usd coin (USDC) 7d chart"/>
        <xdr:cNvSpPr>
          <a:spLocks noChangeAspect="1" noChangeArrowheads="1"/>
        </xdr:cNvSpPr>
      </xdr:nvSpPr>
      <xdr:spPr bwMode="auto">
        <a:xfrm>
          <a:off x="10677525" y="52959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190500</xdr:rowOff>
    </xdr:to>
    <xdr:sp macro="" textlink="">
      <xdr:nvSpPr>
        <xdr:cNvPr id="12" name="AutoShape 11" descr="xrp (XRP)"/>
        <xdr:cNvSpPr>
          <a:spLocks noChangeAspect="1" noChangeArrowheads="1"/>
        </xdr:cNvSpPr>
      </xdr:nvSpPr>
      <xdr:spPr bwMode="auto">
        <a:xfrm>
          <a:off x="5486400" y="149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7</xdr:row>
      <xdr:rowOff>190500</xdr:rowOff>
    </xdr:to>
    <xdr:sp macro="" textlink="">
      <xdr:nvSpPr>
        <xdr:cNvPr id="14" name="AutoShape 13" descr="cardano (ADA)"/>
        <xdr:cNvSpPr>
          <a:spLocks noChangeAspect="1" noChangeArrowheads="1"/>
        </xdr:cNvSpPr>
      </xdr:nvSpPr>
      <xdr:spPr bwMode="auto">
        <a:xfrm>
          <a:off x="5486400" y="170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190500</xdr:rowOff>
    </xdr:to>
    <xdr:sp macro="" textlink="">
      <xdr:nvSpPr>
        <xdr:cNvPr id="16" name="AutoShape 15" descr="polygon (MATIC)"/>
        <xdr:cNvSpPr>
          <a:spLocks noChangeAspect="1" noChangeArrowheads="1"/>
        </xdr:cNvSpPr>
      </xdr:nvSpPr>
      <xdr:spPr bwMode="auto">
        <a:xfrm>
          <a:off x="5486400" y="213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190500</xdr:colOff>
      <xdr:row>9</xdr:row>
      <xdr:rowOff>190500</xdr:rowOff>
    </xdr:to>
    <xdr:sp macro="" textlink="">
      <xdr:nvSpPr>
        <xdr:cNvPr id="18" name="AutoShape 17" descr="dogecoin (DOGE)"/>
        <xdr:cNvSpPr>
          <a:spLocks noChangeAspect="1" noChangeArrowheads="1"/>
        </xdr:cNvSpPr>
      </xdr:nvSpPr>
      <xdr:spPr bwMode="auto">
        <a:xfrm>
          <a:off x="5486400" y="256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190500</xdr:colOff>
      <xdr:row>10</xdr:row>
      <xdr:rowOff>190500</xdr:rowOff>
    </xdr:to>
    <xdr:sp macro="" textlink="">
      <xdr:nvSpPr>
        <xdr:cNvPr id="20" name="AutoShape 19" descr="lido staked ether (STETH)"/>
        <xdr:cNvSpPr>
          <a:spLocks noChangeAspect="1" noChangeArrowheads="1"/>
        </xdr:cNvSpPr>
      </xdr:nvSpPr>
      <xdr:spPr bwMode="auto">
        <a:xfrm>
          <a:off x="5486400" y="276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9</xdr:col>
      <xdr:colOff>590550</xdr:colOff>
      <xdr:row>40</xdr:row>
      <xdr:rowOff>76200</xdr:rowOff>
    </xdr:to>
    <xdr:sp macro="" textlink="">
      <xdr:nvSpPr>
        <xdr:cNvPr id="21" name="AutoShape 20" descr="lido staked ether (STETH) 7d chart"/>
        <xdr:cNvSpPr>
          <a:spLocks noChangeAspect="1" noChangeArrowheads="1"/>
        </xdr:cNvSpPr>
      </xdr:nvSpPr>
      <xdr:spPr bwMode="auto">
        <a:xfrm>
          <a:off x="6953250" y="112109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190500</xdr:colOff>
      <xdr:row>11</xdr:row>
      <xdr:rowOff>190500</xdr:rowOff>
    </xdr:to>
    <xdr:sp macro="" textlink="">
      <xdr:nvSpPr>
        <xdr:cNvPr id="22" name="AutoShape 21" descr="binance usd (BUSD)"/>
        <xdr:cNvSpPr>
          <a:spLocks noChangeAspect="1" noChangeArrowheads="1"/>
        </xdr:cNvSpPr>
      </xdr:nvSpPr>
      <xdr:spPr bwMode="auto">
        <a:xfrm>
          <a:off x="5486400" y="297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9</xdr:col>
      <xdr:colOff>590550</xdr:colOff>
      <xdr:row>44</xdr:row>
      <xdr:rowOff>47625</xdr:rowOff>
    </xdr:to>
    <xdr:sp macro="" textlink="">
      <xdr:nvSpPr>
        <xdr:cNvPr id="23" name="AutoShape 22" descr="binance usd (BUSD) 7d chart"/>
        <xdr:cNvSpPr>
          <a:spLocks noChangeAspect="1" noChangeArrowheads="1"/>
        </xdr:cNvSpPr>
      </xdr:nvSpPr>
      <xdr:spPr bwMode="auto">
        <a:xfrm>
          <a:off x="6953250" y="120586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190500</xdr:colOff>
      <xdr:row>12</xdr:row>
      <xdr:rowOff>190500</xdr:rowOff>
    </xdr:to>
    <xdr:sp macro="" textlink="">
      <xdr:nvSpPr>
        <xdr:cNvPr id="24" name="AutoShape 23" descr="solana (SOL)"/>
        <xdr:cNvSpPr>
          <a:spLocks noChangeAspect="1" noChangeArrowheads="1"/>
        </xdr:cNvSpPr>
      </xdr:nvSpPr>
      <xdr:spPr bwMode="auto">
        <a:xfrm>
          <a:off x="5486400" y="340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9</xdr:col>
      <xdr:colOff>590550</xdr:colOff>
      <xdr:row>48</xdr:row>
      <xdr:rowOff>47625</xdr:rowOff>
    </xdr:to>
    <xdr:sp macro="" textlink="">
      <xdr:nvSpPr>
        <xdr:cNvPr id="25" name="AutoShape 24" descr="solana (SOL) 7d chart"/>
        <xdr:cNvSpPr>
          <a:spLocks noChangeAspect="1" noChangeArrowheads="1"/>
        </xdr:cNvSpPr>
      </xdr:nvSpPr>
      <xdr:spPr bwMode="auto">
        <a:xfrm>
          <a:off x="6953250" y="129063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190500</xdr:colOff>
      <xdr:row>13</xdr:row>
      <xdr:rowOff>190500</xdr:rowOff>
    </xdr:to>
    <xdr:sp macro="" textlink="">
      <xdr:nvSpPr>
        <xdr:cNvPr id="26" name="AutoShape 25" descr="polkadot (DOT)"/>
        <xdr:cNvSpPr>
          <a:spLocks noChangeAspect="1" noChangeArrowheads="1"/>
        </xdr:cNvSpPr>
      </xdr:nvSpPr>
      <xdr:spPr bwMode="auto">
        <a:xfrm>
          <a:off x="5486400" y="382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9</xdr:col>
      <xdr:colOff>590550</xdr:colOff>
      <xdr:row>52</xdr:row>
      <xdr:rowOff>47625</xdr:rowOff>
    </xdr:to>
    <xdr:sp macro="" textlink="">
      <xdr:nvSpPr>
        <xdr:cNvPr id="27" name="AutoShape 26" descr="polkadot (DOT) 7d chart"/>
        <xdr:cNvSpPr>
          <a:spLocks noChangeAspect="1" noChangeArrowheads="1"/>
        </xdr:cNvSpPr>
      </xdr:nvSpPr>
      <xdr:spPr bwMode="auto">
        <a:xfrm>
          <a:off x="6953250" y="137541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190500</xdr:colOff>
      <xdr:row>14</xdr:row>
      <xdr:rowOff>190500</xdr:rowOff>
    </xdr:to>
    <xdr:sp macro="" textlink="">
      <xdr:nvSpPr>
        <xdr:cNvPr id="28" name="AutoShape 27" descr="dai (DAI)"/>
        <xdr:cNvSpPr>
          <a:spLocks noChangeAspect="1" noChangeArrowheads="1"/>
        </xdr:cNvSpPr>
      </xdr:nvSpPr>
      <xdr:spPr bwMode="auto">
        <a:xfrm>
          <a:off x="5486400" y="402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9</xdr:col>
      <xdr:colOff>590550</xdr:colOff>
      <xdr:row>56</xdr:row>
      <xdr:rowOff>47625</xdr:rowOff>
    </xdr:to>
    <xdr:sp macro="" textlink="">
      <xdr:nvSpPr>
        <xdr:cNvPr id="29" name="AutoShape 28" descr="dai (DAI) 7d chart"/>
        <xdr:cNvSpPr>
          <a:spLocks noChangeAspect="1" noChangeArrowheads="1"/>
        </xdr:cNvSpPr>
      </xdr:nvSpPr>
      <xdr:spPr bwMode="auto">
        <a:xfrm>
          <a:off x="6953250" y="146018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190500</xdr:colOff>
      <xdr:row>15</xdr:row>
      <xdr:rowOff>190500</xdr:rowOff>
    </xdr:to>
    <xdr:sp macro="" textlink="">
      <xdr:nvSpPr>
        <xdr:cNvPr id="30" name="AutoShape 29" descr="shiba inu (SHIB)"/>
        <xdr:cNvSpPr>
          <a:spLocks noChangeAspect="1" noChangeArrowheads="1"/>
        </xdr:cNvSpPr>
      </xdr:nvSpPr>
      <xdr:spPr bwMode="auto">
        <a:xfrm>
          <a:off x="5486400" y="423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9</xdr:col>
      <xdr:colOff>590550</xdr:colOff>
      <xdr:row>60</xdr:row>
      <xdr:rowOff>47625</xdr:rowOff>
    </xdr:to>
    <xdr:sp macro="" textlink="">
      <xdr:nvSpPr>
        <xdr:cNvPr id="31" name="AutoShape 30" descr="shiba inu (SHIB) 7d chart"/>
        <xdr:cNvSpPr>
          <a:spLocks noChangeAspect="1" noChangeArrowheads="1"/>
        </xdr:cNvSpPr>
      </xdr:nvSpPr>
      <xdr:spPr bwMode="auto">
        <a:xfrm>
          <a:off x="6953250" y="154495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190500</xdr:colOff>
      <xdr:row>16</xdr:row>
      <xdr:rowOff>190500</xdr:rowOff>
    </xdr:to>
    <xdr:sp macro="" textlink="">
      <xdr:nvSpPr>
        <xdr:cNvPr id="32" name="AutoShape 31" descr="tron (TRX)"/>
        <xdr:cNvSpPr>
          <a:spLocks noChangeAspect="1" noChangeArrowheads="1"/>
        </xdr:cNvSpPr>
      </xdr:nvSpPr>
      <xdr:spPr bwMode="auto">
        <a:xfrm>
          <a:off x="5486400" y="466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9</xdr:col>
      <xdr:colOff>590550</xdr:colOff>
      <xdr:row>64</xdr:row>
      <xdr:rowOff>47625</xdr:rowOff>
    </xdr:to>
    <xdr:sp macro="" textlink="">
      <xdr:nvSpPr>
        <xdr:cNvPr id="33" name="AutoShape 32" descr="tron (TRX) 7d chart"/>
        <xdr:cNvSpPr>
          <a:spLocks noChangeAspect="1" noChangeArrowheads="1"/>
        </xdr:cNvSpPr>
      </xdr:nvSpPr>
      <xdr:spPr bwMode="auto">
        <a:xfrm>
          <a:off x="6953250" y="162972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190500</xdr:colOff>
      <xdr:row>17</xdr:row>
      <xdr:rowOff>190500</xdr:rowOff>
    </xdr:to>
    <xdr:sp macro="" textlink="">
      <xdr:nvSpPr>
        <xdr:cNvPr id="34" name="AutoShape 33" descr="litecoin (LTC)"/>
        <xdr:cNvSpPr>
          <a:spLocks noChangeAspect="1" noChangeArrowheads="1"/>
        </xdr:cNvSpPr>
      </xdr:nvSpPr>
      <xdr:spPr bwMode="auto">
        <a:xfrm>
          <a:off x="5486400" y="509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9</xdr:col>
      <xdr:colOff>590550</xdr:colOff>
      <xdr:row>68</xdr:row>
      <xdr:rowOff>47625</xdr:rowOff>
    </xdr:to>
    <xdr:sp macro="" textlink="">
      <xdr:nvSpPr>
        <xdr:cNvPr id="35" name="AutoShape 34" descr="litecoin (LTC) 7d chart"/>
        <xdr:cNvSpPr>
          <a:spLocks noChangeAspect="1" noChangeArrowheads="1"/>
        </xdr:cNvSpPr>
      </xdr:nvSpPr>
      <xdr:spPr bwMode="auto">
        <a:xfrm>
          <a:off x="6953250" y="171450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190500</xdr:colOff>
      <xdr:row>18</xdr:row>
      <xdr:rowOff>190500</xdr:rowOff>
    </xdr:to>
    <xdr:sp macro="" textlink="">
      <xdr:nvSpPr>
        <xdr:cNvPr id="36" name="AutoShape 35" descr="avalanche (AVAX)"/>
        <xdr:cNvSpPr>
          <a:spLocks noChangeAspect="1" noChangeArrowheads="1"/>
        </xdr:cNvSpPr>
      </xdr:nvSpPr>
      <xdr:spPr bwMode="auto">
        <a:xfrm>
          <a:off x="5486400" y="529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9</xdr:col>
      <xdr:colOff>590550</xdr:colOff>
      <xdr:row>72</xdr:row>
      <xdr:rowOff>47625</xdr:rowOff>
    </xdr:to>
    <xdr:sp macro="" textlink="">
      <xdr:nvSpPr>
        <xdr:cNvPr id="37" name="AutoShape 36" descr="avalanche (AVAX) 7d chart"/>
        <xdr:cNvSpPr>
          <a:spLocks noChangeAspect="1" noChangeArrowheads="1"/>
        </xdr:cNvSpPr>
      </xdr:nvSpPr>
      <xdr:spPr bwMode="auto">
        <a:xfrm>
          <a:off x="6953250" y="179927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190500</xdr:colOff>
      <xdr:row>19</xdr:row>
      <xdr:rowOff>190500</xdr:rowOff>
    </xdr:to>
    <xdr:sp macro="" textlink="">
      <xdr:nvSpPr>
        <xdr:cNvPr id="38" name="AutoShape 37" descr="uniswap (UNI)"/>
        <xdr:cNvSpPr>
          <a:spLocks noChangeAspect="1" noChangeArrowheads="1"/>
        </xdr:cNvSpPr>
      </xdr:nvSpPr>
      <xdr:spPr bwMode="auto">
        <a:xfrm>
          <a:off x="5486400" y="550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9</xdr:col>
      <xdr:colOff>590550</xdr:colOff>
      <xdr:row>76</xdr:row>
      <xdr:rowOff>47625</xdr:rowOff>
    </xdr:to>
    <xdr:sp macro="" textlink="">
      <xdr:nvSpPr>
        <xdr:cNvPr id="39" name="AutoShape 38" descr="uniswap (UNI) 7d chart"/>
        <xdr:cNvSpPr>
          <a:spLocks noChangeAspect="1" noChangeArrowheads="1"/>
        </xdr:cNvSpPr>
      </xdr:nvSpPr>
      <xdr:spPr bwMode="auto">
        <a:xfrm>
          <a:off x="6953250" y="188404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190500</xdr:colOff>
      <xdr:row>20</xdr:row>
      <xdr:rowOff>190500</xdr:rowOff>
    </xdr:to>
    <xdr:sp macro="" textlink="">
      <xdr:nvSpPr>
        <xdr:cNvPr id="40" name="AutoShape 39" descr="leo token (LEO)"/>
        <xdr:cNvSpPr>
          <a:spLocks noChangeAspect="1" noChangeArrowheads="1"/>
        </xdr:cNvSpPr>
      </xdr:nvSpPr>
      <xdr:spPr bwMode="auto">
        <a:xfrm>
          <a:off x="5486400" y="593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9</xdr:col>
      <xdr:colOff>590550</xdr:colOff>
      <xdr:row>80</xdr:row>
      <xdr:rowOff>47624</xdr:rowOff>
    </xdr:to>
    <xdr:sp macro="" textlink="">
      <xdr:nvSpPr>
        <xdr:cNvPr id="41" name="AutoShape 40" descr="leo token (LEO) 7d chart"/>
        <xdr:cNvSpPr>
          <a:spLocks noChangeAspect="1" noChangeArrowheads="1"/>
        </xdr:cNvSpPr>
      </xdr:nvSpPr>
      <xdr:spPr bwMode="auto">
        <a:xfrm>
          <a:off x="6953250" y="196881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190500</xdr:colOff>
      <xdr:row>21</xdr:row>
      <xdr:rowOff>190500</xdr:rowOff>
    </xdr:to>
    <xdr:sp macro="" textlink="">
      <xdr:nvSpPr>
        <xdr:cNvPr id="42" name="AutoShape 41" descr="toncoin (TON)"/>
        <xdr:cNvSpPr>
          <a:spLocks noChangeAspect="1" noChangeArrowheads="1"/>
        </xdr:cNvSpPr>
      </xdr:nvSpPr>
      <xdr:spPr bwMode="auto">
        <a:xfrm>
          <a:off x="5486400" y="636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9</xdr:col>
      <xdr:colOff>590550</xdr:colOff>
      <xdr:row>84</xdr:row>
      <xdr:rowOff>47624</xdr:rowOff>
    </xdr:to>
    <xdr:sp macro="" textlink="">
      <xdr:nvSpPr>
        <xdr:cNvPr id="43" name="AutoShape 42" descr="toncoin (TON) 7d chart"/>
        <xdr:cNvSpPr>
          <a:spLocks noChangeAspect="1" noChangeArrowheads="1"/>
        </xdr:cNvSpPr>
      </xdr:nvSpPr>
      <xdr:spPr bwMode="auto">
        <a:xfrm>
          <a:off x="6953250" y="205359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190500</xdr:colOff>
      <xdr:row>22</xdr:row>
      <xdr:rowOff>190500</xdr:rowOff>
    </xdr:to>
    <xdr:sp macro="" textlink="">
      <xdr:nvSpPr>
        <xdr:cNvPr id="44" name="AutoShape 43" descr="cosmos hub (ATOM)"/>
        <xdr:cNvSpPr>
          <a:spLocks noChangeAspect="1" noChangeArrowheads="1"/>
        </xdr:cNvSpPr>
      </xdr:nvSpPr>
      <xdr:spPr bwMode="auto">
        <a:xfrm>
          <a:off x="5486400" y="656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9</xdr:col>
      <xdr:colOff>590550</xdr:colOff>
      <xdr:row>88</xdr:row>
      <xdr:rowOff>47625</xdr:rowOff>
    </xdr:to>
    <xdr:sp macro="" textlink="">
      <xdr:nvSpPr>
        <xdr:cNvPr id="45" name="AutoShape 44" descr="cosmos hub (ATOM) 7d chart"/>
        <xdr:cNvSpPr>
          <a:spLocks noChangeAspect="1" noChangeArrowheads="1"/>
        </xdr:cNvSpPr>
      </xdr:nvSpPr>
      <xdr:spPr bwMode="auto">
        <a:xfrm>
          <a:off x="6953250" y="213836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190500</xdr:colOff>
      <xdr:row>23</xdr:row>
      <xdr:rowOff>190500</xdr:rowOff>
    </xdr:to>
    <xdr:sp macro="" textlink="">
      <xdr:nvSpPr>
        <xdr:cNvPr id="46" name="AutoShape 45" descr="wrapped bitcoin (WBTC)"/>
        <xdr:cNvSpPr>
          <a:spLocks noChangeAspect="1" noChangeArrowheads="1"/>
        </xdr:cNvSpPr>
      </xdr:nvSpPr>
      <xdr:spPr bwMode="auto">
        <a:xfrm>
          <a:off x="5486400" y="677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9</xdr:col>
      <xdr:colOff>590550</xdr:colOff>
      <xdr:row>92</xdr:row>
      <xdr:rowOff>47625</xdr:rowOff>
    </xdr:to>
    <xdr:sp macro="" textlink="">
      <xdr:nvSpPr>
        <xdr:cNvPr id="47" name="AutoShape 46" descr="wrapped bitcoin (WBTC) 7d chart"/>
        <xdr:cNvSpPr>
          <a:spLocks noChangeAspect="1" noChangeArrowheads="1"/>
        </xdr:cNvSpPr>
      </xdr:nvSpPr>
      <xdr:spPr bwMode="auto">
        <a:xfrm>
          <a:off x="6953250" y="222313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190500</xdr:colOff>
      <xdr:row>24</xdr:row>
      <xdr:rowOff>190500</xdr:rowOff>
    </xdr:to>
    <xdr:sp macro="" textlink="">
      <xdr:nvSpPr>
        <xdr:cNvPr id="48" name="AutoShape 47" descr="chainlink (LINK)"/>
        <xdr:cNvSpPr>
          <a:spLocks noChangeAspect="1" noChangeArrowheads="1"/>
        </xdr:cNvSpPr>
      </xdr:nvSpPr>
      <xdr:spPr bwMode="auto">
        <a:xfrm>
          <a:off x="5486400" y="720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9</xdr:col>
      <xdr:colOff>590550</xdr:colOff>
      <xdr:row>96</xdr:row>
      <xdr:rowOff>47625</xdr:rowOff>
    </xdr:to>
    <xdr:sp macro="" textlink="">
      <xdr:nvSpPr>
        <xdr:cNvPr id="49" name="AutoShape 48" descr="chainlink (LINK) 7d chart"/>
        <xdr:cNvSpPr>
          <a:spLocks noChangeAspect="1" noChangeArrowheads="1"/>
        </xdr:cNvSpPr>
      </xdr:nvSpPr>
      <xdr:spPr bwMode="auto">
        <a:xfrm>
          <a:off x="6953250" y="230790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190500</xdr:colOff>
      <xdr:row>25</xdr:row>
      <xdr:rowOff>190500</xdr:rowOff>
    </xdr:to>
    <xdr:sp macro="" textlink="">
      <xdr:nvSpPr>
        <xdr:cNvPr id="50" name="AutoShape 49" descr="monero (XMR)"/>
        <xdr:cNvSpPr>
          <a:spLocks noChangeAspect="1" noChangeArrowheads="1"/>
        </xdr:cNvSpPr>
      </xdr:nvSpPr>
      <xdr:spPr bwMode="auto">
        <a:xfrm>
          <a:off x="5486400" y="762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9</xdr:col>
      <xdr:colOff>590550</xdr:colOff>
      <xdr:row>100</xdr:row>
      <xdr:rowOff>47626</xdr:rowOff>
    </xdr:to>
    <xdr:sp macro="" textlink="">
      <xdr:nvSpPr>
        <xdr:cNvPr id="51" name="AutoShape 50" descr="monero (XMR) 7d chart"/>
        <xdr:cNvSpPr>
          <a:spLocks noChangeAspect="1" noChangeArrowheads="1"/>
        </xdr:cNvSpPr>
      </xdr:nvSpPr>
      <xdr:spPr bwMode="auto">
        <a:xfrm>
          <a:off x="6953250" y="239268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190500</xdr:colOff>
      <xdr:row>26</xdr:row>
      <xdr:rowOff>190500</xdr:rowOff>
    </xdr:to>
    <xdr:sp macro="" textlink="">
      <xdr:nvSpPr>
        <xdr:cNvPr id="52" name="AutoShape 51" descr="ethereum classic (ETC)"/>
        <xdr:cNvSpPr>
          <a:spLocks noChangeAspect="1" noChangeArrowheads="1"/>
        </xdr:cNvSpPr>
      </xdr:nvSpPr>
      <xdr:spPr bwMode="auto">
        <a:xfrm>
          <a:off x="5486400" y="7829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9</xdr:col>
      <xdr:colOff>590550</xdr:colOff>
      <xdr:row>104</xdr:row>
      <xdr:rowOff>47626</xdr:rowOff>
    </xdr:to>
    <xdr:sp macro="" textlink="">
      <xdr:nvSpPr>
        <xdr:cNvPr id="53" name="AutoShape 52" descr="ethereum classic (ETC) 7d chart"/>
        <xdr:cNvSpPr>
          <a:spLocks noChangeAspect="1" noChangeArrowheads="1"/>
        </xdr:cNvSpPr>
      </xdr:nvSpPr>
      <xdr:spPr bwMode="auto">
        <a:xfrm>
          <a:off x="6953250" y="247650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190500</xdr:colOff>
      <xdr:row>27</xdr:row>
      <xdr:rowOff>190500</xdr:rowOff>
    </xdr:to>
    <xdr:sp macro="" textlink="">
      <xdr:nvSpPr>
        <xdr:cNvPr id="54" name="AutoShape 53" descr="okb (OKB)"/>
        <xdr:cNvSpPr>
          <a:spLocks noChangeAspect="1" noChangeArrowheads="1"/>
        </xdr:cNvSpPr>
      </xdr:nvSpPr>
      <xdr:spPr bwMode="auto">
        <a:xfrm>
          <a:off x="5486400" y="803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9</xdr:col>
      <xdr:colOff>590550</xdr:colOff>
      <xdr:row>108</xdr:row>
      <xdr:rowOff>47626</xdr:rowOff>
    </xdr:to>
    <xdr:sp macro="" textlink="">
      <xdr:nvSpPr>
        <xdr:cNvPr id="55" name="AutoShape 54" descr="okb (OKB) 7d chart"/>
        <xdr:cNvSpPr>
          <a:spLocks noChangeAspect="1" noChangeArrowheads="1"/>
        </xdr:cNvSpPr>
      </xdr:nvSpPr>
      <xdr:spPr bwMode="auto">
        <a:xfrm>
          <a:off x="6953250" y="255555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190500</xdr:colOff>
      <xdr:row>28</xdr:row>
      <xdr:rowOff>190500</xdr:rowOff>
    </xdr:to>
    <xdr:sp macro="" textlink="">
      <xdr:nvSpPr>
        <xdr:cNvPr id="56" name="AutoShape 55" descr="bitcoin cash (BCH)"/>
        <xdr:cNvSpPr>
          <a:spLocks noChangeAspect="1" noChangeArrowheads="1"/>
        </xdr:cNvSpPr>
      </xdr:nvSpPr>
      <xdr:spPr bwMode="auto">
        <a:xfrm>
          <a:off x="5486400" y="846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9</xdr:col>
      <xdr:colOff>590550</xdr:colOff>
      <xdr:row>112</xdr:row>
      <xdr:rowOff>47626</xdr:rowOff>
    </xdr:to>
    <xdr:sp macro="" textlink="">
      <xdr:nvSpPr>
        <xdr:cNvPr id="57" name="AutoShape 56" descr="bitcoin cash (BCH) 7d chart"/>
        <xdr:cNvSpPr>
          <a:spLocks noChangeAspect="1" noChangeArrowheads="1"/>
        </xdr:cNvSpPr>
      </xdr:nvSpPr>
      <xdr:spPr bwMode="auto">
        <a:xfrm>
          <a:off x="6953250" y="263461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190500</xdr:colOff>
      <xdr:row>29</xdr:row>
      <xdr:rowOff>190500</xdr:rowOff>
    </xdr:to>
    <xdr:sp macro="" textlink="">
      <xdr:nvSpPr>
        <xdr:cNvPr id="58" name="AutoShape 57" descr="stellar (XLM)"/>
        <xdr:cNvSpPr>
          <a:spLocks noChangeAspect="1" noChangeArrowheads="1"/>
        </xdr:cNvSpPr>
      </xdr:nvSpPr>
      <xdr:spPr bwMode="auto">
        <a:xfrm>
          <a:off x="5486400" y="889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9</xdr:col>
      <xdr:colOff>590550</xdr:colOff>
      <xdr:row>116</xdr:row>
      <xdr:rowOff>47625</xdr:rowOff>
    </xdr:to>
    <xdr:sp macro="" textlink="">
      <xdr:nvSpPr>
        <xdr:cNvPr id="59" name="AutoShape 58" descr="stellar (XLM) 7d chart"/>
        <xdr:cNvSpPr>
          <a:spLocks noChangeAspect="1" noChangeArrowheads="1"/>
        </xdr:cNvSpPr>
      </xdr:nvSpPr>
      <xdr:spPr bwMode="auto">
        <a:xfrm>
          <a:off x="6953250" y="271367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190500</xdr:colOff>
      <xdr:row>30</xdr:row>
      <xdr:rowOff>190500</xdr:rowOff>
    </xdr:to>
    <xdr:sp macro="" textlink="">
      <xdr:nvSpPr>
        <xdr:cNvPr id="60" name="AutoShape 59" descr="filecoin (FIL)"/>
        <xdr:cNvSpPr>
          <a:spLocks noChangeAspect="1" noChangeArrowheads="1"/>
        </xdr:cNvSpPr>
      </xdr:nvSpPr>
      <xdr:spPr bwMode="auto">
        <a:xfrm>
          <a:off x="5486400" y="909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9</xdr:col>
      <xdr:colOff>590550</xdr:colOff>
      <xdr:row>120</xdr:row>
      <xdr:rowOff>47625</xdr:rowOff>
    </xdr:to>
    <xdr:sp macro="" textlink="">
      <xdr:nvSpPr>
        <xdr:cNvPr id="61" name="AutoShape 60" descr="filecoin (FIL) 7d chart"/>
        <xdr:cNvSpPr>
          <a:spLocks noChangeAspect="1" noChangeArrowheads="1"/>
        </xdr:cNvSpPr>
      </xdr:nvSpPr>
      <xdr:spPr bwMode="auto">
        <a:xfrm>
          <a:off x="6953250" y="279273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190500</xdr:colOff>
      <xdr:row>31</xdr:row>
      <xdr:rowOff>190500</xdr:rowOff>
    </xdr:to>
    <xdr:sp macro="" textlink="">
      <xdr:nvSpPr>
        <xdr:cNvPr id="62" name="AutoShape 61" descr="trueusd (TUSD)"/>
        <xdr:cNvSpPr>
          <a:spLocks noChangeAspect="1" noChangeArrowheads="1"/>
        </xdr:cNvSpPr>
      </xdr:nvSpPr>
      <xdr:spPr bwMode="auto">
        <a:xfrm>
          <a:off x="5486400" y="930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9</xdr:col>
      <xdr:colOff>590550</xdr:colOff>
      <xdr:row>124</xdr:row>
      <xdr:rowOff>47625</xdr:rowOff>
    </xdr:to>
    <xdr:sp macro="" textlink="">
      <xdr:nvSpPr>
        <xdr:cNvPr id="63" name="AutoShape 62" descr="trueusd (TUSD) 7d chart"/>
        <xdr:cNvSpPr>
          <a:spLocks noChangeAspect="1" noChangeArrowheads="1"/>
        </xdr:cNvSpPr>
      </xdr:nvSpPr>
      <xdr:spPr bwMode="auto">
        <a:xfrm>
          <a:off x="6953250" y="287178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190500</xdr:colOff>
      <xdr:row>32</xdr:row>
      <xdr:rowOff>190500</xdr:rowOff>
    </xdr:to>
    <xdr:sp macro="" textlink="">
      <xdr:nvSpPr>
        <xdr:cNvPr id="64" name="AutoShape 63" descr="lido dao (LDO)"/>
        <xdr:cNvSpPr>
          <a:spLocks noChangeAspect="1" noChangeArrowheads="1"/>
        </xdr:cNvSpPr>
      </xdr:nvSpPr>
      <xdr:spPr bwMode="auto">
        <a:xfrm>
          <a:off x="5486400" y="973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9</xdr:col>
      <xdr:colOff>590550</xdr:colOff>
      <xdr:row>128</xdr:row>
      <xdr:rowOff>47625</xdr:rowOff>
    </xdr:to>
    <xdr:sp macro="" textlink="">
      <xdr:nvSpPr>
        <xdr:cNvPr id="65" name="AutoShape 64" descr="lido dao (LDO) 7d chart"/>
        <xdr:cNvSpPr>
          <a:spLocks noChangeAspect="1" noChangeArrowheads="1"/>
        </xdr:cNvSpPr>
      </xdr:nvSpPr>
      <xdr:spPr bwMode="auto">
        <a:xfrm>
          <a:off x="6953250" y="295084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190500</xdr:colOff>
      <xdr:row>33</xdr:row>
      <xdr:rowOff>190500</xdr:rowOff>
    </xdr:to>
    <xdr:sp macro="" textlink="">
      <xdr:nvSpPr>
        <xdr:cNvPr id="66" name="AutoShape 65" descr="aptos (APT)"/>
        <xdr:cNvSpPr>
          <a:spLocks noChangeAspect="1" noChangeArrowheads="1"/>
        </xdr:cNvSpPr>
      </xdr:nvSpPr>
      <xdr:spPr bwMode="auto">
        <a:xfrm>
          <a:off x="5486400" y="10163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9</xdr:col>
      <xdr:colOff>590550</xdr:colOff>
      <xdr:row>132</xdr:row>
      <xdr:rowOff>47625</xdr:rowOff>
    </xdr:to>
    <xdr:sp macro="" textlink="">
      <xdr:nvSpPr>
        <xdr:cNvPr id="67" name="AutoShape 66" descr="aptos (APT) 7d chart"/>
        <xdr:cNvSpPr>
          <a:spLocks noChangeAspect="1" noChangeArrowheads="1"/>
        </xdr:cNvSpPr>
      </xdr:nvSpPr>
      <xdr:spPr bwMode="auto">
        <a:xfrm>
          <a:off x="6953250" y="302990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190500</xdr:colOff>
      <xdr:row>34</xdr:row>
      <xdr:rowOff>190500</xdr:rowOff>
    </xdr:to>
    <xdr:sp macro="" textlink="">
      <xdr:nvSpPr>
        <xdr:cNvPr id="68" name="AutoShape 67" descr="quant (QNT)"/>
        <xdr:cNvSpPr>
          <a:spLocks noChangeAspect="1" noChangeArrowheads="1"/>
        </xdr:cNvSpPr>
      </xdr:nvSpPr>
      <xdr:spPr bwMode="auto">
        <a:xfrm>
          <a:off x="5486400" y="1036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9</xdr:col>
      <xdr:colOff>590550</xdr:colOff>
      <xdr:row>136</xdr:row>
      <xdr:rowOff>47625</xdr:rowOff>
    </xdr:to>
    <xdr:sp macro="" textlink="">
      <xdr:nvSpPr>
        <xdr:cNvPr id="69" name="AutoShape 68" descr="quant (QNT) 7d chart"/>
        <xdr:cNvSpPr>
          <a:spLocks noChangeAspect="1" noChangeArrowheads="1"/>
        </xdr:cNvSpPr>
      </xdr:nvSpPr>
      <xdr:spPr bwMode="auto">
        <a:xfrm>
          <a:off x="6953250" y="310896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190500</xdr:colOff>
      <xdr:row>36</xdr:row>
      <xdr:rowOff>0</xdr:rowOff>
    </xdr:to>
    <xdr:sp macro="" textlink="">
      <xdr:nvSpPr>
        <xdr:cNvPr id="70" name="AutoShape 69" descr="cronos (CRO)"/>
        <xdr:cNvSpPr>
          <a:spLocks noChangeAspect="1" noChangeArrowheads="1"/>
        </xdr:cNvSpPr>
      </xdr:nvSpPr>
      <xdr:spPr bwMode="auto">
        <a:xfrm>
          <a:off x="5486400" y="1057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9</xdr:col>
      <xdr:colOff>590550</xdr:colOff>
      <xdr:row>140</xdr:row>
      <xdr:rowOff>47624</xdr:rowOff>
    </xdr:to>
    <xdr:sp macro="" textlink="">
      <xdr:nvSpPr>
        <xdr:cNvPr id="71" name="AutoShape 70" descr="cronos (CRO) 7d chart"/>
        <xdr:cNvSpPr>
          <a:spLocks noChangeAspect="1" noChangeArrowheads="1"/>
        </xdr:cNvSpPr>
      </xdr:nvSpPr>
      <xdr:spPr bwMode="auto">
        <a:xfrm>
          <a:off x="6953250" y="318801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190500</xdr:colOff>
      <xdr:row>37</xdr:row>
      <xdr:rowOff>0</xdr:rowOff>
    </xdr:to>
    <xdr:sp macro="" textlink="">
      <xdr:nvSpPr>
        <xdr:cNvPr id="72" name="AutoShape 71" descr="hedera (HBAR)"/>
        <xdr:cNvSpPr>
          <a:spLocks noChangeAspect="1" noChangeArrowheads="1"/>
        </xdr:cNvSpPr>
      </xdr:nvSpPr>
      <xdr:spPr bwMode="auto">
        <a:xfrm>
          <a:off x="5486400" y="1079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9</xdr:col>
      <xdr:colOff>590550</xdr:colOff>
      <xdr:row>144</xdr:row>
      <xdr:rowOff>76199</xdr:rowOff>
    </xdr:to>
    <xdr:sp macro="" textlink="">
      <xdr:nvSpPr>
        <xdr:cNvPr id="73" name="AutoShape 72" descr="hedera (HBAR) 7d chart"/>
        <xdr:cNvSpPr>
          <a:spLocks noChangeAspect="1" noChangeArrowheads="1"/>
        </xdr:cNvSpPr>
      </xdr:nvSpPr>
      <xdr:spPr bwMode="auto">
        <a:xfrm>
          <a:off x="6953250" y="326707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190500</xdr:colOff>
      <xdr:row>37</xdr:row>
      <xdr:rowOff>190500</xdr:rowOff>
    </xdr:to>
    <xdr:sp macro="" textlink="">
      <xdr:nvSpPr>
        <xdr:cNvPr id="74" name="AutoShape 73" descr="near protocol (NEAR)"/>
        <xdr:cNvSpPr>
          <a:spLocks noChangeAspect="1" noChangeArrowheads="1"/>
        </xdr:cNvSpPr>
      </xdr:nvSpPr>
      <xdr:spPr bwMode="auto">
        <a:xfrm>
          <a:off x="5486400" y="1101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9</xdr:col>
      <xdr:colOff>590550</xdr:colOff>
      <xdr:row>148</xdr:row>
      <xdr:rowOff>76200</xdr:rowOff>
    </xdr:to>
    <xdr:sp macro="" textlink="">
      <xdr:nvSpPr>
        <xdr:cNvPr id="75" name="AutoShape 74" descr="near protocol (NEAR) 7d chart"/>
        <xdr:cNvSpPr>
          <a:spLocks noChangeAspect="1" noChangeArrowheads="1"/>
        </xdr:cNvSpPr>
      </xdr:nvSpPr>
      <xdr:spPr bwMode="auto">
        <a:xfrm>
          <a:off x="6953250" y="334613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190500</xdr:colOff>
      <xdr:row>38</xdr:row>
      <xdr:rowOff>190500</xdr:rowOff>
    </xdr:to>
    <xdr:sp macro="" textlink="">
      <xdr:nvSpPr>
        <xdr:cNvPr id="76" name="AutoShape 75" descr="vechain (VET)"/>
        <xdr:cNvSpPr>
          <a:spLocks noChangeAspect="1" noChangeArrowheads="1"/>
        </xdr:cNvSpPr>
      </xdr:nvSpPr>
      <xdr:spPr bwMode="auto">
        <a:xfrm>
          <a:off x="5486400" y="1121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9</xdr:col>
      <xdr:colOff>590550</xdr:colOff>
      <xdr:row>152</xdr:row>
      <xdr:rowOff>76201</xdr:rowOff>
    </xdr:to>
    <xdr:sp macro="" textlink="">
      <xdr:nvSpPr>
        <xdr:cNvPr id="77" name="AutoShape 76" descr="vechain (VET) 7d chart"/>
        <xdr:cNvSpPr>
          <a:spLocks noChangeAspect="1" noChangeArrowheads="1"/>
        </xdr:cNvSpPr>
      </xdr:nvSpPr>
      <xdr:spPr bwMode="auto">
        <a:xfrm>
          <a:off x="6953250" y="342519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190500</xdr:colOff>
      <xdr:row>40</xdr:row>
      <xdr:rowOff>0</xdr:rowOff>
    </xdr:to>
    <xdr:sp macro="" textlink="">
      <xdr:nvSpPr>
        <xdr:cNvPr id="78" name="AutoShape 77" descr="apecoin (APE)"/>
        <xdr:cNvSpPr>
          <a:spLocks noChangeAspect="1" noChangeArrowheads="1"/>
        </xdr:cNvSpPr>
      </xdr:nvSpPr>
      <xdr:spPr bwMode="auto">
        <a:xfrm>
          <a:off x="5486400" y="1142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9</xdr:col>
      <xdr:colOff>590550</xdr:colOff>
      <xdr:row>156</xdr:row>
      <xdr:rowOff>76199</xdr:rowOff>
    </xdr:to>
    <xdr:sp macro="" textlink="">
      <xdr:nvSpPr>
        <xdr:cNvPr id="79" name="AutoShape 78" descr="apecoin (APE) 7d chart"/>
        <xdr:cNvSpPr>
          <a:spLocks noChangeAspect="1" noChangeArrowheads="1"/>
        </xdr:cNvSpPr>
      </xdr:nvSpPr>
      <xdr:spPr bwMode="auto">
        <a:xfrm>
          <a:off x="6953250" y="350424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190500</xdr:colOff>
      <xdr:row>40</xdr:row>
      <xdr:rowOff>190500</xdr:rowOff>
    </xdr:to>
    <xdr:sp macro="" textlink="">
      <xdr:nvSpPr>
        <xdr:cNvPr id="80" name="AutoShape 79" descr="internet computer (ICP)"/>
        <xdr:cNvSpPr>
          <a:spLocks noChangeAspect="1" noChangeArrowheads="1"/>
        </xdr:cNvSpPr>
      </xdr:nvSpPr>
      <xdr:spPr bwMode="auto">
        <a:xfrm>
          <a:off x="5486400" y="11639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9</xdr:col>
      <xdr:colOff>590550</xdr:colOff>
      <xdr:row>160</xdr:row>
      <xdr:rowOff>76200</xdr:rowOff>
    </xdr:to>
    <xdr:sp macro="" textlink="">
      <xdr:nvSpPr>
        <xdr:cNvPr id="81" name="AutoShape 80" descr="internet computer (ICP) 7d chart"/>
        <xdr:cNvSpPr>
          <a:spLocks noChangeAspect="1" noChangeArrowheads="1"/>
        </xdr:cNvSpPr>
      </xdr:nvSpPr>
      <xdr:spPr bwMode="auto">
        <a:xfrm>
          <a:off x="6953250" y="358330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190500</xdr:colOff>
      <xdr:row>41</xdr:row>
      <xdr:rowOff>190500</xdr:rowOff>
    </xdr:to>
    <xdr:sp macro="" textlink="">
      <xdr:nvSpPr>
        <xdr:cNvPr id="82" name="AutoShape 81" descr="algorand (ALGO)"/>
        <xdr:cNvSpPr>
          <a:spLocks noChangeAspect="1" noChangeArrowheads="1"/>
        </xdr:cNvSpPr>
      </xdr:nvSpPr>
      <xdr:spPr bwMode="auto">
        <a:xfrm>
          <a:off x="5486400" y="1185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9</xdr:col>
      <xdr:colOff>590550</xdr:colOff>
      <xdr:row>164</xdr:row>
      <xdr:rowOff>76201</xdr:rowOff>
    </xdr:to>
    <xdr:sp macro="" textlink="">
      <xdr:nvSpPr>
        <xdr:cNvPr id="83" name="AutoShape 82" descr="algorand (ALGO) 7d chart"/>
        <xdr:cNvSpPr>
          <a:spLocks noChangeAspect="1" noChangeArrowheads="1"/>
        </xdr:cNvSpPr>
      </xdr:nvSpPr>
      <xdr:spPr bwMode="auto">
        <a:xfrm>
          <a:off x="6953250" y="366236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190500</xdr:colOff>
      <xdr:row>42</xdr:row>
      <xdr:rowOff>190500</xdr:rowOff>
    </xdr:to>
    <xdr:sp macro="" textlink="">
      <xdr:nvSpPr>
        <xdr:cNvPr id="84" name="AutoShape 83" descr="eos (EOS)"/>
        <xdr:cNvSpPr>
          <a:spLocks noChangeAspect="1" noChangeArrowheads="1"/>
        </xdr:cNvSpPr>
      </xdr:nvSpPr>
      <xdr:spPr bwMode="auto">
        <a:xfrm>
          <a:off x="5486400" y="1205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9</xdr:col>
      <xdr:colOff>590550</xdr:colOff>
      <xdr:row>168</xdr:row>
      <xdr:rowOff>76199</xdr:rowOff>
    </xdr:to>
    <xdr:sp macro="" textlink="">
      <xdr:nvSpPr>
        <xdr:cNvPr id="85" name="AutoShape 84" descr="eos (EOS) 7d chart"/>
        <xdr:cNvSpPr>
          <a:spLocks noChangeAspect="1" noChangeArrowheads="1"/>
        </xdr:cNvSpPr>
      </xdr:nvSpPr>
      <xdr:spPr bwMode="auto">
        <a:xfrm>
          <a:off x="6953250" y="374142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190500</xdr:colOff>
      <xdr:row>43</xdr:row>
      <xdr:rowOff>190500</xdr:rowOff>
    </xdr:to>
    <xdr:sp macro="" textlink="">
      <xdr:nvSpPr>
        <xdr:cNvPr id="86" name="AutoShape 85" descr="the graph (GRT)"/>
        <xdr:cNvSpPr>
          <a:spLocks noChangeAspect="1" noChangeArrowheads="1"/>
        </xdr:cNvSpPr>
      </xdr:nvSpPr>
      <xdr:spPr bwMode="auto">
        <a:xfrm>
          <a:off x="5486400" y="1226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9</xdr:col>
      <xdr:colOff>590550</xdr:colOff>
      <xdr:row>172</xdr:row>
      <xdr:rowOff>76200</xdr:rowOff>
    </xdr:to>
    <xdr:sp macro="" textlink="">
      <xdr:nvSpPr>
        <xdr:cNvPr id="87" name="AutoShape 86" descr="the graph (GRT) 7d chart"/>
        <xdr:cNvSpPr>
          <a:spLocks noChangeAspect="1" noChangeArrowheads="1"/>
        </xdr:cNvSpPr>
      </xdr:nvSpPr>
      <xdr:spPr bwMode="auto">
        <a:xfrm>
          <a:off x="6953250" y="382047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190500</xdr:colOff>
      <xdr:row>44</xdr:row>
      <xdr:rowOff>190500</xdr:rowOff>
    </xdr:to>
    <xdr:sp macro="" textlink="">
      <xdr:nvSpPr>
        <xdr:cNvPr id="88" name="AutoShape 87" descr="frax (FRAX)"/>
        <xdr:cNvSpPr>
          <a:spLocks noChangeAspect="1" noChangeArrowheads="1"/>
        </xdr:cNvSpPr>
      </xdr:nvSpPr>
      <xdr:spPr bwMode="auto">
        <a:xfrm>
          <a:off x="5486400" y="1248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9</xdr:col>
      <xdr:colOff>590550</xdr:colOff>
      <xdr:row>176</xdr:row>
      <xdr:rowOff>76201</xdr:rowOff>
    </xdr:to>
    <xdr:sp macro="" textlink="">
      <xdr:nvSpPr>
        <xdr:cNvPr id="89" name="AutoShape 88" descr="frax (FRAX) 7d chart"/>
        <xdr:cNvSpPr>
          <a:spLocks noChangeAspect="1" noChangeArrowheads="1"/>
        </xdr:cNvSpPr>
      </xdr:nvSpPr>
      <xdr:spPr bwMode="auto">
        <a:xfrm>
          <a:off x="6953250" y="389953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190500</xdr:colOff>
      <xdr:row>45</xdr:row>
      <xdr:rowOff>190500</xdr:rowOff>
    </xdr:to>
    <xdr:sp macro="" textlink="">
      <xdr:nvSpPr>
        <xdr:cNvPr id="90" name="AutoShape 89" descr="multiversx (EGLD)"/>
        <xdr:cNvSpPr>
          <a:spLocks noChangeAspect="1" noChangeArrowheads="1"/>
        </xdr:cNvSpPr>
      </xdr:nvSpPr>
      <xdr:spPr bwMode="auto">
        <a:xfrm>
          <a:off x="5486400" y="1270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9</xdr:col>
      <xdr:colOff>590550</xdr:colOff>
      <xdr:row>180</xdr:row>
      <xdr:rowOff>76200</xdr:rowOff>
    </xdr:to>
    <xdr:sp macro="" textlink="">
      <xdr:nvSpPr>
        <xdr:cNvPr id="91" name="AutoShape 90" descr="multiversx (EGLD) 7d chart"/>
        <xdr:cNvSpPr>
          <a:spLocks noChangeAspect="1" noChangeArrowheads="1"/>
        </xdr:cNvSpPr>
      </xdr:nvSpPr>
      <xdr:spPr bwMode="auto">
        <a:xfrm>
          <a:off x="6953250" y="397859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190500</xdr:colOff>
      <xdr:row>46</xdr:row>
      <xdr:rowOff>190500</xdr:rowOff>
    </xdr:to>
    <xdr:sp macro="" textlink="">
      <xdr:nvSpPr>
        <xdr:cNvPr id="92" name="AutoShape 91" descr="aave (AAVE)"/>
        <xdr:cNvSpPr>
          <a:spLocks noChangeAspect="1" noChangeArrowheads="1"/>
        </xdr:cNvSpPr>
      </xdr:nvSpPr>
      <xdr:spPr bwMode="auto">
        <a:xfrm>
          <a:off x="5486400" y="1290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9</xdr:col>
      <xdr:colOff>590550</xdr:colOff>
      <xdr:row>184</xdr:row>
      <xdr:rowOff>76200</xdr:rowOff>
    </xdr:to>
    <xdr:sp macro="" textlink="">
      <xdr:nvSpPr>
        <xdr:cNvPr id="93" name="AutoShape 92" descr="aave (AAVE) 7d chart"/>
        <xdr:cNvSpPr>
          <a:spLocks noChangeAspect="1" noChangeArrowheads="1"/>
        </xdr:cNvSpPr>
      </xdr:nvSpPr>
      <xdr:spPr bwMode="auto">
        <a:xfrm>
          <a:off x="6953250" y="405765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190500</xdr:colOff>
      <xdr:row>47</xdr:row>
      <xdr:rowOff>190500</xdr:rowOff>
    </xdr:to>
    <xdr:sp macro="" textlink="">
      <xdr:nvSpPr>
        <xdr:cNvPr id="94" name="AutoShape 93" descr="the sandbox (SAND)"/>
        <xdr:cNvSpPr>
          <a:spLocks noChangeAspect="1" noChangeArrowheads="1"/>
        </xdr:cNvSpPr>
      </xdr:nvSpPr>
      <xdr:spPr bwMode="auto">
        <a:xfrm>
          <a:off x="5486400" y="1311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9</xdr:col>
      <xdr:colOff>590550</xdr:colOff>
      <xdr:row>188</xdr:row>
      <xdr:rowOff>76201</xdr:rowOff>
    </xdr:to>
    <xdr:sp macro="" textlink="">
      <xdr:nvSpPr>
        <xdr:cNvPr id="95" name="AutoShape 94" descr="the sandbox (SAND) 7d chart"/>
        <xdr:cNvSpPr>
          <a:spLocks noChangeAspect="1" noChangeArrowheads="1"/>
        </xdr:cNvSpPr>
      </xdr:nvSpPr>
      <xdr:spPr bwMode="auto">
        <a:xfrm>
          <a:off x="6953250" y="413670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190500</xdr:colOff>
      <xdr:row>48</xdr:row>
      <xdr:rowOff>190500</xdr:rowOff>
    </xdr:to>
    <xdr:sp macro="" textlink="">
      <xdr:nvSpPr>
        <xdr:cNvPr id="96" name="AutoShape 95" descr="huobi btc (HBTC)"/>
        <xdr:cNvSpPr>
          <a:spLocks noChangeAspect="1" noChangeArrowheads="1"/>
        </xdr:cNvSpPr>
      </xdr:nvSpPr>
      <xdr:spPr bwMode="auto">
        <a:xfrm>
          <a:off x="5486400" y="1333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9</xdr:col>
      <xdr:colOff>590550</xdr:colOff>
      <xdr:row>192</xdr:row>
      <xdr:rowOff>76200</xdr:rowOff>
    </xdr:to>
    <xdr:sp macro="" textlink="">
      <xdr:nvSpPr>
        <xdr:cNvPr id="97" name="AutoShape 96" descr="huobi btc (HBTC) 7d chart"/>
        <xdr:cNvSpPr>
          <a:spLocks noChangeAspect="1" noChangeArrowheads="1"/>
        </xdr:cNvSpPr>
      </xdr:nvSpPr>
      <xdr:spPr bwMode="auto">
        <a:xfrm>
          <a:off x="6953250" y="421576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190500</xdr:colOff>
      <xdr:row>49</xdr:row>
      <xdr:rowOff>190500</xdr:rowOff>
    </xdr:to>
    <xdr:sp macro="" textlink="">
      <xdr:nvSpPr>
        <xdr:cNvPr id="98" name="AutoShape 97" descr="decentraland (MANA)"/>
        <xdr:cNvSpPr>
          <a:spLocks noChangeAspect="1" noChangeArrowheads="1"/>
        </xdr:cNvSpPr>
      </xdr:nvSpPr>
      <xdr:spPr bwMode="auto">
        <a:xfrm>
          <a:off x="5486400" y="1355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9</xdr:col>
      <xdr:colOff>590550</xdr:colOff>
      <xdr:row>196</xdr:row>
      <xdr:rowOff>76200</xdr:rowOff>
    </xdr:to>
    <xdr:sp macro="" textlink="">
      <xdr:nvSpPr>
        <xdr:cNvPr id="99" name="AutoShape 98" descr="decentraland (MANA) 7d chart"/>
        <xdr:cNvSpPr>
          <a:spLocks noChangeAspect="1" noChangeArrowheads="1"/>
        </xdr:cNvSpPr>
      </xdr:nvSpPr>
      <xdr:spPr bwMode="auto">
        <a:xfrm>
          <a:off x="6953250" y="429482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190500</xdr:colOff>
      <xdr:row>50</xdr:row>
      <xdr:rowOff>190500</xdr:rowOff>
    </xdr:to>
    <xdr:sp macro="" textlink="">
      <xdr:nvSpPr>
        <xdr:cNvPr id="100" name="AutoShape 99" descr="fantom (FTM)"/>
        <xdr:cNvSpPr>
          <a:spLocks noChangeAspect="1" noChangeArrowheads="1"/>
        </xdr:cNvSpPr>
      </xdr:nvSpPr>
      <xdr:spPr bwMode="auto">
        <a:xfrm>
          <a:off x="5486400" y="1375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9</xdr:col>
      <xdr:colOff>590550</xdr:colOff>
      <xdr:row>200</xdr:row>
      <xdr:rowOff>76199</xdr:rowOff>
    </xdr:to>
    <xdr:sp macro="" textlink="">
      <xdr:nvSpPr>
        <xdr:cNvPr id="101" name="AutoShape 100" descr="fantom (FTM) 7d chart"/>
        <xdr:cNvSpPr>
          <a:spLocks noChangeAspect="1" noChangeArrowheads="1"/>
        </xdr:cNvSpPr>
      </xdr:nvSpPr>
      <xdr:spPr bwMode="auto">
        <a:xfrm>
          <a:off x="6953250" y="437388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51</xdr:row>
      <xdr:rowOff>190500</xdr:rowOff>
    </xdr:to>
    <xdr:sp macro="" textlink="">
      <xdr:nvSpPr>
        <xdr:cNvPr id="102" name="AutoShape 101" descr="theta network (THETA)"/>
        <xdr:cNvSpPr>
          <a:spLocks noChangeAspect="1" noChangeArrowheads="1"/>
        </xdr:cNvSpPr>
      </xdr:nvSpPr>
      <xdr:spPr bwMode="auto">
        <a:xfrm>
          <a:off x="5486400" y="1396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9</xdr:col>
      <xdr:colOff>590550</xdr:colOff>
      <xdr:row>204</xdr:row>
      <xdr:rowOff>76200</xdr:rowOff>
    </xdr:to>
    <xdr:sp macro="" textlink="">
      <xdr:nvSpPr>
        <xdr:cNvPr id="103" name="AutoShape 102" descr="theta network (THETA) 7d chart"/>
        <xdr:cNvSpPr>
          <a:spLocks noChangeAspect="1" noChangeArrowheads="1"/>
        </xdr:cNvSpPr>
      </xdr:nvSpPr>
      <xdr:spPr bwMode="auto">
        <a:xfrm>
          <a:off x="6953250" y="445293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190500</xdr:colOff>
      <xdr:row>52</xdr:row>
      <xdr:rowOff>190500</xdr:rowOff>
    </xdr:to>
    <xdr:sp macro="" textlink="">
      <xdr:nvSpPr>
        <xdr:cNvPr id="104" name="AutoShape 103" descr="tezos (XTZ)"/>
        <xdr:cNvSpPr>
          <a:spLocks noChangeAspect="1" noChangeArrowheads="1"/>
        </xdr:cNvSpPr>
      </xdr:nvSpPr>
      <xdr:spPr bwMode="auto">
        <a:xfrm>
          <a:off x="5486400" y="1418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9</xdr:col>
      <xdr:colOff>590550</xdr:colOff>
      <xdr:row>208</xdr:row>
      <xdr:rowOff>76200</xdr:rowOff>
    </xdr:to>
    <xdr:sp macro="" textlink="">
      <xdr:nvSpPr>
        <xdr:cNvPr id="105" name="AutoShape 104" descr="tezos (XTZ) 7d chart"/>
        <xdr:cNvSpPr>
          <a:spLocks noChangeAspect="1" noChangeArrowheads="1"/>
        </xdr:cNvSpPr>
      </xdr:nvSpPr>
      <xdr:spPr bwMode="auto">
        <a:xfrm>
          <a:off x="6953250" y="453199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190500</xdr:colOff>
      <xdr:row>53</xdr:row>
      <xdr:rowOff>190500</xdr:rowOff>
    </xdr:to>
    <xdr:sp macro="" textlink="">
      <xdr:nvSpPr>
        <xdr:cNvPr id="106" name="AutoShape 105" descr="flow (FLOW)"/>
        <xdr:cNvSpPr>
          <a:spLocks noChangeAspect="1" noChangeArrowheads="1"/>
        </xdr:cNvSpPr>
      </xdr:nvSpPr>
      <xdr:spPr bwMode="auto">
        <a:xfrm>
          <a:off x="5486400" y="1440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9</xdr:col>
      <xdr:colOff>590550</xdr:colOff>
      <xdr:row>212</xdr:row>
      <xdr:rowOff>76199</xdr:rowOff>
    </xdr:to>
    <xdr:sp macro="" textlink="">
      <xdr:nvSpPr>
        <xdr:cNvPr id="107" name="AutoShape 106" descr="flow (FLOW) 7d chart"/>
        <xdr:cNvSpPr>
          <a:spLocks noChangeAspect="1" noChangeArrowheads="1"/>
        </xdr:cNvSpPr>
      </xdr:nvSpPr>
      <xdr:spPr bwMode="auto">
        <a:xfrm>
          <a:off x="6953250" y="461105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190500</xdr:colOff>
      <xdr:row>54</xdr:row>
      <xdr:rowOff>190500</xdr:rowOff>
    </xdr:to>
    <xdr:sp macro="" textlink="">
      <xdr:nvSpPr>
        <xdr:cNvPr id="108" name="AutoShape 107" descr="axie infinity (AXS)"/>
        <xdr:cNvSpPr>
          <a:spLocks noChangeAspect="1" noChangeArrowheads="1"/>
        </xdr:cNvSpPr>
      </xdr:nvSpPr>
      <xdr:spPr bwMode="auto">
        <a:xfrm>
          <a:off x="5486400" y="1460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9</xdr:col>
      <xdr:colOff>590550</xdr:colOff>
      <xdr:row>216</xdr:row>
      <xdr:rowOff>76200</xdr:rowOff>
    </xdr:to>
    <xdr:sp macro="" textlink="">
      <xdr:nvSpPr>
        <xdr:cNvPr id="109" name="AutoShape 108" descr="axie infinity (AXS) 7d chart"/>
        <xdr:cNvSpPr>
          <a:spLocks noChangeAspect="1" noChangeArrowheads="1"/>
        </xdr:cNvSpPr>
      </xdr:nvSpPr>
      <xdr:spPr bwMode="auto">
        <a:xfrm>
          <a:off x="6953250" y="469011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190500</xdr:colOff>
      <xdr:row>55</xdr:row>
      <xdr:rowOff>190500</xdr:rowOff>
    </xdr:to>
    <xdr:sp macro="" textlink="">
      <xdr:nvSpPr>
        <xdr:cNvPr id="110" name="AutoShape 109" descr="pax dollar (USDP)"/>
        <xdr:cNvSpPr>
          <a:spLocks noChangeAspect="1" noChangeArrowheads="1"/>
        </xdr:cNvSpPr>
      </xdr:nvSpPr>
      <xdr:spPr bwMode="auto">
        <a:xfrm>
          <a:off x="5486400" y="1481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9</xdr:col>
      <xdr:colOff>590550</xdr:colOff>
      <xdr:row>220</xdr:row>
      <xdr:rowOff>76201</xdr:rowOff>
    </xdr:to>
    <xdr:sp macro="" textlink="">
      <xdr:nvSpPr>
        <xdr:cNvPr id="111" name="AutoShape 110" descr="pax dollar (USDP) 7d chart"/>
        <xdr:cNvSpPr>
          <a:spLocks noChangeAspect="1" noChangeArrowheads="1"/>
        </xdr:cNvSpPr>
      </xdr:nvSpPr>
      <xdr:spPr bwMode="auto">
        <a:xfrm>
          <a:off x="6953250" y="476916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190500</xdr:colOff>
      <xdr:row>56</xdr:row>
      <xdr:rowOff>190500</xdr:rowOff>
    </xdr:to>
    <xdr:sp macro="" textlink="">
      <xdr:nvSpPr>
        <xdr:cNvPr id="112" name="AutoShape 111" descr="stacks (STX)"/>
        <xdr:cNvSpPr>
          <a:spLocks noChangeAspect="1" noChangeArrowheads="1"/>
        </xdr:cNvSpPr>
      </xdr:nvSpPr>
      <xdr:spPr bwMode="auto">
        <a:xfrm>
          <a:off x="5486400" y="1503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9</xdr:col>
      <xdr:colOff>590550</xdr:colOff>
      <xdr:row>224</xdr:row>
      <xdr:rowOff>76199</xdr:rowOff>
    </xdr:to>
    <xdr:sp macro="" textlink="">
      <xdr:nvSpPr>
        <xdr:cNvPr id="113" name="AutoShape 112" descr="stacks (STX) 7d chart"/>
        <xdr:cNvSpPr>
          <a:spLocks noChangeAspect="1" noChangeArrowheads="1"/>
        </xdr:cNvSpPr>
      </xdr:nvSpPr>
      <xdr:spPr bwMode="auto">
        <a:xfrm>
          <a:off x="6953250" y="484822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190500</xdr:colOff>
      <xdr:row>57</xdr:row>
      <xdr:rowOff>190500</xdr:rowOff>
    </xdr:to>
    <xdr:sp macro="" textlink="">
      <xdr:nvSpPr>
        <xdr:cNvPr id="114" name="AutoShape 113" descr="kucoin (KCS)"/>
        <xdr:cNvSpPr>
          <a:spLocks noChangeAspect="1" noChangeArrowheads="1"/>
        </xdr:cNvSpPr>
      </xdr:nvSpPr>
      <xdr:spPr bwMode="auto">
        <a:xfrm>
          <a:off x="5486400" y="1524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9</xdr:col>
      <xdr:colOff>590550</xdr:colOff>
      <xdr:row>228</xdr:row>
      <xdr:rowOff>76200</xdr:rowOff>
    </xdr:to>
    <xdr:sp macro="" textlink="">
      <xdr:nvSpPr>
        <xdr:cNvPr id="115" name="AutoShape 114" descr="kucoin (KCS) 7d chart"/>
        <xdr:cNvSpPr>
          <a:spLocks noChangeAspect="1" noChangeArrowheads="1"/>
        </xdr:cNvSpPr>
      </xdr:nvSpPr>
      <xdr:spPr bwMode="auto">
        <a:xfrm>
          <a:off x="6953250" y="492728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190500</xdr:colOff>
      <xdr:row>58</xdr:row>
      <xdr:rowOff>190500</xdr:rowOff>
    </xdr:to>
    <xdr:sp macro="" textlink="">
      <xdr:nvSpPr>
        <xdr:cNvPr id="116" name="AutoShape 115" descr="terra luna classic (LUNC)"/>
        <xdr:cNvSpPr>
          <a:spLocks noChangeAspect="1" noChangeArrowheads="1"/>
        </xdr:cNvSpPr>
      </xdr:nvSpPr>
      <xdr:spPr bwMode="auto">
        <a:xfrm>
          <a:off x="5486400" y="15449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9</xdr:col>
      <xdr:colOff>590550</xdr:colOff>
      <xdr:row>232</xdr:row>
      <xdr:rowOff>76201</xdr:rowOff>
    </xdr:to>
    <xdr:sp macro="" textlink="">
      <xdr:nvSpPr>
        <xdr:cNvPr id="117" name="AutoShape 116" descr="terra luna classic (LUNC) 7d chart"/>
        <xdr:cNvSpPr>
          <a:spLocks noChangeAspect="1" noChangeArrowheads="1"/>
        </xdr:cNvSpPr>
      </xdr:nvSpPr>
      <xdr:spPr bwMode="auto">
        <a:xfrm>
          <a:off x="6953250" y="500634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190500</xdr:colOff>
      <xdr:row>59</xdr:row>
      <xdr:rowOff>190500</xdr:rowOff>
    </xdr:to>
    <xdr:sp macro="" textlink="">
      <xdr:nvSpPr>
        <xdr:cNvPr id="118" name="AutoShape 117" descr="usdd (USDD)"/>
        <xdr:cNvSpPr>
          <a:spLocks noChangeAspect="1" noChangeArrowheads="1"/>
        </xdr:cNvSpPr>
      </xdr:nvSpPr>
      <xdr:spPr bwMode="auto">
        <a:xfrm>
          <a:off x="5486400" y="1565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9</xdr:col>
      <xdr:colOff>590550</xdr:colOff>
      <xdr:row>236</xdr:row>
      <xdr:rowOff>76199</xdr:rowOff>
    </xdr:to>
    <xdr:sp macro="" textlink="">
      <xdr:nvSpPr>
        <xdr:cNvPr id="119" name="AutoShape 118" descr="usdd (USDD) 7d chart"/>
        <xdr:cNvSpPr>
          <a:spLocks noChangeAspect="1" noChangeArrowheads="1"/>
        </xdr:cNvSpPr>
      </xdr:nvSpPr>
      <xdr:spPr bwMode="auto">
        <a:xfrm>
          <a:off x="6953250" y="508539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190500</xdr:colOff>
      <xdr:row>60</xdr:row>
      <xdr:rowOff>190500</xdr:rowOff>
    </xdr:to>
    <xdr:sp macro="" textlink="">
      <xdr:nvSpPr>
        <xdr:cNvPr id="120" name="AutoShape 119" descr="immutablex (IMX)"/>
        <xdr:cNvSpPr>
          <a:spLocks noChangeAspect="1" noChangeArrowheads="1"/>
        </xdr:cNvSpPr>
      </xdr:nvSpPr>
      <xdr:spPr bwMode="auto">
        <a:xfrm>
          <a:off x="5486400" y="15878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</xdr:row>
      <xdr:rowOff>0</xdr:rowOff>
    </xdr:from>
    <xdr:to>
      <xdr:col>9</xdr:col>
      <xdr:colOff>590550</xdr:colOff>
      <xdr:row>240</xdr:row>
      <xdr:rowOff>76200</xdr:rowOff>
    </xdr:to>
    <xdr:sp macro="" textlink="">
      <xdr:nvSpPr>
        <xdr:cNvPr id="121" name="AutoShape 120" descr="immutablex (IMX) 7d chart"/>
        <xdr:cNvSpPr>
          <a:spLocks noChangeAspect="1" noChangeArrowheads="1"/>
        </xdr:cNvSpPr>
      </xdr:nvSpPr>
      <xdr:spPr bwMode="auto">
        <a:xfrm>
          <a:off x="6953250" y="516445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190500</xdr:colOff>
      <xdr:row>61</xdr:row>
      <xdr:rowOff>190500</xdr:rowOff>
    </xdr:to>
    <xdr:sp macro="" textlink="">
      <xdr:nvSpPr>
        <xdr:cNvPr id="122" name="AutoShape 121" descr="klaytn (KLAY)"/>
        <xdr:cNvSpPr>
          <a:spLocks noChangeAspect="1" noChangeArrowheads="1"/>
        </xdr:cNvSpPr>
      </xdr:nvSpPr>
      <xdr:spPr bwMode="auto">
        <a:xfrm>
          <a:off x="5486400" y="1609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9</xdr:col>
      <xdr:colOff>590550</xdr:colOff>
      <xdr:row>244</xdr:row>
      <xdr:rowOff>76201</xdr:rowOff>
    </xdr:to>
    <xdr:sp macro="" textlink="">
      <xdr:nvSpPr>
        <xdr:cNvPr id="123" name="AutoShape 122" descr="klaytn (KLAY) 7d chart"/>
        <xdr:cNvSpPr>
          <a:spLocks noChangeAspect="1" noChangeArrowheads="1"/>
        </xdr:cNvSpPr>
      </xdr:nvSpPr>
      <xdr:spPr bwMode="auto">
        <a:xfrm>
          <a:off x="6953250" y="524351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190500</xdr:colOff>
      <xdr:row>62</xdr:row>
      <xdr:rowOff>190500</xdr:rowOff>
    </xdr:to>
    <xdr:sp macro="" textlink="">
      <xdr:nvSpPr>
        <xdr:cNvPr id="124" name="AutoShape 123" descr="synthetix network (SNX)"/>
        <xdr:cNvSpPr>
          <a:spLocks noChangeAspect="1" noChangeArrowheads="1"/>
        </xdr:cNvSpPr>
      </xdr:nvSpPr>
      <xdr:spPr bwMode="auto">
        <a:xfrm>
          <a:off x="5486400" y="1629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9</xdr:col>
      <xdr:colOff>590550</xdr:colOff>
      <xdr:row>248</xdr:row>
      <xdr:rowOff>76200</xdr:rowOff>
    </xdr:to>
    <xdr:sp macro="" textlink="">
      <xdr:nvSpPr>
        <xdr:cNvPr id="125" name="AutoShape 124" descr="synthetix network (SNX) 7d chart"/>
        <xdr:cNvSpPr>
          <a:spLocks noChangeAspect="1" noChangeArrowheads="1"/>
        </xdr:cNvSpPr>
      </xdr:nvSpPr>
      <xdr:spPr bwMode="auto">
        <a:xfrm>
          <a:off x="6953250" y="532257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190500</xdr:colOff>
      <xdr:row>63</xdr:row>
      <xdr:rowOff>190500</xdr:rowOff>
    </xdr:to>
    <xdr:sp macro="" textlink="">
      <xdr:nvSpPr>
        <xdr:cNvPr id="126" name="AutoShape 125" descr="neo (NEO)"/>
        <xdr:cNvSpPr>
          <a:spLocks noChangeAspect="1" noChangeArrowheads="1"/>
        </xdr:cNvSpPr>
      </xdr:nvSpPr>
      <xdr:spPr bwMode="auto">
        <a:xfrm>
          <a:off x="5486400" y="16506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9</xdr:col>
      <xdr:colOff>590550</xdr:colOff>
      <xdr:row>252</xdr:row>
      <xdr:rowOff>76200</xdr:rowOff>
    </xdr:to>
    <xdr:sp macro="" textlink="">
      <xdr:nvSpPr>
        <xdr:cNvPr id="127" name="AutoShape 126" descr="neo (NEO) 7d chart"/>
        <xdr:cNvSpPr>
          <a:spLocks noChangeAspect="1" noChangeArrowheads="1"/>
        </xdr:cNvSpPr>
      </xdr:nvSpPr>
      <xdr:spPr bwMode="auto">
        <a:xfrm>
          <a:off x="6953250" y="540162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190500</xdr:colOff>
      <xdr:row>64</xdr:row>
      <xdr:rowOff>190500</xdr:rowOff>
    </xdr:to>
    <xdr:sp macro="" textlink="">
      <xdr:nvSpPr>
        <xdr:cNvPr id="128" name="AutoShape 127" descr="pancakeswap (CAKE)"/>
        <xdr:cNvSpPr>
          <a:spLocks noChangeAspect="1" noChangeArrowheads="1"/>
        </xdr:cNvSpPr>
      </xdr:nvSpPr>
      <xdr:spPr bwMode="auto">
        <a:xfrm>
          <a:off x="5486400" y="1672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9</xdr:col>
      <xdr:colOff>590550</xdr:colOff>
      <xdr:row>256</xdr:row>
      <xdr:rowOff>76201</xdr:rowOff>
    </xdr:to>
    <xdr:sp macro="" textlink="">
      <xdr:nvSpPr>
        <xdr:cNvPr id="129" name="AutoShape 128" descr="pancakeswap (CAKE) 7d chart"/>
        <xdr:cNvSpPr>
          <a:spLocks noChangeAspect="1" noChangeArrowheads="1"/>
        </xdr:cNvSpPr>
      </xdr:nvSpPr>
      <xdr:spPr bwMode="auto">
        <a:xfrm>
          <a:off x="6953250" y="548068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190500</xdr:colOff>
      <xdr:row>65</xdr:row>
      <xdr:rowOff>190500</xdr:rowOff>
    </xdr:to>
    <xdr:sp macro="" textlink="">
      <xdr:nvSpPr>
        <xdr:cNvPr id="130" name="AutoShape 129" descr="curve dao (CRV)"/>
        <xdr:cNvSpPr>
          <a:spLocks noChangeAspect="1" noChangeArrowheads="1"/>
        </xdr:cNvSpPr>
      </xdr:nvSpPr>
      <xdr:spPr bwMode="auto">
        <a:xfrm>
          <a:off x="5486400" y="1694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9</xdr:col>
      <xdr:colOff>590550</xdr:colOff>
      <xdr:row>260</xdr:row>
      <xdr:rowOff>76200</xdr:rowOff>
    </xdr:to>
    <xdr:sp macro="" textlink="">
      <xdr:nvSpPr>
        <xdr:cNvPr id="131" name="AutoShape 130" descr="curve dao (CRV) 7d chart"/>
        <xdr:cNvSpPr>
          <a:spLocks noChangeAspect="1" noChangeArrowheads="1"/>
        </xdr:cNvSpPr>
      </xdr:nvSpPr>
      <xdr:spPr bwMode="auto">
        <a:xfrm>
          <a:off x="6953250" y="555974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190500</xdr:colOff>
      <xdr:row>66</xdr:row>
      <xdr:rowOff>190500</xdr:rowOff>
    </xdr:to>
    <xdr:sp macro="" textlink="">
      <xdr:nvSpPr>
        <xdr:cNvPr id="132" name="AutoShape 131" descr="rocket pool (RPL)"/>
        <xdr:cNvSpPr>
          <a:spLocks noChangeAspect="1" noChangeArrowheads="1"/>
        </xdr:cNvSpPr>
      </xdr:nvSpPr>
      <xdr:spPr bwMode="auto">
        <a:xfrm>
          <a:off x="5486400" y="1714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9</xdr:col>
      <xdr:colOff>590550</xdr:colOff>
      <xdr:row>264</xdr:row>
      <xdr:rowOff>76200</xdr:rowOff>
    </xdr:to>
    <xdr:sp macro="" textlink="">
      <xdr:nvSpPr>
        <xdr:cNvPr id="133" name="AutoShape 132" descr="rocket pool (RPL) 7d chart"/>
        <xdr:cNvSpPr>
          <a:spLocks noChangeAspect="1" noChangeArrowheads="1"/>
        </xdr:cNvSpPr>
      </xdr:nvSpPr>
      <xdr:spPr bwMode="auto">
        <a:xfrm>
          <a:off x="6953250" y="563880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190500</xdr:colOff>
      <xdr:row>67</xdr:row>
      <xdr:rowOff>190500</xdr:rowOff>
    </xdr:to>
    <xdr:sp macro="" textlink="">
      <xdr:nvSpPr>
        <xdr:cNvPr id="134" name="AutoShape 133" descr="gate (GT)"/>
        <xdr:cNvSpPr>
          <a:spLocks noChangeAspect="1" noChangeArrowheads="1"/>
        </xdr:cNvSpPr>
      </xdr:nvSpPr>
      <xdr:spPr bwMode="auto">
        <a:xfrm>
          <a:off x="5486400" y="1735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9</xdr:col>
      <xdr:colOff>590550</xdr:colOff>
      <xdr:row>268</xdr:row>
      <xdr:rowOff>76199</xdr:rowOff>
    </xdr:to>
    <xdr:sp macro="" textlink="">
      <xdr:nvSpPr>
        <xdr:cNvPr id="135" name="AutoShape 134" descr="gate (GT) 7d chart"/>
        <xdr:cNvSpPr>
          <a:spLocks noChangeAspect="1" noChangeArrowheads="1"/>
        </xdr:cNvSpPr>
      </xdr:nvSpPr>
      <xdr:spPr bwMode="auto">
        <a:xfrm>
          <a:off x="6953250" y="571785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190500</xdr:colOff>
      <xdr:row>68</xdr:row>
      <xdr:rowOff>190500</xdr:rowOff>
    </xdr:to>
    <xdr:sp macro="" textlink="">
      <xdr:nvSpPr>
        <xdr:cNvPr id="136" name="AutoShape 135" descr="bitcoin sv (BSV)"/>
        <xdr:cNvSpPr>
          <a:spLocks noChangeAspect="1" noChangeArrowheads="1"/>
        </xdr:cNvSpPr>
      </xdr:nvSpPr>
      <xdr:spPr bwMode="auto">
        <a:xfrm>
          <a:off x="5486400" y="1757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9</xdr:col>
      <xdr:colOff>590550</xdr:colOff>
      <xdr:row>272</xdr:row>
      <xdr:rowOff>76200</xdr:rowOff>
    </xdr:to>
    <xdr:sp macro="" textlink="">
      <xdr:nvSpPr>
        <xdr:cNvPr id="137" name="AutoShape 136" descr="bitcoin sv (BSV) 7d chart"/>
        <xdr:cNvSpPr>
          <a:spLocks noChangeAspect="1" noChangeArrowheads="1"/>
        </xdr:cNvSpPr>
      </xdr:nvSpPr>
      <xdr:spPr bwMode="auto">
        <a:xfrm>
          <a:off x="6953250" y="579691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190500</xdr:colOff>
      <xdr:row>69</xdr:row>
      <xdr:rowOff>190500</xdr:rowOff>
    </xdr:to>
    <xdr:sp macro="" textlink="">
      <xdr:nvSpPr>
        <xdr:cNvPr id="138" name="AutoShape 137" descr="huobi (HT)"/>
        <xdr:cNvSpPr>
          <a:spLocks noChangeAspect="1" noChangeArrowheads="1"/>
        </xdr:cNvSpPr>
      </xdr:nvSpPr>
      <xdr:spPr bwMode="auto">
        <a:xfrm>
          <a:off x="5486400" y="1779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9</xdr:col>
      <xdr:colOff>590550</xdr:colOff>
      <xdr:row>276</xdr:row>
      <xdr:rowOff>76200</xdr:rowOff>
    </xdr:to>
    <xdr:sp macro="" textlink="">
      <xdr:nvSpPr>
        <xdr:cNvPr id="139" name="AutoShape 138" descr="huobi (HT) 7d chart"/>
        <xdr:cNvSpPr>
          <a:spLocks noChangeAspect="1" noChangeArrowheads="1"/>
        </xdr:cNvSpPr>
      </xdr:nvSpPr>
      <xdr:spPr bwMode="auto">
        <a:xfrm>
          <a:off x="6953250" y="587597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190500</xdr:colOff>
      <xdr:row>70</xdr:row>
      <xdr:rowOff>190500</xdr:rowOff>
    </xdr:to>
    <xdr:sp macro="" textlink="">
      <xdr:nvSpPr>
        <xdr:cNvPr id="140" name="AutoShape 139" descr="maker (MKR)"/>
        <xdr:cNvSpPr>
          <a:spLocks noChangeAspect="1" noChangeArrowheads="1"/>
        </xdr:cNvSpPr>
      </xdr:nvSpPr>
      <xdr:spPr bwMode="auto">
        <a:xfrm>
          <a:off x="5486400" y="1799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9</xdr:col>
      <xdr:colOff>590550</xdr:colOff>
      <xdr:row>280</xdr:row>
      <xdr:rowOff>76199</xdr:rowOff>
    </xdr:to>
    <xdr:sp macro="" textlink="">
      <xdr:nvSpPr>
        <xdr:cNvPr id="141" name="AutoShape 140" descr="maker (MKR) 7d chart"/>
        <xdr:cNvSpPr>
          <a:spLocks noChangeAspect="1" noChangeArrowheads="1"/>
        </xdr:cNvSpPr>
      </xdr:nvSpPr>
      <xdr:spPr bwMode="auto">
        <a:xfrm>
          <a:off x="6953250" y="595503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190500</xdr:colOff>
      <xdr:row>71</xdr:row>
      <xdr:rowOff>190500</xdr:rowOff>
    </xdr:to>
    <xdr:sp macro="" textlink="">
      <xdr:nvSpPr>
        <xdr:cNvPr id="142" name="AutoShape 141" descr="bitdao (BIT)"/>
        <xdr:cNvSpPr>
          <a:spLocks noChangeAspect="1" noChangeArrowheads="1"/>
        </xdr:cNvSpPr>
      </xdr:nvSpPr>
      <xdr:spPr bwMode="auto">
        <a:xfrm>
          <a:off x="5486400" y="1820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9</xdr:col>
      <xdr:colOff>590550</xdr:colOff>
      <xdr:row>284</xdr:row>
      <xdr:rowOff>76200</xdr:rowOff>
    </xdr:to>
    <xdr:sp macro="" textlink="">
      <xdr:nvSpPr>
        <xdr:cNvPr id="143" name="AutoShape 142" descr="bitdao (BIT) 7d chart"/>
        <xdr:cNvSpPr>
          <a:spLocks noChangeAspect="1" noChangeArrowheads="1"/>
        </xdr:cNvSpPr>
      </xdr:nvSpPr>
      <xdr:spPr bwMode="auto">
        <a:xfrm>
          <a:off x="6953250" y="603408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190500</xdr:colOff>
      <xdr:row>72</xdr:row>
      <xdr:rowOff>190500</xdr:rowOff>
    </xdr:to>
    <xdr:sp macro="" textlink="">
      <xdr:nvSpPr>
        <xdr:cNvPr id="144" name="AutoShape 143" descr="optimism (OP)"/>
        <xdr:cNvSpPr>
          <a:spLocks noChangeAspect="1" noChangeArrowheads="1"/>
        </xdr:cNvSpPr>
      </xdr:nvSpPr>
      <xdr:spPr bwMode="auto">
        <a:xfrm>
          <a:off x="5486400" y="1842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9</xdr:col>
      <xdr:colOff>590550</xdr:colOff>
      <xdr:row>288</xdr:row>
      <xdr:rowOff>76201</xdr:rowOff>
    </xdr:to>
    <xdr:sp macro="" textlink="">
      <xdr:nvSpPr>
        <xdr:cNvPr id="145" name="AutoShape 144" descr="optimism (OP) 7d chart"/>
        <xdr:cNvSpPr>
          <a:spLocks noChangeAspect="1" noChangeArrowheads="1"/>
        </xdr:cNvSpPr>
      </xdr:nvSpPr>
      <xdr:spPr bwMode="auto">
        <a:xfrm>
          <a:off x="6953250" y="611314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190500</xdr:colOff>
      <xdr:row>73</xdr:row>
      <xdr:rowOff>190500</xdr:rowOff>
    </xdr:to>
    <xdr:sp macro="" textlink="">
      <xdr:nvSpPr>
        <xdr:cNvPr id="146" name="AutoShape 145" descr="chiliz (CHZ)"/>
        <xdr:cNvSpPr>
          <a:spLocks noChangeAspect="1" noChangeArrowheads="1"/>
        </xdr:cNvSpPr>
      </xdr:nvSpPr>
      <xdr:spPr bwMode="auto">
        <a:xfrm>
          <a:off x="5486400" y="1864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9</xdr:col>
      <xdr:colOff>590550</xdr:colOff>
      <xdr:row>292</xdr:row>
      <xdr:rowOff>76199</xdr:rowOff>
    </xdr:to>
    <xdr:sp macro="" textlink="">
      <xdr:nvSpPr>
        <xdr:cNvPr id="147" name="AutoShape 146" descr="chiliz (CHZ) 7d chart"/>
        <xdr:cNvSpPr>
          <a:spLocks noChangeAspect="1" noChangeArrowheads="1"/>
        </xdr:cNvSpPr>
      </xdr:nvSpPr>
      <xdr:spPr bwMode="auto">
        <a:xfrm>
          <a:off x="6953250" y="619220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190500</xdr:colOff>
      <xdr:row>74</xdr:row>
      <xdr:rowOff>190500</xdr:rowOff>
    </xdr:to>
    <xdr:sp macro="" textlink="">
      <xdr:nvSpPr>
        <xdr:cNvPr id="148" name="AutoShape 147" descr="bittorrent (BTT)"/>
        <xdr:cNvSpPr>
          <a:spLocks noChangeAspect="1" noChangeArrowheads="1"/>
        </xdr:cNvSpPr>
      </xdr:nvSpPr>
      <xdr:spPr bwMode="auto">
        <a:xfrm>
          <a:off x="5486400" y="1884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9</xdr:col>
      <xdr:colOff>590550</xdr:colOff>
      <xdr:row>296</xdr:row>
      <xdr:rowOff>76200</xdr:rowOff>
    </xdr:to>
    <xdr:sp macro="" textlink="">
      <xdr:nvSpPr>
        <xdr:cNvPr id="149" name="AutoShape 148" descr="bittorrent (BTT) 7d chart"/>
        <xdr:cNvSpPr>
          <a:spLocks noChangeAspect="1" noChangeArrowheads="1"/>
        </xdr:cNvSpPr>
      </xdr:nvSpPr>
      <xdr:spPr bwMode="auto">
        <a:xfrm>
          <a:off x="6953250" y="627126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190500</xdr:colOff>
      <xdr:row>75</xdr:row>
      <xdr:rowOff>190500</xdr:rowOff>
    </xdr:to>
    <xdr:sp macro="" textlink="">
      <xdr:nvSpPr>
        <xdr:cNvPr id="150" name="AutoShape 149" descr="mina protocol (MINA)"/>
        <xdr:cNvSpPr>
          <a:spLocks noChangeAspect="1" noChangeArrowheads="1"/>
        </xdr:cNvSpPr>
      </xdr:nvSpPr>
      <xdr:spPr bwMode="auto">
        <a:xfrm>
          <a:off x="5486400" y="1905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9</xdr:col>
      <xdr:colOff>590550</xdr:colOff>
      <xdr:row>300</xdr:row>
      <xdr:rowOff>76201</xdr:rowOff>
    </xdr:to>
    <xdr:sp macro="" textlink="">
      <xdr:nvSpPr>
        <xdr:cNvPr id="151" name="AutoShape 150" descr="mina protocol (MINA) 7d chart"/>
        <xdr:cNvSpPr>
          <a:spLocks noChangeAspect="1" noChangeArrowheads="1"/>
        </xdr:cNvSpPr>
      </xdr:nvSpPr>
      <xdr:spPr bwMode="auto">
        <a:xfrm>
          <a:off x="6953250" y="635031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190500</xdr:colOff>
      <xdr:row>76</xdr:row>
      <xdr:rowOff>190500</xdr:rowOff>
    </xdr:to>
    <xdr:sp macro="" textlink="">
      <xdr:nvSpPr>
        <xdr:cNvPr id="152" name="AutoShape 151" descr="frax share (FXS)"/>
        <xdr:cNvSpPr>
          <a:spLocks noChangeAspect="1" noChangeArrowheads="1"/>
        </xdr:cNvSpPr>
      </xdr:nvSpPr>
      <xdr:spPr bwMode="auto">
        <a:xfrm>
          <a:off x="5486400" y="1926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9</xdr:col>
      <xdr:colOff>590550</xdr:colOff>
      <xdr:row>304</xdr:row>
      <xdr:rowOff>76199</xdr:rowOff>
    </xdr:to>
    <xdr:sp macro="" textlink="">
      <xdr:nvSpPr>
        <xdr:cNvPr id="153" name="AutoShape 152" descr="frax share (FXS) 7d chart"/>
        <xdr:cNvSpPr>
          <a:spLocks noChangeAspect="1" noChangeArrowheads="1"/>
        </xdr:cNvSpPr>
      </xdr:nvSpPr>
      <xdr:spPr bwMode="auto">
        <a:xfrm>
          <a:off x="6953250" y="642937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190500</xdr:colOff>
      <xdr:row>77</xdr:row>
      <xdr:rowOff>190500</xdr:rowOff>
    </xdr:to>
    <xdr:sp macro="" textlink="">
      <xdr:nvSpPr>
        <xdr:cNvPr id="154" name="AutoShape 153" descr="iota (MIOTA)"/>
        <xdr:cNvSpPr>
          <a:spLocks noChangeAspect="1" noChangeArrowheads="1"/>
        </xdr:cNvSpPr>
      </xdr:nvSpPr>
      <xdr:spPr bwMode="auto">
        <a:xfrm>
          <a:off x="5486400" y="1948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9</xdr:col>
      <xdr:colOff>590550</xdr:colOff>
      <xdr:row>308</xdr:row>
      <xdr:rowOff>76200</xdr:rowOff>
    </xdr:to>
    <xdr:sp macro="" textlink="">
      <xdr:nvSpPr>
        <xdr:cNvPr id="155" name="AutoShape 154" descr="iota (MIOTA) 7d chart"/>
        <xdr:cNvSpPr>
          <a:spLocks noChangeAspect="1" noChangeArrowheads="1"/>
        </xdr:cNvSpPr>
      </xdr:nvSpPr>
      <xdr:spPr bwMode="auto">
        <a:xfrm>
          <a:off x="6953250" y="650843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190500</xdr:colOff>
      <xdr:row>78</xdr:row>
      <xdr:rowOff>190500</xdr:rowOff>
    </xdr:to>
    <xdr:sp macro="" textlink="">
      <xdr:nvSpPr>
        <xdr:cNvPr id="156" name="AutoShape 155" descr="edgecoin (EDGT)"/>
        <xdr:cNvSpPr>
          <a:spLocks noChangeAspect="1" noChangeArrowheads="1"/>
        </xdr:cNvSpPr>
      </xdr:nvSpPr>
      <xdr:spPr bwMode="auto">
        <a:xfrm>
          <a:off x="5486400" y="19688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9</xdr:col>
      <xdr:colOff>590550</xdr:colOff>
      <xdr:row>312</xdr:row>
      <xdr:rowOff>76201</xdr:rowOff>
    </xdr:to>
    <xdr:sp macro="" textlink="">
      <xdr:nvSpPr>
        <xdr:cNvPr id="157" name="AutoShape 156" descr="edgecoin (EDGT) 7d chart"/>
        <xdr:cNvSpPr>
          <a:spLocks noChangeAspect="1" noChangeArrowheads="1"/>
        </xdr:cNvSpPr>
      </xdr:nvSpPr>
      <xdr:spPr bwMode="auto">
        <a:xfrm>
          <a:off x="6953250" y="658749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190500</xdr:colOff>
      <xdr:row>79</xdr:row>
      <xdr:rowOff>190500</xdr:rowOff>
    </xdr:to>
    <xdr:sp macro="" textlink="">
      <xdr:nvSpPr>
        <xdr:cNvPr id="158" name="AutoShape 157" descr="ecash (XEC)"/>
        <xdr:cNvSpPr>
          <a:spLocks noChangeAspect="1" noChangeArrowheads="1"/>
        </xdr:cNvSpPr>
      </xdr:nvSpPr>
      <xdr:spPr bwMode="auto">
        <a:xfrm>
          <a:off x="5486400" y="1989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9</xdr:col>
      <xdr:colOff>590550</xdr:colOff>
      <xdr:row>316</xdr:row>
      <xdr:rowOff>76200</xdr:rowOff>
    </xdr:to>
    <xdr:sp macro="" textlink="">
      <xdr:nvSpPr>
        <xdr:cNvPr id="159" name="AutoShape 158" descr="ecash (XEC) 7d chart"/>
        <xdr:cNvSpPr>
          <a:spLocks noChangeAspect="1" noChangeArrowheads="1"/>
        </xdr:cNvSpPr>
      </xdr:nvSpPr>
      <xdr:spPr bwMode="auto">
        <a:xfrm>
          <a:off x="6953250" y="666654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190500</xdr:colOff>
      <xdr:row>80</xdr:row>
      <xdr:rowOff>190500</xdr:rowOff>
    </xdr:to>
    <xdr:sp macro="" textlink="">
      <xdr:nvSpPr>
        <xdr:cNvPr id="160" name="AutoShape 159" descr="gmx (GMX)"/>
        <xdr:cNvSpPr>
          <a:spLocks noChangeAspect="1" noChangeArrowheads="1"/>
        </xdr:cNvSpPr>
      </xdr:nvSpPr>
      <xdr:spPr bwMode="auto">
        <a:xfrm>
          <a:off x="5486400" y="2011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9</xdr:col>
      <xdr:colOff>590550</xdr:colOff>
      <xdr:row>320</xdr:row>
      <xdr:rowOff>76200</xdr:rowOff>
    </xdr:to>
    <xdr:sp macro="" textlink="">
      <xdr:nvSpPr>
        <xdr:cNvPr id="161" name="AutoShape 160" descr="gmx (GMX) 7d chart"/>
        <xdr:cNvSpPr>
          <a:spLocks noChangeAspect="1" noChangeArrowheads="1"/>
        </xdr:cNvSpPr>
      </xdr:nvSpPr>
      <xdr:spPr bwMode="auto">
        <a:xfrm>
          <a:off x="6953250" y="674560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190500</xdr:colOff>
      <xdr:row>81</xdr:row>
      <xdr:rowOff>190500</xdr:rowOff>
    </xdr:to>
    <xdr:sp macro="" textlink="">
      <xdr:nvSpPr>
        <xdr:cNvPr id="162" name="AutoShape 161" descr="dash (DASH)"/>
        <xdr:cNvSpPr>
          <a:spLocks noChangeAspect="1" noChangeArrowheads="1"/>
        </xdr:cNvSpPr>
      </xdr:nvSpPr>
      <xdr:spPr bwMode="auto">
        <a:xfrm>
          <a:off x="5486400" y="2033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9</xdr:col>
      <xdr:colOff>590550</xdr:colOff>
      <xdr:row>324</xdr:row>
      <xdr:rowOff>76201</xdr:rowOff>
    </xdr:to>
    <xdr:sp macro="" textlink="">
      <xdr:nvSpPr>
        <xdr:cNvPr id="163" name="AutoShape 162" descr="dash (DASH) 7d chart"/>
        <xdr:cNvSpPr>
          <a:spLocks noChangeAspect="1" noChangeArrowheads="1"/>
        </xdr:cNvSpPr>
      </xdr:nvSpPr>
      <xdr:spPr bwMode="auto">
        <a:xfrm>
          <a:off x="6953250" y="682466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190500</xdr:colOff>
      <xdr:row>82</xdr:row>
      <xdr:rowOff>190500</xdr:rowOff>
    </xdr:to>
    <xdr:sp macro="" textlink="">
      <xdr:nvSpPr>
        <xdr:cNvPr id="164" name="AutoShape 163" descr="whitebit token (WBT)"/>
        <xdr:cNvSpPr>
          <a:spLocks noChangeAspect="1" noChangeArrowheads="1"/>
        </xdr:cNvSpPr>
      </xdr:nvSpPr>
      <xdr:spPr bwMode="auto">
        <a:xfrm>
          <a:off x="5486400" y="2053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9</xdr:col>
      <xdr:colOff>590550</xdr:colOff>
      <xdr:row>328</xdr:row>
      <xdr:rowOff>76200</xdr:rowOff>
    </xdr:to>
    <xdr:sp macro="" textlink="">
      <xdr:nvSpPr>
        <xdr:cNvPr id="165" name="AutoShape 164" descr="whitebit token (WBT) 7d chart"/>
        <xdr:cNvSpPr>
          <a:spLocks noChangeAspect="1" noChangeArrowheads="1"/>
        </xdr:cNvSpPr>
      </xdr:nvSpPr>
      <xdr:spPr bwMode="auto">
        <a:xfrm>
          <a:off x="6953250" y="690372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190500</xdr:colOff>
      <xdr:row>83</xdr:row>
      <xdr:rowOff>190500</xdr:rowOff>
    </xdr:to>
    <xdr:sp macro="" textlink="">
      <xdr:nvSpPr>
        <xdr:cNvPr id="166" name="AutoShape 165" descr="trust wallet (TWT)"/>
        <xdr:cNvSpPr>
          <a:spLocks noChangeAspect="1" noChangeArrowheads="1"/>
        </xdr:cNvSpPr>
      </xdr:nvSpPr>
      <xdr:spPr bwMode="auto">
        <a:xfrm>
          <a:off x="5486400" y="2074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9</xdr:col>
      <xdr:colOff>590550</xdr:colOff>
      <xdr:row>332</xdr:row>
      <xdr:rowOff>76200</xdr:rowOff>
    </xdr:to>
    <xdr:sp macro="" textlink="">
      <xdr:nvSpPr>
        <xdr:cNvPr id="167" name="AutoShape 166" descr="trust wallet (TWT) 7d chart"/>
        <xdr:cNvSpPr>
          <a:spLocks noChangeAspect="1" noChangeArrowheads="1"/>
        </xdr:cNvSpPr>
      </xdr:nvSpPr>
      <xdr:spPr bwMode="auto">
        <a:xfrm>
          <a:off x="6953250" y="698277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190500</xdr:colOff>
      <xdr:row>84</xdr:row>
      <xdr:rowOff>190500</xdr:rowOff>
    </xdr:to>
    <xdr:sp macro="" textlink="">
      <xdr:nvSpPr>
        <xdr:cNvPr id="168" name="AutoShape 167" descr="pax gold (PAXG)"/>
        <xdr:cNvSpPr>
          <a:spLocks noChangeAspect="1" noChangeArrowheads="1"/>
        </xdr:cNvSpPr>
      </xdr:nvSpPr>
      <xdr:spPr bwMode="auto">
        <a:xfrm>
          <a:off x="5486400" y="2096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9</xdr:col>
      <xdr:colOff>590550</xdr:colOff>
      <xdr:row>336</xdr:row>
      <xdr:rowOff>76199</xdr:rowOff>
    </xdr:to>
    <xdr:sp macro="" textlink="">
      <xdr:nvSpPr>
        <xdr:cNvPr id="169" name="AutoShape 168" descr="pax gold (PAXG) 7d chart"/>
        <xdr:cNvSpPr>
          <a:spLocks noChangeAspect="1" noChangeArrowheads="1"/>
        </xdr:cNvSpPr>
      </xdr:nvSpPr>
      <xdr:spPr bwMode="auto">
        <a:xfrm>
          <a:off x="6953250" y="706183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190500</xdr:colOff>
      <xdr:row>85</xdr:row>
      <xdr:rowOff>190500</xdr:rowOff>
    </xdr:to>
    <xdr:sp macro="" textlink="">
      <xdr:nvSpPr>
        <xdr:cNvPr id="170" name="AutoShape 169" descr="bitget token (BGB)"/>
        <xdr:cNvSpPr>
          <a:spLocks noChangeAspect="1" noChangeArrowheads="1"/>
        </xdr:cNvSpPr>
      </xdr:nvSpPr>
      <xdr:spPr bwMode="auto">
        <a:xfrm>
          <a:off x="5486400" y="2118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9</xdr:col>
      <xdr:colOff>590550</xdr:colOff>
      <xdr:row>340</xdr:row>
      <xdr:rowOff>76200</xdr:rowOff>
    </xdr:to>
    <xdr:sp macro="" textlink="">
      <xdr:nvSpPr>
        <xdr:cNvPr id="171" name="AutoShape 170" descr="bitget token (BGB) 7d chart"/>
        <xdr:cNvSpPr>
          <a:spLocks noChangeAspect="1" noChangeArrowheads="1"/>
        </xdr:cNvSpPr>
      </xdr:nvSpPr>
      <xdr:spPr bwMode="auto">
        <a:xfrm>
          <a:off x="6953250" y="714089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190500</xdr:colOff>
      <xdr:row>86</xdr:row>
      <xdr:rowOff>190500</xdr:rowOff>
    </xdr:to>
    <xdr:sp macro="" textlink="">
      <xdr:nvSpPr>
        <xdr:cNvPr id="172" name="AutoShape 171" descr="tether gold (XAUT)"/>
        <xdr:cNvSpPr>
          <a:spLocks noChangeAspect="1" noChangeArrowheads="1"/>
        </xdr:cNvSpPr>
      </xdr:nvSpPr>
      <xdr:spPr bwMode="auto">
        <a:xfrm>
          <a:off x="5486400" y="2138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9</xdr:col>
      <xdr:colOff>590550</xdr:colOff>
      <xdr:row>344</xdr:row>
      <xdr:rowOff>76200</xdr:rowOff>
    </xdr:to>
    <xdr:sp macro="" textlink="">
      <xdr:nvSpPr>
        <xdr:cNvPr id="173" name="AutoShape 172" descr="tether gold (XAUT) 7d chart"/>
        <xdr:cNvSpPr>
          <a:spLocks noChangeAspect="1" noChangeArrowheads="1"/>
        </xdr:cNvSpPr>
      </xdr:nvSpPr>
      <xdr:spPr bwMode="auto">
        <a:xfrm>
          <a:off x="6953250" y="721995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190500</xdr:colOff>
      <xdr:row>87</xdr:row>
      <xdr:rowOff>190500</xdr:rowOff>
    </xdr:to>
    <xdr:sp macro="" textlink="">
      <xdr:nvSpPr>
        <xdr:cNvPr id="174" name="AutoShape 173" descr="tokenize xchange (TKX)"/>
        <xdr:cNvSpPr>
          <a:spLocks noChangeAspect="1" noChangeArrowheads="1"/>
        </xdr:cNvSpPr>
      </xdr:nvSpPr>
      <xdr:spPr bwMode="auto">
        <a:xfrm>
          <a:off x="5486400" y="21593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9</xdr:col>
      <xdr:colOff>590550</xdr:colOff>
      <xdr:row>348</xdr:row>
      <xdr:rowOff>76199</xdr:rowOff>
    </xdr:to>
    <xdr:sp macro="" textlink="">
      <xdr:nvSpPr>
        <xdr:cNvPr id="175" name="AutoShape 174" descr="tokenize xchange (TKX) 7d chart"/>
        <xdr:cNvSpPr>
          <a:spLocks noChangeAspect="1" noChangeArrowheads="1"/>
        </xdr:cNvSpPr>
      </xdr:nvSpPr>
      <xdr:spPr bwMode="auto">
        <a:xfrm>
          <a:off x="6953250" y="729900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190500</xdr:colOff>
      <xdr:row>88</xdr:row>
      <xdr:rowOff>190500</xdr:rowOff>
    </xdr:to>
    <xdr:sp macro="" textlink="">
      <xdr:nvSpPr>
        <xdr:cNvPr id="176" name="AutoShape 175" descr="ceth (CETH)"/>
        <xdr:cNvSpPr>
          <a:spLocks noChangeAspect="1" noChangeArrowheads="1"/>
        </xdr:cNvSpPr>
      </xdr:nvSpPr>
      <xdr:spPr bwMode="auto">
        <a:xfrm>
          <a:off x="5486400" y="2181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9</xdr:col>
      <xdr:colOff>590550</xdr:colOff>
      <xdr:row>352</xdr:row>
      <xdr:rowOff>76200</xdr:rowOff>
    </xdr:to>
    <xdr:sp macro="" textlink="">
      <xdr:nvSpPr>
        <xdr:cNvPr id="177" name="AutoShape 176" descr="ceth (CETH) 7d chart"/>
        <xdr:cNvSpPr>
          <a:spLocks noChangeAspect="1" noChangeArrowheads="1"/>
        </xdr:cNvSpPr>
      </xdr:nvSpPr>
      <xdr:spPr bwMode="auto">
        <a:xfrm>
          <a:off x="6953250" y="737806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190500</xdr:colOff>
      <xdr:row>89</xdr:row>
      <xdr:rowOff>190500</xdr:rowOff>
    </xdr:to>
    <xdr:sp macro="" textlink="">
      <xdr:nvSpPr>
        <xdr:cNvPr id="178" name="AutoShape 177" descr="osmosis (OSMO)"/>
        <xdr:cNvSpPr>
          <a:spLocks noChangeAspect="1" noChangeArrowheads="1"/>
        </xdr:cNvSpPr>
      </xdr:nvSpPr>
      <xdr:spPr bwMode="auto">
        <a:xfrm>
          <a:off x="5486400" y="2203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9</xdr:col>
      <xdr:colOff>590550</xdr:colOff>
      <xdr:row>356</xdr:row>
      <xdr:rowOff>76201</xdr:rowOff>
    </xdr:to>
    <xdr:sp macro="" textlink="">
      <xdr:nvSpPr>
        <xdr:cNvPr id="179" name="AutoShape 178" descr="osmosis (OSMO) 7d chart"/>
        <xdr:cNvSpPr>
          <a:spLocks noChangeAspect="1" noChangeArrowheads="1"/>
        </xdr:cNvSpPr>
      </xdr:nvSpPr>
      <xdr:spPr bwMode="auto">
        <a:xfrm>
          <a:off x="6953250" y="745712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190500</xdr:colOff>
      <xdr:row>90</xdr:row>
      <xdr:rowOff>190500</xdr:rowOff>
    </xdr:to>
    <xdr:sp macro="" textlink="">
      <xdr:nvSpPr>
        <xdr:cNvPr id="180" name="AutoShape 179" descr="gemini dollar (GUSD)"/>
        <xdr:cNvSpPr>
          <a:spLocks noChangeAspect="1" noChangeArrowheads="1"/>
        </xdr:cNvSpPr>
      </xdr:nvSpPr>
      <xdr:spPr bwMode="auto">
        <a:xfrm>
          <a:off x="5486400" y="2223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9</xdr:col>
      <xdr:colOff>590550</xdr:colOff>
      <xdr:row>360</xdr:row>
      <xdr:rowOff>76199</xdr:rowOff>
    </xdr:to>
    <xdr:sp macro="" textlink="">
      <xdr:nvSpPr>
        <xdr:cNvPr id="181" name="AutoShape 180" descr="gemini dollar (GUSD) 7d chart"/>
        <xdr:cNvSpPr>
          <a:spLocks noChangeAspect="1" noChangeArrowheads="1"/>
        </xdr:cNvSpPr>
      </xdr:nvSpPr>
      <xdr:spPr bwMode="auto">
        <a:xfrm>
          <a:off x="6953250" y="753618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190500</xdr:colOff>
      <xdr:row>91</xdr:row>
      <xdr:rowOff>190500</xdr:rowOff>
    </xdr:to>
    <xdr:sp macro="" textlink="">
      <xdr:nvSpPr>
        <xdr:cNvPr id="182" name="AutoShape 181" descr="kava (KAVA)"/>
        <xdr:cNvSpPr>
          <a:spLocks noChangeAspect="1" noChangeArrowheads="1"/>
        </xdr:cNvSpPr>
      </xdr:nvSpPr>
      <xdr:spPr bwMode="auto">
        <a:xfrm>
          <a:off x="5486400" y="2244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9</xdr:col>
      <xdr:colOff>590550</xdr:colOff>
      <xdr:row>364</xdr:row>
      <xdr:rowOff>76200</xdr:rowOff>
    </xdr:to>
    <xdr:sp macro="" textlink="">
      <xdr:nvSpPr>
        <xdr:cNvPr id="183" name="AutoShape 182" descr="kava (KAVA) 7d chart"/>
        <xdr:cNvSpPr>
          <a:spLocks noChangeAspect="1" noChangeArrowheads="1"/>
        </xdr:cNvSpPr>
      </xdr:nvSpPr>
      <xdr:spPr bwMode="auto">
        <a:xfrm>
          <a:off x="6953250" y="761523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190500</xdr:colOff>
      <xdr:row>92</xdr:row>
      <xdr:rowOff>190500</xdr:rowOff>
    </xdr:to>
    <xdr:sp macro="" textlink="">
      <xdr:nvSpPr>
        <xdr:cNvPr id="184" name="AutoShape 183" descr="xdc network (XDC)"/>
        <xdr:cNvSpPr>
          <a:spLocks noChangeAspect="1" noChangeArrowheads="1"/>
        </xdr:cNvSpPr>
      </xdr:nvSpPr>
      <xdr:spPr bwMode="auto">
        <a:xfrm>
          <a:off x="5486400" y="2265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9</xdr:col>
      <xdr:colOff>590550</xdr:colOff>
      <xdr:row>368</xdr:row>
      <xdr:rowOff>76201</xdr:rowOff>
    </xdr:to>
    <xdr:sp macro="" textlink="">
      <xdr:nvSpPr>
        <xdr:cNvPr id="185" name="AutoShape 184" descr="xdc network (XDC) 7d chart"/>
        <xdr:cNvSpPr>
          <a:spLocks noChangeAspect="1" noChangeArrowheads="1"/>
        </xdr:cNvSpPr>
      </xdr:nvSpPr>
      <xdr:spPr bwMode="auto">
        <a:xfrm>
          <a:off x="6953250" y="769429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190500</xdr:colOff>
      <xdr:row>93</xdr:row>
      <xdr:rowOff>190500</xdr:rowOff>
    </xdr:to>
    <xdr:sp macro="" textlink="">
      <xdr:nvSpPr>
        <xdr:cNvPr id="186" name="AutoShape 185" descr="okc (OKT)"/>
        <xdr:cNvSpPr>
          <a:spLocks noChangeAspect="1" noChangeArrowheads="1"/>
        </xdr:cNvSpPr>
      </xdr:nvSpPr>
      <xdr:spPr bwMode="auto">
        <a:xfrm>
          <a:off x="5486400" y="2287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9</xdr:col>
      <xdr:colOff>590550</xdr:colOff>
      <xdr:row>372</xdr:row>
      <xdr:rowOff>76199</xdr:rowOff>
    </xdr:to>
    <xdr:sp macro="" textlink="">
      <xdr:nvSpPr>
        <xdr:cNvPr id="187" name="AutoShape 186" descr="okc (OKT) 7d chart"/>
        <xdr:cNvSpPr>
          <a:spLocks noChangeAspect="1" noChangeArrowheads="1"/>
        </xdr:cNvSpPr>
      </xdr:nvSpPr>
      <xdr:spPr bwMode="auto">
        <a:xfrm>
          <a:off x="6953250" y="777335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190500</xdr:colOff>
      <xdr:row>94</xdr:row>
      <xdr:rowOff>190500</xdr:rowOff>
    </xdr:to>
    <xdr:sp macro="" textlink="">
      <xdr:nvSpPr>
        <xdr:cNvPr id="188" name="AutoShape 187" descr="cusdc (CUSDC)"/>
        <xdr:cNvSpPr>
          <a:spLocks noChangeAspect="1" noChangeArrowheads="1"/>
        </xdr:cNvSpPr>
      </xdr:nvSpPr>
      <xdr:spPr bwMode="auto">
        <a:xfrm>
          <a:off x="5486400" y="2307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9</xdr:col>
      <xdr:colOff>590550</xdr:colOff>
      <xdr:row>376</xdr:row>
      <xdr:rowOff>76200</xdr:rowOff>
    </xdr:to>
    <xdr:sp macro="" textlink="">
      <xdr:nvSpPr>
        <xdr:cNvPr id="189" name="AutoShape 188" descr="cusdc (CUSDC) 7d chart"/>
        <xdr:cNvSpPr>
          <a:spLocks noChangeAspect="1" noChangeArrowheads="1"/>
        </xdr:cNvSpPr>
      </xdr:nvSpPr>
      <xdr:spPr bwMode="auto">
        <a:xfrm>
          <a:off x="6953250" y="785241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190500</xdr:colOff>
      <xdr:row>95</xdr:row>
      <xdr:rowOff>190500</xdr:rowOff>
    </xdr:to>
    <xdr:sp macro="" textlink="">
      <xdr:nvSpPr>
        <xdr:cNvPr id="190" name="AutoShape 189" descr="singularitynet (AGIX)"/>
        <xdr:cNvSpPr>
          <a:spLocks noChangeAspect="1" noChangeArrowheads="1"/>
        </xdr:cNvSpPr>
      </xdr:nvSpPr>
      <xdr:spPr bwMode="auto">
        <a:xfrm>
          <a:off x="5486400" y="2328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9</xdr:col>
      <xdr:colOff>590550</xdr:colOff>
      <xdr:row>380</xdr:row>
      <xdr:rowOff>76201</xdr:rowOff>
    </xdr:to>
    <xdr:sp macro="" textlink="">
      <xdr:nvSpPr>
        <xdr:cNvPr id="191" name="AutoShape 190" descr="singularitynet (AGIX) 7d chart"/>
        <xdr:cNvSpPr>
          <a:spLocks noChangeAspect="1" noChangeArrowheads="1"/>
        </xdr:cNvSpPr>
      </xdr:nvSpPr>
      <xdr:spPr bwMode="auto">
        <a:xfrm>
          <a:off x="6953250" y="793146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190500</xdr:colOff>
      <xdr:row>96</xdr:row>
      <xdr:rowOff>190500</xdr:rowOff>
    </xdr:to>
    <xdr:sp macro="" textlink="">
      <xdr:nvSpPr>
        <xdr:cNvPr id="192" name="AutoShape 191" descr="arweave (AR)"/>
        <xdr:cNvSpPr>
          <a:spLocks noChangeAspect="1" noChangeArrowheads="1"/>
        </xdr:cNvSpPr>
      </xdr:nvSpPr>
      <xdr:spPr bwMode="auto">
        <a:xfrm>
          <a:off x="5486400" y="2350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9</xdr:col>
      <xdr:colOff>590550</xdr:colOff>
      <xdr:row>384</xdr:row>
      <xdr:rowOff>76200</xdr:rowOff>
    </xdr:to>
    <xdr:sp macro="" textlink="">
      <xdr:nvSpPr>
        <xdr:cNvPr id="193" name="AutoShape 192" descr="arweave (AR) 7d chart"/>
        <xdr:cNvSpPr>
          <a:spLocks noChangeAspect="1" noChangeArrowheads="1"/>
        </xdr:cNvSpPr>
      </xdr:nvSpPr>
      <xdr:spPr bwMode="auto">
        <a:xfrm>
          <a:off x="6953250" y="801052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190500</xdr:colOff>
      <xdr:row>97</xdr:row>
      <xdr:rowOff>190500</xdr:rowOff>
    </xdr:to>
    <xdr:sp macro="" textlink="">
      <xdr:nvSpPr>
        <xdr:cNvPr id="194" name="AutoShape 193" descr="convex finance (CVX)"/>
        <xdr:cNvSpPr>
          <a:spLocks noChangeAspect="1" noChangeArrowheads="1"/>
        </xdr:cNvSpPr>
      </xdr:nvSpPr>
      <xdr:spPr bwMode="auto">
        <a:xfrm>
          <a:off x="5486400" y="23726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9</xdr:col>
      <xdr:colOff>590550</xdr:colOff>
      <xdr:row>388</xdr:row>
      <xdr:rowOff>76200</xdr:rowOff>
    </xdr:to>
    <xdr:sp macro="" textlink="">
      <xdr:nvSpPr>
        <xdr:cNvPr id="195" name="AutoShape 194" descr="convex finance (CVX) 7d chart"/>
        <xdr:cNvSpPr>
          <a:spLocks noChangeAspect="1" noChangeArrowheads="1"/>
        </xdr:cNvSpPr>
      </xdr:nvSpPr>
      <xdr:spPr bwMode="auto">
        <a:xfrm>
          <a:off x="6953250" y="808958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190500</xdr:colOff>
      <xdr:row>98</xdr:row>
      <xdr:rowOff>190500</xdr:rowOff>
    </xdr:to>
    <xdr:sp macro="" textlink="">
      <xdr:nvSpPr>
        <xdr:cNvPr id="196" name="AutoShape 195" descr="casper network (CSPR)"/>
        <xdr:cNvSpPr>
          <a:spLocks noChangeAspect="1" noChangeArrowheads="1"/>
        </xdr:cNvSpPr>
      </xdr:nvSpPr>
      <xdr:spPr bwMode="auto">
        <a:xfrm>
          <a:off x="5486400" y="2392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9</xdr:col>
      <xdr:colOff>590550</xdr:colOff>
      <xdr:row>392</xdr:row>
      <xdr:rowOff>76201</xdr:rowOff>
    </xdr:to>
    <xdr:sp macro="" textlink="">
      <xdr:nvSpPr>
        <xdr:cNvPr id="197" name="AutoShape 196" descr="casper network (CSPR) 7d chart"/>
        <xdr:cNvSpPr>
          <a:spLocks noChangeAspect="1" noChangeArrowheads="1"/>
        </xdr:cNvSpPr>
      </xdr:nvSpPr>
      <xdr:spPr bwMode="auto">
        <a:xfrm>
          <a:off x="6953250" y="816864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190500</xdr:colOff>
      <xdr:row>99</xdr:row>
      <xdr:rowOff>190500</xdr:rowOff>
    </xdr:to>
    <xdr:sp macro="" textlink="">
      <xdr:nvSpPr>
        <xdr:cNvPr id="198" name="AutoShape 197" descr="radix (XRD)"/>
        <xdr:cNvSpPr>
          <a:spLocks noChangeAspect="1" noChangeArrowheads="1"/>
        </xdr:cNvSpPr>
      </xdr:nvSpPr>
      <xdr:spPr bwMode="auto">
        <a:xfrm>
          <a:off x="5486400" y="2413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9</xdr:col>
      <xdr:colOff>590550</xdr:colOff>
      <xdr:row>396</xdr:row>
      <xdr:rowOff>76200</xdr:rowOff>
    </xdr:to>
    <xdr:sp macro="" textlink="">
      <xdr:nvSpPr>
        <xdr:cNvPr id="199" name="AutoShape 198" descr="radix (XRD) 7d chart"/>
        <xdr:cNvSpPr>
          <a:spLocks noChangeAspect="1" noChangeArrowheads="1"/>
        </xdr:cNvSpPr>
      </xdr:nvSpPr>
      <xdr:spPr bwMode="auto">
        <a:xfrm>
          <a:off x="6953250" y="824769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190500</xdr:colOff>
      <xdr:row>100</xdr:row>
      <xdr:rowOff>190500</xdr:rowOff>
    </xdr:to>
    <xdr:sp macro="" textlink="">
      <xdr:nvSpPr>
        <xdr:cNvPr id="200" name="AutoShape 199" descr="thorchain (RUNE)"/>
        <xdr:cNvSpPr>
          <a:spLocks noChangeAspect="1" noChangeArrowheads="1"/>
        </xdr:cNvSpPr>
      </xdr:nvSpPr>
      <xdr:spPr bwMode="auto">
        <a:xfrm>
          <a:off x="5486400" y="2435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9</xdr:col>
      <xdr:colOff>590550</xdr:colOff>
      <xdr:row>400</xdr:row>
      <xdr:rowOff>76200</xdr:rowOff>
    </xdr:to>
    <xdr:sp macro="" textlink="">
      <xdr:nvSpPr>
        <xdr:cNvPr id="201" name="AutoShape 200" descr="thorchain (RUNE) 7d chart"/>
        <xdr:cNvSpPr>
          <a:spLocks noChangeAspect="1" noChangeArrowheads="1"/>
        </xdr:cNvSpPr>
      </xdr:nvSpPr>
      <xdr:spPr bwMode="auto">
        <a:xfrm>
          <a:off x="6953250" y="832675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215</xdr:col>
      <xdr:colOff>0</xdr:colOff>
      <xdr:row>25</xdr:row>
      <xdr:rowOff>0</xdr:rowOff>
    </xdr:from>
    <xdr:ext cx="1285875" cy="476250"/>
    <xdr:sp macro="" textlink="">
      <xdr:nvSpPr>
        <xdr:cNvPr id="203" name="AutoShape 6" descr="tether (USDT) 7d chart"/>
        <xdr:cNvSpPr>
          <a:spLocks noChangeAspect="1" noChangeArrowheads="1"/>
        </xdr:cNvSpPr>
      </xdr:nvSpPr>
      <xdr:spPr bwMode="auto">
        <a:xfrm>
          <a:off x="9858375" y="53244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215</xdr:col>
      <xdr:colOff>0</xdr:colOff>
      <xdr:row>21</xdr:row>
      <xdr:rowOff>0</xdr:rowOff>
    </xdr:from>
    <xdr:ext cx="1285875" cy="476250"/>
    <xdr:sp macro="" textlink="">
      <xdr:nvSpPr>
        <xdr:cNvPr id="204" name="AutoShape 8" descr="bnb (BNB) 7d chart"/>
        <xdr:cNvSpPr>
          <a:spLocks noChangeAspect="1" noChangeArrowheads="1"/>
        </xdr:cNvSpPr>
      </xdr:nvSpPr>
      <xdr:spPr bwMode="auto">
        <a:xfrm>
          <a:off x="9858375" y="44767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215</xdr:col>
      <xdr:colOff>0</xdr:colOff>
      <xdr:row>17</xdr:row>
      <xdr:rowOff>0</xdr:rowOff>
    </xdr:from>
    <xdr:ext cx="1285875" cy="476250"/>
    <xdr:sp macro="" textlink="">
      <xdr:nvSpPr>
        <xdr:cNvPr id="205" name="AutoShape 10" descr="usd coin (USDC) 7d chart"/>
        <xdr:cNvSpPr>
          <a:spLocks noChangeAspect="1" noChangeArrowheads="1"/>
        </xdr:cNvSpPr>
      </xdr:nvSpPr>
      <xdr:spPr bwMode="auto">
        <a:xfrm>
          <a:off x="9858375" y="36290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222</xdr:col>
      <xdr:colOff>0</xdr:colOff>
      <xdr:row>29</xdr:row>
      <xdr:rowOff>0</xdr:rowOff>
    </xdr:from>
    <xdr:ext cx="1285875" cy="476250"/>
    <xdr:sp macro="" textlink="">
      <xdr:nvSpPr>
        <xdr:cNvPr id="207" name="AutoShape 4" descr="ethereum (ETH) 7d chart"/>
        <xdr:cNvSpPr>
          <a:spLocks noChangeAspect="1" noChangeArrowheads="1"/>
        </xdr:cNvSpPr>
      </xdr:nvSpPr>
      <xdr:spPr bwMode="auto">
        <a:xfrm>
          <a:off x="9858375" y="61722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222</xdr:col>
      <xdr:colOff>0</xdr:colOff>
      <xdr:row>25</xdr:row>
      <xdr:rowOff>0</xdr:rowOff>
    </xdr:from>
    <xdr:ext cx="1285875" cy="476250"/>
    <xdr:sp macro="" textlink="">
      <xdr:nvSpPr>
        <xdr:cNvPr id="208" name="AutoShape 6" descr="tether (USDT) 7d chart"/>
        <xdr:cNvSpPr>
          <a:spLocks noChangeAspect="1" noChangeArrowheads="1"/>
        </xdr:cNvSpPr>
      </xdr:nvSpPr>
      <xdr:spPr bwMode="auto">
        <a:xfrm>
          <a:off x="9858375" y="53244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222</xdr:col>
      <xdr:colOff>0</xdr:colOff>
      <xdr:row>21</xdr:row>
      <xdr:rowOff>0</xdr:rowOff>
    </xdr:from>
    <xdr:ext cx="1285875" cy="476250"/>
    <xdr:sp macro="" textlink="">
      <xdr:nvSpPr>
        <xdr:cNvPr id="209" name="AutoShape 8" descr="bnb (BNB) 7d chart"/>
        <xdr:cNvSpPr>
          <a:spLocks noChangeAspect="1" noChangeArrowheads="1"/>
        </xdr:cNvSpPr>
      </xdr:nvSpPr>
      <xdr:spPr bwMode="auto">
        <a:xfrm>
          <a:off x="9858375" y="44767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222</xdr:col>
      <xdr:colOff>0</xdr:colOff>
      <xdr:row>17</xdr:row>
      <xdr:rowOff>0</xdr:rowOff>
    </xdr:from>
    <xdr:ext cx="1285875" cy="476250"/>
    <xdr:sp macro="" textlink="">
      <xdr:nvSpPr>
        <xdr:cNvPr id="210" name="AutoShape 10" descr="usd coin (USDC) 7d chart"/>
        <xdr:cNvSpPr>
          <a:spLocks noChangeAspect="1" noChangeArrowheads="1"/>
        </xdr:cNvSpPr>
      </xdr:nvSpPr>
      <xdr:spPr bwMode="auto">
        <a:xfrm>
          <a:off x="9858375" y="36290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222</xdr:col>
      <xdr:colOff>0</xdr:colOff>
      <xdr:row>5</xdr:row>
      <xdr:rowOff>0</xdr:rowOff>
    </xdr:from>
    <xdr:ext cx="1285875" cy="476250"/>
    <xdr:sp macro="" textlink="">
      <xdr:nvSpPr>
        <xdr:cNvPr id="211" name="AutoShape 16" descr="polygon (MATIC) 7d chart"/>
        <xdr:cNvSpPr>
          <a:spLocks noChangeAspect="1" noChangeArrowheads="1"/>
        </xdr:cNvSpPr>
      </xdr:nvSpPr>
      <xdr:spPr bwMode="auto">
        <a:xfrm>
          <a:off x="9858375" y="10858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257</xdr:col>
      <xdr:colOff>0</xdr:colOff>
      <xdr:row>70</xdr:row>
      <xdr:rowOff>0</xdr:rowOff>
    </xdr:from>
    <xdr:ext cx="1285875" cy="481293"/>
    <xdr:sp macro="" textlink="">
      <xdr:nvSpPr>
        <xdr:cNvPr id="222" name="AutoShape 4" descr="ethereum (ETH) 7d chart"/>
        <xdr:cNvSpPr>
          <a:spLocks noChangeAspect="1" noChangeArrowheads="1"/>
        </xdr:cNvSpPr>
      </xdr:nvSpPr>
      <xdr:spPr bwMode="auto">
        <a:xfrm>
          <a:off x="9816353" y="6286500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257</xdr:col>
      <xdr:colOff>0</xdr:colOff>
      <xdr:row>66</xdr:row>
      <xdr:rowOff>0</xdr:rowOff>
    </xdr:from>
    <xdr:ext cx="1285875" cy="481293"/>
    <xdr:sp macro="" textlink="">
      <xdr:nvSpPr>
        <xdr:cNvPr id="223" name="AutoShape 6" descr="tether (USDT) 7d chart"/>
        <xdr:cNvSpPr>
          <a:spLocks noChangeAspect="1" noChangeArrowheads="1"/>
        </xdr:cNvSpPr>
      </xdr:nvSpPr>
      <xdr:spPr bwMode="auto">
        <a:xfrm>
          <a:off x="9816353" y="5423647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257</xdr:col>
      <xdr:colOff>0</xdr:colOff>
      <xdr:row>62</xdr:row>
      <xdr:rowOff>0</xdr:rowOff>
    </xdr:from>
    <xdr:ext cx="1285875" cy="481293"/>
    <xdr:sp macro="" textlink="">
      <xdr:nvSpPr>
        <xdr:cNvPr id="224" name="AutoShape 8" descr="bnb (BNB) 7d chart"/>
        <xdr:cNvSpPr>
          <a:spLocks noChangeAspect="1" noChangeArrowheads="1"/>
        </xdr:cNvSpPr>
      </xdr:nvSpPr>
      <xdr:spPr bwMode="auto">
        <a:xfrm>
          <a:off x="9816353" y="4560794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257</xdr:col>
      <xdr:colOff>0</xdr:colOff>
      <xdr:row>58</xdr:row>
      <xdr:rowOff>0</xdr:rowOff>
    </xdr:from>
    <xdr:ext cx="1285875" cy="481293"/>
    <xdr:sp macro="" textlink="">
      <xdr:nvSpPr>
        <xdr:cNvPr id="225" name="AutoShape 10" descr="usd coin (USDC) 7d chart"/>
        <xdr:cNvSpPr>
          <a:spLocks noChangeAspect="1" noChangeArrowheads="1"/>
        </xdr:cNvSpPr>
      </xdr:nvSpPr>
      <xdr:spPr bwMode="auto">
        <a:xfrm>
          <a:off x="9816353" y="3697941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257</xdr:col>
      <xdr:colOff>0</xdr:colOff>
      <xdr:row>46</xdr:row>
      <xdr:rowOff>0</xdr:rowOff>
    </xdr:from>
    <xdr:ext cx="1285875" cy="481293"/>
    <xdr:sp macro="" textlink="">
      <xdr:nvSpPr>
        <xdr:cNvPr id="226" name="AutoShape 16" descr="polygon (MATIC) 7d chart"/>
        <xdr:cNvSpPr>
          <a:spLocks noChangeAspect="1" noChangeArrowheads="1"/>
        </xdr:cNvSpPr>
      </xdr:nvSpPr>
      <xdr:spPr bwMode="auto">
        <a:xfrm>
          <a:off x="9816353" y="1109382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190500</xdr:colOff>
      <xdr:row>1</xdr:row>
      <xdr:rowOff>190500</xdr:rowOff>
    </xdr:to>
    <xdr:sp macro="" textlink="">
      <xdr:nvSpPr>
        <xdr:cNvPr id="2" name="AutoShape 1" descr="bitcoin (BTC)"/>
        <xdr:cNvSpPr>
          <a:spLocks noChangeAspect="1" noChangeArrowheads="1"/>
        </xdr:cNvSpPr>
      </xdr:nvSpPr>
      <xdr:spPr bwMode="auto">
        <a:xfrm>
          <a:off x="4876800" y="21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190500</xdr:colOff>
      <xdr:row>2</xdr:row>
      <xdr:rowOff>190500</xdr:rowOff>
    </xdr:to>
    <xdr:sp macro="" textlink="">
      <xdr:nvSpPr>
        <xdr:cNvPr id="4" name="AutoShape 3" descr="ethereum (ETH)"/>
        <xdr:cNvSpPr>
          <a:spLocks noChangeAspect="1" noChangeArrowheads="1"/>
        </xdr:cNvSpPr>
      </xdr:nvSpPr>
      <xdr:spPr bwMode="auto">
        <a:xfrm>
          <a:off x="4876800" y="43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1285875</xdr:colOff>
      <xdr:row>31</xdr:row>
      <xdr:rowOff>66675</xdr:rowOff>
    </xdr:to>
    <xdr:sp macro="" textlink="">
      <xdr:nvSpPr>
        <xdr:cNvPr id="5" name="AutoShape 4" descr="ethereum (ETH) 7d chart"/>
        <xdr:cNvSpPr>
          <a:spLocks noChangeAspect="1" noChangeArrowheads="1"/>
        </xdr:cNvSpPr>
      </xdr:nvSpPr>
      <xdr:spPr bwMode="auto">
        <a:xfrm>
          <a:off x="9858375" y="61722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190500</xdr:colOff>
      <xdr:row>3</xdr:row>
      <xdr:rowOff>190500</xdr:rowOff>
    </xdr:to>
    <xdr:sp macro="" textlink="">
      <xdr:nvSpPr>
        <xdr:cNvPr id="6" name="AutoShape 5" descr="tether (USDT)"/>
        <xdr:cNvSpPr>
          <a:spLocks noChangeAspect="1" noChangeArrowheads="1"/>
        </xdr:cNvSpPr>
      </xdr:nvSpPr>
      <xdr:spPr bwMode="auto">
        <a:xfrm>
          <a:off x="4876800" y="65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1285875</xdr:colOff>
      <xdr:row>27</xdr:row>
      <xdr:rowOff>66675</xdr:rowOff>
    </xdr:to>
    <xdr:sp macro="" textlink="">
      <xdr:nvSpPr>
        <xdr:cNvPr id="7" name="AutoShape 6" descr="tether (USDT) 7d chart"/>
        <xdr:cNvSpPr>
          <a:spLocks noChangeAspect="1" noChangeArrowheads="1"/>
        </xdr:cNvSpPr>
      </xdr:nvSpPr>
      <xdr:spPr bwMode="auto">
        <a:xfrm>
          <a:off x="9858375" y="53244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190500</xdr:colOff>
      <xdr:row>4</xdr:row>
      <xdr:rowOff>190500</xdr:rowOff>
    </xdr:to>
    <xdr:sp macro="" textlink="">
      <xdr:nvSpPr>
        <xdr:cNvPr id="8" name="AutoShape 7" descr="bnb (BNB)"/>
        <xdr:cNvSpPr>
          <a:spLocks noChangeAspect="1" noChangeArrowheads="1"/>
        </xdr:cNvSpPr>
      </xdr:nvSpPr>
      <xdr:spPr bwMode="auto">
        <a:xfrm>
          <a:off x="4876800" y="876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</xdr:row>
      <xdr:rowOff>0</xdr:rowOff>
    </xdr:from>
    <xdr:to>
      <xdr:col>14</xdr:col>
      <xdr:colOff>1285875</xdr:colOff>
      <xdr:row>23</xdr:row>
      <xdr:rowOff>66675</xdr:rowOff>
    </xdr:to>
    <xdr:sp macro="" textlink="">
      <xdr:nvSpPr>
        <xdr:cNvPr id="9" name="AutoShape 8" descr="bnb (BNB) 7d chart"/>
        <xdr:cNvSpPr>
          <a:spLocks noChangeAspect="1" noChangeArrowheads="1"/>
        </xdr:cNvSpPr>
      </xdr:nvSpPr>
      <xdr:spPr bwMode="auto">
        <a:xfrm>
          <a:off x="9858375" y="44767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190500</xdr:colOff>
      <xdr:row>5</xdr:row>
      <xdr:rowOff>190500</xdr:rowOff>
    </xdr:to>
    <xdr:sp macro="" textlink="">
      <xdr:nvSpPr>
        <xdr:cNvPr id="10" name="AutoShape 9" descr="usd coin (USDC)"/>
        <xdr:cNvSpPr>
          <a:spLocks noChangeAspect="1" noChangeArrowheads="1"/>
        </xdr:cNvSpPr>
      </xdr:nvSpPr>
      <xdr:spPr bwMode="auto">
        <a:xfrm>
          <a:off x="4876800" y="108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1285875</xdr:colOff>
      <xdr:row>19</xdr:row>
      <xdr:rowOff>66675</xdr:rowOff>
    </xdr:to>
    <xdr:sp macro="" textlink="">
      <xdr:nvSpPr>
        <xdr:cNvPr id="11" name="AutoShape 10" descr="usd coin (USDC) 7d chart"/>
        <xdr:cNvSpPr>
          <a:spLocks noChangeAspect="1" noChangeArrowheads="1"/>
        </xdr:cNvSpPr>
      </xdr:nvSpPr>
      <xdr:spPr bwMode="auto">
        <a:xfrm>
          <a:off x="9858375" y="36290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190500</xdr:rowOff>
    </xdr:to>
    <xdr:sp macro="" textlink="">
      <xdr:nvSpPr>
        <xdr:cNvPr id="12" name="AutoShape 11" descr="xrp (XRP)"/>
        <xdr:cNvSpPr>
          <a:spLocks noChangeAspect="1" noChangeArrowheads="1"/>
        </xdr:cNvSpPr>
      </xdr:nvSpPr>
      <xdr:spPr bwMode="auto">
        <a:xfrm>
          <a:off x="4876800" y="128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7</xdr:row>
      <xdr:rowOff>190500</xdr:rowOff>
    </xdr:to>
    <xdr:sp macro="" textlink="">
      <xdr:nvSpPr>
        <xdr:cNvPr id="13" name="AutoShape 13" descr="cardano (ADA)"/>
        <xdr:cNvSpPr>
          <a:spLocks noChangeAspect="1" noChangeArrowheads="1"/>
        </xdr:cNvSpPr>
      </xdr:nvSpPr>
      <xdr:spPr bwMode="auto">
        <a:xfrm>
          <a:off x="4876800" y="149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190500</xdr:rowOff>
    </xdr:to>
    <xdr:sp macro="" textlink="">
      <xdr:nvSpPr>
        <xdr:cNvPr id="14" name="AutoShape 15" descr="polygon (MATIC)"/>
        <xdr:cNvSpPr>
          <a:spLocks noChangeAspect="1" noChangeArrowheads="1"/>
        </xdr:cNvSpPr>
      </xdr:nvSpPr>
      <xdr:spPr bwMode="auto">
        <a:xfrm>
          <a:off x="487680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1285875</xdr:colOff>
      <xdr:row>7</xdr:row>
      <xdr:rowOff>66675</xdr:rowOff>
    </xdr:to>
    <xdr:sp macro="" textlink="">
      <xdr:nvSpPr>
        <xdr:cNvPr id="15" name="AutoShape 16" descr="polygon (MATIC) 7d chart"/>
        <xdr:cNvSpPr>
          <a:spLocks noChangeAspect="1" noChangeArrowheads="1"/>
        </xdr:cNvSpPr>
      </xdr:nvSpPr>
      <xdr:spPr bwMode="auto">
        <a:xfrm>
          <a:off x="9858375" y="10858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190500</xdr:colOff>
      <xdr:row>9</xdr:row>
      <xdr:rowOff>190500</xdr:rowOff>
    </xdr:to>
    <xdr:sp macro="" textlink="">
      <xdr:nvSpPr>
        <xdr:cNvPr id="16" name="AutoShape 17" descr="dogecoin (DOGE)"/>
        <xdr:cNvSpPr>
          <a:spLocks noChangeAspect="1" noChangeArrowheads="1"/>
        </xdr:cNvSpPr>
      </xdr:nvSpPr>
      <xdr:spPr bwMode="auto">
        <a:xfrm>
          <a:off x="4876800" y="193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190500</xdr:colOff>
      <xdr:row>10</xdr:row>
      <xdr:rowOff>190500</xdr:rowOff>
    </xdr:to>
    <xdr:sp macro="" textlink="">
      <xdr:nvSpPr>
        <xdr:cNvPr id="17" name="AutoShape 19" descr="lido staked ether (STETH)"/>
        <xdr:cNvSpPr>
          <a:spLocks noChangeAspect="1" noChangeArrowheads="1"/>
        </xdr:cNvSpPr>
      </xdr:nvSpPr>
      <xdr:spPr bwMode="auto">
        <a:xfrm>
          <a:off x="4876800" y="213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190500</xdr:colOff>
      <xdr:row>11</xdr:row>
      <xdr:rowOff>190500</xdr:rowOff>
    </xdr:to>
    <xdr:sp macro="" textlink="">
      <xdr:nvSpPr>
        <xdr:cNvPr id="19" name="AutoShape 21" descr="binance usd (BUSD)"/>
        <xdr:cNvSpPr>
          <a:spLocks noChangeAspect="1" noChangeArrowheads="1"/>
        </xdr:cNvSpPr>
      </xdr:nvSpPr>
      <xdr:spPr bwMode="auto">
        <a:xfrm>
          <a:off x="4876800" y="234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9</xdr:col>
      <xdr:colOff>590550</xdr:colOff>
      <xdr:row>44</xdr:row>
      <xdr:rowOff>47625</xdr:rowOff>
    </xdr:to>
    <xdr:sp macro="" textlink="">
      <xdr:nvSpPr>
        <xdr:cNvPr id="20" name="AutoShape 22" descr="binance usd (BUSD) 7d chart"/>
        <xdr:cNvSpPr>
          <a:spLocks noChangeAspect="1" noChangeArrowheads="1"/>
        </xdr:cNvSpPr>
      </xdr:nvSpPr>
      <xdr:spPr bwMode="auto">
        <a:xfrm>
          <a:off x="4876800" y="88011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190500</xdr:colOff>
      <xdr:row>12</xdr:row>
      <xdr:rowOff>190500</xdr:rowOff>
    </xdr:to>
    <xdr:sp macro="" textlink="">
      <xdr:nvSpPr>
        <xdr:cNvPr id="21" name="AutoShape 23" descr="solana (SOL)"/>
        <xdr:cNvSpPr>
          <a:spLocks noChangeAspect="1" noChangeArrowheads="1"/>
        </xdr:cNvSpPr>
      </xdr:nvSpPr>
      <xdr:spPr bwMode="auto">
        <a:xfrm>
          <a:off x="4876800" y="256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9</xdr:col>
      <xdr:colOff>590550</xdr:colOff>
      <xdr:row>48</xdr:row>
      <xdr:rowOff>47624</xdr:rowOff>
    </xdr:to>
    <xdr:sp macro="" textlink="">
      <xdr:nvSpPr>
        <xdr:cNvPr id="22" name="AutoShape 24" descr="solana (SOL) 7d chart"/>
        <xdr:cNvSpPr>
          <a:spLocks noChangeAspect="1" noChangeArrowheads="1"/>
        </xdr:cNvSpPr>
      </xdr:nvSpPr>
      <xdr:spPr bwMode="auto">
        <a:xfrm>
          <a:off x="4876800" y="96488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190500</xdr:colOff>
      <xdr:row>13</xdr:row>
      <xdr:rowOff>190500</xdr:rowOff>
    </xdr:to>
    <xdr:sp macro="" textlink="">
      <xdr:nvSpPr>
        <xdr:cNvPr id="23" name="AutoShape 25" descr="polkadot (DOT)"/>
        <xdr:cNvSpPr>
          <a:spLocks noChangeAspect="1" noChangeArrowheads="1"/>
        </xdr:cNvSpPr>
      </xdr:nvSpPr>
      <xdr:spPr bwMode="auto">
        <a:xfrm>
          <a:off x="4876800" y="278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9</xdr:col>
      <xdr:colOff>590550</xdr:colOff>
      <xdr:row>52</xdr:row>
      <xdr:rowOff>47624</xdr:rowOff>
    </xdr:to>
    <xdr:sp macro="" textlink="">
      <xdr:nvSpPr>
        <xdr:cNvPr id="24" name="AutoShape 26" descr="polkadot (DOT) 7d chart"/>
        <xdr:cNvSpPr>
          <a:spLocks noChangeAspect="1" noChangeArrowheads="1"/>
        </xdr:cNvSpPr>
      </xdr:nvSpPr>
      <xdr:spPr bwMode="auto">
        <a:xfrm>
          <a:off x="4876800" y="104965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190500</xdr:colOff>
      <xdr:row>14</xdr:row>
      <xdr:rowOff>190500</xdr:rowOff>
    </xdr:to>
    <xdr:sp macro="" textlink="">
      <xdr:nvSpPr>
        <xdr:cNvPr id="25" name="AutoShape 27" descr="dai (DAI)"/>
        <xdr:cNvSpPr>
          <a:spLocks noChangeAspect="1" noChangeArrowheads="1"/>
        </xdr:cNvSpPr>
      </xdr:nvSpPr>
      <xdr:spPr bwMode="auto">
        <a:xfrm>
          <a:off x="4876800" y="298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9</xdr:col>
      <xdr:colOff>590550</xdr:colOff>
      <xdr:row>56</xdr:row>
      <xdr:rowOff>47624</xdr:rowOff>
    </xdr:to>
    <xdr:sp macro="" textlink="">
      <xdr:nvSpPr>
        <xdr:cNvPr id="26" name="AutoShape 28" descr="dai (DAI) 7d chart"/>
        <xdr:cNvSpPr>
          <a:spLocks noChangeAspect="1" noChangeArrowheads="1"/>
        </xdr:cNvSpPr>
      </xdr:nvSpPr>
      <xdr:spPr bwMode="auto">
        <a:xfrm>
          <a:off x="4876800" y="113442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190500</xdr:colOff>
      <xdr:row>15</xdr:row>
      <xdr:rowOff>190500</xdr:rowOff>
    </xdr:to>
    <xdr:sp macro="" textlink="">
      <xdr:nvSpPr>
        <xdr:cNvPr id="27" name="AutoShape 29" descr="shiba inu (SHIB)"/>
        <xdr:cNvSpPr>
          <a:spLocks noChangeAspect="1" noChangeArrowheads="1"/>
        </xdr:cNvSpPr>
      </xdr:nvSpPr>
      <xdr:spPr bwMode="auto">
        <a:xfrm>
          <a:off x="4876800" y="319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9</xdr:col>
      <xdr:colOff>590550</xdr:colOff>
      <xdr:row>60</xdr:row>
      <xdr:rowOff>47625</xdr:rowOff>
    </xdr:to>
    <xdr:sp macro="" textlink="">
      <xdr:nvSpPr>
        <xdr:cNvPr id="28" name="AutoShape 30" descr="shiba inu (SHIB) 7d chart"/>
        <xdr:cNvSpPr>
          <a:spLocks noChangeAspect="1" noChangeArrowheads="1"/>
        </xdr:cNvSpPr>
      </xdr:nvSpPr>
      <xdr:spPr bwMode="auto">
        <a:xfrm>
          <a:off x="4876800" y="121920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190500</xdr:colOff>
      <xdr:row>16</xdr:row>
      <xdr:rowOff>190500</xdr:rowOff>
    </xdr:to>
    <xdr:sp macro="" textlink="">
      <xdr:nvSpPr>
        <xdr:cNvPr id="29" name="AutoShape 31" descr="tron (TRX)"/>
        <xdr:cNvSpPr>
          <a:spLocks noChangeAspect="1" noChangeArrowheads="1"/>
        </xdr:cNvSpPr>
      </xdr:nvSpPr>
      <xdr:spPr bwMode="auto">
        <a:xfrm>
          <a:off x="4876800" y="3409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9</xdr:col>
      <xdr:colOff>590550</xdr:colOff>
      <xdr:row>64</xdr:row>
      <xdr:rowOff>47625</xdr:rowOff>
    </xdr:to>
    <xdr:sp macro="" textlink="">
      <xdr:nvSpPr>
        <xdr:cNvPr id="30" name="AutoShape 32" descr="tron (TRX) 7d chart"/>
        <xdr:cNvSpPr>
          <a:spLocks noChangeAspect="1" noChangeArrowheads="1"/>
        </xdr:cNvSpPr>
      </xdr:nvSpPr>
      <xdr:spPr bwMode="auto">
        <a:xfrm>
          <a:off x="4876800" y="130397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190500</xdr:colOff>
      <xdr:row>17</xdr:row>
      <xdr:rowOff>190500</xdr:rowOff>
    </xdr:to>
    <xdr:sp macro="" textlink="">
      <xdr:nvSpPr>
        <xdr:cNvPr id="31" name="AutoShape 33" descr="litecoin (LTC)"/>
        <xdr:cNvSpPr>
          <a:spLocks noChangeAspect="1" noChangeArrowheads="1"/>
        </xdr:cNvSpPr>
      </xdr:nvSpPr>
      <xdr:spPr bwMode="auto">
        <a:xfrm>
          <a:off x="4876800" y="362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9</xdr:col>
      <xdr:colOff>590550</xdr:colOff>
      <xdr:row>68</xdr:row>
      <xdr:rowOff>47625</xdr:rowOff>
    </xdr:to>
    <xdr:sp macro="" textlink="">
      <xdr:nvSpPr>
        <xdr:cNvPr id="32" name="AutoShape 34" descr="litecoin (LTC) 7d chart"/>
        <xdr:cNvSpPr>
          <a:spLocks noChangeAspect="1" noChangeArrowheads="1"/>
        </xdr:cNvSpPr>
      </xdr:nvSpPr>
      <xdr:spPr bwMode="auto">
        <a:xfrm>
          <a:off x="4876800" y="138874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190500</xdr:colOff>
      <xdr:row>18</xdr:row>
      <xdr:rowOff>190500</xdr:rowOff>
    </xdr:to>
    <xdr:sp macro="" textlink="">
      <xdr:nvSpPr>
        <xdr:cNvPr id="33" name="AutoShape 35" descr="avalanche (AVAX)"/>
        <xdr:cNvSpPr>
          <a:spLocks noChangeAspect="1" noChangeArrowheads="1"/>
        </xdr:cNvSpPr>
      </xdr:nvSpPr>
      <xdr:spPr bwMode="auto">
        <a:xfrm>
          <a:off x="4876800" y="382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9</xdr:col>
      <xdr:colOff>590550</xdr:colOff>
      <xdr:row>72</xdr:row>
      <xdr:rowOff>81242</xdr:rowOff>
    </xdr:to>
    <xdr:sp macro="" textlink="">
      <xdr:nvSpPr>
        <xdr:cNvPr id="34" name="AutoShape 36" descr="avalanche (AVAX) 7d chart"/>
        <xdr:cNvSpPr>
          <a:spLocks noChangeAspect="1" noChangeArrowheads="1"/>
        </xdr:cNvSpPr>
      </xdr:nvSpPr>
      <xdr:spPr bwMode="auto">
        <a:xfrm>
          <a:off x="4876800" y="147351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190500</xdr:colOff>
      <xdr:row>19</xdr:row>
      <xdr:rowOff>190500</xdr:rowOff>
    </xdr:to>
    <xdr:sp macro="" textlink="">
      <xdr:nvSpPr>
        <xdr:cNvPr id="35" name="AutoShape 37" descr="uniswap (UNI)"/>
        <xdr:cNvSpPr>
          <a:spLocks noChangeAspect="1" noChangeArrowheads="1"/>
        </xdr:cNvSpPr>
      </xdr:nvSpPr>
      <xdr:spPr bwMode="auto">
        <a:xfrm>
          <a:off x="4876800" y="403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9</xdr:col>
      <xdr:colOff>590550</xdr:colOff>
      <xdr:row>76</xdr:row>
      <xdr:rowOff>36419</xdr:rowOff>
    </xdr:to>
    <xdr:sp macro="" textlink="">
      <xdr:nvSpPr>
        <xdr:cNvPr id="36" name="AutoShape 38" descr="uniswap (UNI) 7d chart"/>
        <xdr:cNvSpPr>
          <a:spLocks noChangeAspect="1" noChangeArrowheads="1"/>
        </xdr:cNvSpPr>
      </xdr:nvSpPr>
      <xdr:spPr bwMode="auto">
        <a:xfrm>
          <a:off x="4876800" y="155829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190500</xdr:colOff>
      <xdr:row>20</xdr:row>
      <xdr:rowOff>190500</xdr:rowOff>
    </xdr:to>
    <xdr:sp macro="" textlink="">
      <xdr:nvSpPr>
        <xdr:cNvPr id="37" name="AutoShape 39" descr="leo token (LEO)"/>
        <xdr:cNvSpPr>
          <a:spLocks noChangeAspect="1" noChangeArrowheads="1"/>
        </xdr:cNvSpPr>
      </xdr:nvSpPr>
      <xdr:spPr bwMode="auto">
        <a:xfrm>
          <a:off x="4876800" y="425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9</xdr:col>
      <xdr:colOff>590550</xdr:colOff>
      <xdr:row>80</xdr:row>
      <xdr:rowOff>81242</xdr:rowOff>
    </xdr:to>
    <xdr:sp macro="" textlink="">
      <xdr:nvSpPr>
        <xdr:cNvPr id="38" name="AutoShape 40" descr="leo token (LEO) 7d chart"/>
        <xdr:cNvSpPr>
          <a:spLocks noChangeAspect="1" noChangeArrowheads="1"/>
        </xdr:cNvSpPr>
      </xdr:nvSpPr>
      <xdr:spPr bwMode="auto">
        <a:xfrm>
          <a:off x="4876800" y="16459200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190500</xdr:colOff>
      <xdr:row>21</xdr:row>
      <xdr:rowOff>190500</xdr:rowOff>
    </xdr:to>
    <xdr:sp macro="" textlink="">
      <xdr:nvSpPr>
        <xdr:cNvPr id="39" name="AutoShape 41" descr="toncoin (TON)"/>
        <xdr:cNvSpPr>
          <a:spLocks noChangeAspect="1" noChangeArrowheads="1"/>
        </xdr:cNvSpPr>
      </xdr:nvSpPr>
      <xdr:spPr bwMode="auto">
        <a:xfrm>
          <a:off x="4876800" y="447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9</xdr:col>
      <xdr:colOff>590550</xdr:colOff>
      <xdr:row>84</xdr:row>
      <xdr:rowOff>81242</xdr:rowOff>
    </xdr:to>
    <xdr:sp macro="" textlink="">
      <xdr:nvSpPr>
        <xdr:cNvPr id="40" name="AutoShape 42" descr="toncoin (TON) 7d chart"/>
        <xdr:cNvSpPr>
          <a:spLocks noChangeAspect="1" noChangeArrowheads="1"/>
        </xdr:cNvSpPr>
      </xdr:nvSpPr>
      <xdr:spPr bwMode="auto">
        <a:xfrm>
          <a:off x="4876800" y="17306925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190500</xdr:colOff>
      <xdr:row>22</xdr:row>
      <xdr:rowOff>190500</xdr:rowOff>
    </xdr:to>
    <xdr:sp macro="" textlink="">
      <xdr:nvSpPr>
        <xdr:cNvPr id="41" name="AutoShape 43" descr="cosmos hub (ATOM)"/>
        <xdr:cNvSpPr>
          <a:spLocks noChangeAspect="1" noChangeArrowheads="1"/>
        </xdr:cNvSpPr>
      </xdr:nvSpPr>
      <xdr:spPr bwMode="auto">
        <a:xfrm>
          <a:off x="4876800" y="4676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9</xdr:col>
      <xdr:colOff>590550</xdr:colOff>
      <xdr:row>88</xdr:row>
      <xdr:rowOff>81244</xdr:rowOff>
    </xdr:to>
    <xdr:sp macro="" textlink="">
      <xdr:nvSpPr>
        <xdr:cNvPr id="42" name="AutoShape 44" descr="cosmos hub (ATOM) 7d chart"/>
        <xdr:cNvSpPr>
          <a:spLocks noChangeAspect="1" noChangeArrowheads="1"/>
        </xdr:cNvSpPr>
      </xdr:nvSpPr>
      <xdr:spPr bwMode="auto">
        <a:xfrm>
          <a:off x="4876800" y="181546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190500</xdr:colOff>
      <xdr:row>23</xdr:row>
      <xdr:rowOff>190500</xdr:rowOff>
    </xdr:to>
    <xdr:sp macro="" textlink="">
      <xdr:nvSpPr>
        <xdr:cNvPr id="43" name="AutoShape 45" descr="wrapped bitcoin (WBTC)"/>
        <xdr:cNvSpPr>
          <a:spLocks noChangeAspect="1" noChangeArrowheads="1"/>
        </xdr:cNvSpPr>
      </xdr:nvSpPr>
      <xdr:spPr bwMode="auto">
        <a:xfrm>
          <a:off x="4876800" y="4886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9</xdr:col>
      <xdr:colOff>590550</xdr:colOff>
      <xdr:row>92</xdr:row>
      <xdr:rowOff>81243</xdr:rowOff>
    </xdr:to>
    <xdr:sp macro="" textlink="">
      <xdr:nvSpPr>
        <xdr:cNvPr id="44" name="AutoShape 46" descr="wrapped bitcoin (WBTC) 7d chart"/>
        <xdr:cNvSpPr>
          <a:spLocks noChangeAspect="1" noChangeArrowheads="1"/>
        </xdr:cNvSpPr>
      </xdr:nvSpPr>
      <xdr:spPr bwMode="auto">
        <a:xfrm>
          <a:off x="4876800" y="190023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190500</xdr:colOff>
      <xdr:row>24</xdr:row>
      <xdr:rowOff>190500</xdr:rowOff>
    </xdr:to>
    <xdr:sp macro="" textlink="">
      <xdr:nvSpPr>
        <xdr:cNvPr id="45" name="AutoShape 47" descr="chainlink (LINK)"/>
        <xdr:cNvSpPr>
          <a:spLocks noChangeAspect="1" noChangeArrowheads="1"/>
        </xdr:cNvSpPr>
      </xdr:nvSpPr>
      <xdr:spPr bwMode="auto">
        <a:xfrm>
          <a:off x="4876800" y="510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9</xdr:col>
      <xdr:colOff>590550</xdr:colOff>
      <xdr:row>96</xdr:row>
      <xdr:rowOff>81243</xdr:rowOff>
    </xdr:to>
    <xdr:sp macro="" textlink="">
      <xdr:nvSpPr>
        <xdr:cNvPr id="46" name="AutoShape 48" descr="chainlink (LINK) 7d chart"/>
        <xdr:cNvSpPr>
          <a:spLocks noChangeAspect="1" noChangeArrowheads="1"/>
        </xdr:cNvSpPr>
      </xdr:nvSpPr>
      <xdr:spPr bwMode="auto">
        <a:xfrm>
          <a:off x="4876800" y="198501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190500</xdr:colOff>
      <xdr:row>25</xdr:row>
      <xdr:rowOff>190500</xdr:rowOff>
    </xdr:to>
    <xdr:sp macro="" textlink="">
      <xdr:nvSpPr>
        <xdr:cNvPr id="47" name="AutoShape 49" descr="monero (XMR)"/>
        <xdr:cNvSpPr>
          <a:spLocks noChangeAspect="1" noChangeArrowheads="1"/>
        </xdr:cNvSpPr>
      </xdr:nvSpPr>
      <xdr:spPr bwMode="auto">
        <a:xfrm>
          <a:off x="4876800" y="532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9</xdr:col>
      <xdr:colOff>590550</xdr:colOff>
      <xdr:row>100</xdr:row>
      <xdr:rowOff>81243</xdr:rowOff>
    </xdr:to>
    <xdr:sp macro="" textlink="">
      <xdr:nvSpPr>
        <xdr:cNvPr id="48" name="AutoShape 50" descr="monero (XMR) 7d chart"/>
        <xdr:cNvSpPr>
          <a:spLocks noChangeAspect="1" noChangeArrowheads="1"/>
        </xdr:cNvSpPr>
      </xdr:nvSpPr>
      <xdr:spPr bwMode="auto">
        <a:xfrm>
          <a:off x="4876800" y="20697825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190500</xdr:colOff>
      <xdr:row>26</xdr:row>
      <xdr:rowOff>190500</xdr:rowOff>
    </xdr:to>
    <xdr:sp macro="" textlink="">
      <xdr:nvSpPr>
        <xdr:cNvPr id="49" name="AutoShape 51" descr="ethereum classic (ETC)"/>
        <xdr:cNvSpPr>
          <a:spLocks noChangeAspect="1" noChangeArrowheads="1"/>
        </xdr:cNvSpPr>
      </xdr:nvSpPr>
      <xdr:spPr bwMode="auto">
        <a:xfrm>
          <a:off x="4876800" y="552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9</xdr:col>
      <xdr:colOff>590550</xdr:colOff>
      <xdr:row>104</xdr:row>
      <xdr:rowOff>81243</xdr:rowOff>
    </xdr:to>
    <xdr:sp macro="" textlink="">
      <xdr:nvSpPr>
        <xdr:cNvPr id="50" name="AutoShape 52" descr="ethereum classic (ETC) 7d chart"/>
        <xdr:cNvSpPr>
          <a:spLocks noChangeAspect="1" noChangeArrowheads="1"/>
        </xdr:cNvSpPr>
      </xdr:nvSpPr>
      <xdr:spPr bwMode="auto">
        <a:xfrm>
          <a:off x="4876800" y="21545550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190500</xdr:colOff>
      <xdr:row>27</xdr:row>
      <xdr:rowOff>190500</xdr:rowOff>
    </xdr:to>
    <xdr:sp macro="" textlink="">
      <xdr:nvSpPr>
        <xdr:cNvPr id="51" name="AutoShape 53" descr="okb (OKB)"/>
        <xdr:cNvSpPr>
          <a:spLocks noChangeAspect="1" noChangeArrowheads="1"/>
        </xdr:cNvSpPr>
      </xdr:nvSpPr>
      <xdr:spPr bwMode="auto">
        <a:xfrm>
          <a:off x="4876800" y="573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9</xdr:col>
      <xdr:colOff>590550</xdr:colOff>
      <xdr:row>108</xdr:row>
      <xdr:rowOff>81243</xdr:rowOff>
    </xdr:to>
    <xdr:sp macro="" textlink="">
      <xdr:nvSpPr>
        <xdr:cNvPr id="52" name="AutoShape 54" descr="okb (OKB) 7d chart"/>
        <xdr:cNvSpPr>
          <a:spLocks noChangeAspect="1" noChangeArrowheads="1"/>
        </xdr:cNvSpPr>
      </xdr:nvSpPr>
      <xdr:spPr bwMode="auto">
        <a:xfrm>
          <a:off x="4876800" y="22393275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190500</xdr:colOff>
      <xdr:row>28</xdr:row>
      <xdr:rowOff>190500</xdr:rowOff>
    </xdr:to>
    <xdr:sp macro="" textlink="">
      <xdr:nvSpPr>
        <xdr:cNvPr id="53" name="AutoShape 55" descr="bitcoin cash (BCH)"/>
        <xdr:cNvSpPr>
          <a:spLocks noChangeAspect="1" noChangeArrowheads="1"/>
        </xdr:cNvSpPr>
      </xdr:nvSpPr>
      <xdr:spPr bwMode="auto">
        <a:xfrm>
          <a:off x="4876800" y="595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9</xdr:col>
      <xdr:colOff>590550</xdr:colOff>
      <xdr:row>112</xdr:row>
      <xdr:rowOff>81243</xdr:rowOff>
    </xdr:to>
    <xdr:sp macro="" textlink="">
      <xdr:nvSpPr>
        <xdr:cNvPr id="54" name="AutoShape 56" descr="bitcoin cash (BCH) 7d chart"/>
        <xdr:cNvSpPr>
          <a:spLocks noChangeAspect="1" noChangeArrowheads="1"/>
        </xdr:cNvSpPr>
      </xdr:nvSpPr>
      <xdr:spPr bwMode="auto">
        <a:xfrm>
          <a:off x="4876800" y="23241000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190500</xdr:colOff>
      <xdr:row>29</xdr:row>
      <xdr:rowOff>190500</xdr:rowOff>
    </xdr:to>
    <xdr:sp macro="" textlink="">
      <xdr:nvSpPr>
        <xdr:cNvPr id="55" name="AutoShape 57" descr="stellar (XLM)"/>
        <xdr:cNvSpPr>
          <a:spLocks noChangeAspect="1" noChangeArrowheads="1"/>
        </xdr:cNvSpPr>
      </xdr:nvSpPr>
      <xdr:spPr bwMode="auto">
        <a:xfrm>
          <a:off x="4876800" y="617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9</xdr:col>
      <xdr:colOff>590550</xdr:colOff>
      <xdr:row>116</xdr:row>
      <xdr:rowOff>81242</xdr:rowOff>
    </xdr:to>
    <xdr:sp macro="" textlink="">
      <xdr:nvSpPr>
        <xdr:cNvPr id="56" name="AutoShape 58" descr="stellar (XLM) 7d chart"/>
        <xdr:cNvSpPr>
          <a:spLocks noChangeAspect="1" noChangeArrowheads="1"/>
        </xdr:cNvSpPr>
      </xdr:nvSpPr>
      <xdr:spPr bwMode="auto">
        <a:xfrm>
          <a:off x="4876800" y="240887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190500</xdr:colOff>
      <xdr:row>30</xdr:row>
      <xdr:rowOff>190500</xdr:rowOff>
    </xdr:to>
    <xdr:sp macro="" textlink="">
      <xdr:nvSpPr>
        <xdr:cNvPr id="57" name="AutoShape 59" descr="filecoin (FIL)"/>
        <xdr:cNvSpPr>
          <a:spLocks noChangeAspect="1" noChangeArrowheads="1"/>
        </xdr:cNvSpPr>
      </xdr:nvSpPr>
      <xdr:spPr bwMode="auto">
        <a:xfrm>
          <a:off x="4876800" y="637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9</xdr:col>
      <xdr:colOff>590550</xdr:colOff>
      <xdr:row>120</xdr:row>
      <xdr:rowOff>81243</xdr:rowOff>
    </xdr:to>
    <xdr:sp macro="" textlink="">
      <xdr:nvSpPr>
        <xdr:cNvPr id="58" name="AutoShape 60" descr="filecoin (FIL) 7d chart"/>
        <xdr:cNvSpPr>
          <a:spLocks noChangeAspect="1" noChangeArrowheads="1"/>
        </xdr:cNvSpPr>
      </xdr:nvSpPr>
      <xdr:spPr bwMode="auto">
        <a:xfrm>
          <a:off x="4876800" y="249364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190500</xdr:colOff>
      <xdr:row>31</xdr:row>
      <xdr:rowOff>190500</xdr:rowOff>
    </xdr:to>
    <xdr:sp macro="" textlink="">
      <xdr:nvSpPr>
        <xdr:cNvPr id="59" name="AutoShape 61" descr="trueusd (TUSD)"/>
        <xdr:cNvSpPr>
          <a:spLocks noChangeAspect="1" noChangeArrowheads="1"/>
        </xdr:cNvSpPr>
      </xdr:nvSpPr>
      <xdr:spPr bwMode="auto">
        <a:xfrm>
          <a:off x="4876800" y="658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9</xdr:col>
      <xdr:colOff>590550</xdr:colOff>
      <xdr:row>124</xdr:row>
      <xdr:rowOff>81242</xdr:rowOff>
    </xdr:to>
    <xdr:sp macro="" textlink="">
      <xdr:nvSpPr>
        <xdr:cNvPr id="60" name="AutoShape 62" descr="trueusd (TUSD) 7d chart"/>
        <xdr:cNvSpPr>
          <a:spLocks noChangeAspect="1" noChangeArrowheads="1"/>
        </xdr:cNvSpPr>
      </xdr:nvSpPr>
      <xdr:spPr bwMode="auto">
        <a:xfrm>
          <a:off x="4876800" y="257841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190500</xdr:colOff>
      <xdr:row>32</xdr:row>
      <xdr:rowOff>190500</xdr:rowOff>
    </xdr:to>
    <xdr:sp macro="" textlink="">
      <xdr:nvSpPr>
        <xdr:cNvPr id="61" name="AutoShape 63" descr="lido dao (LDO)"/>
        <xdr:cNvSpPr>
          <a:spLocks noChangeAspect="1" noChangeArrowheads="1"/>
        </xdr:cNvSpPr>
      </xdr:nvSpPr>
      <xdr:spPr bwMode="auto">
        <a:xfrm>
          <a:off x="4876800" y="680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9</xdr:col>
      <xdr:colOff>590550</xdr:colOff>
      <xdr:row>128</xdr:row>
      <xdr:rowOff>81242</xdr:rowOff>
    </xdr:to>
    <xdr:sp macro="" textlink="">
      <xdr:nvSpPr>
        <xdr:cNvPr id="62" name="AutoShape 64" descr="lido dao (LDO) 7d chart"/>
        <xdr:cNvSpPr>
          <a:spLocks noChangeAspect="1" noChangeArrowheads="1"/>
        </xdr:cNvSpPr>
      </xdr:nvSpPr>
      <xdr:spPr bwMode="auto">
        <a:xfrm>
          <a:off x="4876800" y="266319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190500</xdr:colOff>
      <xdr:row>33</xdr:row>
      <xdr:rowOff>190500</xdr:rowOff>
    </xdr:to>
    <xdr:sp macro="" textlink="">
      <xdr:nvSpPr>
        <xdr:cNvPr id="63" name="AutoShape 65" descr="aptos (APT)"/>
        <xdr:cNvSpPr>
          <a:spLocks noChangeAspect="1" noChangeArrowheads="1"/>
        </xdr:cNvSpPr>
      </xdr:nvSpPr>
      <xdr:spPr bwMode="auto">
        <a:xfrm>
          <a:off x="4876800" y="701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9</xdr:col>
      <xdr:colOff>590550</xdr:colOff>
      <xdr:row>132</xdr:row>
      <xdr:rowOff>81243</xdr:rowOff>
    </xdr:to>
    <xdr:sp macro="" textlink="">
      <xdr:nvSpPr>
        <xdr:cNvPr id="64" name="AutoShape 66" descr="aptos (APT) 7d chart"/>
        <xdr:cNvSpPr>
          <a:spLocks noChangeAspect="1" noChangeArrowheads="1"/>
        </xdr:cNvSpPr>
      </xdr:nvSpPr>
      <xdr:spPr bwMode="auto">
        <a:xfrm>
          <a:off x="4876800" y="274796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190500</xdr:colOff>
      <xdr:row>34</xdr:row>
      <xdr:rowOff>190500</xdr:rowOff>
    </xdr:to>
    <xdr:sp macro="" textlink="">
      <xdr:nvSpPr>
        <xdr:cNvPr id="65" name="AutoShape 67" descr="quant (QNT)"/>
        <xdr:cNvSpPr>
          <a:spLocks noChangeAspect="1" noChangeArrowheads="1"/>
        </xdr:cNvSpPr>
      </xdr:nvSpPr>
      <xdr:spPr bwMode="auto">
        <a:xfrm>
          <a:off x="4876800" y="721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9</xdr:col>
      <xdr:colOff>590550</xdr:colOff>
      <xdr:row>136</xdr:row>
      <xdr:rowOff>81242</xdr:rowOff>
    </xdr:to>
    <xdr:sp macro="" textlink="">
      <xdr:nvSpPr>
        <xdr:cNvPr id="66" name="AutoShape 68" descr="quant (QNT) 7d chart"/>
        <xdr:cNvSpPr>
          <a:spLocks noChangeAspect="1" noChangeArrowheads="1"/>
        </xdr:cNvSpPr>
      </xdr:nvSpPr>
      <xdr:spPr bwMode="auto">
        <a:xfrm>
          <a:off x="4876800" y="283273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190500</xdr:colOff>
      <xdr:row>36</xdr:row>
      <xdr:rowOff>0</xdr:rowOff>
    </xdr:to>
    <xdr:sp macro="" textlink="">
      <xdr:nvSpPr>
        <xdr:cNvPr id="67" name="AutoShape 69" descr="cronos (CRO)"/>
        <xdr:cNvSpPr>
          <a:spLocks noChangeAspect="1" noChangeArrowheads="1"/>
        </xdr:cNvSpPr>
      </xdr:nvSpPr>
      <xdr:spPr bwMode="auto">
        <a:xfrm>
          <a:off x="4876800" y="741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9</xdr:col>
      <xdr:colOff>590550</xdr:colOff>
      <xdr:row>140</xdr:row>
      <xdr:rowOff>81242</xdr:rowOff>
    </xdr:to>
    <xdr:sp macro="" textlink="">
      <xdr:nvSpPr>
        <xdr:cNvPr id="68" name="AutoShape 70" descr="cronos (CRO) 7d chart"/>
        <xdr:cNvSpPr>
          <a:spLocks noChangeAspect="1" noChangeArrowheads="1"/>
        </xdr:cNvSpPr>
      </xdr:nvSpPr>
      <xdr:spPr bwMode="auto">
        <a:xfrm>
          <a:off x="4876800" y="29175075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190500</xdr:colOff>
      <xdr:row>36</xdr:row>
      <xdr:rowOff>190500</xdr:rowOff>
    </xdr:to>
    <xdr:sp macro="" textlink="">
      <xdr:nvSpPr>
        <xdr:cNvPr id="69" name="AutoShape 71" descr="hedera (HBAR)"/>
        <xdr:cNvSpPr>
          <a:spLocks noChangeAspect="1" noChangeArrowheads="1"/>
        </xdr:cNvSpPr>
      </xdr:nvSpPr>
      <xdr:spPr bwMode="auto">
        <a:xfrm>
          <a:off x="4876800" y="761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9</xdr:col>
      <xdr:colOff>590550</xdr:colOff>
      <xdr:row>144</xdr:row>
      <xdr:rowOff>76200</xdr:rowOff>
    </xdr:to>
    <xdr:sp macro="" textlink="">
      <xdr:nvSpPr>
        <xdr:cNvPr id="70" name="AutoShape 72" descr="hedera (HBAR) 7d chart"/>
        <xdr:cNvSpPr>
          <a:spLocks noChangeAspect="1" noChangeArrowheads="1"/>
        </xdr:cNvSpPr>
      </xdr:nvSpPr>
      <xdr:spPr bwMode="auto">
        <a:xfrm>
          <a:off x="4876800" y="30022800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190500</xdr:colOff>
      <xdr:row>37</xdr:row>
      <xdr:rowOff>190500</xdr:rowOff>
    </xdr:to>
    <xdr:sp macro="" textlink="">
      <xdr:nvSpPr>
        <xdr:cNvPr id="71" name="AutoShape 73" descr="near protocol (NEAR)"/>
        <xdr:cNvSpPr>
          <a:spLocks noChangeAspect="1" noChangeArrowheads="1"/>
        </xdr:cNvSpPr>
      </xdr:nvSpPr>
      <xdr:spPr bwMode="auto">
        <a:xfrm>
          <a:off x="4876800" y="7800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9</xdr:col>
      <xdr:colOff>590550</xdr:colOff>
      <xdr:row>148</xdr:row>
      <xdr:rowOff>76200</xdr:rowOff>
    </xdr:to>
    <xdr:sp macro="" textlink="">
      <xdr:nvSpPr>
        <xdr:cNvPr id="72" name="AutoShape 74" descr="near protocol (NEAR) 7d chart"/>
        <xdr:cNvSpPr>
          <a:spLocks noChangeAspect="1" noChangeArrowheads="1"/>
        </xdr:cNvSpPr>
      </xdr:nvSpPr>
      <xdr:spPr bwMode="auto">
        <a:xfrm>
          <a:off x="4876800" y="308133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190500</xdr:colOff>
      <xdr:row>38</xdr:row>
      <xdr:rowOff>190500</xdr:rowOff>
    </xdr:to>
    <xdr:sp macro="" textlink="">
      <xdr:nvSpPr>
        <xdr:cNvPr id="73" name="AutoShape 75" descr="vechain (VET)"/>
        <xdr:cNvSpPr>
          <a:spLocks noChangeAspect="1" noChangeArrowheads="1"/>
        </xdr:cNvSpPr>
      </xdr:nvSpPr>
      <xdr:spPr bwMode="auto">
        <a:xfrm>
          <a:off x="4876800" y="800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9</xdr:col>
      <xdr:colOff>590550</xdr:colOff>
      <xdr:row>152</xdr:row>
      <xdr:rowOff>76200</xdr:rowOff>
    </xdr:to>
    <xdr:sp macro="" textlink="">
      <xdr:nvSpPr>
        <xdr:cNvPr id="74" name="AutoShape 76" descr="vechain (VET) 7d chart"/>
        <xdr:cNvSpPr>
          <a:spLocks noChangeAspect="1" noChangeArrowheads="1"/>
        </xdr:cNvSpPr>
      </xdr:nvSpPr>
      <xdr:spPr bwMode="auto">
        <a:xfrm>
          <a:off x="4876800" y="31603950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190500</xdr:colOff>
      <xdr:row>39</xdr:row>
      <xdr:rowOff>190500</xdr:rowOff>
    </xdr:to>
    <xdr:sp macro="" textlink="">
      <xdr:nvSpPr>
        <xdr:cNvPr id="75" name="AutoShape 77" descr="apecoin (APE)"/>
        <xdr:cNvSpPr>
          <a:spLocks noChangeAspect="1" noChangeArrowheads="1"/>
        </xdr:cNvSpPr>
      </xdr:nvSpPr>
      <xdr:spPr bwMode="auto">
        <a:xfrm>
          <a:off x="4876800" y="821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9</xdr:col>
      <xdr:colOff>590550</xdr:colOff>
      <xdr:row>156</xdr:row>
      <xdr:rowOff>76200</xdr:rowOff>
    </xdr:to>
    <xdr:sp macro="" textlink="">
      <xdr:nvSpPr>
        <xdr:cNvPr id="76" name="AutoShape 78" descr="apecoin (APE) 7d chart"/>
        <xdr:cNvSpPr>
          <a:spLocks noChangeAspect="1" noChangeArrowheads="1"/>
        </xdr:cNvSpPr>
      </xdr:nvSpPr>
      <xdr:spPr bwMode="auto">
        <a:xfrm>
          <a:off x="4876800" y="32394525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190500</xdr:colOff>
      <xdr:row>40</xdr:row>
      <xdr:rowOff>190500</xdr:rowOff>
    </xdr:to>
    <xdr:sp macro="" textlink="">
      <xdr:nvSpPr>
        <xdr:cNvPr id="77" name="AutoShape 79" descr="internet computer (ICP)"/>
        <xdr:cNvSpPr>
          <a:spLocks noChangeAspect="1" noChangeArrowheads="1"/>
        </xdr:cNvSpPr>
      </xdr:nvSpPr>
      <xdr:spPr bwMode="auto">
        <a:xfrm>
          <a:off x="4876800" y="840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9</xdr:col>
      <xdr:colOff>590550</xdr:colOff>
      <xdr:row>160</xdr:row>
      <xdr:rowOff>76200</xdr:rowOff>
    </xdr:to>
    <xdr:sp macro="" textlink="">
      <xdr:nvSpPr>
        <xdr:cNvPr id="78" name="AutoShape 80" descr="internet computer (ICP) 7d chart"/>
        <xdr:cNvSpPr>
          <a:spLocks noChangeAspect="1" noChangeArrowheads="1"/>
        </xdr:cNvSpPr>
      </xdr:nvSpPr>
      <xdr:spPr bwMode="auto">
        <a:xfrm>
          <a:off x="4876800" y="331851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190500</xdr:colOff>
      <xdr:row>41</xdr:row>
      <xdr:rowOff>190500</xdr:rowOff>
    </xdr:to>
    <xdr:sp macro="" textlink="">
      <xdr:nvSpPr>
        <xdr:cNvPr id="79" name="AutoShape 81" descr="algorand (ALGO)"/>
        <xdr:cNvSpPr>
          <a:spLocks noChangeAspect="1" noChangeArrowheads="1"/>
        </xdr:cNvSpPr>
      </xdr:nvSpPr>
      <xdr:spPr bwMode="auto">
        <a:xfrm>
          <a:off x="4876800" y="860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9</xdr:col>
      <xdr:colOff>590550</xdr:colOff>
      <xdr:row>164</xdr:row>
      <xdr:rowOff>76200</xdr:rowOff>
    </xdr:to>
    <xdr:sp macro="" textlink="">
      <xdr:nvSpPr>
        <xdr:cNvPr id="80" name="AutoShape 82" descr="algorand (ALGO) 7d chart"/>
        <xdr:cNvSpPr>
          <a:spLocks noChangeAspect="1" noChangeArrowheads="1"/>
        </xdr:cNvSpPr>
      </xdr:nvSpPr>
      <xdr:spPr bwMode="auto">
        <a:xfrm>
          <a:off x="4876800" y="33975675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190500</xdr:colOff>
      <xdr:row>42</xdr:row>
      <xdr:rowOff>190500</xdr:rowOff>
    </xdr:to>
    <xdr:sp macro="" textlink="">
      <xdr:nvSpPr>
        <xdr:cNvPr id="81" name="AutoShape 83" descr="eos (EOS)"/>
        <xdr:cNvSpPr>
          <a:spLocks noChangeAspect="1" noChangeArrowheads="1"/>
        </xdr:cNvSpPr>
      </xdr:nvSpPr>
      <xdr:spPr bwMode="auto">
        <a:xfrm>
          <a:off x="4876800" y="880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9</xdr:col>
      <xdr:colOff>590550</xdr:colOff>
      <xdr:row>168</xdr:row>
      <xdr:rowOff>76199</xdr:rowOff>
    </xdr:to>
    <xdr:sp macro="" textlink="">
      <xdr:nvSpPr>
        <xdr:cNvPr id="82" name="AutoShape 84" descr="eos (EOS) 7d chart"/>
        <xdr:cNvSpPr>
          <a:spLocks noChangeAspect="1" noChangeArrowheads="1"/>
        </xdr:cNvSpPr>
      </xdr:nvSpPr>
      <xdr:spPr bwMode="auto">
        <a:xfrm>
          <a:off x="4876800" y="34766250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190500</xdr:colOff>
      <xdr:row>43</xdr:row>
      <xdr:rowOff>190500</xdr:rowOff>
    </xdr:to>
    <xdr:sp macro="" textlink="">
      <xdr:nvSpPr>
        <xdr:cNvPr id="83" name="AutoShape 85" descr="the graph (GRT)"/>
        <xdr:cNvSpPr>
          <a:spLocks noChangeAspect="1" noChangeArrowheads="1"/>
        </xdr:cNvSpPr>
      </xdr:nvSpPr>
      <xdr:spPr bwMode="auto">
        <a:xfrm>
          <a:off x="4876800" y="901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9</xdr:col>
      <xdr:colOff>590550</xdr:colOff>
      <xdr:row>172</xdr:row>
      <xdr:rowOff>76200</xdr:rowOff>
    </xdr:to>
    <xdr:sp macro="" textlink="">
      <xdr:nvSpPr>
        <xdr:cNvPr id="84" name="AutoShape 86" descr="the graph (GRT) 7d chart"/>
        <xdr:cNvSpPr>
          <a:spLocks noChangeAspect="1" noChangeArrowheads="1"/>
        </xdr:cNvSpPr>
      </xdr:nvSpPr>
      <xdr:spPr bwMode="auto">
        <a:xfrm>
          <a:off x="4876800" y="355568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190500</xdr:colOff>
      <xdr:row>44</xdr:row>
      <xdr:rowOff>190500</xdr:rowOff>
    </xdr:to>
    <xdr:sp macro="" textlink="">
      <xdr:nvSpPr>
        <xdr:cNvPr id="85" name="AutoShape 87" descr="frax (FRAX)"/>
        <xdr:cNvSpPr>
          <a:spLocks noChangeAspect="1" noChangeArrowheads="1"/>
        </xdr:cNvSpPr>
      </xdr:nvSpPr>
      <xdr:spPr bwMode="auto">
        <a:xfrm>
          <a:off x="4876800" y="922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9</xdr:col>
      <xdr:colOff>590550</xdr:colOff>
      <xdr:row>176</xdr:row>
      <xdr:rowOff>76200</xdr:rowOff>
    </xdr:to>
    <xdr:sp macro="" textlink="">
      <xdr:nvSpPr>
        <xdr:cNvPr id="86" name="AutoShape 88" descr="frax (FRAX) 7d chart"/>
        <xdr:cNvSpPr>
          <a:spLocks noChangeAspect="1" noChangeArrowheads="1"/>
        </xdr:cNvSpPr>
      </xdr:nvSpPr>
      <xdr:spPr bwMode="auto">
        <a:xfrm>
          <a:off x="4876800" y="36347400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190500</xdr:colOff>
      <xdr:row>45</xdr:row>
      <xdr:rowOff>190500</xdr:rowOff>
    </xdr:to>
    <xdr:sp macro="" textlink="">
      <xdr:nvSpPr>
        <xdr:cNvPr id="87" name="AutoShape 89" descr="multiversx (EGLD)"/>
        <xdr:cNvSpPr>
          <a:spLocks noChangeAspect="1" noChangeArrowheads="1"/>
        </xdr:cNvSpPr>
      </xdr:nvSpPr>
      <xdr:spPr bwMode="auto">
        <a:xfrm>
          <a:off x="4876800" y="944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9</xdr:col>
      <xdr:colOff>590550</xdr:colOff>
      <xdr:row>180</xdr:row>
      <xdr:rowOff>76200</xdr:rowOff>
    </xdr:to>
    <xdr:sp macro="" textlink="">
      <xdr:nvSpPr>
        <xdr:cNvPr id="88" name="AutoShape 90" descr="multiversx (EGLD) 7d chart"/>
        <xdr:cNvSpPr>
          <a:spLocks noChangeAspect="1" noChangeArrowheads="1"/>
        </xdr:cNvSpPr>
      </xdr:nvSpPr>
      <xdr:spPr bwMode="auto">
        <a:xfrm>
          <a:off x="4876800" y="371379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190500</xdr:colOff>
      <xdr:row>46</xdr:row>
      <xdr:rowOff>190500</xdr:rowOff>
    </xdr:to>
    <xdr:sp macro="" textlink="">
      <xdr:nvSpPr>
        <xdr:cNvPr id="89" name="AutoShape 91" descr="aave (AAVE)"/>
        <xdr:cNvSpPr>
          <a:spLocks noChangeAspect="1" noChangeArrowheads="1"/>
        </xdr:cNvSpPr>
      </xdr:nvSpPr>
      <xdr:spPr bwMode="auto">
        <a:xfrm>
          <a:off x="4876800" y="964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9</xdr:col>
      <xdr:colOff>590550</xdr:colOff>
      <xdr:row>184</xdr:row>
      <xdr:rowOff>76200</xdr:rowOff>
    </xdr:to>
    <xdr:sp macro="" textlink="">
      <xdr:nvSpPr>
        <xdr:cNvPr id="90" name="AutoShape 92" descr="aave (AAVE) 7d chart"/>
        <xdr:cNvSpPr>
          <a:spLocks noChangeAspect="1" noChangeArrowheads="1"/>
        </xdr:cNvSpPr>
      </xdr:nvSpPr>
      <xdr:spPr bwMode="auto">
        <a:xfrm>
          <a:off x="4876800" y="379285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190500</xdr:colOff>
      <xdr:row>47</xdr:row>
      <xdr:rowOff>190500</xdr:rowOff>
    </xdr:to>
    <xdr:sp macro="" textlink="">
      <xdr:nvSpPr>
        <xdr:cNvPr id="91" name="AutoShape 93" descr="the sandbox (SAND)"/>
        <xdr:cNvSpPr>
          <a:spLocks noChangeAspect="1" noChangeArrowheads="1"/>
        </xdr:cNvSpPr>
      </xdr:nvSpPr>
      <xdr:spPr bwMode="auto">
        <a:xfrm>
          <a:off x="4876800" y="985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9</xdr:col>
      <xdr:colOff>590550</xdr:colOff>
      <xdr:row>188</xdr:row>
      <xdr:rowOff>76201</xdr:rowOff>
    </xdr:to>
    <xdr:sp macro="" textlink="">
      <xdr:nvSpPr>
        <xdr:cNvPr id="92" name="AutoShape 94" descr="the sandbox (SAND) 7d chart"/>
        <xdr:cNvSpPr>
          <a:spLocks noChangeAspect="1" noChangeArrowheads="1"/>
        </xdr:cNvSpPr>
      </xdr:nvSpPr>
      <xdr:spPr bwMode="auto">
        <a:xfrm>
          <a:off x="4876800" y="38719125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190500</xdr:colOff>
      <xdr:row>48</xdr:row>
      <xdr:rowOff>190500</xdr:rowOff>
    </xdr:to>
    <xdr:sp macro="" textlink="">
      <xdr:nvSpPr>
        <xdr:cNvPr id="93" name="AutoShape 95" descr="huobi btc (HBTC)"/>
        <xdr:cNvSpPr>
          <a:spLocks noChangeAspect="1" noChangeArrowheads="1"/>
        </xdr:cNvSpPr>
      </xdr:nvSpPr>
      <xdr:spPr bwMode="auto">
        <a:xfrm>
          <a:off x="4876800" y="1007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9</xdr:col>
      <xdr:colOff>590550</xdr:colOff>
      <xdr:row>192</xdr:row>
      <xdr:rowOff>76200</xdr:rowOff>
    </xdr:to>
    <xdr:sp macro="" textlink="">
      <xdr:nvSpPr>
        <xdr:cNvPr id="94" name="AutoShape 96" descr="huobi btc (HBTC) 7d chart"/>
        <xdr:cNvSpPr>
          <a:spLocks noChangeAspect="1" noChangeArrowheads="1"/>
        </xdr:cNvSpPr>
      </xdr:nvSpPr>
      <xdr:spPr bwMode="auto">
        <a:xfrm>
          <a:off x="4876800" y="395097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190500</xdr:colOff>
      <xdr:row>49</xdr:row>
      <xdr:rowOff>190500</xdr:rowOff>
    </xdr:to>
    <xdr:sp macro="" textlink="">
      <xdr:nvSpPr>
        <xdr:cNvPr id="95" name="AutoShape 97" descr="decentraland (MANA)"/>
        <xdr:cNvSpPr>
          <a:spLocks noChangeAspect="1" noChangeArrowheads="1"/>
        </xdr:cNvSpPr>
      </xdr:nvSpPr>
      <xdr:spPr bwMode="auto">
        <a:xfrm>
          <a:off x="4876800" y="1029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9</xdr:col>
      <xdr:colOff>590550</xdr:colOff>
      <xdr:row>196</xdr:row>
      <xdr:rowOff>76200</xdr:rowOff>
    </xdr:to>
    <xdr:sp macro="" textlink="">
      <xdr:nvSpPr>
        <xdr:cNvPr id="96" name="AutoShape 98" descr="decentraland (MANA) 7d chart"/>
        <xdr:cNvSpPr>
          <a:spLocks noChangeAspect="1" noChangeArrowheads="1"/>
        </xdr:cNvSpPr>
      </xdr:nvSpPr>
      <xdr:spPr bwMode="auto">
        <a:xfrm>
          <a:off x="4876800" y="403002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190500</xdr:colOff>
      <xdr:row>50</xdr:row>
      <xdr:rowOff>190500</xdr:rowOff>
    </xdr:to>
    <xdr:sp macro="" textlink="">
      <xdr:nvSpPr>
        <xdr:cNvPr id="97" name="AutoShape 99" descr="fantom (FTM)"/>
        <xdr:cNvSpPr>
          <a:spLocks noChangeAspect="1" noChangeArrowheads="1"/>
        </xdr:cNvSpPr>
      </xdr:nvSpPr>
      <xdr:spPr bwMode="auto">
        <a:xfrm>
          <a:off x="4876800" y="1049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9</xdr:col>
      <xdr:colOff>590550</xdr:colOff>
      <xdr:row>200</xdr:row>
      <xdr:rowOff>76200</xdr:rowOff>
    </xdr:to>
    <xdr:sp macro="" textlink="">
      <xdr:nvSpPr>
        <xdr:cNvPr id="98" name="AutoShape 100" descr="fantom (FTM) 7d chart"/>
        <xdr:cNvSpPr>
          <a:spLocks noChangeAspect="1" noChangeArrowheads="1"/>
        </xdr:cNvSpPr>
      </xdr:nvSpPr>
      <xdr:spPr bwMode="auto">
        <a:xfrm>
          <a:off x="4876800" y="41090850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51</xdr:row>
      <xdr:rowOff>190500</xdr:rowOff>
    </xdr:to>
    <xdr:sp macro="" textlink="">
      <xdr:nvSpPr>
        <xdr:cNvPr id="99" name="AutoShape 101" descr="theta network (THETA)"/>
        <xdr:cNvSpPr>
          <a:spLocks noChangeAspect="1" noChangeArrowheads="1"/>
        </xdr:cNvSpPr>
      </xdr:nvSpPr>
      <xdr:spPr bwMode="auto">
        <a:xfrm>
          <a:off x="4876800" y="1070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9</xdr:col>
      <xdr:colOff>590550</xdr:colOff>
      <xdr:row>204</xdr:row>
      <xdr:rowOff>76200</xdr:rowOff>
    </xdr:to>
    <xdr:sp macro="" textlink="">
      <xdr:nvSpPr>
        <xdr:cNvPr id="100" name="AutoShape 102" descr="theta network (THETA) 7d chart"/>
        <xdr:cNvSpPr>
          <a:spLocks noChangeAspect="1" noChangeArrowheads="1"/>
        </xdr:cNvSpPr>
      </xdr:nvSpPr>
      <xdr:spPr bwMode="auto">
        <a:xfrm>
          <a:off x="4876800" y="418814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190500</xdr:colOff>
      <xdr:row>52</xdr:row>
      <xdr:rowOff>190500</xdr:rowOff>
    </xdr:to>
    <xdr:sp macro="" textlink="">
      <xdr:nvSpPr>
        <xdr:cNvPr id="101" name="AutoShape 103" descr="tezos (XTZ)"/>
        <xdr:cNvSpPr>
          <a:spLocks noChangeAspect="1" noChangeArrowheads="1"/>
        </xdr:cNvSpPr>
      </xdr:nvSpPr>
      <xdr:spPr bwMode="auto">
        <a:xfrm>
          <a:off x="4876800" y="1092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9</xdr:col>
      <xdr:colOff>590550</xdr:colOff>
      <xdr:row>208</xdr:row>
      <xdr:rowOff>76200</xdr:rowOff>
    </xdr:to>
    <xdr:sp macro="" textlink="">
      <xdr:nvSpPr>
        <xdr:cNvPr id="102" name="AutoShape 104" descr="tezos (XTZ) 7d chart"/>
        <xdr:cNvSpPr>
          <a:spLocks noChangeAspect="1" noChangeArrowheads="1"/>
        </xdr:cNvSpPr>
      </xdr:nvSpPr>
      <xdr:spPr bwMode="auto">
        <a:xfrm>
          <a:off x="4876800" y="426720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190500</xdr:colOff>
      <xdr:row>53</xdr:row>
      <xdr:rowOff>190500</xdr:rowOff>
    </xdr:to>
    <xdr:sp macro="" textlink="">
      <xdr:nvSpPr>
        <xdr:cNvPr id="103" name="AutoShape 105" descr="flow (FLOW)"/>
        <xdr:cNvSpPr>
          <a:spLocks noChangeAspect="1" noChangeArrowheads="1"/>
        </xdr:cNvSpPr>
      </xdr:nvSpPr>
      <xdr:spPr bwMode="auto">
        <a:xfrm>
          <a:off x="4876800" y="1114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9</xdr:col>
      <xdr:colOff>590550</xdr:colOff>
      <xdr:row>212</xdr:row>
      <xdr:rowOff>76200</xdr:rowOff>
    </xdr:to>
    <xdr:sp macro="" textlink="">
      <xdr:nvSpPr>
        <xdr:cNvPr id="104" name="AutoShape 106" descr="flow (FLOW) 7d chart"/>
        <xdr:cNvSpPr>
          <a:spLocks noChangeAspect="1" noChangeArrowheads="1"/>
        </xdr:cNvSpPr>
      </xdr:nvSpPr>
      <xdr:spPr bwMode="auto">
        <a:xfrm>
          <a:off x="4876800" y="43462575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190500</xdr:colOff>
      <xdr:row>54</xdr:row>
      <xdr:rowOff>190500</xdr:rowOff>
    </xdr:to>
    <xdr:sp macro="" textlink="">
      <xdr:nvSpPr>
        <xdr:cNvPr id="105" name="AutoShape 107" descr="axie infinity (AXS)"/>
        <xdr:cNvSpPr>
          <a:spLocks noChangeAspect="1" noChangeArrowheads="1"/>
        </xdr:cNvSpPr>
      </xdr:nvSpPr>
      <xdr:spPr bwMode="auto">
        <a:xfrm>
          <a:off x="4876800" y="1134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9</xdr:col>
      <xdr:colOff>590550</xdr:colOff>
      <xdr:row>216</xdr:row>
      <xdr:rowOff>76200</xdr:rowOff>
    </xdr:to>
    <xdr:sp macro="" textlink="">
      <xdr:nvSpPr>
        <xdr:cNvPr id="106" name="AutoShape 108" descr="axie infinity (AXS) 7d chart"/>
        <xdr:cNvSpPr>
          <a:spLocks noChangeAspect="1" noChangeArrowheads="1"/>
        </xdr:cNvSpPr>
      </xdr:nvSpPr>
      <xdr:spPr bwMode="auto">
        <a:xfrm>
          <a:off x="4876800" y="442531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190500</xdr:colOff>
      <xdr:row>55</xdr:row>
      <xdr:rowOff>190500</xdr:rowOff>
    </xdr:to>
    <xdr:sp macro="" textlink="">
      <xdr:nvSpPr>
        <xdr:cNvPr id="107" name="AutoShape 109" descr="pax dollar (USDP)"/>
        <xdr:cNvSpPr>
          <a:spLocks noChangeAspect="1" noChangeArrowheads="1"/>
        </xdr:cNvSpPr>
      </xdr:nvSpPr>
      <xdr:spPr bwMode="auto">
        <a:xfrm>
          <a:off x="4876800" y="1155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9</xdr:col>
      <xdr:colOff>590550</xdr:colOff>
      <xdr:row>220</xdr:row>
      <xdr:rowOff>76200</xdr:rowOff>
    </xdr:to>
    <xdr:sp macro="" textlink="">
      <xdr:nvSpPr>
        <xdr:cNvPr id="108" name="AutoShape 110" descr="pax dollar (USDP) 7d chart"/>
        <xdr:cNvSpPr>
          <a:spLocks noChangeAspect="1" noChangeArrowheads="1"/>
        </xdr:cNvSpPr>
      </xdr:nvSpPr>
      <xdr:spPr bwMode="auto">
        <a:xfrm>
          <a:off x="4876800" y="45043725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190500</xdr:colOff>
      <xdr:row>56</xdr:row>
      <xdr:rowOff>190500</xdr:rowOff>
    </xdr:to>
    <xdr:sp macro="" textlink="">
      <xdr:nvSpPr>
        <xdr:cNvPr id="109" name="AutoShape 111" descr="stacks (STX)"/>
        <xdr:cNvSpPr>
          <a:spLocks noChangeAspect="1" noChangeArrowheads="1"/>
        </xdr:cNvSpPr>
      </xdr:nvSpPr>
      <xdr:spPr bwMode="auto">
        <a:xfrm>
          <a:off x="4876800" y="1177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9</xdr:col>
      <xdr:colOff>590550</xdr:colOff>
      <xdr:row>224</xdr:row>
      <xdr:rowOff>76200</xdr:rowOff>
    </xdr:to>
    <xdr:sp macro="" textlink="">
      <xdr:nvSpPr>
        <xdr:cNvPr id="110" name="AutoShape 112" descr="stacks (STX) 7d chart"/>
        <xdr:cNvSpPr>
          <a:spLocks noChangeAspect="1" noChangeArrowheads="1"/>
        </xdr:cNvSpPr>
      </xdr:nvSpPr>
      <xdr:spPr bwMode="auto">
        <a:xfrm>
          <a:off x="4876800" y="45834300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190500</xdr:colOff>
      <xdr:row>57</xdr:row>
      <xdr:rowOff>190500</xdr:rowOff>
    </xdr:to>
    <xdr:sp macro="" textlink="">
      <xdr:nvSpPr>
        <xdr:cNvPr id="111" name="AutoShape 113" descr="kucoin (KCS)"/>
        <xdr:cNvSpPr>
          <a:spLocks noChangeAspect="1" noChangeArrowheads="1"/>
        </xdr:cNvSpPr>
      </xdr:nvSpPr>
      <xdr:spPr bwMode="auto">
        <a:xfrm>
          <a:off x="4876800" y="1199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9</xdr:col>
      <xdr:colOff>590550</xdr:colOff>
      <xdr:row>228</xdr:row>
      <xdr:rowOff>76200</xdr:rowOff>
    </xdr:to>
    <xdr:sp macro="" textlink="">
      <xdr:nvSpPr>
        <xdr:cNvPr id="112" name="AutoShape 114" descr="kucoin (KCS) 7d chart"/>
        <xdr:cNvSpPr>
          <a:spLocks noChangeAspect="1" noChangeArrowheads="1"/>
        </xdr:cNvSpPr>
      </xdr:nvSpPr>
      <xdr:spPr bwMode="auto">
        <a:xfrm>
          <a:off x="4876800" y="466248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190500</xdr:colOff>
      <xdr:row>58</xdr:row>
      <xdr:rowOff>190500</xdr:rowOff>
    </xdr:to>
    <xdr:sp macro="" textlink="">
      <xdr:nvSpPr>
        <xdr:cNvPr id="113" name="AutoShape 115" descr="terra luna classic (LUNC)"/>
        <xdr:cNvSpPr>
          <a:spLocks noChangeAspect="1" noChangeArrowheads="1"/>
        </xdr:cNvSpPr>
      </xdr:nvSpPr>
      <xdr:spPr bwMode="auto">
        <a:xfrm>
          <a:off x="4876800" y="1219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9</xdr:col>
      <xdr:colOff>590550</xdr:colOff>
      <xdr:row>232</xdr:row>
      <xdr:rowOff>76200</xdr:rowOff>
    </xdr:to>
    <xdr:sp macro="" textlink="">
      <xdr:nvSpPr>
        <xdr:cNvPr id="114" name="AutoShape 116" descr="terra luna classic (LUNC) 7d chart"/>
        <xdr:cNvSpPr>
          <a:spLocks noChangeAspect="1" noChangeArrowheads="1"/>
        </xdr:cNvSpPr>
      </xdr:nvSpPr>
      <xdr:spPr bwMode="auto">
        <a:xfrm>
          <a:off x="4876800" y="47415450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190500</xdr:colOff>
      <xdr:row>59</xdr:row>
      <xdr:rowOff>190500</xdr:rowOff>
    </xdr:to>
    <xdr:sp macro="" textlink="">
      <xdr:nvSpPr>
        <xdr:cNvPr id="115" name="AutoShape 117" descr="usdd (USDD)"/>
        <xdr:cNvSpPr>
          <a:spLocks noChangeAspect="1" noChangeArrowheads="1"/>
        </xdr:cNvSpPr>
      </xdr:nvSpPr>
      <xdr:spPr bwMode="auto">
        <a:xfrm>
          <a:off x="4876800" y="1240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9</xdr:col>
      <xdr:colOff>590550</xdr:colOff>
      <xdr:row>236</xdr:row>
      <xdr:rowOff>76199</xdr:rowOff>
    </xdr:to>
    <xdr:sp macro="" textlink="">
      <xdr:nvSpPr>
        <xdr:cNvPr id="116" name="AutoShape 118" descr="usdd (USDD) 7d chart"/>
        <xdr:cNvSpPr>
          <a:spLocks noChangeAspect="1" noChangeArrowheads="1"/>
        </xdr:cNvSpPr>
      </xdr:nvSpPr>
      <xdr:spPr bwMode="auto">
        <a:xfrm>
          <a:off x="4876800" y="48206025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190500</xdr:colOff>
      <xdr:row>60</xdr:row>
      <xdr:rowOff>190500</xdr:rowOff>
    </xdr:to>
    <xdr:sp macro="" textlink="">
      <xdr:nvSpPr>
        <xdr:cNvPr id="117" name="AutoShape 119" descr="immutablex (IMX)"/>
        <xdr:cNvSpPr>
          <a:spLocks noChangeAspect="1" noChangeArrowheads="1"/>
        </xdr:cNvSpPr>
      </xdr:nvSpPr>
      <xdr:spPr bwMode="auto">
        <a:xfrm>
          <a:off x="4876800" y="12620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</xdr:row>
      <xdr:rowOff>0</xdr:rowOff>
    </xdr:from>
    <xdr:to>
      <xdr:col>9</xdr:col>
      <xdr:colOff>590550</xdr:colOff>
      <xdr:row>240</xdr:row>
      <xdr:rowOff>76200</xdr:rowOff>
    </xdr:to>
    <xdr:sp macro="" textlink="">
      <xdr:nvSpPr>
        <xdr:cNvPr id="118" name="AutoShape 120" descr="immutablex (IMX) 7d chart"/>
        <xdr:cNvSpPr>
          <a:spLocks noChangeAspect="1" noChangeArrowheads="1"/>
        </xdr:cNvSpPr>
      </xdr:nvSpPr>
      <xdr:spPr bwMode="auto">
        <a:xfrm>
          <a:off x="4876800" y="489966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190500</xdr:colOff>
      <xdr:row>61</xdr:row>
      <xdr:rowOff>190500</xdr:rowOff>
    </xdr:to>
    <xdr:sp macro="" textlink="">
      <xdr:nvSpPr>
        <xdr:cNvPr id="119" name="AutoShape 121" descr="klaytn (KLAY)"/>
        <xdr:cNvSpPr>
          <a:spLocks noChangeAspect="1" noChangeArrowheads="1"/>
        </xdr:cNvSpPr>
      </xdr:nvSpPr>
      <xdr:spPr bwMode="auto">
        <a:xfrm>
          <a:off x="4876800" y="1283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9</xdr:col>
      <xdr:colOff>590550</xdr:colOff>
      <xdr:row>244</xdr:row>
      <xdr:rowOff>76200</xdr:rowOff>
    </xdr:to>
    <xdr:sp macro="" textlink="">
      <xdr:nvSpPr>
        <xdr:cNvPr id="120" name="AutoShape 122" descr="klaytn (KLAY) 7d chart"/>
        <xdr:cNvSpPr>
          <a:spLocks noChangeAspect="1" noChangeArrowheads="1"/>
        </xdr:cNvSpPr>
      </xdr:nvSpPr>
      <xdr:spPr bwMode="auto">
        <a:xfrm>
          <a:off x="4876800" y="49787175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190500</xdr:colOff>
      <xdr:row>62</xdr:row>
      <xdr:rowOff>190500</xdr:rowOff>
    </xdr:to>
    <xdr:sp macro="" textlink="">
      <xdr:nvSpPr>
        <xdr:cNvPr id="121" name="AutoShape 123" descr="synthetix network (SNX)"/>
        <xdr:cNvSpPr>
          <a:spLocks noChangeAspect="1" noChangeArrowheads="1"/>
        </xdr:cNvSpPr>
      </xdr:nvSpPr>
      <xdr:spPr bwMode="auto">
        <a:xfrm>
          <a:off x="4876800" y="1303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9</xdr:col>
      <xdr:colOff>590550</xdr:colOff>
      <xdr:row>248</xdr:row>
      <xdr:rowOff>76200</xdr:rowOff>
    </xdr:to>
    <xdr:sp macro="" textlink="">
      <xdr:nvSpPr>
        <xdr:cNvPr id="122" name="AutoShape 124" descr="synthetix network (SNX) 7d chart"/>
        <xdr:cNvSpPr>
          <a:spLocks noChangeAspect="1" noChangeArrowheads="1"/>
        </xdr:cNvSpPr>
      </xdr:nvSpPr>
      <xdr:spPr bwMode="auto">
        <a:xfrm>
          <a:off x="4876800" y="505777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190500</xdr:colOff>
      <xdr:row>63</xdr:row>
      <xdr:rowOff>190500</xdr:rowOff>
    </xdr:to>
    <xdr:sp macro="" textlink="">
      <xdr:nvSpPr>
        <xdr:cNvPr id="123" name="AutoShape 125" descr="neo (NEO)"/>
        <xdr:cNvSpPr>
          <a:spLocks noChangeAspect="1" noChangeArrowheads="1"/>
        </xdr:cNvSpPr>
      </xdr:nvSpPr>
      <xdr:spPr bwMode="auto">
        <a:xfrm>
          <a:off x="4876800" y="1324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9</xdr:col>
      <xdr:colOff>590550</xdr:colOff>
      <xdr:row>252</xdr:row>
      <xdr:rowOff>76200</xdr:rowOff>
    </xdr:to>
    <xdr:sp macro="" textlink="">
      <xdr:nvSpPr>
        <xdr:cNvPr id="124" name="AutoShape 126" descr="neo (NEO) 7d chart"/>
        <xdr:cNvSpPr>
          <a:spLocks noChangeAspect="1" noChangeArrowheads="1"/>
        </xdr:cNvSpPr>
      </xdr:nvSpPr>
      <xdr:spPr bwMode="auto">
        <a:xfrm>
          <a:off x="4876800" y="513683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190500</xdr:colOff>
      <xdr:row>64</xdr:row>
      <xdr:rowOff>190500</xdr:rowOff>
    </xdr:to>
    <xdr:sp macro="" textlink="">
      <xdr:nvSpPr>
        <xdr:cNvPr id="125" name="AutoShape 127" descr="pancakeswap (CAKE)"/>
        <xdr:cNvSpPr>
          <a:spLocks noChangeAspect="1" noChangeArrowheads="1"/>
        </xdr:cNvSpPr>
      </xdr:nvSpPr>
      <xdr:spPr bwMode="auto">
        <a:xfrm>
          <a:off x="4876800" y="1346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9</xdr:col>
      <xdr:colOff>590550</xdr:colOff>
      <xdr:row>256</xdr:row>
      <xdr:rowOff>76201</xdr:rowOff>
    </xdr:to>
    <xdr:sp macro="" textlink="">
      <xdr:nvSpPr>
        <xdr:cNvPr id="126" name="AutoShape 128" descr="pancakeswap (CAKE) 7d chart"/>
        <xdr:cNvSpPr>
          <a:spLocks noChangeAspect="1" noChangeArrowheads="1"/>
        </xdr:cNvSpPr>
      </xdr:nvSpPr>
      <xdr:spPr bwMode="auto">
        <a:xfrm>
          <a:off x="4876800" y="52158900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190500</xdr:colOff>
      <xdr:row>65</xdr:row>
      <xdr:rowOff>190500</xdr:rowOff>
    </xdr:to>
    <xdr:sp macro="" textlink="">
      <xdr:nvSpPr>
        <xdr:cNvPr id="127" name="AutoShape 129" descr="curve dao (CRV)"/>
        <xdr:cNvSpPr>
          <a:spLocks noChangeAspect="1" noChangeArrowheads="1"/>
        </xdr:cNvSpPr>
      </xdr:nvSpPr>
      <xdr:spPr bwMode="auto">
        <a:xfrm>
          <a:off x="4876800" y="1368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9</xdr:col>
      <xdr:colOff>590550</xdr:colOff>
      <xdr:row>260</xdr:row>
      <xdr:rowOff>76200</xdr:rowOff>
    </xdr:to>
    <xdr:sp macro="" textlink="">
      <xdr:nvSpPr>
        <xdr:cNvPr id="128" name="AutoShape 130" descr="curve dao (CRV) 7d chart"/>
        <xdr:cNvSpPr>
          <a:spLocks noChangeAspect="1" noChangeArrowheads="1"/>
        </xdr:cNvSpPr>
      </xdr:nvSpPr>
      <xdr:spPr bwMode="auto">
        <a:xfrm>
          <a:off x="4876800" y="529494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190500</xdr:colOff>
      <xdr:row>66</xdr:row>
      <xdr:rowOff>190500</xdr:rowOff>
    </xdr:to>
    <xdr:sp macro="" textlink="">
      <xdr:nvSpPr>
        <xdr:cNvPr id="129" name="AutoShape 131" descr="rocket pool (RPL)"/>
        <xdr:cNvSpPr>
          <a:spLocks noChangeAspect="1" noChangeArrowheads="1"/>
        </xdr:cNvSpPr>
      </xdr:nvSpPr>
      <xdr:spPr bwMode="auto">
        <a:xfrm>
          <a:off x="4876800" y="1388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9</xdr:col>
      <xdr:colOff>590550</xdr:colOff>
      <xdr:row>264</xdr:row>
      <xdr:rowOff>76200</xdr:rowOff>
    </xdr:to>
    <xdr:sp macro="" textlink="">
      <xdr:nvSpPr>
        <xdr:cNvPr id="130" name="AutoShape 132" descr="rocket pool (RPL) 7d chart"/>
        <xdr:cNvSpPr>
          <a:spLocks noChangeAspect="1" noChangeArrowheads="1"/>
        </xdr:cNvSpPr>
      </xdr:nvSpPr>
      <xdr:spPr bwMode="auto">
        <a:xfrm>
          <a:off x="4876800" y="537400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190500</xdr:colOff>
      <xdr:row>67</xdr:row>
      <xdr:rowOff>190500</xdr:rowOff>
    </xdr:to>
    <xdr:sp macro="" textlink="">
      <xdr:nvSpPr>
        <xdr:cNvPr id="131" name="AutoShape 133" descr="gate (GT)"/>
        <xdr:cNvSpPr>
          <a:spLocks noChangeAspect="1" noChangeArrowheads="1"/>
        </xdr:cNvSpPr>
      </xdr:nvSpPr>
      <xdr:spPr bwMode="auto">
        <a:xfrm>
          <a:off x="4876800" y="1409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9</xdr:col>
      <xdr:colOff>590550</xdr:colOff>
      <xdr:row>268</xdr:row>
      <xdr:rowOff>76200</xdr:rowOff>
    </xdr:to>
    <xdr:sp macro="" textlink="">
      <xdr:nvSpPr>
        <xdr:cNvPr id="132" name="AutoShape 134" descr="gate (GT) 7d chart"/>
        <xdr:cNvSpPr>
          <a:spLocks noChangeAspect="1" noChangeArrowheads="1"/>
        </xdr:cNvSpPr>
      </xdr:nvSpPr>
      <xdr:spPr bwMode="auto">
        <a:xfrm>
          <a:off x="4876800" y="54530625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190500</xdr:colOff>
      <xdr:row>68</xdr:row>
      <xdr:rowOff>190500</xdr:rowOff>
    </xdr:to>
    <xdr:sp macro="" textlink="">
      <xdr:nvSpPr>
        <xdr:cNvPr id="133" name="AutoShape 135" descr="bitcoin sv (BSV)"/>
        <xdr:cNvSpPr>
          <a:spLocks noChangeAspect="1" noChangeArrowheads="1"/>
        </xdr:cNvSpPr>
      </xdr:nvSpPr>
      <xdr:spPr bwMode="auto">
        <a:xfrm>
          <a:off x="4876800" y="1431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9</xdr:col>
      <xdr:colOff>590550</xdr:colOff>
      <xdr:row>272</xdr:row>
      <xdr:rowOff>76200</xdr:rowOff>
    </xdr:to>
    <xdr:sp macro="" textlink="">
      <xdr:nvSpPr>
        <xdr:cNvPr id="134" name="AutoShape 136" descr="bitcoin sv (BSV) 7d chart"/>
        <xdr:cNvSpPr>
          <a:spLocks noChangeAspect="1" noChangeArrowheads="1"/>
        </xdr:cNvSpPr>
      </xdr:nvSpPr>
      <xdr:spPr bwMode="auto">
        <a:xfrm>
          <a:off x="4876800" y="553212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190500</xdr:colOff>
      <xdr:row>69</xdr:row>
      <xdr:rowOff>190500</xdr:rowOff>
    </xdr:to>
    <xdr:sp macro="" textlink="">
      <xdr:nvSpPr>
        <xdr:cNvPr id="135" name="AutoShape 137" descr="huobi (HT)"/>
        <xdr:cNvSpPr>
          <a:spLocks noChangeAspect="1" noChangeArrowheads="1"/>
        </xdr:cNvSpPr>
      </xdr:nvSpPr>
      <xdr:spPr bwMode="auto">
        <a:xfrm>
          <a:off x="4876800" y="1453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9</xdr:col>
      <xdr:colOff>590550</xdr:colOff>
      <xdr:row>276</xdr:row>
      <xdr:rowOff>76200</xdr:rowOff>
    </xdr:to>
    <xdr:sp macro="" textlink="">
      <xdr:nvSpPr>
        <xdr:cNvPr id="136" name="AutoShape 138" descr="huobi (HT) 7d chart"/>
        <xdr:cNvSpPr>
          <a:spLocks noChangeAspect="1" noChangeArrowheads="1"/>
        </xdr:cNvSpPr>
      </xdr:nvSpPr>
      <xdr:spPr bwMode="auto">
        <a:xfrm>
          <a:off x="4876800" y="561117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190500</xdr:colOff>
      <xdr:row>70</xdr:row>
      <xdr:rowOff>190500</xdr:rowOff>
    </xdr:to>
    <xdr:sp macro="" textlink="">
      <xdr:nvSpPr>
        <xdr:cNvPr id="137" name="AutoShape 139" descr="maker (MKR)"/>
        <xdr:cNvSpPr>
          <a:spLocks noChangeAspect="1" noChangeArrowheads="1"/>
        </xdr:cNvSpPr>
      </xdr:nvSpPr>
      <xdr:spPr bwMode="auto">
        <a:xfrm>
          <a:off x="4876800" y="1473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9</xdr:col>
      <xdr:colOff>590550</xdr:colOff>
      <xdr:row>280</xdr:row>
      <xdr:rowOff>76200</xdr:rowOff>
    </xdr:to>
    <xdr:sp macro="" textlink="">
      <xdr:nvSpPr>
        <xdr:cNvPr id="138" name="AutoShape 140" descr="maker (MKR) 7d chart"/>
        <xdr:cNvSpPr>
          <a:spLocks noChangeAspect="1" noChangeArrowheads="1"/>
        </xdr:cNvSpPr>
      </xdr:nvSpPr>
      <xdr:spPr bwMode="auto">
        <a:xfrm>
          <a:off x="4876800" y="56902350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190500</xdr:colOff>
      <xdr:row>72</xdr:row>
      <xdr:rowOff>0</xdr:rowOff>
    </xdr:to>
    <xdr:sp macro="" textlink="">
      <xdr:nvSpPr>
        <xdr:cNvPr id="139" name="AutoShape 141" descr="bitdao (BIT)"/>
        <xdr:cNvSpPr>
          <a:spLocks noChangeAspect="1" noChangeArrowheads="1"/>
        </xdr:cNvSpPr>
      </xdr:nvSpPr>
      <xdr:spPr bwMode="auto">
        <a:xfrm>
          <a:off x="4876800" y="1494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9</xdr:col>
      <xdr:colOff>590550</xdr:colOff>
      <xdr:row>284</xdr:row>
      <xdr:rowOff>76200</xdr:rowOff>
    </xdr:to>
    <xdr:sp macro="" textlink="">
      <xdr:nvSpPr>
        <xdr:cNvPr id="140" name="AutoShape 142" descr="bitdao (BIT) 7d chart"/>
        <xdr:cNvSpPr>
          <a:spLocks noChangeAspect="1" noChangeArrowheads="1"/>
        </xdr:cNvSpPr>
      </xdr:nvSpPr>
      <xdr:spPr bwMode="auto">
        <a:xfrm>
          <a:off x="4876800" y="576929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190500</xdr:colOff>
      <xdr:row>73</xdr:row>
      <xdr:rowOff>0</xdr:rowOff>
    </xdr:to>
    <xdr:sp macro="" textlink="">
      <xdr:nvSpPr>
        <xdr:cNvPr id="141" name="AutoShape 143" descr="optimism (OP)"/>
        <xdr:cNvSpPr>
          <a:spLocks noChangeAspect="1" noChangeArrowheads="1"/>
        </xdr:cNvSpPr>
      </xdr:nvSpPr>
      <xdr:spPr bwMode="auto">
        <a:xfrm>
          <a:off x="4876800" y="1516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9</xdr:col>
      <xdr:colOff>590550</xdr:colOff>
      <xdr:row>288</xdr:row>
      <xdr:rowOff>76200</xdr:rowOff>
    </xdr:to>
    <xdr:sp macro="" textlink="">
      <xdr:nvSpPr>
        <xdr:cNvPr id="142" name="AutoShape 144" descr="optimism (OP) 7d chart"/>
        <xdr:cNvSpPr>
          <a:spLocks noChangeAspect="1" noChangeArrowheads="1"/>
        </xdr:cNvSpPr>
      </xdr:nvSpPr>
      <xdr:spPr bwMode="auto">
        <a:xfrm>
          <a:off x="4876800" y="58483500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190500</xdr:colOff>
      <xdr:row>73</xdr:row>
      <xdr:rowOff>190500</xdr:rowOff>
    </xdr:to>
    <xdr:sp macro="" textlink="">
      <xdr:nvSpPr>
        <xdr:cNvPr id="143" name="AutoShape 145" descr="chiliz (CHZ)"/>
        <xdr:cNvSpPr>
          <a:spLocks noChangeAspect="1" noChangeArrowheads="1"/>
        </xdr:cNvSpPr>
      </xdr:nvSpPr>
      <xdr:spPr bwMode="auto">
        <a:xfrm>
          <a:off x="4876800" y="15382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9</xdr:col>
      <xdr:colOff>590550</xdr:colOff>
      <xdr:row>292</xdr:row>
      <xdr:rowOff>76200</xdr:rowOff>
    </xdr:to>
    <xdr:sp macro="" textlink="">
      <xdr:nvSpPr>
        <xdr:cNvPr id="144" name="AutoShape 146" descr="chiliz (CHZ) 7d chart"/>
        <xdr:cNvSpPr>
          <a:spLocks noChangeAspect="1" noChangeArrowheads="1"/>
        </xdr:cNvSpPr>
      </xdr:nvSpPr>
      <xdr:spPr bwMode="auto">
        <a:xfrm>
          <a:off x="4876800" y="59274075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190500</xdr:colOff>
      <xdr:row>74</xdr:row>
      <xdr:rowOff>190500</xdr:rowOff>
    </xdr:to>
    <xdr:sp macro="" textlink="">
      <xdr:nvSpPr>
        <xdr:cNvPr id="145" name="AutoShape 147" descr="bittorrent (BTT)"/>
        <xdr:cNvSpPr>
          <a:spLocks noChangeAspect="1" noChangeArrowheads="1"/>
        </xdr:cNvSpPr>
      </xdr:nvSpPr>
      <xdr:spPr bwMode="auto">
        <a:xfrm>
          <a:off x="4876800" y="1558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9</xdr:col>
      <xdr:colOff>590550</xdr:colOff>
      <xdr:row>296</xdr:row>
      <xdr:rowOff>76200</xdr:rowOff>
    </xdr:to>
    <xdr:sp macro="" textlink="">
      <xdr:nvSpPr>
        <xdr:cNvPr id="146" name="AutoShape 148" descr="bittorrent (BTT) 7d chart"/>
        <xdr:cNvSpPr>
          <a:spLocks noChangeAspect="1" noChangeArrowheads="1"/>
        </xdr:cNvSpPr>
      </xdr:nvSpPr>
      <xdr:spPr bwMode="auto">
        <a:xfrm>
          <a:off x="4876800" y="600646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190500</xdr:colOff>
      <xdr:row>75</xdr:row>
      <xdr:rowOff>190500</xdr:rowOff>
    </xdr:to>
    <xdr:sp macro="" textlink="">
      <xdr:nvSpPr>
        <xdr:cNvPr id="147" name="AutoShape 149" descr="mina protocol (MINA)"/>
        <xdr:cNvSpPr>
          <a:spLocks noChangeAspect="1" noChangeArrowheads="1"/>
        </xdr:cNvSpPr>
      </xdr:nvSpPr>
      <xdr:spPr bwMode="auto">
        <a:xfrm>
          <a:off x="4876800" y="1579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9</xdr:col>
      <xdr:colOff>590550</xdr:colOff>
      <xdr:row>300</xdr:row>
      <xdr:rowOff>76200</xdr:rowOff>
    </xdr:to>
    <xdr:sp macro="" textlink="">
      <xdr:nvSpPr>
        <xdr:cNvPr id="148" name="AutoShape 150" descr="mina protocol (MINA) 7d chart"/>
        <xdr:cNvSpPr>
          <a:spLocks noChangeAspect="1" noChangeArrowheads="1"/>
        </xdr:cNvSpPr>
      </xdr:nvSpPr>
      <xdr:spPr bwMode="auto">
        <a:xfrm>
          <a:off x="4876800" y="60855225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190500</xdr:colOff>
      <xdr:row>76</xdr:row>
      <xdr:rowOff>190500</xdr:rowOff>
    </xdr:to>
    <xdr:sp macro="" textlink="">
      <xdr:nvSpPr>
        <xdr:cNvPr id="149" name="AutoShape 151" descr="frax share (FXS)"/>
        <xdr:cNvSpPr>
          <a:spLocks noChangeAspect="1" noChangeArrowheads="1"/>
        </xdr:cNvSpPr>
      </xdr:nvSpPr>
      <xdr:spPr bwMode="auto">
        <a:xfrm>
          <a:off x="4876800" y="1601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9</xdr:col>
      <xdr:colOff>590550</xdr:colOff>
      <xdr:row>304</xdr:row>
      <xdr:rowOff>76199</xdr:rowOff>
    </xdr:to>
    <xdr:sp macro="" textlink="">
      <xdr:nvSpPr>
        <xdr:cNvPr id="150" name="AutoShape 152" descr="frax share (FXS) 7d chart"/>
        <xdr:cNvSpPr>
          <a:spLocks noChangeAspect="1" noChangeArrowheads="1"/>
        </xdr:cNvSpPr>
      </xdr:nvSpPr>
      <xdr:spPr bwMode="auto">
        <a:xfrm>
          <a:off x="4876800" y="61645800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190500</xdr:colOff>
      <xdr:row>77</xdr:row>
      <xdr:rowOff>190500</xdr:rowOff>
    </xdr:to>
    <xdr:sp macro="" textlink="">
      <xdr:nvSpPr>
        <xdr:cNvPr id="151" name="AutoShape 153" descr="iota (MIOTA)"/>
        <xdr:cNvSpPr>
          <a:spLocks noChangeAspect="1" noChangeArrowheads="1"/>
        </xdr:cNvSpPr>
      </xdr:nvSpPr>
      <xdr:spPr bwMode="auto">
        <a:xfrm>
          <a:off x="4876800" y="16259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9</xdr:col>
      <xdr:colOff>590550</xdr:colOff>
      <xdr:row>308</xdr:row>
      <xdr:rowOff>76200</xdr:rowOff>
    </xdr:to>
    <xdr:sp macro="" textlink="">
      <xdr:nvSpPr>
        <xdr:cNvPr id="152" name="AutoShape 154" descr="iota (MIOTA) 7d chart"/>
        <xdr:cNvSpPr>
          <a:spLocks noChangeAspect="1" noChangeArrowheads="1"/>
        </xdr:cNvSpPr>
      </xdr:nvSpPr>
      <xdr:spPr bwMode="auto">
        <a:xfrm>
          <a:off x="4876800" y="624363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190500</xdr:colOff>
      <xdr:row>78</xdr:row>
      <xdr:rowOff>190500</xdr:rowOff>
    </xdr:to>
    <xdr:sp macro="" textlink="">
      <xdr:nvSpPr>
        <xdr:cNvPr id="153" name="AutoShape 155" descr="edgecoin (EDGT)"/>
        <xdr:cNvSpPr>
          <a:spLocks noChangeAspect="1" noChangeArrowheads="1"/>
        </xdr:cNvSpPr>
      </xdr:nvSpPr>
      <xdr:spPr bwMode="auto">
        <a:xfrm>
          <a:off x="4876800" y="1645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9</xdr:col>
      <xdr:colOff>590550</xdr:colOff>
      <xdr:row>312</xdr:row>
      <xdr:rowOff>76200</xdr:rowOff>
    </xdr:to>
    <xdr:sp macro="" textlink="">
      <xdr:nvSpPr>
        <xdr:cNvPr id="154" name="AutoShape 156" descr="edgecoin (EDGT) 7d chart"/>
        <xdr:cNvSpPr>
          <a:spLocks noChangeAspect="1" noChangeArrowheads="1"/>
        </xdr:cNvSpPr>
      </xdr:nvSpPr>
      <xdr:spPr bwMode="auto">
        <a:xfrm>
          <a:off x="4876800" y="63226950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190500</xdr:colOff>
      <xdr:row>80</xdr:row>
      <xdr:rowOff>0</xdr:rowOff>
    </xdr:to>
    <xdr:sp macro="" textlink="">
      <xdr:nvSpPr>
        <xdr:cNvPr id="155" name="AutoShape 157" descr="ecash (XEC)"/>
        <xdr:cNvSpPr>
          <a:spLocks noChangeAspect="1" noChangeArrowheads="1"/>
        </xdr:cNvSpPr>
      </xdr:nvSpPr>
      <xdr:spPr bwMode="auto">
        <a:xfrm>
          <a:off x="4876800" y="1666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9</xdr:col>
      <xdr:colOff>590550</xdr:colOff>
      <xdr:row>316</xdr:row>
      <xdr:rowOff>76200</xdr:rowOff>
    </xdr:to>
    <xdr:sp macro="" textlink="">
      <xdr:nvSpPr>
        <xdr:cNvPr id="156" name="AutoShape 158" descr="ecash (XEC) 7d chart"/>
        <xdr:cNvSpPr>
          <a:spLocks noChangeAspect="1" noChangeArrowheads="1"/>
        </xdr:cNvSpPr>
      </xdr:nvSpPr>
      <xdr:spPr bwMode="auto">
        <a:xfrm>
          <a:off x="4876800" y="640175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190500</xdr:colOff>
      <xdr:row>81</xdr:row>
      <xdr:rowOff>0</xdr:rowOff>
    </xdr:to>
    <xdr:sp macro="" textlink="">
      <xdr:nvSpPr>
        <xdr:cNvPr id="157" name="AutoShape 159" descr="gmx (GMX)"/>
        <xdr:cNvSpPr>
          <a:spLocks noChangeAspect="1" noChangeArrowheads="1"/>
        </xdr:cNvSpPr>
      </xdr:nvSpPr>
      <xdr:spPr bwMode="auto">
        <a:xfrm>
          <a:off x="4876800" y="1688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9</xdr:col>
      <xdr:colOff>590550</xdr:colOff>
      <xdr:row>320</xdr:row>
      <xdr:rowOff>76200</xdr:rowOff>
    </xdr:to>
    <xdr:sp macro="" textlink="">
      <xdr:nvSpPr>
        <xdr:cNvPr id="158" name="AutoShape 160" descr="gmx (GMX) 7d chart"/>
        <xdr:cNvSpPr>
          <a:spLocks noChangeAspect="1" noChangeArrowheads="1"/>
        </xdr:cNvSpPr>
      </xdr:nvSpPr>
      <xdr:spPr bwMode="auto">
        <a:xfrm>
          <a:off x="4876800" y="648081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190500</xdr:colOff>
      <xdr:row>81</xdr:row>
      <xdr:rowOff>190500</xdr:rowOff>
    </xdr:to>
    <xdr:sp macro="" textlink="">
      <xdr:nvSpPr>
        <xdr:cNvPr id="159" name="AutoShape 161" descr="dash (DASH)"/>
        <xdr:cNvSpPr>
          <a:spLocks noChangeAspect="1" noChangeArrowheads="1"/>
        </xdr:cNvSpPr>
      </xdr:nvSpPr>
      <xdr:spPr bwMode="auto">
        <a:xfrm>
          <a:off x="4876800" y="1710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9</xdr:col>
      <xdr:colOff>590550</xdr:colOff>
      <xdr:row>324</xdr:row>
      <xdr:rowOff>76201</xdr:rowOff>
    </xdr:to>
    <xdr:sp macro="" textlink="">
      <xdr:nvSpPr>
        <xdr:cNvPr id="160" name="AutoShape 162" descr="dash (DASH) 7d chart"/>
        <xdr:cNvSpPr>
          <a:spLocks noChangeAspect="1" noChangeArrowheads="1"/>
        </xdr:cNvSpPr>
      </xdr:nvSpPr>
      <xdr:spPr bwMode="auto">
        <a:xfrm>
          <a:off x="4876800" y="65598675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190500</xdr:colOff>
      <xdr:row>82</xdr:row>
      <xdr:rowOff>190500</xdr:rowOff>
    </xdr:to>
    <xdr:sp macro="" textlink="">
      <xdr:nvSpPr>
        <xdr:cNvPr id="161" name="AutoShape 163" descr="whitebit token (WBT)"/>
        <xdr:cNvSpPr>
          <a:spLocks noChangeAspect="1" noChangeArrowheads="1"/>
        </xdr:cNvSpPr>
      </xdr:nvSpPr>
      <xdr:spPr bwMode="auto">
        <a:xfrm>
          <a:off x="4876800" y="17306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9</xdr:col>
      <xdr:colOff>590550</xdr:colOff>
      <xdr:row>328</xdr:row>
      <xdr:rowOff>76200</xdr:rowOff>
    </xdr:to>
    <xdr:sp macro="" textlink="">
      <xdr:nvSpPr>
        <xdr:cNvPr id="162" name="AutoShape 164" descr="whitebit token (WBT) 7d chart"/>
        <xdr:cNvSpPr>
          <a:spLocks noChangeAspect="1" noChangeArrowheads="1"/>
        </xdr:cNvSpPr>
      </xdr:nvSpPr>
      <xdr:spPr bwMode="auto">
        <a:xfrm>
          <a:off x="4876800" y="663892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190500</xdr:colOff>
      <xdr:row>84</xdr:row>
      <xdr:rowOff>0</xdr:rowOff>
    </xdr:to>
    <xdr:sp macro="" textlink="">
      <xdr:nvSpPr>
        <xdr:cNvPr id="163" name="AutoShape 165" descr="trust wallet (TWT)"/>
        <xdr:cNvSpPr>
          <a:spLocks noChangeAspect="1" noChangeArrowheads="1"/>
        </xdr:cNvSpPr>
      </xdr:nvSpPr>
      <xdr:spPr bwMode="auto">
        <a:xfrm>
          <a:off x="4876800" y="17516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9</xdr:col>
      <xdr:colOff>590550</xdr:colOff>
      <xdr:row>332</xdr:row>
      <xdr:rowOff>76200</xdr:rowOff>
    </xdr:to>
    <xdr:sp macro="" textlink="">
      <xdr:nvSpPr>
        <xdr:cNvPr id="164" name="AutoShape 166" descr="trust wallet (TWT) 7d chart"/>
        <xdr:cNvSpPr>
          <a:spLocks noChangeAspect="1" noChangeArrowheads="1"/>
        </xdr:cNvSpPr>
      </xdr:nvSpPr>
      <xdr:spPr bwMode="auto">
        <a:xfrm>
          <a:off x="4876800" y="671798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190500</xdr:colOff>
      <xdr:row>85</xdr:row>
      <xdr:rowOff>0</xdr:rowOff>
    </xdr:to>
    <xdr:sp macro="" textlink="">
      <xdr:nvSpPr>
        <xdr:cNvPr id="165" name="AutoShape 167" descr="pax gold (PAXG)"/>
        <xdr:cNvSpPr>
          <a:spLocks noChangeAspect="1" noChangeArrowheads="1"/>
        </xdr:cNvSpPr>
      </xdr:nvSpPr>
      <xdr:spPr bwMode="auto">
        <a:xfrm>
          <a:off x="4876800" y="1773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9</xdr:col>
      <xdr:colOff>590550</xdr:colOff>
      <xdr:row>336</xdr:row>
      <xdr:rowOff>76200</xdr:rowOff>
    </xdr:to>
    <xdr:sp macro="" textlink="">
      <xdr:nvSpPr>
        <xdr:cNvPr id="166" name="AutoShape 168" descr="pax gold (PAXG) 7d chart"/>
        <xdr:cNvSpPr>
          <a:spLocks noChangeAspect="1" noChangeArrowheads="1"/>
        </xdr:cNvSpPr>
      </xdr:nvSpPr>
      <xdr:spPr bwMode="auto">
        <a:xfrm>
          <a:off x="4876800" y="67970400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190500</xdr:colOff>
      <xdr:row>85</xdr:row>
      <xdr:rowOff>190500</xdr:rowOff>
    </xdr:to>
    <xdr:sp macro="" textlink="">
      <xdr:nvSpPr>
        <xdr:cNvPr id="167" name="AutoShape 169" descr="bitget token (BGB)"/>
        <xdr:cNvSpPr>
          <a:spLocks noChangeAspect="1" noChangeArrowheads="1"/>
        </xdr:cNvSpPr>
      </xdr:nvSpPr>
      <xdr:spPr bwMode="auto">
        <a:xfrm>
          <a:off x="4876800" y="1795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9</xdr:col>
      <xdr:colOff>590550</xdr:colOff>
      <xdr:row>340</xdr:row>
      <xdr:rowOff>76200</xdr:rowOff>
    </xdr:to>
    <xdr:sp macro="" textlink="">
      <xdr:nvSpPr>
        <xdr:cNvPr id="168" name="AutoShape 170" descr="bitget token (BGB) 7d chart"/>
        <xdr:cNvSpPr>
          <a:spLocks noChangeAspect="1" noChangeArrowheads="1"/>
        </xdr:cNvSpPr>
      </xdr:nvSpPr>
      <xdr:spPr bwMode="auto">
        <a:xfrm>
          <a:off x="4876800" y="687609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190500</xdr:colOff>
      <xdr:row>86</xdr:row>
      <xdr:rowOff>190500</xdr:rowOff>
    </xdr:to>
    <xdr:sp macro="" textlink="">
      <xdr:nvSpPr>
        <xdr:cNvPr id="169" name="AutoShape 171" descr="tether gold (XAUT)"/>
        <xdr:cNvSpPr>
          <a:spLocks noChangeAspect="1" noChangeArrowheads="1"/>
        </xdr:cNvSpPr>
      </xdr:nvSpPr>
      <xdr:spPr bwMode="auto">
        <a:xfrm>
          <a:off x="4876800" y="1815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9</xdr:col>
      <xdr:colOff>590550</xdr:colOff>
      <xdr:row>344</xdr:row>
      <xdr:rowOff>76200</xdr:rowOff>
    </xdr:to>
    <xdr:sp macro="" textlink="">
      <xdr:nvSpPr>
        <xdr:cNvPr id="170" name="AutoShape 172" descr="tether gold (XAUT) 7d chart"/>
        <xdr:cNvSpPr>
          <a:spLocks noChangeAspect="1" noChangeArrowheads="1"/>
        </xdr:cNvSpPr>
      </xdr:nvSpPr>
      <xdr:spPr bwMode="auto">
        <a:xfrm>
          <a:off x="4876800" y="695515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190500</xdr:colOff>
      <xdr:row>88</xdr:row>
      <xdr:rowOff>0</xdr:rowOff>
    </xdr:to>
    <xdr:sp macro="" textlink="">
      <xdr:nvSpPr>
        <xdr:cNvPr id="171" name="AutoShape 173" descr="tokenize xchange (TKX)"/>
        <xdr:cNvSpPr>
          <a:spLocks noChangeAspect="1" noChangeArrowheads="1"/>
        </xdr:cNvSpPr>
      </xdr:nvSpPr>
      <xdr:spPr bwMode="auto">
        <a:xfrm>
          <a:off x="4876800" y="1836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9</xdr:col>
      <xdr:colOff>590550</xdr:colOff>
      <xdr:row>348</xdr:row>
      <xdr:rowOff>76200</xdr:rowOff>
    </xdr:to>
    <xdr:sp macro="" textlink="">
      <xdr:nvSpPr>
        <xdr:cNvPr id="172" name="AutoShape 174" descr="tokenize xchange (TKX) 7d chart"/>
        <xdr:cNvSpPr>
          <a:spLocks noChangeAspect="1" noChangeArrowheads="1"/>
        </xdr:cNvSpPr>
      </xdr:nvSpPr>
      <xdr:spPr bwMode="auto">
        <a:xfrm>
          <a:off x="4876800" y="70342125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190500</xdr:colOff>
      <xdr:row>89</xdr:row>
      <xdr:rowOff>0</xdr:rowOff>
    </xdr:to>
    <xdr:sp macro="" textlink="">
      <xdr:nvSpPr>
        <xdr:cNvPr id="173" name="AutoShape 175" descr="ceth (CETH)"/>
        <xdr:cNvSpPr>
          <a:spLocks noChangeAspect="1" noChangeArrowheads="1"/>
        </xdr:cNvSpPr>
      </xdr:nvSpPr>
      <xdr:spPr bwMode="auto">
        <a:xfrm>
          <a:off x="4876800" y="1858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9</xdr:col>
      <xdr:colOff>590550</xdr:colOff>
      <xdr:row>352</xdr:row>
      <xdr:rowOff>76200</xdr:rowOff>
    </xdr:to>
    <xdr:sp macro="" textlink="">
      <xdr:nvSpPr>
        <xdr:cNvPr id="174" name="AutoShape 176" descr="ceth (CETH) 7d chart"/>
        <xdr:cNvSpPr>
          <a:spLocks noChangeAspect="1" noChangeArrowheads="1"/>
        </xdr:cNvSpPr>
      </xdr:nvSpPr>
      <xdr:spPr bwMode="auto">
        <a:xfrm>
          <a:off x="4876800" y="711327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190500</xdr:colOff>
      <xdr:row>89</xdr:row>
      <xdr:rowOff>190500</xdr:rowOff>
    </xdr:to>
    <xdr:sp macro="" textlink="">
      <xdr:nvSpPr>
        <xdr:cNvPr id="175" name="AutoShape 177" descr="osmosis (OSMO)"/>
        <xdr:cNvSpPr>
          <a:spLocks noChangeAspect="1" noChangeArrowheads="1"/>
        </xdr:cNvSpPr>
      </xdr:nvSpPr>
      <xdr:spPr bwMode="auto">
        <a:xfrm>
          <a:off x="4876800" y="1880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9</xdr:col>
      <xdr:colOff>590550</xdr:colOff>
      <xdr:row>356</xdr:row>
      <xdr:rowOff>76200</xdr:rowOff>
    </xdr:to>
    <xdr:sp macro="" textlink="">
      <xdr:nvSpPr>
        <xdr:cNvPr id="176" name="AutoShape 178" descr="osmosis (OSMO) 7d chart"/>
        <xdr:cNvSpPr>
          <a:spLocks noChangeAspect="1" noChangeArrowheads="1"/>
        </xdr:cNvSpPr>
      </xdr:nvSpPr>
      <xdr:spPr bwMode="auto">
        <a:xfrm>
          <a:off x="4876800" y="71923275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190500</xdr:colOff>
      <xdr:row>90</xdr:row>
      <xdr:rowOff>190500</xdr:rowOff>
    </xdr:to>
    <xdr:sp macro="" textlink="">
      <xdr:nvSpPr>
        <xdr:cNvPr id="177" name="AutoShape 179" descr="gemini dollar (GUSD)"/>
        <xdr:cNvSpPr>
          <a:spLocks noChangeAspect="1" noChangeArrowheads="1"/>
        </xdr:cNvSpPr>
      </xdr:nvSpPr>
      <xdr:spPr bwMode="auto">
        <a:xfrm>
          <a:off x="4876800" y="1900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9</xdr:col>
      <xdr:colOff>590550</xdr:colOff>
      <xdr:row>360</xdr:row>
      <xdr:rowOff>76200</xdr:rowOff>
    </xdr:to>
    <xdr:sp macro="" textlink="">
      <xdr:nvSpPr>
        <xdr:cNvPr id="178" name="AutoShape 180" descr="gemini dollar (GUSD) 7d chart"/>
        <xdr:cNvSpPr>
          <a:spLocks noChangeAspect="1" noChangeArrowheads="1"/>
        </xdr:cNvSpPr>
      </xdr:nvSpPr>
      <xdr:spPr bwMode="auto">
        <a:xfrm>
          <a:off x="4876800" y="72713850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190500</xdr:colOff>
      <xdr:row>92</xdr:row>
      <xdr:rowOff>0</xdr:rowOff>
    </xdr:to>
    <xdr:sp macro="" textlink="">
      <xdr:nvSpPr>
        <xdr:cNvPr id="179" name="AutoShape 181" descr="kava (KAVA)"/>
        <xdr:cNvSpPr>
          <a:spLocks noChangeAspect="1" noChangeArrowheads="1"/>
        </xdr:cNvSpPr>
      </xdr:nvSpPr>
      <xdr:spPr bwMode="auto">
        <a:xfrm>
          <a:off x="4876800" y="1921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9</xdr:col>
      <xdr:colOff>590550</xdr:colOff>
      <xdr:row>364</xdr:row>
      <xdr:rowOff>76200</xdr:rowOff>
    </xdr:to>
    <xdr:sp macro="" textlink="">
      <xdr:nvSpPr>
        <xdr:cNvPr id="180" name="AutoShape 182" descr="kava (KAVA) 7d chart"/>
        <xdr:cNvSpPr>
          <a:spLocks noChangeAspect="1" noChangeArrowheads="1"/>
        </xdr:cNvSpPr>
      </xdr:nvSpPr>
      <xdr:spPr bwMode="auto">
        <a:xfrm>
          <a:off x="4876800" y="735044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190500</xdr:colOff>
      <xdr:row>93</xdr:row>
      <xdr:rowOff>0</xdr:rowOff>
    </xdr:to>
    <xdr:sp macro="" textlink="">
      <xdr:nvSpPr>
        <xdr:cNvPr id="181" name="AutoShape 183" descr="xdc network (XDC)"/>
        <xdr:cNvSpPr>
          <a:spLocks noChangeAspect="1" noChangeArrowheads="1"/>
        </xdr:cNvSpPr>
      </xdr:nvSpPr>
      <xdr:spPr bwMode="auto">
        <a:xfrm>
          <a:off x="4876800" y="1943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9</xdr:col>
      <xdr:colOff>590550</xdr:colOff>
      <xdr:row>368</xdr:row>
      <xdr:rowOff>76200</xdr:rowOff>
    </xdr:to>
    <xdr:sp macro="" textlink="">
      <xdr:nvSpPr>
        <xdr:cNvPr id="182" name="AutoShape 184" descr="xdc network (XDC) 7d chart"/>
        <xdr:cNvSpPr>
          <a:spLocks noChangeAspect="1" noChangeArrowheads="1"/>
        </xdr:cNvSpPr>
      </xdr:nvSpPr>
      <xdr:spPr bwMode="auto">
        <a:xfrm>
          <a:off x="4876800" y="74295000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190500</xdr:colOff>
      <xdr:row>93</xdr:row>
      <xdr:rowOff>190500</xdr:rowOff>
    </xdr:to>
    <xdr:sp macro="" textlink="">
      <xdr:nvSpPr>
        <xdr:cNvPr id="183" name="AutoShape 185" descr="okc (OKT)"/>
        <xdr:cNvSpPr>
          <a:spLocks noChangeAspect="1" noChangeArrowheads="1"/>
        </xdr:cNvSpPr>
      </xdr:nvSpPr>
      <xdr:spPr bwMode="auto">
        <a:xfrm>
          <a:off x="4876800" y="1965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9</xdr:col>
      <xdr:colOff>590550</xdr:colOff>
      <xdr:row>372</xdr:row>
      <xdr:rowOff>76199</xdr:rowOff>
    </xdr:to>
    <xdr:sp macro="" textlink="">
      <xdr:nvSpPr>
        <xdr:cNvPr id="184" name="AutoShape 186" descr="okc (OKT) 7d chart"/>
        <xdr:cNvSpPr>
          <a:spLocks noChangeAspect="1" noChangeArrowheads="1"/>
        </xdr:cNvSpPr>
      </xdr:nvSpPr>
      <xdr:spPr bwMode="auto">
        <a:xfrm>
          <a:off x="4876800" y="75085575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190500</xdr:colOff>
      <xdr:row>94</xdr:row>
      <xdr:rowOff>190500</xdr:rowOff>
    </xdr:to>
    <xdr:sp macro="" textlink="">
      <xdr:nvSpPr>
        <xdr:cNvPr id="185" name="AutoShape 187" descr="cusdc (CUSDC)"/>
        <xdr:cNvSpPr>
          <a:spLocks noChangeAspect="1" noChangeArrowheads="1"/>
        </xdr:cNvSpPr>
      </xdr:nvSpPr>
      <xdr:spPr bwMode="auto">
        <a:xfrm>
          <a:off x="4876800" y="1985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9</xdr:col>
      <xdr:colOff>590550</xdr:colOff>
      <xdr:row>376</xdr:row>
      <xdr:rowOff>76200</xdr:rowOff>
    </xdr:to>
    <xdr:sp macro="" textlink="">
      <xdr:nvSpPr>
        <xdr:cNvPr id="186" name="AutoShape 188" descr="cusdc (CUSDC) 7d chart"/>
        <xdr:cNvSpPr>
          <a:spLocks noChangeAspect="1" noChangeArrowheads="1"/>
        </xdr:cNvSpPr>
      </xdr:nvSpPr>
      <xdr:spPr bwMode="auto">
        <a:xfrm>
          <a:off x="4876800" y="758761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190500</xdr:colOff>
      <xdr:row>96</xdr:row>
      <xdr:rowOff>0</xdr:rowOff>
    </xdr:to>
    <xdr:sp macro="" textlink="">
      <xdr:nvSpPr>
        <xdr:cNvPr id="187" name="AutoShape 189" descr="singularitynet (AGIX)"/>
        <xdr:cNvSpPr>
          <a:spLocks noChangeAspect="1" noChangeArrowheads="1"/>
        </xdr:cNvSpPr>
      </xdr:nvSpPr>
      <xdr:spPr bwMode="auto">
        <a:xfrm>
          <a:off x="4876800" y="2005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9</xdr:col>
      <xdr:colOff>590550</xdr:colOff>
      <xdr:row>380</xdr:row>
      <xdr:rowOff>76200</xdr:rowOff>
    </xdr:to>
    <xdr:sp macro="" textlink="">
      <xdr:nvSpPr>
        <xdr:cNvPr id="188" name="AutoShape 190" descr="singularitynet (AGIX) 7d chart"/>
        <xdr:cNvSpPr>
          <a:spLocks noChangeAspect="1" noChangeArrowheads="1"/>
        </xdr:cNvSpPr>
      </xdr:nvSpPr>
      <xdr:spPr bwMode="auto">
        <a:xfrm>
          <a:off x="4876800" y="76666725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190500</xdr:colOff>
      <xdr:row>97</xdr:row>
      <xdr:rowOff>0</xdr:rowOff>
    </xdr:to>
    <xdr:sp macro="" textlink="">
      <xdr:nvSpPr>
        <xdr:cNvPr id="189" name="AutoShape 191" descr="arweave (AR)"/>
        <xdr:cNvSpPr>
          <a:spLocks noChangeAspect="1" noChangeArrowheads="1"/>
        </xdr:cNvSpPr>
      </xdr:nvSpPr>
      <xdr:spPr bwMode="auto">
        <a:xfrm>
          <a:off x="4876800" y="2027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9</xdr:col>
      <xdr:colOff>590550</xdr:colOff>
      <xdr:row>384</xdr:row>
      <xdr:rowOff>76200</xdr:rowOff>
    </xdr:to>
    <xdr:sp macro="" textlink="">
      <xdr:nvSpPr>
        <xdr:cNvPr id="190" name="AutoShape 192" descr="arweave (AR) 7d chart"/>
        <xdr:cNvSpPr>
          <a:spLocks noChangeAspect="1" noChangeArrowheads="1"/>
        </xdr:cNvSpPr>
      </xdr:nvSpPr>
      <xdr:spPr bwMode="auto">
        <a:xfrm>
          <a:off x="4876800" y="774573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190500</xdr:colOff>
      <xdr:row>97</xdr:row>
      <xdr:rowOff>190500</xdr:rowOff>
    </xdr:to>
    <xdr:sp macro="" textlink="">
      <xdr:nvSpPr>
        <xdr:cNvPr id="191" name="AutoShape 193" descr="convex finance (CVX)"/>
        <xdr:cNvSpPr>
          <a:spLocks noChangeAspect="1" noChangeArrowheads="1"/>
        </xdr:cNvSpPr>
      </xdr:nvSpPr>
      <xdr:spPr bwMode="auto">
        <a:xfrm>
          <a:off x="4876800" y="2049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9</xdr:col>
      <xdr:colOff>590550</xdr:colOff>
      <xdr:row>388</xdr:row>
      <xdr:rowOff>76200</xdr:rowOff>
    </xdr:to>
    <xdr:sp macro="" textlink="">
      <xdr:nvSpPr>
        <xdr:cNvPr id="192" name="AutoShape 194" descr="convex finance (CVX) 7d chart"/>
        <xdr:cNvSpPr>
          <a:spLocks noChangeAspect="1" noChangeArrowheads="1"/>
        </xdr:cNvSpPr>
      </xdr:nvSpPr>
      <xdr:spPr bwMode="auto">
        <a:xfrm>
          <a:off x="4876800" y="782478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190500</xdr:colOff>
      <xdr:row>98</xdr:row>
      <xdr:rowOff>190500</xdr:rowOff>
    </xdr:to>
    <xdr:sp macro="" textlink="">
      <xdr:nvSpPr>
        <xdr:cNvPr id="193" name="AutoShape 195" descr="casper network (CSPR)"/>
        <xdr:cNvSpPr>
          <a:spLocks noChangeAspect="1" noChangeArrowheads="1"/>
        </xdr:cNvSpPr>
      </xdr:nvSpPr>
      <xdr:spPr bwMode="auto">
        <a:xfrm>
          <a:off x="4876800" y="2069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9</xdr:col>
      <xdr:colOff>590550</xdr:colOff>
      <xdr:row>392</xdr:row>
      <xdr:rowOff>76201</xdr:rowOff>
    </xdr:to>
    <xdr:sp macro="" textlink="">
      <xdr:nvSpPr>
        <xdr:cNvPr id="194" name="AutoShape 196" descr="casper network (CSPR) 7d chart"/>
        <xdr:cNvSpPr>
          <a:spLocks noChangeAspect="1" noChangeArrowheads="1"/>
        </xdr:cNvSpPr>
      </xdr:nvSpPr>
      <xdr:spPr bwMode="auto">
        <a:xfrm>
          <a:off x="4876800" y="79038450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190500</xdr:colOff>
      <xdr:row>100</xdr:row>
      <xdr:rowOff>0</xdr:rowOff>
    </xdr:to>
    <xdr:sp macro="" textlink="">
      <xdr:nvSpPr>
        <xdr:cNvPr id="195" name="AutoShape 197" descr="radix (XRD)"/>
        <xdr:cNvSpPr>
          <a:spLocks noChangeAspect="1" noChangeArrowheads="1"/>
        </xdr:cNvSpPr>
      </xdr:nvSpPr>
      <xdr:spPr bwMode="auto">
        <a:xfrm>
          <a:off x="4876800" y="2090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9</xdr:col>
      <xdr:colOff>590550</xdr:colOff>
      <xdr:row>396</xdr:row>
      <xdr:rowOff>76200</xdr:rowOff>
    </xdr:to>
    <xdr:sp macro="" textlink="">
      <xdr:nvSpPr>
        <xdr:cNvPr id="196" name="AutoShape 198" descr="radix (XRD) 7d chart"/>
        <xdr:cNvSpPr>
          <a:spLocks noChangeAspect="1" noChangeArrowheads="1"/>
        </xdr:cNvSpPr>
      </xdr:nvSpPr>
      <xdr:spPr bwMode="auto">
        <a:xfrm>
          <a:off x="4876800" y="798290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190500</xdr:colOff>
      <xdr:row>101</xdr:row>
      <xdr:rowOff>0</xdr:rowOff>
    </xdr:to>
    <xdr:sp macro="" textlink="">
      <xdr:nvSpPr>
        <xdr:cNvPr id="197" name="AutoShape 199" descr="thorchain (RUNE)"/>
        <xdr:cNvSpPr>
          <a:spLocks noChangeAspect="1" noChangeArrowheads="1"/>
        </xdr:cNvSpPr>
      </xdr:nvSpPr>
      <xdr:spPr bwMode="auto">
        <a:xfrm>
          <a:off x="4876800" y="2112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9</xdr:col>
      <xdr:colOff>590550</xdr:colOff>
      <xdr:row>400</xdr:row>
      <xdr:rowOff>76200</xdr:rowOff>
    </xdr:to>
    <xdr:sp macro="" textlink="">
      <xdr:nvSpPr>
        <xdr:cNvPr id="198" name="AutoShape 200" descr="thorchain (RUNE) 7d chart"/>
        <xdr:cNvSpPr>
          <a:spLocks noChangeAspect="1" noChangeArrowheads="1"/>
        </xdr:cNvSpPr>
      </xdr:nvSpPr>
      <xdr:spPr bwMode="auto">
        <a:xfrm>
          <a:off x="4876800" y="806196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36</xdr:col>
      <xdr:colOff>0</xdr:colOff>
      <xdr:row>25</xdr:row>
      <xdr:rowOff>0</xdr:rowOff>
    </xdr:from>
    <xdr:ext cx="1285875" cy="476250"/>
    <xdr:sp macro="" textlink="">
      <xdr:nvSpPr>
        <xdr:cNvPr id="199" name="AutoShape 6" descr="tether (USDT) 7d chart"/>
        <xdr:cNvSpPr>
          <a:spLocks noChangeAspect="1" noChangeArrowheads="1"/>
        </xdr:cNvSpPr>
      </xdr:nvSpPr>
      <xdr:spPr bwMode="auto">
        <a:xfrm>
          <a:off x="216055575" y="53244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1285875" cy="476250"/>
    <xdr:sp macro="" textlink="">
      <xdr:nvSpPr>
        <xdr:cNvPr id="200" name="AutoShape 8" descr="bnb (BNB) 7d chart"/>
        <xdr:cNvSpPr>
          <a:spLocks noChangeAspect="1" noChangeArrowheads="1"/>
        </xdr:cNvSpPr>
      </xdr:nvSpPr>
      <xdr:spPr bwMode="auto">
        <a:xfrm>
          <a:off x="216055575" y="44767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1285875" cy="476250"/>
    <xdr:sp macro="" textlink="">
      <xdr:nvSpPr>
        <xdr:cNvPr id="201" name="AutoShape 10" descr="usd coin (USDC) 7d chart"/>
        <xdr:cNvSpPr>
          <a:spLocks noChangeAspect="1" noChangeArrowheads="1"/>
        </xdr:cNvSpPr>
      </xdr:nvSpPr>
      <xdr:spPr bwMode="auto">
        <a:xfrm>
          <a:off x="216055575" y="36290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29</xdr:row>
      <xdr:rowOff>0</xdr:rowOff>
    </xdr:from>
    <xdr:ext cx="1285875" cy="476250"/>
    <xdr:sp macro="" textlink="">
      <xdr:nvSpPr>
        <xdr:cNvPr id="202" name="AutoShape 4" descr="ethereum (ETH) 7d chart"/>
        <xdr:cNvSpPr>
          <a:spLocks noChangeAspect="1" noChangeArrowheads="1"/>
        </xdr:cNvSpPr>
      </xdr:nvSpPr>
      <xdr:spPr bwMode="auto">
        <a:xfrm>
          <a:off x="223151700" y="61722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25</xdr:row>
      <xdr:rowOff>0</xdr:rowOff>
    </xdr:from>
    <xdr:ext cx="1285875" cy="476250"/>
    <xdr:sp macro="" textlink="">
      <xdr:nvSpPr>
        <xdr:cNvPr id="203" name="AutoShape 6" descr="tether (USDT) 7d chart"/>
        <xdr:cNvSpPr>
          <a:spLocks noChangeAspect="1" noChangeArrowheads="1"/>
        </xdr:cNvSpPr>
      </xdr:nvSpPr>
      <xdr:spPr bwMode="auto">
        <a:xfrm>
          <a:off x="223151700" y="53244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1285875" cy="476250"/>
    <xdr:sp macro="" textlink="">
      <xdr:nvSpPr>
        <xdr:cNvPr id="204" name="AutoShape 8" descr="bnb (BNB) 7d chart"/>
        <xdr:cNvSpPr>
          <a:spLocks noChangeAspect="1" noChangeArrowheads="1"/>
        </xdr:cNvSpPr>
      </xdr:nvSpPr>
      <xdr:spPr bwMode="auto">
        <a:xfrm>
          <a:off x="223151700" y="44767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1285875" cy="476250"/>
    <xdr:sp macro="" textlink="">
      <xdr:nvSpPr>
        <xdr:cNvPr id="205" name="AutoShape 10" descr="usd coin (USDC) 7d chart"/>
        <xdr:cNvSpPr>
          <a:spLocks noChangeAspect="1" noChangeArrowheads="1"/>
        </xdr:cNvSpPr>
      </xdr:nvSpPr>
      <xdr:spPr bwMode="auto">
        <a:xfrm>
          <a:off x="223151700" y="36290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1285875" cy="476250"/>
    <xdr:sp macro="" textlink="">
      <xdr:nvSpPr>
        <xdr:cNvPr id="206" name="AutoShape 16" descr="polygon (MATIC) 7d chart"/>
        <xdr:cNvSpPr>
          <a:spLocks noChangeAspect="1" noChangeArrowheads="1"/>
        </xdr:cNvSpPr>
      </xdr:nvSpPr>
      <xdr:spPr bwMode="auto">
        <a:xfrm>
          <a:off x="223151700" y="10858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66</xdr:row>
      <xdr:rowOff>0</xdr:rowOff>
    </xdr:from>
    <xdr:ext cx="1285875" cy="481293"/>
    <xdr:sp macro="" textlink="">
      <xdr:nvSpPr>
        <xdr:cNvPr id="208" name="AutoShape 6" descr="tether (USDT) 7d chart"/>
        <xdr:cNvSpPr>
          <a:spLocks noChangeAspect="1" noChangeArrowheads="1"/>
        </xdr:cNvSpPr>
      </xdr:nvSpPr>
      <xdr:spPr bwMode="auto">
        <a:xfrm>
          <a:off x="246649875" y="13887450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62</xdr:row>
      <xdr:rowOff>0</xdr:rowOff>
    </xdr:from>
    <xdr:ext cx="1285875" cy="481293"/>
    <xdr:sp macro="" textlink="">
      <xdr:nvSpPr>
        <xdr:cNvPr id="209" name="AutoShape 8" descr="bnb (BNB) 7d chart"/>
        <xdr:cNvSpPr>
          <a:spLocks noChangeAspect="1" noChangeArrowheads="1"/>
        </xdr:cNvSpPr>
      </xdr:nvSpPr>
      <xdr:spPr bwMode="auto">
        <a:xfrm>
          <a:off x="246649875" y="13039725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58</xdr:row>
      <xdr:rowOff>0</xdr:rowOff>
    </xdr:from>
    <xdr:ext cx="1285875" cy="481293"/>
    <xdr:sp macro="" textlink="">
      <xdr:nvSpPr>
        <xdr:cNvPr id="210" name="AutoShape 10" descr="usd coin (USDC) 7d chart"/>
        <xdr:cNvSpPr>
          <a:spLocks noChangeAspect="1" noChangeArrowheads="1"/>
        </xdr:cNvSpPr>
      </xdr:nvSpPr>
      <xdr:spPr bwMode="auto">
        <a:xfrm>
          <a:off x="246649875" y="12192000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46</xdr:row>
      <xdr:rowOff>0</xdr:rowOff>
    </xdr:from>
    <xdr:ext cx="1285875" cy="481293"/>
    <xdr:sp macro="" textlink="">
      <xdr:nvSpPr>
        <xdr:cNvPr id="211" name="AutoShape 16" descr="polygon (MATIC) 7d chart"/>
        <xdr:cNvSpPr>
          <a:spLocks noChangeAspect="1" noChangeArrowheads="1"/>
        </xdr:cNvSpPr>
      </xdr:nvSpPr>
      <xdr:spPr bwMode="auto">
        <a:xfrm>
          <a:off x="246649875" y="9648825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67</xdr:row>
      <xdr:rowOff>0</xdr:rowOff>
    </xdr:from>
    <xdr:ext cx="1285875" cy="481293"/>
    <xdr:sp macro="" textlink="">
      <xdr:nvSpPr>
        <xdr:cNvPr id="218" name="AutoShape 4" descr="ethereum (ETH) 7d chart"/>
        <xdr:cNvSpPr>
          <a:spLocks noChangeAspect="1" noChangeArrowheads="1"/>
        </xdr:cNvSpPr>
      </xdr:nvSpPr>
      <xdr:spPr bwMode="auto">
        <a:xfrm>
          <a:off x="9816353" y="6286500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59</xdr:row>
      <xdr:rowOff>0</xdr:rowOff>
    </xdr:from>
    <xdr:ext cx="1285875" cy="481293"/>
    <xdr:sp macro="" textlink="">
      <xdr:nvSpPr>
        <xdr:cNvPr id="220" name="AutoShape 8" descr="bnb (BNB) 7d chart"/>
        <xdr:cNvSpPr>
          <a:spLocks noChangeAspect="1" noChangeArrowheads="1"/>
        </xdr:cNvSpPr>
      </xdr:nvSpPr>
      <xdr:spPr bwMode="auto">
        <a:xfrm>
          <a:off x="9816353" y="4560794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55</xdr:row>
      <xdr:rowOff>0</xdr:rowOff>
    </xdr:from>
    <xdr:ext cx="1285875" cy="481293"/>
    <xdr:sp macro="" textlink="">
      <xdr:nvSpPr>
        <xdr:cNvPr id="221" name="AutoShape 10" descr="usd coin (USDC) 7d chart"/>
        <xdr:cNvSpPr>
          <a:spLocks noChangeAspect="1" noChangeArrowheads="1"/>
        </xdr:cNvSpPr>
      </xdr:nvSpPr>
      <xdr:spPr bwMode="auto">
        <a:xfrm>
          <a:off x="9816353" y="3697941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67</xdr:row>
      <xdr:rowOff>0</xdr:rowOff>
    </xdr:from>
    <xdr:ext cx="1285875" cy="481293"/>
    <xdr:sp macro="" textlink="">
      <xdr:nvSpPr>
        <xdr:cNvPr id="223" name="AutoShape 4" descr="ethereum (ETH) 7d chart"/>
        <xdr:cNvSpPr>
          <a:spLocks noChangeAspect="1" noChangeArrowheads="1"/>
        </xdr:cNvSpPr>
      </xdr:nvSpPr>
      <xdr:spPr bwMode="auto">
        <a:xfrm>
          <a:off x="11284324" y="14365941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55</xdr:row>
      <xdr:rowOff>0</xdr:rowOff>
    </xdr:from>
    <xdr:ext cx="1285875" cy="481293"/>
    <xdr:sp macro="" textlink="">
      <xdr:nvSpPr>
        <xdr:cNvPr id="225" name="AutoShape 10" descr="usd coin (USDC) 7d chart"/>
        <xdr:cNvSpPr>
          <a:spLocks noChangeAspect="1" noChangeArrowheads="1"/>
        </xdr:cNvSpPr>
      </xdr:nvSpPr>
      <xdr:spPr bwMode="auto">
        <a:xfrm>
          <a:off x="11284324" y="11777382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59</xdr:row>
      <xdr:rowOff>0</xdr:rowOff>
    </xdr:from>
    <xdr:ext cx="1285875" cy="481293"/>
    <xdr:sp macro="" textlink="">
      <xdr:nvSpPr>
        <xdr:cNvPr id="228" name="AutoShape 8" descr="bnb (BNB) 7d chart"/>
        <xdr:cNvSpPr>
          <a:spLocks noChangeAspect="1" noChangeArrowheads="1"/>
        </xdr:cNvSpPr>
      </xdr:nvSpPr>
      <xdr:spPr bwMode="auto">
        <a:xfrm>
          <a:off x="9816353" y="4560794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102</xdr:row>
      <xdr:rowOff>0</xdr:rowOff>
    </xdr:from>
    <xdr:ext cx="1285875" cy="481293"/>
    <xdr:sp macro="" textlink="">
      <xdr:nvSpPr>
        <xdr:cNvPr id="232" name="AutoShape 6" descr="tether (USDT) 7d chart"/>
        <xdr:cNvSpPr>
          <a:spLocks noChangeAspect="1" noChangeArrowheads="1"/>
        </xdr:cNvSpPr>
      </xdr:nvSpPr>
      <xdr:spPr bwMode="auto">
        <a:xfrm>
          <a:off x="10287000" y="5423647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98</xdr:row>
      <xdr:rowOff>0</xdr:rowOff>
    </xdr:from>
    <xdr:ext cx="1285875" cy="481293"/>
    <xdr:sp macro="" textlink="">
      <xdr:nvSpPr>
        <xdr:cNvPr id="233" name="AutoShape 8" descr="bnb (BNB) 7d chart"/>
        <xdr:cNvSpPr>
          <a:spLocks noChangeAspect="1" noChangeArrowheads="1"/>
        </xdr:cNvSpPr>
      </xdr:nvSpPr>
      <xdr:spPr bwMode="auto">
        <a:xfrm>
          <a:off x="10287000" y="4560794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29</xdr:row>
      <xdr:rowOff>0</xdr:rowOff>
    </xdr:from>
    <xdr:to>
      <xdr:col>14</xdr:col>
      <xdr:colOff>415019</xdr:colOff>
      <xdr:row>31</xdr:row>
      <xdr:rowOff>66675</xdr:rowOff>
    </xdr:to>
    <xdr:sp macro="" textlink="">
      <xdr:nvSpPr>
        <xdr:cNvPr id="5" name="AutoShape 4" descr="ethereum (ETH) 7d chart"/>
        <xdr:cNvSpPr>
          <a:spLocks noChangeAspect="1" noChangeArrowheads="1"/>
        </xdr:cNvSpPr>
      </xdr:nvSpPr>
      <xdr:spPr bwMode="auto">
        <a:xfrm>
          <a:off x="9858375" y="61722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21</xdr:row>
      <xdr:rowOff>0</xdr:rowOff>
    </xdr:from>
    <xdr:to>
      <xdr:col>14</xdr:col>
      <xdr:colOff>415019</xdr:colOff>
      <xdr:row>23</xdr:row>
      <xdr:rowOff>66675</xdr:rowOff>
    </xdr:to>
    <xdr:sp macro="" textlink="">
      <xdr:nvSpPr>
        <xdr:cNvPr id="9" name="AutoShape 8" descr="bnb (BNB) 7d chart"/>
        <xdr:cNvSpPr>
          <a:spLocks noChangeAspect="1" noChangeArrowheads="1"/>
        </xdr:cNvSpPr>
      </xdr:nvSpPr>
      <xdr:spPr bwMode="auto">
        <a:xfrm>
          <a:off x="9858375" y="44767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11</xdr:col>
      <xdr:colOff>190500</xdr:colOff>
      <xdr:row>13</xdr:row>
      <xdr:rowOff>0</xdr:rowOff>
    </xdr:to>
    <xdr:sp macro="" textlink="">
      <xdr:nvSpPr>
        <xdr:cNvPr id="20" name="AutoShape 23" descr="solana (SOL)"/>
        <xdr:cNvSpPr>
          <a:spLocks noChangeAspect="1" noChangeArrowheads="1"/>
        </xdr:cNvSpPr>
      </xdr:nvSpPr>
      <xdr:spPr bwMode="auto">
        <a:xfrm>
          <a:off x="4876800" y="256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11</xdr:col>
      <xdr:colOff>1285315</xdr:colOff>
      <xdr:row>57</xdr:row>
      <xdr:rowOff>19049</xdr:rowOff>
    </xdr:to>
    <xdr:sp macro="" textlink="">
      <xdr:nvSpPr>
        <xdr:cNvPr id="25" name="AutoShape 28" descr="dai (DAI) 7d chart"/>
        <xdr:cNvSpPr>
          <a:spLocks noChangeAspect="1" noChangeArrowheads="1"/>
        </xdr:cNvSpPr>
      </xdr:nvSpPr>
      <xdr:spPr bwMode="auto">
        <a:xfrm>
          <a:off x="4876800" y="113442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11</xdr:col>
      <xdr:colOff>1285315</xdr:colOff>
      <xdr:row>61</xdr:row>
      <xdr:rowOff>19049</xdr:rowOff>
    </xdr:to>
    <xdr:sp macro="" textlink="">
      <xdr:nvSpPr>
        <xdr:cNvPr id="27" name="AutoShape 30" descr="shiba inu (SHIB) 7d chart"/>
        <xdr:cNvSpPr>
          <a:spLocks noChangeAspect="1" noChangeArrowheads="1"/>
        </xdr:cNvSpPr>
      </xdr:nvSpPr>
      <xdr:spPr bwMode="auto">
        <a:xfrm>
          <a:off x="4876800" y="121920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11</xdr:col>
      <xdr:colOff>1285315</xdr:colOff>
      <xdr:row>65</xdr:row>
      <xdr:rowOff>19049</xdr:rowOff>
    </xdr:to>
    <xdr:sp macro="" textlink="">
      <xdr:nvSpPr>
        <xdr:cNvPr id="29" name="AutoShape 32" descr="tron (TRX) 7d chart"/>
        <xdr:cNvSpPr>
          <a:spLocks noChangeAspect="1" noChangeArrowheads="1"/>
        </xdr:cNvSpPr>
      </xdr:nvSpPr>
      <xdr:spPr bwMode="auto">
        <a:xfrm>
          <a:off x="4876800" y="130397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11</xdr:col>
      <xdr:colOff>1285315</xdr:colOff>
      <xdr:row>73</xdr:row>
      <xdr:rowOff>47625</xdr:rowOff>
    </xdr:to>
    <xdr:sp macro="" textlink="">
      <xdr:nvSpPr>
        <xdr:cNvPr id="33" name="AutoShape 36" descr="avalanche (AVAX) 7d chart"/>
        <xdr:cNvSpPr>
          <a:spLocks noChangeAspect="1" noChangeArrowheads="1"/>
        </xdr:cNvSpPr>
      </xdr:nvSpPr>
      <xdr:spPr bwMode="auto">
        <a:xfrm>
          <a:off x="4876800" y="147351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11</xdr:col>
      <xdr:colOff>1285315</xdr:colOff>
      <xdr:row>77</xdr:row>
      <xdr:rowOff>47624</xdr:rowOff>
    </xdr:to>
    <xdr:sp macro="" textlink="">
      <xdr:nvSpPr>
        <xdr:cNvPr id="35" name="AutoShape 38" descr="uniswap (UNI) 7d chart"/>
        <xdr:cNvSpPr>
          <a:spLocks noChangeAspect="1" noChangeArrowheads="1"/>
        </xdr:cNvSpPr>
      </xdr:nvSpPr>
      <xdr:spPr bwMode="auto">
        <a:xfrm>
          <a:off x="4876800" y="155829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11</xdr:col>
      <xdr:colOff>1285315</xdr:colOff>
      <xdr:row>81</xdr:row>
      <xdr:rowOff>12987</xdr:rowOff>
    </xdr:to>
    <xdr:sp macro="" textlink="">
      <xdr:nvSpPr>
        <xdr:cNvPr id="37" name="AutoShape 40" descr="leo token (LEO) 7d chart"/>
        <xdr:cNvSpPr>
          <a:spLocks noChangeAspect="1" noChangeArrowheads="1"/>
        </xdr:cNvSpPr>
      </xdr:nvSpPr>
      <xdr:spPr bwMode="auto">
        <a:xfrm>
          <a:off x="4876800" y="16459200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11</xdr:col>
      <xdr:colOff>1285315</xdr:colOff>
      <xdr:row>85</xdr:row>
      <xdr:rowOff>12987</xdr:rowOff>
    </xdr:to>
    <xdr:sp macro="" textlink="">
      <xdr:nvSpPr>
        <xdr:cNvPr id="39" name="AutoShape 42" descr="toncoin (TON) 7d chart"/>
        <xdr:cNvSpPr>
          <a:spLocks noChangeAspect="1" noChangeArrowheads="1"/>
        </xdr:cNvSpPr>
      </xdr:nvSpPr>
      <xdr:spPr bwMode="auto">
        <a:xfrm>
          <a:off x="4876800" y="17306925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11</xdr:col>
      <xdr:colOff>1285315</xdr:colOff>
      <xdr:row>89</xdr:row>
      <xdr:rowOff>12987</xdr:rowOff>
    </xdr:to>
    <xdr:sp macro="" textlink="">
      <xdr:nvSpPr>
        <xdr:cNvPr id="41" name="AutoShape 44" descr="cosmos hub (ATOM) 7d chart"/>
        <xdr:cNvSpPr>
          <a:spLocks noChangeAspect="1" noChangeArrowheads="1"/>
        </xdr:cNvSpPr>
      </xdr:nvSpPr>
      <xdr:spPr bwMode="auto">
        <a:xfrm>
          <a:off x="4876800" y="181546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11</xdr:col>
      <xdr:colOff>190500</xdr:colOff>
      <xdr:row>24</xdr:row>
      <xdr:rowOff>0</xdr:rowOff>
    </xdr:to>
    <xdr:sp macro="" textlink="">
      <xdr:nvSpPr>
        <xdr:cNvPr id="42" name="AutoShape 45" descr="wrapped bitcoin (WBTC)"/>
        <xdr:cNvSpPr>
          <a:spLocks noChangeAspect="1" noChangeArrowheads="1"/>
        </xdr:cNvSpPr>
      </xdr:nvSpPr>
      <xdr:spPr bwMode="auto">
        <a:xfrm>
          <a:off x="4876800" y="4886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11</xdr:col>
      <xdr:colOff>1285315</xdr:colOff>
      <xdr:row>93</xdr:row>
      <xdr:rowOff>12989</xdr:rowOff>
    </xdr:to>
    <xdr:sp macro="" textlink="">
      <xdr:nvSpPr>
        <xdr:cNvPr id="43" name="AutoShape 46" descr="wrapped bitcoin (WBTC) 7d chart"/>
        <xdr:cNvSpPr>
          <a:spLocks noChangeAspect="1" noChangeArrowheads="1"/>
        </xdr:cNvSpPr>
      </xdr:nvSpPr>
      <xdr:spPr bwMode="auto">
        <a:xfrm>
          <a:off x="4876800" y="190023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11</xdr:col>
      <xdr:colOff>190500</xdr:colOff>
      <xdr:row>25</xdr:row>
      <xdr:rowOff>0</xdr:rowOff>
    </xdr:to>
    <xdr:sp macro="" textlink="">
      <xdr:nvSpPr>
        <xdr:cNvPr id="44" name="AutoShape 47" descr="chainlink (LINK)"/>
        <xdr:cNvSpPr>
          <a:spLocks noChangeAspect="1" noChangeArrowheads="1"/>
        </xdr:cNvSpPr>
      </xdr:nvSpPr>
      <xdr:spPr bwMode="auto">
        <a:xfrm>
          <a:off x="4876800" y="510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11</xdr:col>
      <xdr:colOff>1285315</xdr:colOff>
      <xdr:row>97</xdr:row>
      <xdr:rowOff>12988</xdr:rowOff>
    </xdr:to>
    <xdr:sp macro="" textlink="">
      <xdr:nvSpPr>
        <xdr:cNvPr id="45" name="AutoShape 48" descr="chainlink (LINK) 7d chart"/>
        <xdr:cNvSpPr>
          <a:spLocks noChangeAspect="1" noChangeArrowheads="1"/>
        </xdr:cNvSpPr>
      </xdr:nvSpPr>
      <xdr:spPr bwMode="auto">
        <a:xfrm>
          <a:off x="4876800" y="198501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11</xdr:col>
      <xdr:colOff>190500</xdr:colOff>
      <xdr:row>26</xdr:row>
      <xdr:rowOff>0</xdr:rowOff>
    </xdr:to>
    <xdr:sp macro="" textlink="">
      <xdr:nvSpPr>
        <xdr:cNvPr id="46" name="AutoShape 49" descr="monero (XMR)"/>
        <xdr:cNvSpPr>
          <a:spLocks noChangeAspect="1" noChangeArrowheads="1"/>
        </xdr:cNvSpPr>
      </xdr:nvSpPr>
      <xdr:spPr bwMode="auto">
        <a:xfrm>
          <a:off x="4876800" y="532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11</xdr:col>
      <xdr:colOff>1285315</xdr:colOff>
      <xdr:row>101</xdr:row>
      <xdr:rowOff>12989</xdr:rowOff>
    </xdr:to>
    <xdr:sp macro="" textlink="">
      <xdr:nvSpPr>
        <xdr:cNvPr id="47" name="AutoShape 50" descr="monero (XMR) 7d chart"/>
        <xdr:cNvSpPr>
          <a:spLocks noChangeAspect="1" noChangeArrowheads="1"/>
        </xdr:cNvSpPr>
      </xdr:nvSpPr>
      <xdr:spPr bwMode="auto">
        <a:xfrm>
          <a:off x="4876800" y="20697825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11</xdr:col>
      <xdr:colOff>190500</xdr:colOff>
      <xdr:row>27</xdr:row>
      <xdr:rowOff>0</xdr:rowOff>
    </xdr:to>
    <xdr:sp macro="" textlink="">
      <xdr:nvSpPr>
        <xdr:cNvPr id="48" name="AutoShape 51" descr="ethereum classic (ETC)"/>
        <xdr:cNvSpPr>
          <a:spLocks noChangeAspect="1" noChangeArrowheads="1"/>
        </xdr:cNvSpPr>
      </xdr:nvSpPr>
      <xdr:spPr bwMode="auto">
        <a:xfrm>
          <a:off x="4876800" y="552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11</xdr:col>
      <xdr:colOff>1285315</xdr:colOff>
      <xdr:row>105</xdr:row>
      <xdr:rowOff>12991</xdr:rowOff>
    </xdr:to>
    <xdr:sp macro="" textlink="">
      <xdr:nvSpPr>
        <xdr:cNvPr id="49" name="AutoShape 52" descr="ethereum classic (ETC) 7d chart"/>
        <xdr:cNvSpPr>
          <a:spLocks noChangeAspect="1" noChangeArrowheads="1"/>
        </xdr:cNvSpPr>
      </xdr:nvSpPr>
      <xdr:spPr bwMode="auto">
        <a:xfrm>
          <a:off x="4876800" y="21545550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11</xdr:col>
      <xdr:colOff>190500</xdr:colOff>
      <xdr:row>28</xdr:row>
      <xdr:rowOff>0</xdr:rowOff>
    </xdr:to>
    <xdr:sp macro="" textlink="">
      <xdr:nvSpPr>
        <xdr:cNvPr id="50" name="AutoShape 53" descr="okb (OKB)"/>
        <xdr:cNvSpPr>
          <a:spLocks noChangeAspect="1" noChangeArrowheads="1"/>
        </xdr:cNvSpPr>
      </xdr:nvSpPr>
      <xdr:spPr bwMode="auto">
        <a:xfrm>
          <a:off x="4876800" y="573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11</xdr:col>
      <xdr:colOff>1285315</xdr:colOff>
      <xdr:row>109</xdr:row>
      <xdr:rowOff>30307</xdr:rowOff>
    </xdr:to>
    <xdr:sp macro="" textlink="">
      <xdr:nvSpPr>
        <xdr:cNvPr id="51" name="AutoShape 54" descr="okb (OKB) 7d chart"/>
        <xdr:cNvSpPr>
          <a:spLocks noChangeAspect="1" noChangeArrowheads="1"/>
        </xdr:cNvSpPr>
      </xdr:nvSpPr>
      <xdr:spPr bwMode="auto">
        <a:xfrm>
          <a:off x="4876800" y="22393275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11</xdr:col>
      <xdr:colOff>190500</xdr:colOff>
      <xdr:row>29</xdr:row>
      <xdr:rowOff>0</xdr:rowOff>
    </xdr:to>
    <xdr:sp macro="" textlink="">
      <xdr:nvSpPr>
        <xdr:cNvPr id="52" name="AutoShape 55" descr="bitcoin cash (BCH)"/>
        <xdr:cNvSpPr>
          <a:spLocks noChangeAspect="1" noChangeArrowheads="1"/>
        </xdr:cNvSpPr>
      </xdr:nvSpPr>
      <xdr:spPr bwMode="auto">
        <a:xfrm>
          <a:off x="4876800" y="595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11</xdr:col>
      <xdr:colOff>1285315</xdr:colOff>
      <xdr:row>113</xdr:row>
      <xdr:rowOff>47625</xdr:rowOff>
    </xdr:to>
    <xdr:sp macro="" textlink="">
      <xdr:nvSpPr>
        <xdr:cNvPr id="53" name="AutoShape 56" descr="bitcoin cash (BCH) 7d chart"/>
        <xdr:cNvSpPr>
          <a:spLocks noChangeAspect="1" noChangeArrowheads="1"/>
        </xdr:cNvSpPr>
      </xdr:nvSpPr>
      <xdr:spPr bwMode="auto">
        <a:xfrm>
          <a:off x="4876800" y="23241000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11</xdr:col>
      <xdr:colOff>190500</xdr:colOff>
      <xdr:row>30</xdr:row>
      <xdr:rowOff>0</xdr:rowOff>
    </xdr:to>
    <xdr:sp macro="" textlink="">
      <xdr:nvSpPr>
        <xdr:cNvPr id="54" name="AutoShape 57" descr="stellar (XLM)"/>
        <xdr:cNvSpPr>
          <a:spLocks noChangeAspect="1" noChangeArrowheads="1"/>
        </xdr:cNvSpPr>
      </xdr:nvSpPr>
      <xdr:spPr bwMode="auto">
        <a:xfrm>
          <a:off x="4876800" y="617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11</xdr:col>
      <xdr:colOff>1285315</xdr:colOff>
      <xdr:row>117</xdr:row>
      <xdr:rowOff>47625</xdr:rowOff>
    </xdr:to>
    <xdr:sp macro="" textlink="">
      <xdr:nvSpPr>
        <xdr:cNvPr id="55" name="AutoShape 58" descr="stellar (XLM) 7d chart"/>
        <xdr:cNvSpPr>
          <a:spLocks noChangeAspect="1" noChangeArrowheads="1"/>
        </xdr:cNvSpPr>
      </xdr:nvSpPr>
      <xdr:spPr bwMode="auto">
        <a:xfrm>
          <a:off x="4876800" y="240887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11</xdr:col>
      <xdr:colOff>190500</xdr:colOff>
      <xdr:row>31</xdr:row>
      <xdr:rowOff>0</xdr:rowOff>
    </xdr:to>
    <xdr:sp macro="" textlink="">
      <xdr:nvSpPr>
        <xdr:cNvPr id="56" name="AutoShape 59" descr="filecoin (FIL)"/>
        <xdr:cNvSpPr>
          <a:spLocks noChangeAspect="1" noChangeArrowheads="1"/>
        </xdr:cNvSpPr>
      </xdr:nvSpPr>
      <xdr:spPr bwMode="auto">
        <a:xfrm>
          <a:off x="4876800" y="637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11</xdr:col>
      <xdr:colOff>1285315</xdr:colOff>
      <xdr:row>121</xdr:row>
      <xdr:rowOff>47626</xdr:rowOff>
    </xdr:to>
    <xdr:sp macro="" textlink="">
      <xdr:nvSpPr>
        <xdr:cNvPr id="57" name="AutoShape 60" descr="filecoin (FIL) 7d chart"/>
        <xdr:cNvSpPr>
          <a:spLocks noChangeAspect="1" noChangeArrowheads="1"/>
        </xdr:cNvSpPr>
      </xdr:nvSpPr>
      <xdr:spPr bwMode="auto">
        <a:xfrm>
          <a:off x="4876800" y="249364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11</xdr:col>
      <xdr:colOff>190500</xdr:colOff>
      <xdr:row>32</xdr:row>
      <xdr:rowOff>0</xdr:rowOff>
    </xdr:to>
    <xdr:sp macro="" textlink="">
      <xdr:nvSpPr>
        <xdr:cNvPr id="58" name="AutoShape 61" descr="trueusd (TUSD)"/>
        <xdr:cNvSpPr>
          <a:spLocks noChangeAspect="1" noChangeArrowheads="1"/>
        </xdr:cNvSpPr>
      </xdr:nvSpPr>
      <xdr:spPr bwMode="auto">
        <a:xfrm>
          <a:off x="4876800" y="658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11</xdr:col>
      <xdr:colOff>1285315</xdr:colOff>
      <xdr:row>125</xdr:row>
      <xdr:rowOff>47625</xdr:rowOff>
    </xdr:to>
    <xdr:sp macro="" textlink="">
      <xdr:nvSpPr>
        <xdr:cNvPr id="59" name="AutoShape 62" descr="trueusd (TUSD) 7d chart"/>
        <xdr:cNvSpPr>
          <a:spLocks noChangeAspect="1" noChangeArrowheads="1"/>
        </xdr:cNvSpPr>
      </xdr:nvSpPr>
      <xdr:spPr bwMode="auto">
        <a:xfrm>
          <a:off x="4876800" y="257841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11</xdr:col>
      <xdr:colOff>190500</xdr:colOff>
      <xdr:row>33</xdr:row>
      <xdr:rowOff>0</xdr:rowOff>
    </xdr:to>
    <xdr:sp macro="" textlink="">
      <xdr:nvSpPr>
        <xdr:cNvPr id="60" name="AutoShape 63" descr="lido dao (LDO)"/>
        <xdr:cNvSpPr>
          <a:spLocks noChangeAspect="1" noChangeArrowheads="1"/>
        </xdr:cNvSpPr>
      </xdr:nvSpPr>
      <xdr:spPr bwMode="auto">
        <a:xfrm>
          <a:off x="4876800" y="680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11</xdr:col>
      <xdr:colOff>1285315</xdr:colOff>
      <xdr:row>129</xdr:row>
      <xdr:rowOff>47625</xdr:rowOff>
    </xdr:to>
    <xdr:sp macro="" textlink="">
      <xdr:nvSpPr>
        <xdr:cNvPr id="61" name="AutoShape 64" descr="lido dao (LDO) 7d chart"/>
        <xdr:cNvSpPr>
          <a:spLocks noChangeAspect="1" noChangeArrowheads="1"/>
        </xdr:cNvSpPr>
      </xdr:nvSpPr>
      <xdr:spPr bwMode="auto">
        <a:xfrm>
          <a:off x="4876800" y="266319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11</xdr:col>
      <xdr:colOff>190500</xdr:colOff>
      <xdr:row>34</xdr:row>
      <xdr:rowOff>0</xdr:rowOff>
    </xdr:to>
    <xdr:sp macro="" textlink="">
      <xdr:nvSpPr>
        <xdr:cNvPr id="62" name="AutoShape 65" descr="aptos (APT)"/>
        <xdr:cNvSpPr>
          <a:spLocks noChangeAspect="1" noChangeArrowheads="1"/>
        </xdr:cNvSpPr>
      </xdr:nvSpPr>
      <xdr:spPr bwMode="auto">
        <a:xfrm>
          <a:off x="4876800" y="701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11</xdr:col>
      <xdr:colOff>1285315</xdr:colOff>
      <xdr:row>133</xdr:row>
      <xdr:rowOff>47626</xdr:rowOff>
    </xdr:to>
    <xdr:sp macro="" textlink="">
      <xdr:nvSpPr>
        <xdr:cNvPr id="63" name="AutoShape 66" descr="aptos (APT) 7d chart"/>
        <xdr:cNvSpPr>
          <a:spLocks noChangeAspect="1" noChangeArrowheads="1"/>
        </xdr:cNvSpPr>
      </xdr:nvSpPr>
      <xdr:spPr bwMode="auto">
        <a:xfrm>
          <a:off x="4876800" y="274796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11</xdr:col>
      <xdr:colOff>190500</xdr:colOff>
      <xdr:row>35</xdr:row>
      <xdr:rowOff>0</xdr:rowOff>
    </xdr:to>
    <xdr:sp macro="" textlink="">
      <xdr:nvSpPr>
        <xdr:cNvPr id="64" name="AutoShape 67" descr="quant (QNT)"/>
        <xdr:cNvSpPr>
          <a:spLocks noChangeAspect="1" noChangeArrowheads="1"/>
        </xdr:cNvSpPr>
      </xdr:nvSpPr>
      <xdr:spPr bwMode="auto">
        <a:xfrm>
          <a:off x="4876800" y="721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11</xdr:col>
      <xdr:colOff>1285315</xdr:colOff>
      <xdr:row>137</xdr:row>
      <xdr:rowOff>47626</xdr:rowOff>
    </xdr:to>
    <xdr:sp macro="" textlink="">
      <xdr:nvSpPr>
        <xdr:cNvPr id="65" name="AutoShape 68" descr="quant (QNT) 7d chart"/>
        <xdr:cNvSpPr>
          <a:spLocks noChangeAspect="1" noChangeArrowheads="1"/>
        </xdr:cNvSpPr>
      </xdr:nvSpPr>
      <xdr:spPr bwMode="auto">
        <a:xfrm>
          <a:off x="4876800" y="283273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11</xdr:col>
      <xdr:colOff>190500</xdr:colOff>
      <xdr:row>36</xdr:row>
      <xdr:rowOff>0</xdr:rowOff>
    </xdr:to>
    <xdr:sp macro="" textlink="">
      <xdr:nvSpPr>
        <xdr:cNvPr id="66" name="AutoShape 69" descr="cronos (CRO)"/>
        <xdr:cNvSpPr>
          <a:spLocks noChangeAspect="1" noChangeArrowheads="1"/>
        </xdr:cNvSpPr>
      </xdr:nvSpPr>
      <xdr:spPr bwMode="auto">
        <a:xfrm>
          <a:off x="4876800" y="741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11</xdr:col>
      <xdr:colOff>1285315</xdr:colOff>
      <xdr:row>141</xdr:row>
      <xdr:rowOff>47623</xdr:rowOff>
    </xdr:to>
    <xdr:sp macro="" textlink="">
      <xdr:nvSpPr>
        <xdr:cNvPr id="67" name="AutoShape 70" descr="cronos (CRO) 7d chart"/>
        <xdr:cNvSpPr>
          <a:spLocks noChangeAspect="1" noChangeArrowheads="1"/>
        </xdr:cNvSpPr>
      </xdr:nvSpPr>
      <xdr:spPr bwMode="auto">
        <a:xfrm>
          <a:off x="4876800" y="29175075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11</xdr:col>
      <xdr:colOff>190500</xdr:colOff>
      <xdr:row>37</xdr:row>
      <xdr:rowOff>0</xdr:rowOff>
    </xdr:to>
    <xdr:sp macro="" textlink="">
      <xdr:nvSpPr>
        <xdr:cNvPr id="68" name="AutoShape 71" descr="hedera (HBAR)"/>
        <xdr:cNvSpPr>
          <a:spLocks noChangeAspect="1" noChangeArrowheads="1"/>
        </xdr:cNvSpPr>
      </xdr:nvSpPr>
      <xdr:spPr bwMode="auto">
        <a:xfrm>
          <a:off x="4876800" y="761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11</xdr:col>
      <xdr:colOff>1285315</xdr:colOff>
      <xdr:row>145</xdr:row>
      <xdr:rowOff>76199</xdr:rowOff>
    </xdr:to>
    <xdr:sp macro="" textlink="">
      <xdr:nvSpPr>
        <xdr:cNvPr id="69" name="AutoShape 72" descr="hedera (HBAR) 7d chart"/>
        <xdr:cNvSpPr>
          <a:spLocks noChangeAspect="1" noChangeArrowheads="1"/>
        </xdr:cNvSpPr>
      </xdr:nvSpPr>
      <xdr:spPr bwMode="auto">
        <a:xfrm>
          <a:off x="4876800" y="30022800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11</xdr:col>
      <xdr:colOff>190500</xdr:colOff>
      <xdr:row>38</xdr:row>
      <xdr:rowOff>1</xdr:rowOff>
    </xdr:to>
    <xdr:sp macro="" textlink="">
      <xdr:nvSpPr>
        <xdr:cNvPr id="70" name="AutoShape 73" descr="near protocol (NEAR)"/>
        <xdr:cNvSpPr>
          <a:spLocks noChangeAspect="1" noChangeArrowheads="1"/>
        </xdr:cNvSpPr>
      </xdr:nvSpPr>
      <xdr:spPr bwMode="auto">
        <a:xfrm>
          <a:off x="4876800" y="7800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11</xdr:col>
      <xdr:colOff>1285315</xdr:colOff>
      <xdr:row>149</xdr:row>
      <xdr:rowOff>76201</xdr:rowOff>
    </xdr:to>
    <xdr:sp macro="" textlink="">
      <xdr:nvSpPr>
        <xdr:cNvPr id="71" name="AutoShape 74" descr="near protocol (NEAR) 7d chart"/>
        <xdr:cNvSpPr>
          <a:spLocks noChangeAspect="1" noChangeArrowheads="1"/>
        </xdr:cNvSpPr>
      </xdr:nvSpPr>
      <xdr:spPr bwMode="auto">
        <a:xfrm>
          <a:off x="4876800" y="308133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11</xdr:col>
      <xdr:colOff>1285315</xdr:colOff>
      <xdr:row>153</xdr:row>
      <xdr:rowOff>76200</xdr:rowOff>
    </xdr:to>
    <xdr:sp macro="" textlink="">
      <xdr:nvSpPr>
        <xdr:cNvPr id="73" name="AutoShape 76" descr="vechain (VET) 7d chart"/>
        <xdr:cNvSpPr>
          <a:spLocks noChangeAspect="1" noChangeArrowheads="1"/>
        </xdr:cNvSpPr>
      </xdr:nvSpPr>
      <xdr:spPr bwMode="auto">
        <a:xfrm>
          <a:off x="4876800" y="31603950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11</xdr:col>
      <xdr:colOff>1285315</xdr:colOff>
      <xdr:row>157</xdr:row>
      <xdr:rowOff>76199</xdr:rowOff>
    </xdr:to>
    <xdr:sp macro="" textlink="">
      <xdr:nvSpPr>
        <xdr:cNvPr id="75" name="AutoShape 78" descr="apecoin (APE) 7d chart"/>
        <xdr:cNvSpPr>
          <a:spLocks noChangeAspect="1" noChangeArrowheads="1"/>
        </xdr:cNvSpPr>
      </xdr:nvSpPr>
      <xdr:spPr bwMode="auto">
        <a:xfrm>
          <a:off x="4876800" y="32394525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11</xdr:col>
      <xdr:colOff>190500</xdr:colOff>
      <xdr:row>41</xdr:row>
      <xdr:rowOff>190500</xdr:rowOff>
    </xdr:to>
    <xdr:sp macro="" textlink="">
      <xdr:nvSpPr>
        <xdr:cNvPr id="76" name="AutoShape 79" descr="internet computer (ICP)"/>
        <xdr:cNvSpPr>
          <a:spLocks noChangeAspect="1" noChangeArrowheads="1"/>
        </xdr:cNvSpPr>
      </xdr:nvSpPr>
      <xdr:spPr bwMode="auto">
        <a:xfrm>
          <a:off x="4876800" y="840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11</xdr:col>
      <xdr:colOff>1285315</xdr:colOff>
      <xdr:row>161</xdr:row>
      <xdr:rowOff>76200</xdr:rowOff>
    </xdr:to>
    <xdr:sp macro="" textlink="">
      <xdr:nvSpPr>
        <xdr:cNvPr id="77" name="AutoShape 80" descr="internet computer (ICP) 7d chart"/>
        <xdr:cNvSpPr>
          <a:spLocks noChangeAspect="1" noChangeArrowheads="1"/>
        </xdr:cNvSpPr>
      </xdr:nvSpPr>
      <xdr:spPr bwMode="auto">
        <a:xfrm>
          <a:off x="4876800" y="331851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11</xdr:col>
      <xdr:colOff>190500</xdr:colOff>
      <xdr:row>43</xdr:row>
      <xdr:rowOff>2</xdr:rowOff>
    </xdr:to>
    <xdr:sp macro="" textlink="">
      <xdr:nvSpPr>
        <xdr:cNvPr id="78" name="AutoShape 81" descr="algorand (ALGO)"/>
        <xdr:cNvSpPr>
          <a:spLocks noChangeAspect="1" noChangeArrowheads="1"/>
        </xdr:cNvSpPr>
      </xdr:nvSpPr>
      <xdr:spPr bwMode="auto">
        <a:xfrm>
          <a:off x="4876800" y="860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11</xdr:col>
      <xdr:colOff>1285315</xdr:colOff>
      <xdr:row>165</xdr:row>
      <xdr:rowOff>76200</xdr:rowOff>
    </xdr:to>
    <xdr:sp macro="" textlink="">
      <xdr:nvSpPr>
        <xdr:cNvPr id="79" name="AutoShape 82" descr="algorand (ALGO) 7d chart"/>
        <xdr:cNvSpPr>
          <a:spLocks noChangeAspect="1" noChangeArrowheads="1"/>
        </xdr:cNvSpPr>
      </xdr:nvSpPr>
      <xdr:spPr bwMode="auto">
        <a:xfrm>
          <a:off x="4876800" y="33975675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11</xdr:col>
      <xdr:colOff>190500</xdr:colOff>
      <xdr:row>44</xdr:row>
      <xdr:rowOff>0</xdr:rowOff>
    </xdr:to>
    <xdr:sp macro="" textlink="">
      <xdr:nvSpPr>
        <xdr:cNvPr id="80" name="AutoShape 83" descr="eos (EOS)"/>
        <xdr:cNvSpPr>
          <a:spLocks noChangeAspect="1" noChangeArrowheads="1"/>
        </xdr:cNvSpPr>
      </xdr:nvSpPr>
      <xdr:spPr bwMode="auto">
        <a:xfrm>
          <a:off x="4876800" y="880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11</xdr:col>
      <xdr:colOff>1285315</xdr:colOff>
      <xdr:row>169</xdr:row>
      <xdr:rowOff>76199</xdr:rowOff>
    </xdr:to>
    <xdr:sp macro="" textlink="">
      <xdr:nvSpPr>
        <xdr:cNvPr id="81" name="AutoShape 84" descr="eos (EOS) 7d chart"/>
        <xdr:cNvSpPr>
          <a:spLocks noChangeAspect="1" noChangeArrowheads="1"/>
        </xdr:cNvSpPr>
      </xdr:nvSpPr>
      <xdr:spPr bwMode="auto">
        <a:xfrm>
          <a:off x="4876800" y="34766250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11</xdr:col>
      <xdr:colOff>190500</xdr:colOff>
      <xdr:row>44</xdr:row>
      <xdr:rowOff>190500</xdr:rowOff>
    </xdr:to>
    <xdr:sp macro="" textlink="">
      <xdr:nvSpPr>
        <xdr:cNvPr id="82" name="AutoShape 85" descr="the graph (GRT)"/>
        <xdr:cNvSpPr>
          <a:spLocks noChangeAspect="1" noChangeArrowheads="1"/>
        </xdr:cNvSpPr>
      </xdr:nvSpPr>
      <xdr:spPr bwMode="auto">
        <a:xfrm>
          <a:off x="4876800" y="901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11</xdr:col>
      <xdr:colOff>1285315</xdr:colOff>
      <xdr:row>173</xdr:row>
      <xdr:rowOff>76200</xdr:rowOff>
    </xdr:to>
    <xdr:sp macro="" textlink="">
      <xdr:nvSpPr>
        <xdr:cNvPr id="83" name="AutoShape 86" descr="the graph (GRT) 7d chart"/>
        <xdr:cNvSpPr>
          <a:spLocks noChangeAspect="1" noChangeArrowheads="1"/>
        </xdr:cNvSpPr>
      </xdr:nvSpPr>
      <xdr:spPr bwMode="auto">
        <a:xfrm>
          <a:off x="4876800" y="355568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11</xdr:col>
      <xdr:colOff>1285315</xdr:colOff>
      <xdr:row>177</xdr:row>
      <xdr:rowOff>76200</xdr:rowOff>
    </xdr:to>
    <xdr:sp macro="" textlink="">
      <xdr:nvSpPr>
        <xdr:cNvPr id="85" name="AutoShape 88" descr="frax (FRAX) 7d chart"/>
        <xdr:cNvSpPr>
          <a:spLocks noChangeAspect="1" noChangeArrowheads="1"/>
        </xdr:cNvSpPr>
      </xdr:nvSpPr>
      <xdr:spPr bwMode="auto">
        <a:xfrm>
          <a:off x="4876800" y="36347400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11</xdr:col>
      <xdr:colOff>190500</xdr:colOff>
      <xdr:row>47</xdr:row>
      <xdr:rowOff>0</xdr:rowOff>
    </xdr:to>
    <xdr:sp macro="" textlink="">
      <xdr:nvSpPr>
        <xdr:cNvPr id="86" name="AutoShape 89" descr="multiversx (EGLD)"/>
        <xdr:cNvSpPr>
          <a:spLocks noChangeAspect="1" noChangeArrowheads="1"/>
        </xdr:cNvSpPr>
      </xdr:nvSpPr>
      <xdr:spPr bwMode="auto">
        <a:xfrm>
          <a:off x="4876800" y="944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11</xdr:col>
      <xdr:colOff>1285315</xdr:colOff>
      <xdr:row>181</xdr:row>
      <xdr:rowOff>76201</xdr:rowOff>
    </xdr:to>
    <xdr:sp macro="" textlink="">
      <xdr:nvSpPr>
        <xdr:cNvPr id="87" name="AutoShape 90" descr="multiversx (EGLD) 7d chart"/>
        <xdr:cNvSpPr>
          <a:spLocks noChangeAspect="1" noChangeArrowheads="1"/>
        </xdr:cNvSpPr>
      </xdr:nvSpPr>
      <xdr:spPr bwMode="auto">
        <a:xfrm>
          <a:off x="4876800" y="371379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11</xdr:col>
      <xdr:colOff>1285315</xdr:colOff>
      <xdr:row>185</xdr:row>
      <xdr:rowOff>76200</xdr:rowOff>
    </xdr:to>
    <xdr:sp macro="" textlink="">
      <xdr:nvSpPr>
        <xdr:cNvPr id="89" name="AutoShape 92" descr="aave (AAVE) 7d chart"/>
        <xdr:cNvSpPr>
          <a:spLocks noChangeAspect="1" noChangeArrowheads="1"/>
        </xdr:cNvSpPr>
      </xdr:nvSpPr>
      <xdr:spPr bwMode="auto">
        <a:xfrm>
          <a:off x="4876800" y="379285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11</xdr:col>
      <xdr:colOff>1285315</xdr:colOff>
      <xdr:row>189</xdr:row>
      <xdr:rowOff>76201</xdr:rowOff>
    </xdr:to>
    <xdr:sp macro="" textlink="">
      <xdr:nvSpPr>
        <xdr:cNvPr id="91" name="AutoShape 94" descr="the sandbox (SAND) 7d chart"/>
        <xdr:cNvSpPr>
          <a:spLocks noChangeAspect="1" noChangeArrowheads="1"/>
        </xdr:cNvSpPr>
      </xdr:nvSpPr>
      <xdr:spPr bwMode="auto">
        <a:xfrm>
          <a:off x="4876800" y="38719125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11</xdr:col>
      <xdr:colOff>1285315</xdr:colOff>
      <xdr:row>193</xdr:row>
      <xdr:rowOff>76201</xdr:rowOff>
    </xdr:to>
    <xdr:sp macro="" textlink="">
      <xdr:nvSpPr>
        <xdr:cNvPr id="93" name="AutoShape 96" descr="huobi btc (HBTC) 7d chart"/>
        <xdr:cNvSpPr>
          <a:spLocks noChangeAspect="1" noChangeArrowheads="1"/>
        </xdr:cNvSpPr>
      </xdr:nvSpPr>
      <xdr:spPr bwMode="auto">
        <a:xfrm>
          <a:off x="4876800" y="395097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11</xdr:col>
      <xdr:colOff>1285315</xdr:colOff>
      <xdr:row>197</xdr:row>
      <xdr:rowOff>76200</xdr:rowOff>
    </xdr:to>
    <xdr:sp macro="" textlink="">
      <xdr:nvSpPr>
        <xdr:cNvPr id="95" name="AutoShape 98" descr="decentraland (MANA) 7d chart"/>
        <xdr:cNvSpPr>
          <a:spLocks noChangeAspect="1" noChangeArrowheads="1"/>
        </xdr:cNvSpPr>
      </xdr:nvSpPr>
      <xdr:spPr bwMode="auto">
        <a:xfrm>
          <a:off x="4876800" y="403002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11</xdr:col>
      <xdr:colOff>1285315</xdr:colOff>
      <xdr:row>201</xdr:row>
      <xdr:rowOff>76199</xdr:rowOff>
    </xdr:to>
    <xdr:sp macro="" textlink="">
      <xdr:nvSpPr>
        <xdr:cNvPr id="97" name="AutoShape 100" descr="fantom (FTM) 7d chart"/>
        <xdr:cNvSpPr>
          <a:spLocks noChangeAspect="1" noChangeArrowheads="1"/>
        </xdr:cNvSpPr>
      </xdr:nvSpPr>
      <xdr:spPr bwMode="auto">
        <a:xfrm>
          <a:off x="4876800" y="41090850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11</xdr:col>
      <xdr:colOff>1285315</xdr:colOff>
      <xdr:row>205</xdr:row>
      <xdr:rowOff>76200</xdr:rowOff>
    </xdr:to>
    <xdr:sp macro="" textlink="">
      <xdr:nvSpPr>
        <xdr:cNvPr id="99" name="AutoShape 102" descr="theta network (THETA) 7d chart"/>
        <xdr:cNvSpPr>
          <a:spLocks noChangeAspect="1" noChangeArrowheads="1"/>
        </xdr:cNvSpPr>
      </xdr:nvSpPr>
      <xdr:spPr bwMode="auto">
        <a:xfrm>
          <a:off x="4876800" y="418814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11</xdr:col>
      <xdr:colOff>190500</xdr:colOff>
      <xdr:row>53</xdr:row>
      <xdr:rowOff>190500</xdr:rowOff>
    </xdr:to>
    <xdr:sp macro="" textlink="">
      <xdr:nvSpPr>
        <xdr:cNvPr id="100" name="AutoShape 103" descr="tezos (XTZ)"/>
        <xdr:cNvSpPr>
          <a:spLocks noChangeAspect="1" noChangeArrowheads="1"/>
        </xdr:cNvSpPr>
      </xdr:nvSpPr>
      <xdr:spPr bwMode="auto">
        <a:xfrm>
          <a:off x="4876800" y="1092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11</xdr:col>
      <xdr:colOff>1285315</xdr:colOff>
      <xdr:row>209</xdr:row>
      <xdr:rowOff>76199</xdr:rowOff>
    </xdr:to>
    <xdr:sp macro="" textlink="">
      <xdr:nvSpPr>
        <xdr:cNvPr id="101" name="AutoShape 104" descr="tezos (XTZ) 7d chart"/>
        <xdr:cNvSpPr>
          <a:spLocks noChangeAspect="1" noChangeArrowheads="1"/>
        </xdr:cNvSpPr>
      </xdr:nvSpPr>
      <xdr:spPr bwMode="auto">
        <a:xfrm>
          <a:off x="4876800" y="426720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11</xdr:col>
      <xdr:colOff>190500</xdr:colOff>
      <xdr:row>54</xdr:row>
      <xdr:rowOff>201705</xdr:rowOff>
    </xdr:to>
    <xdr:sp macro="" textlink="">
      <xdr:nvSpPr>
        <xdr:cNvPr id="102" name="AutoShape 105" descr="flow (FLOW)"/>
        <xdr:cNvSpPr>
          <a:spLocks noChangeAspect="1" noChangeArrowheads="1"/>
        </xdr:cNvSpPr>
      </xdr:nvSpPr>
      <xdr:spPr bwMode="auto">
        <a:xfrm>
          <a:off x="4876800" y="1114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11</xdr:col>
      <xdr:colOff>1285315</xdr:colOff>
      <xdr:row>213</xdr:row>
      <xdr:rowOff>76200</xdr:rowOff>
    </xdr:to>
    <xdr:sp macro="" textlink="">
      <xdr:nvSpPr>
        <xdr:cNvPr id="103" name="AutoShape 106" descr="flow (FLOW) 7d chart"/>
        <xdr:cNvSpPr>
          <a:spLocks noChangeAspect="1" noChangeArrowheads="1"/>
        </xdr:cNvSpPr>
      </xdr:nvSpPr>
      <xdr:spPr bwMode="auto">
        <a:xfrm>
          <a:off x="4876800" y="43462575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11</xdr:col>
      <xdr:colOff>190500</xdr:colOff>
      <xdr:row>56</xdr:row>
      <xdr:rowOff>0</xdr:rowOff>
    </xdr:to>
    <xdr:sp macro="" textlink="">
      <xdr:nvSpPr>
        <xdr:cNvPr id="104" name="AutoShape 107" descr="axie infinity (AXS)"/>
        <xdr:cNvSpPr>
          <a:spLocks noChangeAspect="1" noChangeArrowheads="1"/>
        </xdr:cNvSpPr>
      </xdr:nvSpPr>
      <xdr:spPr bwMode="auto">
        <a:xfrm>
          <a:off x="4876800" y="1134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11</xdr:col>
      <xdr:colOff>1285315</xdr:colOff>
      <xdr:row>217</xdr:row>
      <xdr:rowOff>76200</xdr:rowOff>
    </xdr:to>
    <xdr:sp macro="" textlink="">
      <xdr:nvSpPr>
        <xdr:cNvPr id="105" name="AutoShape 108" descr="axie infinity (AXS) 7d chart"/>
        <xdr:cNvSpPr>
          <a:spLocks noChangeAspect="1" noChangeArrowheads="1"/>
        </xdr:cNvSpPr>
      </xdr:nvSpPr>
      <xdr:spPr bwMode="auto">
        <a:xfrm>
          <a:off x="4876800" y="442531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11</xdr:col>
      <xdr:colOff>190500</xdr:colOff>
      <xdr:row>56</xdr:row>
      <xdr:rowOff>190500</xdr:rowOff>
    </xdr:to>
    <xdr:sp macro="" textlink="">
      <xdr:nvSpPr>
        <xdr:cNvPr id="106" name="AutoShape 109" descr="pax dollar (USDP)"/>
        <xdr:cNvSpPr>
          <a:spLocks noChangeAspect="1" noChangeArrowheads="1"/>
        </xdr:cNvSpPr>
      </xdr:nvSpPr>
      <xdr:spPr bwMode="auto">
        <a:xfrm>
          <a:off x="4876800" y="1155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11</xdr:col>
      <xdr:colOff>1285315</xdr:colOff>
      <xdr:row>221</xdr:row>
      <xdr:rowOff>76200</xdr:rowOff>
    </xdr:to>
    <xdr:sp macro="" textlink="">
      <xdr:nvSpPr>
        <xdr:cNvPr id="107" name="AutoShape 110" descr="pax dollar (USDP) 7d chart"/>
        <xdr:cNvSpPr>
          <a:spLocks noChangeAspect="1" noChangeArrowheads="1"/>
        </xdr:cNvSpPr>
      </xdr:nvSpPr>
      <xdr:spPr bwMode="auto">
        <a:xfrm>
          <a:off x="4876800" y="45043725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11</xdr:col>
      <xdr:colOff>190500</xdr:colOff>
      <xdr:row>57</xdr:row>
      <xdr:rowOff>190500</xdr:rowOff>
    </xdr:to>
    <xdr:sp macro="" textlink="">
      <xdr:nvSpPr>
        <xdr:cNvPr id="108" name="AutoShape 111" descr="stacks (STX)"/>
        <xdr:cNvSpPr>
          <a:spLocks noChangeAspect="1" noChangeArrowheads="1"/>
        </xdr:cNvSpPr>
      </xdr:nvSpPr>
      <xdr:spPr bwMode="auto">
        <a:xfrm>
          <a:off x="4876800" y="1177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11</xdr:col>
      <xdr:colOff>1285315</xdr:colOff>
      <xdr:row>225</xdr:row>
      <xdr:rowOff>76201</xdr:rowOff>
    </xdr:to>
    <xdr:sp macro="" textlink="">
      <xdr:nvSpPr>
        <xdr:cNvPr id="109" name="AutoShape 112" descr="stacks (STX) 7d chart"/>
        <xdr:cNvSpPr>
          <a:spLocks noChangeAspect="1" noChangeArrowheads="1"/>
        </xdr:cNvSpPr>
      </xdr:nvSpPr>
      <xdr:spPr bwMode="auto">
        <a:xfrm>
          <a:off x="4876800" y="45834300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11</xdr:col>
      <xdr:colOff>190500</xdr:colOff>
      <xdr:row>58</xdr:row>
      <xdr:rowOff>201705</xdr:rowOff>
    </xdr:to>
    <xdr:sp macro="" textlink="">
      <xdr:nvSpPr>
        <xdr:cNvPr id="110" name="AutoShape 113" descr="kucoin (KCS)"/>
        <xdr:cNvSpPr>
          <a:spLocks noChangeAspect="1" noChangeArrowheads="1"/>
        </xdr:cNvSpPr>
      </xdr:nvSpPr>
      <xdr:spPr bwMode="auto">
        <a:xfrm>
          <a:off x="4876800" y="1199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11</xdr:col>
      <xdr:colOff>1285315</xdr:colOff>
      <xdr:row>229</xdr:row>
      <xdr:rowOff>76200</xdr:rowOff>
    </xdr:to>
    <xdr:sp macro="" textlink="">
      <xdr:nvSpPr>
        <xdr:cNvPr id="111" name="AutoShape 114" descr="kucoin (KCS) 7d chart"/>
        <xdr:cNvSpPr>
          <a:spLocks noChangeAspect="1" noChangeArrowheads="1"/>
        </xdr:cNvSpPr>
      </xdr:nvSpPr>
      <xdr:spPr bwMode="auto">
        <a:xfrm>
          <a:off x="4876800" y="466248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11</xdr:col>
      <xdr:colOff>190500</xdr:colOff>
      <xdr:row>60</xdr:row>
      <xdr:rowOff>0</xdr:rowOff>
    </xdr:to>
    <xdr:sp macro="" textlink="">
      <xdr:nvSpPr>
        <xdr:cNvPr id="112" name="AutoShape 115" descr="terra luna classic (LUNC)"/>
        <xdr:cNvSpPr>
          <a:spLocks noChangeAspect="1" noChangeArrowheads="1"/>
        </xdr:cNvSpPr>
      </xdr:nvSpPr>
      <xdr:spPr bwMode="auto">
        <a:xfrm>
          <a:off x="4876800" y="1219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11</xdr:col>
      <xdr:colOff>1285315</xdr:colOff>
      <xdr:row>233</xdr:row>
      <xdr:rowOff>76199</xdr:rowOff>
    </xdr:to>
    <xdr:sp macro="" textlink="">
      <xdr:nvSpPr>
        <xdr:cNvPr id="113" name="AutoShape 116" descr="terra luna classic (LUNC) 7d chart"/>
        <xdr:cNvSpPr>
          <a:spLocks noChangeAspect="1" noChangeArrowheads="1"/>
        </xdr:cNvSpPr>
      </xdr:nvSpPr>
      <xdr:spPr bwMode="auto">
        <a:xfrm>
          <a:off x="4876800" y="47415450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11</xdr:col>
      <xdr:colOff>190500</xdr:colOff>
      <xdr:row>60</xdr:row>
      <xdr:rowOff>190500</xdr:rowOff>
    </xdr:to>
    <xdr:sp macro="" textlink="">
      <xdr:nvSpPr>
        <xdr:cNvPr id="114" name="AutoShape 117" descr="usdd (USDD)"/>
        <xdr:cNvSpPr>
          <a:spLocks noChangeAspect="1" noChangeArrowheads="1"/>
        </xdr:cNvSpPr>
      </xdr:nvSpPr>
      <xdr:spPr bwMode="auto">
        <a:xfrm>
          <a:off x="4876800" y="1240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</xdr:row>
      <xdr:rowOff>0</xdr:rowOff>
    </xdr:from>
    <xdr:to>
      <xdr:col>11</xdr:col>
      <xdr:colOff>1285315</xdr:colOff>
      <xdr:row>237</xdr:row>
      <xdr:rowOff>76200</xdr:rowOff>
    </xdr:to>
    <xdr:sp macro="" textlink="">
      <xdr:nvSpPr>
        <xdr:cNvPr id="115" name="AutoShape 118" descr="usdd (USDD) 7d chart"/>
        <xdr:cNvSpPr>
          <a:spLocks noChangeAspect="1" noChangeArrowheads="1"/>
        </xdr:cNvSpPr>
      </xdr:nvSpPr>
      <xdr:spPr bwMode="auto">
        <a:xfrm>
          <a:off x="4876800" y="48206025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11</xdr:col>
      <xdr:colOff>190500</xdr:colOff>
      <xdr:row>61</xdr:row>
      <xdr:rowOff>190500</xdr:rowOff>
    </xdr:to>
    <xdr:sp macro="" textlink="">
      <xdr:nvSpPr>
        <xdr:cNvPr id="116" name="AutoShape 119" descr="immutablex (IMX)"/>
        <xdr:cNvSpPr>
          <a:spLocks noChangeAspect="1" noChangeArrowheads="1"/>
        </xdr:cNvSpPr>
      </xdr:nvSpPr>
      <xdr:spPr bwMode="auto">
        <a:xfrm>
          <a:off x="4876800" y="12620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11</xdr:col>
      <xdr:colOff>1285315</xdr:colOff>
      <xdr:row>241</xdr:row>
      <xdr:rowOff>76200</xdr:rowOff>
    </xdr:to>
    <xdr:sp macro="" textlink="">
      <xdr:nvSpPr>
        <xdr:cNvPr id="117" name="AutoShape 120" descr="immutablex (IMX) 7d chart"/>
        <xdr:cNvSpPr>
          <a:spLocks noChangeAspect="1" noChangeArrowheads="1"/>
        </xdr:cNvSpPr>
      </xdr:nvSpPr>
      <xdr:spPr bwMode="auto">
        <a:xfrm>
          <a:off x="4876800" y="489966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11</xdr:col>
      <xdr:colOff>190500</xdr:colOff>
      <xdr:row>63</xdr:row>
      <xdr:rowOff>0</xdr:rowOff>
    </xdr:to>
    <xdr:sp macro="" textlink="">
      <xdr:nvSpPr>
        <xdr:cNvPr id="118" name="AutoShape 121" descr="klaytn (KLAY)"/>
        <xdr:cNvSpPr>
          <a:spLocks noChangeAspect="1" noChangeArrowheads="1"/>
        </xdr:cNvSpPr>
      </xdr:nvSpPr>
      <xdr:spPr bwMode="auto">
        <a:xfrm>
          <a:off x="4876800" y="1283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11</xdr:col>
      <xdr:colOff>1285315</xdr:colOff>
      <xdr:row>245</xdr:row>
      <xdr:rowOff>76199</xdr:rowOff>
    </xdr:to>
    <xdr:sp macro="" textlink="">
      <xdr:nvSpPr>
        <xdr:cNvPr id="119" name="AutoShape 122" descr="klaytn (KLAY) 7d chart"/>
        <xdr:cNvSpPr>
          <a:spLocks noChangeAspect="1" noChangeArrowheads="1"/>
        </xdr:cNvSpPr>
      </xdr:nvSpPr>
      <xdr:spPr bwMode="auto">
        <a:xfrm>
          <a:off x="4876800" y="49787175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11</xdr:col>
      <xdr:colOff>190500</xdr:colOff>
      <xdr:row>63</xdr:row>
      <xdr:rowOff>212911</xdr:rowOff>
    </xdr:to>
    <xdr:sp macro="" textlink="">
      <xdr:nvSpPr>
        <xdr:cNvPr id="120" name="AutoShape 123" descr="synthetix network (SNX)"/>
        <xdr:cNvSpPr>
          <a:spLocks noChangeAspect="1" noChangeArrowheads="1"/>
        </xdr:cNvSpPr>
      </xdr:nvSpPr>
      <xdr:spPr bwMode="auto">
        <a:xfrm>
          <a:off x="4876800" y="1303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11</xdr:col>
      <xdr:colOff>1285315</xdr:colOff>
      <xdr:row>249</xdr:row>
      <xdr:rowOff>76200</xdr:rowOff>
    </xdr:to>
    <xdr:sp macro="" textlink="">
      <xdr:nvSpPr>
        <xdr:cNvPr id="121" name="AutoShape 124" descr="synthetix network (SNX) 7d chart"/>
        <xdr:cNvSpPr>
          <a:spLocks noChangeAspect="1" noChangeArrowheads="1"/>
        </xdr:cNvSpPr>
      </xdr:nvSpPr>
      <xdr:spPr bwMode="auto">
        <a:xfrm>
          <a:off x="4876800" y="505777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11</xdr:col>
      <xdr:colOff>190500</xdr:colOff>
      <xdr:row>64</xdr:row>
      <xdr:rowOff>190500</xdr:rowOff>
    </xdr:to>
    <xdr:sp macro="" textlink="">
      <xdr:nvSpPr>
        <xdr:cNvPr id="122" name="AutoShape 125" descr="neo (NEO)"/>
        <xdr:cNvSpPr>
          <a:spLocks noChangeAspect="1" noChangeArrowheads="1"/>
        </xdr:cNvSpPr>
      </xdr:nvSpPr>
      <xdr:spPr bwMode="auto">
        <a:xfrm>
          <a:off x="4876800" y="1324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11</xdr:col>
      <xdr:colOff>1285315</xdr:colOff>
      <xdr:row>253</xdr:row>
      <xdr:rowOff>76200</xdr:rowOff>
    </xdr:to>
    <xdr:sp macro="" textlink="">
      <xdr:nvSpPr>
        <xdr:cNvPr id="123" name="AutoShape 126" descr="neo (NEO) 7d chart"/>
        <xdr:cNvSpPr>
          <a:spLocks noChangeAspect="1" noChangeArrowheads="1"/>
        </xdr:cNvSpPr>
      </xdr:nvSpPr>
      <xdr:spPr bwMode="auto">
        <a:xfrm>
          <a:off x="4876800" y="513683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11</xdr:col>
      <xdr:colOff>190500</xdr:colOff>
      <xdr:row>65</xdr:row>
      <xdr:rowOff>190500</xdr:rowOff>
    </xdr:to>
    <xdr:sp macro="" textlink="">
      <xdr:nvSpPr>
        <xdr:cNvPr id="124" name="AutoShape 127" descr="pancakeswap (CAKE)"/>
        <xdr:cNvSpPr>
          <a:spLocks noChangeAspect="1" noChangeArrowheads="1"/>
        </xdr:cNvSpPr>
      </xdr:nvSpPr>
      <xdr:spPr bwMode="auto">
        <a:xfrm>
          <a:off x="4876800" y="1346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11</xdr:col>
      <xdr:colOff>1285315</xdr:colOff>
      <xdr:row>257</xdr:row>
      <xdr:rowOff>76202</xdr:rowOff>
    </xdr:to>
    <xdr:sp macro="" textlink="">
      <xdr:nvSpPr>
        <xdr:cNvPr id="125" name="AutoShape 128" descr="pancakeswap (CAKE) 7d chart"/>
        <xdr:cNvSpPr>
          <a:spLocks noChangeAspect="1" noChangeArrowheads="1"/>
        </xdr:cNvSpPr>
      </xdr:nvSpPr>
      <xdr:spPr bwMode="auto">
        <a:xfrm>
          <a:off x="4876800" y="52158900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11</xdr:col>
      <xdr:colOff>190500</xdr:colOff>
      <xdr:row>67</xdr:row>
      <xdr:rowOff>0</xdr:rowOff>
    </xdr:to>
    <xdr:sp macro="" textlink="">
      <xdr:nvSpPr>
        <xdr:cNvPr id="126" name="AutoShape 129" descr="curve dao (CRV)"/>
        <xdr:cNvSpPr>
          <a:spLocks noChangeAspect="1" noChangeArrowheads="1"/>
        </xdr:cNvSpPr>
      </xdr:nvSpPr>
      <xdr:spPr bwMode="auto">
        <a:xfrm>
          <a:off x="4876800" y="1368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11</xdr:col>
      <xdr:colOff>1285315</xdr:colOff>
      <xdr:row>261</xdr:row>
      <xdr:rowOff>76200</xdr:rowOff>
    </xdr:to>
    <xdr:sp macro="" textlink="">
      <xdr:nvSpPr>
        <xdr:cNvPr id="127" name="AutoShape 130" descr="curve dao (CRV) 7d chart"/>
        <xdr:cNvSpPr>
          <a:spLocks noChangeAspect="1" noChangeArrowheads="1"/>
        </xdr:cNvSpPr>
      </xdr:nvSpPr>
      <xdr:spPr bwMode="auto">
        <a:xfrm>
          <a:off x="4876800" y="529494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11</xdr:col>
      <xdr:colOff>190500</xdr:colOff>
      <xdr:row>67</xdr:row>
      <xdr:rowOff>212911</xdr:rowOff>
    </xdr:to>
    <xdr:sp macro="" textlink="">
      <xdr:nvSpPr>
        <xdr:cNvPr id="128" name="AutoShape 131" descr="rocket pool (RPL)"/>
        <xdr:cNvSpPr>
          <a:spLocks noChangeAspect="1" noChangeArrowheads="1"/>
        </xdr:cNvSpPr>
      </xdr:nvSpPr>
      <xdr:spPr bwMode="auto">
        <a:xfrm>
          <a:off x="4876800" y="1388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11</xdr:col>
      <xdr:colOff>1285315</xdr:colOff>
      <xdr:row>265</xdr:row>
      <xdr:rowOff>76200</xdr:rowOff>
    </xdr:to>
    <xdr:sp macro="" textlink="">
      <xdr:nvSpPr>
        <xdr:cNvPr id="129" name="AutoShape 132" descr="rocket pool (RPL) 7d chart"/>
        <xdr:cNvSpPr>
          <a:spLocks noChangeAspect="1" noChangeArrowheads="1"/>
        </xdr:cNvSpPr>
      </xdr:nvSpPr>
      <xdr:spPr bwMode="auto">
        <a:xfrm>
          <a:off x="4876800" y="537400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11</xdr:col>
      <xdr:colOff>190500</xdr:colOff>
      <xdr:row>68</xdr:row>
      <xdr:rowOff>190500</xdr:rowOff>
    </xdr:to>
    <xdr:sp macro="" textlink="">
      <xdr:nvSpPr>
        <xdr:cNvPr id="130" name="AutoShape 133" descr="gate (GT)"/>
        <xdr:cNvSpPr>
          <a:spLocks noChangeAspect="1" noChangeArrowheads="1"/>
        </xdr:cNvSpPr>
      </xdr:nvSpPr>
      <xdr:spPr bwMode="auto">
        <a:xfrm>
          <a:off x="4876800" y="1409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11</xdr:col>
      <xdr:colOff>1285315</xdr:colOff>
      <xdr:row>269</xdr:row>
      <xdr:rowOff>76201</xdr:rowOff>
    </xdr:to>
    <xdr:sp macro="" textlink="">
      <xdr:nvSpPr>
        <xdr:cNvPr id="131" name="AutoShape 134" descr="gate (GT) 7d chart"/>
        <xdr:cNvSpPr>
          <a:spLocks noChangeAspect="1" noChangeArrowheads="1"/>
        </xdr:cNvSpPr>
      </xdr:nvSpPr>
      <xdr:spPr bwMode="auto">
        <a:xfrm>
          <a:off x="4876800" y="54530625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11</xdr:col>
      <xdr:colOff>190500</xdr:colOff>
      <xdr:row>69</xdr:row>
      <xdr:rowOff>190500</xdr:rowOff>
    </xdr:to>
    <xdr:sp macro="" textlink="">
      <xdr:nvSpPr>
        <xdr:cNvPr id="132" name="AutoShape 135" descr="bitcoin sv (BSV)"/>
        <xdr:cNvSpPr>
          <a:spLocks noChangeAspect="1" noChangeArrowheads="1"/>
        </xdr:cNvSpPr>
      </xdr:nvSpPr>
      <xdr:spPr bwMode="auto">
        <a:xfrm>
          <a:off x="4876800" y="1431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11</xdr:col>
      <xdr:colOff>1285315</xdr:colOff>
      <xdr:row>273</xdr:row>
      <xdr:rowOff>76200</xdr:rowOff>
    </xdr:to>
    <xdr:sp macro="" textlink="">
      <xdr:nvSpPr>
        <xdr:cNvPr id="133" name="AutoShape 136" descr="bitcoin sv (BSV) 7d chart"/>
        <xdr:cNvSpPr>
          <a:spLocks noChangeAspect="1" noChangeArrowheads="1"/>
        </xdr:cNvSpPr>
      </xdr:nvSpPr>
      <xdr:spPr bwMode="auto">
        <a:xfrm>
          <a:off x="4876800" y="553212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11</xdr:col>
      <xdr:colOff>190500</xdr:colOff>
      <xdr:row>71</xdr:row>
      <xdr:rowOff>1</xdr:rowOff>
    </xdr:to>
    <xdr:sp macro="" textlink="">
      <xdr:nvSpPr>
        <xdr:cNvPr id="134" name="AutoShape 137" descr="huobi (HT)"/>
        <xdr:cNvSpPr>
          <a:spLocks noChangeAspect="1" noChangeArrowheads="1"/>
        </xdr:cNvSpPr>
      </xdr:nvSpPr>
      <xdr:spPr bwMode="auto">
        <a:xfrm>
          <a:off x="4876800" y="1453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11</xdr:col>
      <xdr:colOff>1285315</xdr:colOff>
      <xdr:row>277</xdr:row>
      <xdr:rowOff>76198</xdr:rowOff>
    </xdr:to>
    <xdr:sp macro="" textlink="">
      <xdr:nvSpPr>
        <xdr:cNvPr id="135" name="AutoShape 138" descr="huobi (HT) 7d chart"/>
        <xdr:cNvSpPr>
          <a:spLocks noChangeAspect="1" noChangeArrowheads="1"/>
        </xdr:cNvSpPr>
      </xdr:nvSpPr>
      <xdr:spPr bwMode="auto">
        <a:xfrm>
          <a:off x="4876800" y="561117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11</xdr:col>
      <xdr:colOff>190500</xdr:colOff>
      <xdr:row>72</xdr:row>
      <xdr:rowOff>0</xdr:rowOff>
    </xdr:to>
    <xdr:sp macro="" textlink="">
      <xdr:nvSpPr>
        <xdr:cNvPr id="136" name="AutoShape 139" descr="maker (MKR)"/>
        <xdr:cNvSpPr>
          <a:spLocks noChangeAspect="1" noChangeArrowheads="1"/>
        </xdr:cNvSpPr>
      </xdr:nvSpPr>
      <xdr:spPr bwMode="auto">
        <a:xfrm>
          <a:off x="4876800" y="1473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11</xdr:col>
      <xdr:colOff>1285315</xdr:colOff>
      <xdr:row>281</xdr:row>
      <xdr:rowOff>76201</xdr:rowOff>
    </xdr:to>
    <xdr:sp macro="" textlink="">
      <xdr:nvSpPr>
        <xdr:cNvPr id="137" name="AutoShape 140" descr="maker (MKR) 7d chart"/>
        <xdr:cNvSpPr>
          <a:spLocks noChangeAspect="1" noChangeArrowheads="1"/>
        </xdr:cNvSpPr>
      </xdr:nvSpPr>
      <xdr:spPr bwMode="auto">
        <a:xfrm>
          <a:off x="4876800" y="56902350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11</xdr:col>
      <xdr:colOff>190500</xdr:colOff>
      <xdr:row>73</xdr:row>
      <xdr:rowOff>0</xdr:rowOff>
    </xdr:to>
    <xdr:sp macro="" textlink="">
      <xdr:nvSpPr>
        <xdr:cNvPr id="138" name="AutoShape 141" descr="bitdao (BIT)"/>
        <xdr:cNvSpPr>
          <a:spLocks noChangeAspect="1" noChangeArrowheads="1"/>
        </xdr:cNvSpPr>
      </xdr:nvSpPr>
      <xdr:spPr bwMode="auto">
        <a:xfrm>
          <a:off x="4876800" y="1494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11</xdr:col>
      <xdr:colOff>1285315</xdr:colOff>
      <xdr:row>285</xdr:row>
      <xdr:rowOff>76200</xdr:rowOff>
    </xdr:to>
    <xdr:sp macro="" textlink="">
      <xdr:nvSpPr>
        <xdr:cNvPr id="139" name="AutoShape 142" descr="bitdao (BIT) 7d chart"/>
        <xdr:cNvSpPr>
          <a:spLocks noChangeAspect="1" noChangeArrowheads="1"/>
        </xdr:cNvSpPr>
      </xdr:nvSpPr>
      <xdr:spPr bwMode="auto">
        <a:xfrm>
          <a:off x="4876800" y="576929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11</xdr:col>
      <xdr:colOff>190500</xdr:colOff>
      <xdr:row>74</xdr:row>
      <xdr:rowOff>0</xdr:rowOff>
    </xdr:to>
    <xdr:sp macro="" textlink="">
      <xdr:nvSpPr>
        <xdr:cNvPr id="140" name="AutoShape 143" descr="optimism (OP)"/>
        <xdr:cNvSpPr>
          <a:spLocks noChangeAspect="1" noChangeArrowheads="1"/>
        </xdr:cNvSpPr>
      </xdr:nvSpPr>
      <xdr:spPr bwMode="auto">
        <a:xfrm>
          <a:off x="4876800" y="1516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11</xdr:col>
      <xdr:colOff>1285315</xdr:colOff>
      <xdr:row>289</xdr:row>
      <xdr:rowOff>76199</xdr:rowOff>
    </xdr:to>
    <xdr:sp macro="" textlink="">
      <xdr:nvSpPr>
        <xdr:cNvPr id="141" name="AutoShape 144" descr="optimism (OP) 7d chart"/>
        <xdr:cNvSpPr>
          <a:spLocks noChangeAspect="1" noChangeArrowheads="1"/>
        </xdr:cNvSpPr>
      </xdr:nvSpPr>
      <xdr:spPr bwMode="auto">
        <a:xfrm>
          <a:off x="4876800" y="58483500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11</xdr:col>
      <xdr:colOff>190500</xdr:colOff>
      <xdr:row>75</xdr:row>
      <xdr:rowOff>0</xdr:rowOff>
    </xdr:to>
    <xdr:sp macro="" textlink="">
      <xdr:nvSpPr>
        <xdr:cNvPr id="142" name="AutoShape 145" descr="chiliz (CHZ)"/>
        <xdr:cNvSpPr>
          <a:spLocks noChangeAspect="1" noChangeArrowheads="1"/>
        </xdr:cNvSpPr>
      </xdr:nvSpPr>
      <xdr:spPr bwMode="auto">
        <a:xfrm>
          <a:off x="4876800" y="15382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11</xdr:col>
      <xdr:colOff>1285315</xdr:colOff>
      <xdr:row>293</xdr:row>
      <xdr:rowOff>76200</xdr:rowOff>
    </xdr:to>
    <xdr:sp macro="" textlink="">
      <xdr:nvSpPr>
        <xdr:cNvPr id="143" name="AutoShape 146" descr="chiliz (CHZ) 7d chart"/>
        <xdr:cNvSpPr>
          <a:spLocks noChangeAspect="1" noChangeArrowheads="1"/>
        </xdr:cNvSpPr>
      </xdr:nvSpPr>
      <xdr:spPr bwMode="auto">
        <a:xfrm>
          <a:off x="4876800" y="59274075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11</xdr:col>
      <xdr:colOff>190500</xdr:colOff>
      <xdr:row>76</xdr:row>
      <xdr:rowOff>-1</xdr:rowOff>
    </xdr:to>
    <xdr:sp macro="" textlink="">
      <xdr:nvSpPr>
        <xdr:cNvPr id="144" name="AutoShape 147" descr="bittorrent (BTT)"/>
        <xdr:cNvSpPr>
          <a:spLocks noChangeAspect="1" noChangeArrowheads="1"/>
        </xdr:cNvSpPr>
      </xdr:nvSpPr>
      <xdr:spPr bwMode="auto">
        <a:xfrm>
          <a:off x="4876800" y="1558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11</xdr:col>
      <xdr:colOff>1285315</xdr:colOff>
      <xdr:row>297</xdr:row>
      <xdr:rowOff>76200</xdr:rowOff>
    </xdr:to>
    <xdr:sp macro="" textlink="">
      <xdr:nvSpPr>
        <xdr:cNvPr id="145" name="AutoShape 148" descr="bittorrent (BTT) 7d chart"/>
        <xdr:cNvSpPr>
          <a:spLocks noChangeAspect="1" noChangeArrowheads="1"/>
        </xdr:cNvSpPr>
      </xdr:nvSpPr>
      <xdr:spPr bwMode="auto">
        <a:xfrm>
          <a:off x="4876800" y="600646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11</xdr:col>
      <xdr:colOff>190500</xdr:colOff>
      <xdr:row>77</xdr:row>
      <xdr:rowOff>0</xdr:rowOff>
    </xdr:to>
    <xdr:sp macro="" textlink="">
      <xdr:nvSpPr>
        <xdr:cNvPr id="146" name="AutoShape 149" descr="mina protocol (MINA)"/>
        <xdr:cNvSpPr>
          <a:spLocks noChangeAspect="1" noChangeArrowheads="1"/>
        </xdr:cNvSpPr>
      </xdr:nvSpPr>
      <xdr:spPr bwMode="auto">
        <a:xfrm>
          <a:off x="4876800" y="1579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11</xdr:col>
      <xdr:colOff>1285315</xdr:colOff>
      <xdr:row>301</xdr:row>
      <xdr:rowOff>76200</xdr:rowOff>
    </xdr:to>
    <xdr:sp macro="" textlink="">
      <xdr:nvSpPr>
        <xdr:cNvPr id="147" name="AutoShape 150" descr="mina protocol (MINA) 7d chart"/>
        <xdr:cNvSpPr>
          <a:spLocks noChangeAspect="1" noChangeArrowheads="1"/>
        </xdr:cNvSpPr>
      </xdr:nvSpPr>
      <xdr:spPr bwMode="auto">
        <a:xfrm>
          <a:off x="4876800" y="60855225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11</xdr:col>
      <xdr:colOff>190500</xdr:colOff>
      <xdr:row>77</xdr:row>
      <xdr:rowOff>190500</xdr:rowOff>
    </xdr:to>
    <xdr:sp macro="" textlink="">
      <xdr:nvSpPr>
        <xdr:cNvPr id="148" name="AutoShape 151" descr="frax share (FXS)"/>
        <xdr:cNvSpPr>
          <a:spLocks noChangeAspect="1" noChangeArrowheads="1"/>
        </xdr:cNvSpPr>
      </xdr:nvSpPr>
      <xdr:spPr bwMode="auto">
        <a:xfrm>
          <a:off x="4876800" y="1601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11</xdr:col>
      <xdr:colOff>1285315</xdr:colOff>
      <xdr:row>305</xdr:row>
      <xdr:rowOff>76199</xdr:rowOff>
    </xdr:to>
    <xdr:sp macro="" textlink="">
      <xdr:nvSpPr>
        <xdr:cNvPr id="149" name="AutoShape 152" descr="frax share (FXS) 7d chart"/>
        <xdr:cNvSpPr>
          <a:spLocks noChangeAspect="1" noChangeArrowheads="1"/>
        </xdr:cNvSpPr>
      </xdr:nvSpPr>
      <xdr:spPr bwMode="auto">
        <a:xfrm>
          <a:off x="4876800" y="61645800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11</xdr:col>
      <xdr:colOff>190500</xdr:colOff>
      <xdr:row>79</xdr:row>
      <xdr:rowOff>0</xdr:rowOff>
    </xdr:to>
    <xdr:sp macro="" textlink="">
      <xdr:nvSpPr>
        <xdr:cNvPr id="150" name="AutoShape 153" descr="iota (MIOTA)"/>
        <xdr:cNvSpPr>
          <a:spLocks noChangeAspect="1" noChangeArrowheads="1"/>
        </xdr:cNvSpPr>
      </xdr:nvSpPr>
      <xdr:spPr bwMode="auto">
        <a:xfrm>
          <a:off x="4876800" y="16259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11</xdr:col>
      <xdr:colOff>1285315</xdr:colOff>
      <xdr:row>309</xdr:row>
      <xdr:rowOff>76200</xdr:rowOff>
    </xdr:to>
    <xdr:sp macro="" textlink="">
      <xdr:nvSpPr>
        <xdr:cNvPr id="151" name="AutoShape 154" descr="iota (MIOTA) 7d chart"/>
        <xdr:cNvSpPr>
          <a:spLocks noChangeAspect="1" noChangeArrowheads="1"/>
        </xdr:cNvSpPr>
      </xdr:nvSpPr>
      <xdr:spPr bwMode="auto">
        <a:xfrm>
          <a:off x="4876800" y="624363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11</xdr:col>
      <xdr:colOff>190500</xdr:colOff>
      <xdr:row>80</xdr:row>
      <xdr:rowOff>0</xdr:rowOff>
    </xdr:to>
    <xdr:sp macro="" textlink="">
      <xdr:nvSpPr>
        <xdr:cNvPr id="152" name="AutoShape 155" descr="edgecoin (EDGT)"/>
        <xdr:cNvSpPr>
          <a:spLocks noChangeAspect="1" noChangeArrowheads="1"/>
        </xdr:cNvSpPr>
      </xdr:nvSpPr>
      <xdr:spPr bwMode="auto">
        <a:xfrm>
          <a:off x="4876800" y="1645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11</xdr:col>
      <xdr:colOff>1285315</xdr:colOff>
      <xdr:row>313</xdr:row>
      <xdr:rowOff>76201</xdr:rowOff>
    </xdr:to>
    <xdr:sp macro="" textlink="">
      <xdr:nvSpPr>
        <xdr:cNvPr id="153" name="AutoShape 156" descr="edgecoin (EDGT) 7d chart"/>
        <xdr:cNvSpPr>
          <a:spLocks noChangeAspect="1" noChangeArrowheads="1"/>
        </xdr:cNvSpPr>
      </xdr:nvSpPr>
      <xdr:spPr bwMode="auto">
        <a:xfrm>
          <a:off x="4876800" y="63226950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11</xdr:col>
      <xdr:colOff>190500</xdr:colOff>
      <xdr:row>80</xdr:row>
      <xdr:rowOff>190500</xdr:rowOff>
    </xdr:to>
    <xdr:sp macro="" textlink="">
      <xdr:nvSpPr>
        <xdr:cNvPr id="154" name="AutoShape 157" descr="ecash (XEC)"/>
        <xdr:cNvSpPr>
          <a:spLocks noChangeAspect="1" noChangeArrowheads="1"/>
        </xdr:cNvSpPr>
      </xdr:nvSpPr>
      <xdr:spPr bwMode="auto">
        <a:xfrm>
          <a:off x="4876800" y="1666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11</xdr:col>
      <xdr:colOff>1285315</xdr:colOff>
      <xdr:row>317</xdr:row>
      <xdr:rowOff>76200</xdr:rowOff>
    </xdr:to>
    <xdr:sp macro="" textlink="">
      <xdr:nvSpPr>
        <xdr:cNvPr id="155" name="AutoShape 158" descr="ecash (XEC) 7d chart"/>
        <xdr:cNvSpPr>
          <a:spLocks noChangeAspect="1" noChangeArrowheads="1"/>
        </xdr:cNvSpPr>
      </xdr:nvSpPr>
      <xdr:spPr bwMode="auto">
        <a:xfrm>
          <a:off x="4876800" y="640175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11</xdr:col>
      <xdr:colOff>190500</xdr:colOff>
      <xdr:row>81</xdr:row>
      <xdr:rowOff>190500</xdr:rowOff>
    </xdr:to>
    <xdr:sp macro="" textlink="">
      <xdr:nvSpPr>
        <xdr:cNvPr id="156" name="AutoShape 159" descr="gmx (GMX)"/>
        <xdr:cNvSpPr>
          <a:spLocks noChangeAspect="1" noChangeArrowheads="1"/>
        </xdr:cNvSpPr>
      </xdr:nvSpPr>
      <xdr:spPr bwMode="auto">
        <a:xfrm>
          <a:off x="4876800" y="1688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11</xdr:col>
      <xdr:colOff>1285315</xdr:colOff>
      <xdr:row>321</xdr:row>
      <xdr:rowOff>76199</xdr:rowOff>
    </xdr:to>
    <xdr:sp macro="" textlink="">
      <xdr:nvSpPr>
        <xdr:cNvPr id="157" name="AutoShape 160" descr="gmx (GMX) 7d chart"/>
        <xdr:cNvSpPr>
          <a:spLocks noChangeAspect="1" noChangeArrowheads="1"/>
        </xdr:cNvSpPr>
      </xdr:nvSpPr>
      <xdr:spPr bwMode="auto">
        <a:xfrm>
          <a:off x="4876800" y="648081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11</xdr:col>
      <xdr:colOff>190500</xdr:colOff>
      <xdr:row>83</xdr:row>
      <xdr:rowOff>1</xdr:rowOff>
    </xdr:to>
    <xdr:sp macro="" textlink="">
      <xdr:nvSpPr>
        <xdr:cNvPr id="158" name="AutoShape 161" descr="dash (DASH)"/>
        <xdr:cNvSpPr>
          <a:spLocks noChangeAspect="1" noChangeArrowheads="1"/>
        </xdr:cNvSpPr>
      </xdr:nvSpPr>
      <xdr:spPr bwMode="auto">
        <a:xfrm>
          <a:off x="4876800" y="1710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11</xdr:col>
      <xdr:colOff>1285315</xdr:colOff>
      <xdr:row>325</xdr:row>
      <xdr:rowOff>76203</xdr:rowOff>
    </xdr:to>
    <xdr:sp macro="" textlink="">
      <xdr:nvSpPr>
        <xdr:cNvPr id="159" name="AutoShape 162" descr="dash (DASH) 7d chart"/>
        <xdr:cNvSpPr>
          <a:spLocks noChangeAspect="1" noChangeArrowheads="1"/>
        </xdr:cNvSpPr>
      </xdr:nvSpPr>
      <xdr:spPr bwMode="auto">
        <a:xfrm>
          <a:off x="4876800" y="65598675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11</xdr:col>
      <xdr:colOff>190500</xdr:colOff>
      <xdr:row>83</xdr:row>
      <xdr:rowOff>212911</xdr:rowOff>
    </xdr:to>
    <xdr:sp macro="" textlink="">
      <xdr:nvSpPr>
        <xdr:cNvPr id="160" name="AutoShape 163" descr="whitebit token (WBT)"/>
        <xdr:cNvSpPr>
          <a:spLocks noChangeAspect="1" noChangeArrowheads="1"/>
        </xdr:cNvSpPr>
      </xdr:nvSpPr>
      <xdr:spPr bwMode="auto">
        <a:xfrm>
          <a:off x="4876800" y="17306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11</xdr:col>
      <xdr:colOff>1285315</xdr:colOff>
      <xdr:row>329</xdr:row>
      <xdr:rowOff>76200</xdr:rowOff>
    </xdr:to>
    <xdr:sp macro="" textlink="">
      <xdr:nvSpPr>
        <xdr:cNvPr id="161" name="AutoShape 164" descr="whitebit token (WBT) 7d chart"/>
        <xdr:cNvSpPr>
          <a:spLocks noChangeAspect="1" noChangeArrowheads="1"/>
        </xdr:cNvSpPr>
      </xdr:nvSpPr>
      <xdr:spPr bwMode="auto">
        <a:xfrm>
          <a:off x="4876800" y="663892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11</xdr:col>
      <xdr:colOff>190500</xdr:colOff>
      <xdr:row>84</xdr:row>
      <xdr:rowOff>190500</xdr:rowOff>
    </xdr:to>
    <xdr:sp macro="" textlink="">
      <xdr:nvSpPr>
        <xdr:cNvPr id="162" name="AutoShape 165" descr="trust wallet (TWT)"/>
        <xdr:cNvSpPr>
          <a:spLocks noChangeAspect="1" noChangeArrowheads="1"/>
        </xdr:cNvSpPr>
      </xdr:nvSpPr>
      <xdr:spPr bwMode="auto">
        <a:xfrm>
          <a:off x="4876800" y="17516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11</xdr:col>
      <xdr:colOff>1285315</xdr:colOff>
      <xdr:row>333</xdr:row>
      <xdr:rowOff>76199</xdr:rowOff>
    </xdr:to>
    <xdr:sp macro="" textlink="">
      <xdr:nvSpPr>
        <xdr:cNvPr id="163" name="AutoShape 166" descr="trust wallet (TWT) 7d chart"/>
        <xdr:cNvSpPr>
          <a:spLocks noChangeAspect="1" noChangeArrowheads="1"/>
        </xdr:cNvSpPr>
      </xdr:nvSpPr>
      <xdr:spPr bwMode="auto">
        <a:xfrm>
          <a:off x="4876800" y="671798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11</xdr:col>
      <xdr:colOff>190500</xdr:colOff>
      <xdr:row>85</xdr:row>
      <xdr:rowOff>190500</xdr:rowOff>
    </xdr:to>
    <xdr:sp macro="" textlink="">
      <xdr:nvSpPr>
        <xdr:cNvPr id="164" name="AutoShape 167" descr="pax gold (PAXG)"/>
        <xdr:cNvSpPr>
          <a:spLocks noChangeAspect="1" noChangeArrowheads="1"/>
        </xdr:cNvSpPr>
      </xdr:nvSpPr>
      <xdr:spPr bwMode="auto">
        <a:xfrm>
          <a:off x="4876800" y="1773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11</xdr:col>
      <xdr:colOff>1285315</xdr:colOff>
      <xdr:row>337</xdr:row>
      <xdr:rowOff>76200</xdr:rowOff>
    </xdr:to>
    <xdr:sp macro="" textlink="">
      <xdr:nvSpPr>
        <xdr:cNvPr id="165" name="AutoShape 168" descr="pax gold (PAXG) 7d chart"/>
        <xdr:cNvSpPr>
          <a:spLocks noChangeAspect="1" noChangeArrowheads="1"/>
        </xdr:cNvSpPr>
      </xdr:nvSpPr>
      <xdr:spPr bwMode="auto">
        <a:xfrm>
          <a:off x="4876800" y="67970400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11</xdr:col>
      <xdr:colOff>190500</xdr:colOff>
      <xdr:row>87</xdr:row>
      <xdr:rowOff>0</xdr:rowOff>
    </xdr:to>
    <xdr:sp macro="" textlink="">
      <xdr:nvSpPr>
        <xdr:cNvPr id="166" name="AutoShape 169" descr="bitget token (BGB)"/>
        <xdr:cNvSpPr>
          <a:spLocks noChangeAspect="1" noChangeArrowheads="1"/>
        </xdr:cNvSpPr>
      </xdr:nvSpPr>
      <xdr:spPr bwMode="auto">
        <a:xfrm>
          <a:off x="4876800" y="1795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11</xdr:col>
      <xdr:colOff>1285315</xdr:colOff>
      <xdr:row>341</xdr:row>
      <xdr:rowOff>76200</xdr:rowOff>
    </xdr:to>
    <xdr:sp macro="" textlink="">
      <xdr:nvSpPr>
        <xdr:cNvPr id="167" name="AutoShape 170" descr="bitget token (BGB) 7d chart"/>
        <xdr:cNvSpPr>
          <a:spLocks noChangeAspect="1" noChangeArrowheads="1"/>
        </xdr:cNvSpPr>
      </xdr:nvSpPr>
      <xdr:spPr bwMode="auto">
        <a:xfrm>
          <a:off x="4876800" y="687609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11</xdr:col>
      <xdr:colOff>190500</xdr:colOff>
      <xdr:row>88</xdr:row>
      <xdr:rowOff>5092</xdr:rowOff>
    </xdr:to>
    <xdr:sp macro="" textlink="">
      <xdr:nvSpPr>
        <xdr:cNvPr id="168" name="AutoShape 171" descr="tether gold (XAUT)"/>
        <xdr:cNvSpPr>
          <a:spLocks noChangeAspect="1" noChangeArrowheads="1"/>
        </xdr:cNvSpPr>
      </xdr:nvSpPr>
      <xdr:spPr bwMode="auto">
        <a:xfrm>
          <a:off x="4876800" y="1815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11</xdr:col>
      <xdr:colOff>1285315</xdr:colOff>
      <xdr:row>345</xdr:row>
      <xdr:rowOff>76199</xdr:rowOff>
    </xdr:to>
    <xdr:sp macro="" textlink="">
      <xdr:nvSpPr>
        <xdr:cNvPr id="169" name="AutoShape 172" descr="tether gold (XAUT) 7d chart"/>
        <xdr:cNvSpPr>
          <a:spLocks noChangeAspect="1" noChangeArrowheads="1"/>
        </xdr:cNvSpPr>
      </xdr:nvSpPr>
      <xdr:spPr bwMode="auto">
        <a:xfrm>
          <a:off x="4876800" y="695515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11</xdr:col>
      <xdr:colOff>190500</xdr:colOff>
      <xdr:row>88</xdr:row>
      <xdr:rowOff>190500</xdr:rowOff>
    </xdr:to>
    <xdr:sp macro="" textlink="">
      <xdr:nvSpPr>
        <xdr:cNvPr id="170" name="AutoShape 173" descr="tokenize xchange (TKX)"/>
        <xdr:cNvSpPr>
          <a:spLocks noChangeAspect="1" noChangeArrowheads="1"/>
        </xdr:cNvSpPr>
      </xdr:nvSpPr>
      <xdr:spPr bwMode="auto">
        <a:xfrm>
          <a:off x="4876800" y="1836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11</xdr:col>
      <xdr:colOff>1285315</xdr:colOff>
      <xdr:row>349</xdr:row>
      <xdr:rowOff>76200</xdr:rowOff>
    </xdr:to>
    <xdr:sp macro="" textlink="">
      <xdr:nvSpPr>
        <xdr:cNvPr id="171" name="AutoShape 174" descr="tokenize xchange (TKX) 7d chart"/>
        <xdr:cNvSpPr>
          <a:spLocks noChangeAspect="1" noChangeArrowheads="1"/>
        </xdr:cNvSpPr>
      </xdr:nvSpPr>
      <xdr:spPr bwMode="auto">
        <a:xfrm>
          <a:off x="4876800" y="70342125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11</xdr:col>
      <xdr:colOff>190500</xdr:colOff>
      <xdr:row>89</xdr:row>
      <xdr:rowOff>190500</xdr:rowOff>
    </xdr:to>
    <xdr:sp macro="" textlink="">
      <xdr:nvSpPr>
        <xdr:cNvPr id="172" name="AutoShape 175" descr="ceth (CETH)"/>
        <xdr:cNvSpPr>
          <a:spLocks noChangeAspect="1" noChangeArrowheads="1"/>
        </xdr:cNvSpPr>
      </xdr:nvSpPr>
      <xdr:spPr bwMode="auto">
        <a:xfrm>
          <a:off x="4876800" y="1858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11</xdr:col>
      <xdr:colOff>1285315</xdr:colOff>
      <xdr:row>353</xdr:row>
      <xdr:rowOff>76200</xdr:rowOff>
    </xdr:to>
    <xdr:sp macro="" textlink="">
      <xdr:nvSpPr>
        <xdr:cNvPr id="173" name="AutoShape 176" descr="ceth (CETH) 7d chart"/>
        <xdr:cNvSpPr>
          <a:spLocks noChangeAspect="1" noChangeArrowheads="1"/>
        </xdr:cNvSpPr>
      </xdr:nvSpPr>
      <xdr:spPr bwMode="auto">
        <a:xfrm>
          <a:off x="4876800" y="711327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11</xdr:col>
      <xdr:colOff>190500</xdr:colOff>
      <xdr:row>90</xdr:row>
      <xdr:rowOff>201705</xdr:rowOff>
    </xdr:to>
    <xdr:sp macro="" textlink="">
      <xdr:nvSpPr>
        <xdr:cNvPr id="174" name="AutoShape 177" descr="osmosis (OSMO)"/>
        <xdr:cNvSpPr>
          <a:spLocks noChangeAspect="1" noChangeArrowheads="1"/>
        </xdr:cNvSpPr>
      </xdr:nvSpPr>
      <xdr:spPr bwMode="auto">
        <a:xfrm>
          <a:off x="4876800" y="1880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11</xdr:col>
      <xdr:colOff>1285315</xdr:colOff>
      <xdr:row>357</xdr:row>
      <xdr:rowOff>76201</xdr:rowOff>
    </xdr:to>
    <xdr:sp macro="" textlink="">
      <xdr:nvSpPr>
        <xdr:cNvPr id="175" name="AutoShape 178" descr="osmosis (OSMO) 7d chart"/>
        <xdr:cNvSpPr>
          <a:spLocks noChangeAspect="1" noChangeArrowheads="1"/>
        </xdr:cNvSpPr>
      </xdr:nvSpPr>
      <xdr:spPr bwMode="auto">
        <a:xfrm>
          <a:off x="4876800" y="71923275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11</xdr:col>
      <xdr:colOff>190500</xdr:colOff>
      <xdr:row>92</xdr:row>
      <xdr:rowOff>1</xdr:rowOff>
    </xdr:to>
    <xdr:sp macro="" textlink="">
      <xdr:nvSpPr>
        <xdr:cNvPr id="176" name="AutoShape 179" descr="gemini dollar (GUSD)"/>
        <xdr:cNvSpPr>
          <a:spLocks noChangeAspect="1" noChangeArrowheads="1"/>
        </xdr:cNvSpPr>
      </xdr:nvSpPr>
      <xdr:spPr bwMode="auto">
        <a:xfrm>
          <a:off x="4876800" y="1900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11</xdr:col>
      <xdr:colOff>1285315</xdr:colOff>
      <xdr:row>361</xdr:row>
      <xdr:rowOff>76200</xdr:rowOff>
    </xdr:to>
    <xdr:sp macro="" textlink="">
      <xdr:nvSpPr>
        <xdr:cNvPr id="177" name="AutoShape 180" descr="gemini dollar (GUSD) 7d chart"/>
        <xdr:cNvSpPr>
          <a:spLocks noChangeAspect="1" noChangeArrowheads="1"/>
        </xdr:cNvSpPr>
      </xdr:nvSpPr>
      <xdr:spPr bwMode="auto">
        <a:xfrm>
          <a:off x="4876800" y="72713850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11</xdr:col>
      <xdr:colOff>190500</xdr:colOff>
      <xdr:row>92</xdr:row>
      <xdr:rowOff>190500</xdr:rowOff>
    </xdr:to>
    <xdr:sp macro="" textlink="">
      <xdr:nvSpPr>
        <xdr:cNvPr id="178" name="AutoShape 181" descr="kava (KAVA)"/>
        <xdr:cNvSpPr>
          <a:spLocks noChangeAspect="1" noChangeArrowheads="1"/>
        </xdr:cNvSpPr>
      </xdr:nvSpPr>
      <xdr:spPr bwMode="auto">
        <a:xfrm>
          <a:off x="4876800" y="1921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11</xdr:col>
      <xdr:colOff>1285315</xdr:colOff>
      <xdr:row>365</xdr:row>
      <xdr:rowOff>76199</xdr:rowOff>
    </xdr:to>
    <xdr:sp macro="" textlink="">
      <xdr:nvSpPr>
        <xdr:cNvPr id="179" name="AutoShape 182" descr="kava (KAVA) 7d chart"/>
        <xdr:cNvSpPr>
          <a:spLocks noChangeAspect="1" noChangeArrowheads="1"/>
        </xdr:cNvSpPr>
      </xdr:nvSpPr>
      <xdr:spPr bwMode="auto">
        <a:xfrm>
          <a:off x="4876800" y="735044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11</xdr:col>
      <xdr:colOff>190500</xdr:colOff>
      <xdr:row>93</xdr:row>
      <xdr:rowOff>190500</xdr:rowOff>
    </xdr:to>
    <xdr:sp macro="" textlink="">
      <xdr:nvSpPr>
        <xdr:cNvPr id="180" name="AutoShape 183" descr="xdc network (XDC)"/>
        <xdr:cNvSpPr>
          <a:spLocks noChangeAspect="1" noChangeArrowheads="1"/>
        </xdr:cNvSpPr>
      </xdr:nvSpPr>
      <xdr:spPr bwMode="auto">
        <a:xfrm>
          <a:off x="4876800" y="1943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11</xdr:col>
      <xdr:colOff>1285315</xdr:colOff>
      <xdr:row>369</xdr:row>
      <xdr:rowOff>76201</xdr:rowOff>
    </xdr:to>
    <xdr:sp macro="" textlink="">
      <xdr:nvSpPr>
        <xdr:cNvPr id="181" name="AutoShape 184" descr="xdc network (XDC) 7d chart"/>
        <xdr:cNvSpPr>
          <a:spLocks noChangeAspect="1" noChangeArrowheads="1"/>
        </xdr:cNvSpPr>
      </xdr:nvSpPr>
      <xdr:spPr bwMode="auto">
        <a:xfrm>
          <a:off x="4876800" y="74295000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11</xdr:col>
      <xdr:colOff>190500</xdr:colOff>
      <xdr:row>94</xdr:row>
      <xdr:rowOff>201705</xdr:rowOff>
    </xdr:to>
    <xdr:sp macro="" textlink="">
      <xdr:nvSpPr>
        <xdr:cNvPr id="182" name="AutoShape 185" descr="okc (OKT)"/>
        <xdr:cNvSpPr>
          <a:spLocks noChangeAspect="1" noChangeArrowheads="1"/>
        </xdr:cNvSpPr>
      </xdr:nvSpPr>
      <xdr:spPr bwMode="auto">
        <a:xfrm>
          <a:off x="4876800" y="1965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11</xdr:col>
      <xdr:colOff>1285315</xdr:colOff>
      <xdr:row>373</xdr:row>
      <xdr:rowOff>76199</xdr:rowOff>
    </xdr:to>
    <xdr:sp macro="" textlink="">
      <xdr:nvSpPr>
        <xdr:cNvPr id="183" name="AutoShape 186" descr="okc (OKT) 7d chart"/>
        <xdr:cNvSpPr>
          <a:spLocks noChangeAspect="1" noChangeArrowheads="1"/>
        </xdr:cNvSpPr>
      </xdr:nvSpPr>
      <xdr:spPr bwMode="auto">
        <a:xfrm>
          <a:off x="4876800" y="75085575"/>
          <a:ext cx="1285875" cy="476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11</xdr:col>
      <xdr:colOff>190500</xdr:colOff>
      <xdr:row>96</xdr:row>
      <xdr:rowOff>0</xdr:rowOff>
    </xdr:to>
    <xdr:sp macro="" textlink="">
      <xdr:nvSpPr>
        <xdr:cNvPr id="184" name="AutoShape 187" descr="cusdc (CUSDC)"/>
        <xdr:cNvSpPr>
          <a:spLocks noChangeAspect="1" noChangeArrowheads="1"/>
        </xdr:cNvSpPr>
      </xdr:nvSpPr>
      <xdr:spPr bwMode="auto">
        <a:xfrm>
          <a:off x="4876800" y="1985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11</xdr:col>
      <xdr:colOff>1285315</xdr:colOff>
      <xdr:row>377</xdr:row>
      <xdr:rowOff>76199</xdr:rowOff>
    </xdr:to>
    <xdr:sp macro="" textlink="">
      <xdr:nvSpPr>
        <xdr:cNvPr id="185" name="AutoShape 188" descr="cusdc (CUSDC) 7d chart"/>
        <xdr:cNvSpPr>
          <a:spLocks noChangeAspect="1" noChangeArrowheads="1"/>
        </xdr:cNvSpPr>
      </xdr:nvSpPr>
      <xdr:spPr bwMode="auto">
        <a:xfrm>
          <a:off x="4876800" y="758761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11</xdr:col>
      <xdr:colOff>190500</xdr:colOff>
      <xdr:row>96</xdr:row>
      <xdr:rowOff>190500</xdr:rowOff>
    </xdr:to>
    <xdr:sp macro="" textlink="">
      <xdr:nvSpPr>
        <xdr:cNvPr id="186" name="AutoShape 189" descr="singularitynet (AGIX)"/>
        <xdr:cNvSpPr>
          <a:spLocks noChangeAspect="1" noChangeArrowheads="1"/>
        </xdr:cNvSpPr>
      </xdr:nvSpPr>
      <xdr:spPr bwMode="auto">
        <a:xfrm>
          <a:off x="4876800" y="2005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11</xdr:col>
      <xdr:colOff>1285315</xdr:colOff>
      <xdr:row>381</xdr:row>
      <xdr:rowOff>76200</xdr:rowOff>
    </xdr:to>
    <xdr:sp macro="" textlink="">
      <xdr:nvSpPr>
        <xdr:cNvPr id="187" name="AutoShape 190" descr="singularitynet (AGIX) 7d chart"/>
        <xdr:cNvSpPr>
          <a:spLocks noChangeAspect="1" noChangeArrowheads="1"/>
        </xdr:cNvSpPr>
      </xdr:nvSpPr>
      <xdr:spPr bwMode="auto">
        <a:xfrm>
          <a:off x="4876800" y="76666725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11</xdr:col>
      <xdr:colOff>190500</xdr:colOff>
      <xdr:row>97</xdr:row>
      <xdr:rowOff>190500</xdr:rowOff>
    </xdr:to>
    <xdr:sp macro="" textlink="">
      <xdr:nvSpPr>
        <xdr:cNvPr id="188" name="AutoShape 191" descr="arweave (AR)"/>
        <xdr:cNvSpPr>
          <a:spLocks noChangeAspect="1" noChangeArrowheads="1"/>
        </xdr:cNvSpPr>
      </xdr:nvSpPr>
      <xdr:spPr bwMode="auto">
        <a:xfrm>
          <a:off x="4876800" y="2027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11</xdr:col>
      <xdr:colOff>1285315</xdr:colOff>
      <xdr:row>385</xdr:row>
      <xdr:rowOff>76200</xdr:rowOff>
    </xdr:to>
    <xdr:sp macro="" textlink="">
      <xdr:nvSpPr>
        <xdr:cNvPr id="189" name="AutoShape 192" descr="arweave (AR) 7d chart"/>
        <xdr:cNvSpPr>
          <a:spLocks noChangeAspect="1" noChangeArrowheads="1"/>
        </xdr:cNvSpPr>
      </xdr:nvSpPr>
      <xdr:spPr bwMode="auto">
        <a:xfrm>
          <a:off x="4876800" y="774573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11</xdr:col>
      <xdr:colOff>190500</xdr:colOff>
      <xdr:row>99</xdr:row>
      <xdr:rowOff>0</xdr:rowOff>
    </xdr:to>
    <xdr:sp macro="" textlink="">
      <xdr:nvSpPr>
        <xdr:cNvPr id="190" name="AutoShape 193" descr="convex finance (CVX)"/>
        <xdr:cNvSpPr>
          <a:spLocks noChangeAspect="1" noChangeArrowheads="1"/>
        </xdr:cNvSpPr>
      </xdr:nvSpPr>
      <xdr:spPr bwMode="auto">
        <a:xfrm>
          <a:off x="4876800" y="2049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11</xdr:col>
      <xdr:colOff>1285315</xdr:colOff>
      <xdr:row>389</xdr:row>
      <xdr:rowOff>76200</xdr:rowOff>
    </xdr:to>
    <xdr:sp macro="" textlink="">
      <xdr:nvSpPr>
        <xdr:cNvPr id="191" name="AutoShape 194" descr="convex finance (CVX) 7d chart"/>
        <xdr:cNvSpPr>
          <a:spLocks noChangeAspect="1" noChangeArrowheads="1"/>
        </xdr:cNvSpPr>
      </xdr:nvSpPr>
      <xdr:spPr bwMode="auto">
        <a:xfrm>
          <a:off x="4876800" y="782478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11</xdr:col>
      <xdr:colOff>190500</xdr:colOff>
      <xdr:row>100</xdr:row>
      <xdr:rowOff>5093</xdr:rowOff>
    </xdr:to>
    <xdr:sp macro="" textlink="">
      <xdr:nvSpPr>
        <xdr:cNvPr id="192" name="AutoShape 195" descr="casper network (CSPR)"/>
        <xdr:cNvSpPr>
          <a:spLocks noChangeAspect="1" noChangeArrowheads="1"/>
        </xdr:cNvSpPr>
      </xdr:nvSpPr>
      <xdr:spPr bwMode="auto">
        <a:xfrm>
          <a:off x="4876800" y="2069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11</xdr:col>
      <xdr:colOff>1285315</xdr:colOff>
      <xdr:row>393</xdr:row>
      <xdr:rowOff>76202</xdr:rowOff>
    </xdr:to>
    <xdr:sp macro="" textlink="">
      <xdr:nvSpPr>
        <xdr:cNvPr id="193" name="AutoShape 196" descr="casper network (CSPR) 7d chart"/>
        <xdr:cNvSpPr>
          <a:spLocks noChangeAspect="1" noChangeArrowheads="1"/>
        </xdr:cNvSpPr>
      </xdr:nvSpPr>
      <xdr:spPr bwMode="auto">
        <a:xfrm>
          <a:off x="4876800" y="79038450"/>
          <a:ext cx="128587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11</xdr:col>
      <xdr:colOff>190500</xdr:colOff>
      <xdr:row>100</xdr:row>
      <xdr:rowOff>190500</xdr:rowOff>
    </xdr:to>
    <xdr:sp macro="" textlink="">
      <xdr:nvSpPr>
        <xdr:cNvPr id="194" name="AutoShape 197" descr="radix (XRD)"/>
        <xdr:cNvSpPr>
          <a:spLocks noChangeAspect="1" noChangeArrowheads="1"/>
        </xdr:cNvSpPr>
      </xdr:nvSpPr>
      <xdr:spPr bwMode="auto">
        <a:xfrm>
          <a:off x="4876800" y="2090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11</xdr:col>
      <xdr:colOff>1285315</xdr:colOff>
      <xdr:row>397</xdr:row>
      <xdr:rowOff>76200</xdr:rowOff>
    </xdr:to>
    <xdr:sp macro="" textlink="">
      <xdr:nvSpPr>
        <xdr:cNvPr id="195" name="AutoShape 198" descr="radix (XRD) 7d chart"/>
        <xdr:cNvSpPr>
          <a:spLocks noChangeAspect="1" noChangeArrowheads="1"/>
        </xdr:cNvSpPr>
      </xdr:nvSpPr>
      <xdr:spPr bwMode="auto">
        <a:xfrm>
          <a:off x="4876800" y="798290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11</xdr:col>
      <xdr:colOff>190500</xdr:colOff>
      <xdr:row>101</xdr:row>
      <xdr:rowOff>190500</xdr:rowOff>
    </xdr:to>
    <xdr:sp macro="" textlink="">
      <xdr:nvSpPr>
        <xdr:cNvPr id="196" name="AutoShape 199" descr="thorchain (RUNE)"/>
        <xdr:cNvSpPr>
          <a:spLocks noChangeAspect="1" noChangeArrowheads="1"/>
        </xdr:cNvSpPr>
      </xdr:nvSpPr>
      <xdr:spPr bwMode="auto">
        <a:xfrm>
          <a:off x="4876800" y="2112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11</xdr:col>
      <xdr:colOff>1285315</xdr:colOff>
      <xdr:row>401</xdr:row>
      <xdr:rowOff>76201</xdr:rowOff>
    </xdr:to>
    <xdr:sp macro="" textlink="">
      <xdr:nvSpPr>
        <xdr:cNvPr id="197" name="AutoShape 200" descr="thorchain (RUNE) 7d chart"/>
        <xdr:cNvSpPr>
          <a:spLocks noChangeAspect="1" noChangeArrowheads="1"/>
        </xdr:cNvSpPr>
      </xdr:nvSpPr>
      <xdr:spPr bwMode="auto">
        <a:xfrm>
          <a:off x="4876800" y="806196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103</xdr:col>
      <xdr:colOff>0</xdr:colOff>
      <xdr:row>25</xdr:row>
      <xdr:rowOff>0</xdr:rowOff>
    </xdr:from>
    <xdr:ext cx="1285875" cy="476250"/>
    <xdr:sp macro="" textlink="">
      <xdr:nvSpPr>
        <xdr:cNvPr id="198" name="AutoShape 6" descr="tether (USDT) 7d chart"/>
        <xdr:cNvSpPr>
          <a:spLocks noChangeAspect="1" noChangeArrowheads="1"/>
        </xdr:cNvSpPr>
      </xdr:nvSpPr>
      <xdr:spPr bwMode="auto">
        <a:xfrm>
          <a:off x="216055575" y="53244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103</xdr:col>
      <xdr:colOff>0</xdr:colOff>
      <xdr:row>21</xdr:row>
      <xdr:rowOff>0</xdr:rowOff>
    </xdr:from>
    <xdr:ext cx="1285875" cy="476250"/>
    <xdr:sp macro="" textlink="">
      <xdr:nvSpPr>
        <xdr:cNvPr id="199" name="AutoShape 8" descr="bnb (BNB) 7d chart"/>
        <xdr:cNvSpPr>
          <a:spLocks noChangeAspect="1" noChangeArrowheads="1"/>
        </xdr:cNvSpPr>
      </xdr:nvSpPr>
      <xdr:spPr bwMode="auto">
        <a:xfrm>
          <a:off x="216055575" y="44767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103</xdr:col>
      <xdr:colOff>0</xdr:colOff>
      <xdr:row>17</xdr:row>
      <xdr:rowOff>0</xdr:rowOff>
    </xdr:from>
    <xdr:ext cx="1285875" cy="476250"/>
    <xdr:sp macro="" textlink="">
      <xdr:nvSpPr>
        <xdr:cNvPr id="200" name="AutoShape 10" descr="usd coin (USDC) 7d chart"/>
        <xdr:cNvSpPr>
          <a:spLocks noChangeAspect="1" noChangeArrowheads="1"/>
        </xdr:cNvSpPr>
      </xdr:nvSpPr>
      <xdr:spPr bwMode="auto">
        <a:xfrm>
          <a:off x="216055575" y="36290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103</xdr:col>
      <xdr:colOff>0</xdr:colOff>
      <xdr:row>29</xdr:row>
      <xdr:rowOff>0</xdr:rowOff>
    </xdr:from>
    <xdr:ext cx="1285875" cy="476250"/>
    <xdr:sp macro="" textlink="">
      <xdr:nvSpPr>
        <xdr:cNvPr id="201" name="AutoShape 4" descr="ethereum (ETH) 7d chart"/>
        <xdr:cNvSpPr>
          <a:spLocks noChangeAspect="1" noChangeArrowheads="1"/>
        </xdr:cNvSpPr>
      </xdr:nvSpPr>
      <xdr:spPr bwMode="auto">
        <a:xfrm>
          <a:off x="223151700" y="61722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103</xdr:col>
      <xdr:colOff>0</xdr:colOff>
      <xdr:row>25</xdr:row>
      <xdr:rowOff>0</xdr:rowOff>
    </xdr:from>
    <xdr:ext cx="1285875" cy="476250"/>
    <xdr:sp macro="" textlink="">
      <xdr:nvSpPr>
        <xdr:cNvPr id="202" name="AutoShape 6" descr="tether (USDT) 7d chart"/>
        <xdr:cNvSpPr>
          <a:spLocks noChangeAspect="1" noChangeArrowheads="1"/>
        </xdr:cNvSpPr>
      </xdr:nvSpPr>
      <xdr:spPr bwMode="auto">
        <a:xfrm>
          <a:off x="223151700" y="53244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103</xdr:col>
      <xdr:colOff>0</xdr:colOff>
      <xdr:row>21</xdr:row>
      <xdr:rowOff>0</xdr:rowOff>
    </xdr:from>
    <xdr:ext cx="1285875" cy="476250"/>
    <xdr:sp macro="" textlink="">
      <xdr:nvSpPr>
        <xdr:cNvPr id="203" name="AutoShape 8" descr="bnb (BNB) 7d chart"/>
        <xdr:cNvSpPr>
          <a:spLocks noChangeAspect="1" noChangeArrowheads="1"/>
        </xdr:cNvSpPr>
      </xdr:nvSpPr>
      <xdr:spPr bwMode="auto">
        <a:xfrm>
          <a:off x="223151700" y="44767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103</xdr:col>
      <xdr:colOff>0</xdr:colOff>
      <xdr:row>17</xdr:row>
      <xdr:rowOff>0</xdr:rowOff>
    </xdr:from>
    <xdr:ext cx="1285875" cy="476250"/>
    <xdr:sp macro="" textlink="">
      <xdr:nvSpPr>
        <xdr:cNvPr id="204" name="AutoShape 10" descr="usd coin (USDC) 7d chart"/>
        <xdr:cNvSpPr>
          <a:spLocks noChangeAspect="1" noChangeArrowheads="1"/>
        </xdr:cNvSpPr>
      </xdr:nvSpPr>
      <xdr:spPr bwMode="auto">
        <a:xfrm>
          <a:off x="223151700" y="36290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103</xdr:col>
      <xdr:colOff>0</xdr:colOff>
      <xdr:row>5</xdr:row>
      <xdr:rowOff>0</xdr:rowOff>
    </xdr:from>
    <xdr:ext cx="1285875" cy="476250"/>
    <xdr:sp macro="" textlink="">
      <xdr:nvSpPr>
        <xdr:cNvPr id="205" name="AutoShape 16" descr="polygon (MATIC) 7d chart"/>
        <xdr:cNvSpPr>
          <a:spLocks noChangeAspect="1" noChangeArrowheads="1"/>
        </xdr:cNvSpPr>
      </xdr:nvSpPr>
      <xdr:spPr bwMode="auto">
        <a:xfrm>
          <a:off x="223151700" y="10858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103</xdr:col>
      <xdr:colOff>0</xdr:colOff>
      <xdr:row>71</xdr:row>
      <xdr:rowOff>0</xdr:rowOff>
    </xdr:from>
    <xdr:ext cx="1285875" cy="481293"/>
    <xdr:sp macro="" textlink="">
      <xdr:nvSpPr>
        <xdr:cNvPr id="206" name="AutoShape 4" descr="ethereum (ETH) 7d chart"/>
        <xdr:cNvSpPr>
          <a:spLocks noChangeAspect="1" noChangeArrowheads="1"/>
        </xdr:cNvSpPr>
      </xdr:nvSpPr>
      <xdr:spPr bwMode="auto">
        <a:xfrm>
          <a:off x="246649875" y="14735175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103</xdr:col>
      <xdr:colOff>0</xdr:colOff>
      <xdr:row>67</xdr:row>
      <xdr:rowOff>0</xdr:rowOff>
    </xdr:from>
    <xdr:ext cx="1285875" cy="481293"/>
    <xdr:sp macro="" textlink="">
      <xdr:nvSpPr>
        <xdr:cNvPr id="207" name="AutoShape 6" descr="tether (USDT) 7d chart"/>
        <xdr:cNvSpPr>
          <a:spLocks noChangeAspect="1" noChangeArrowheads="1"/>
        </xdr:cNvSpPr>
      </xdr:nvSpPr>
      <xdr:spPr bwMode="auto">
        <a:xfrm>
          <a:off x="246649875" y="13887450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103</xdr:col>
      <xdr:colOff>0</xdr:colOff>
      <xdr:row>63</xdr:row>
      <xdr:rowOff>0</xdr:rowOff>
    </xdr:from>
    <xdr:ext cx="1285875" cy="481293"/>
    <xdr:sp macro="" textlink="">
      <xdr:nvSpPr>
        <xdr:cNvPr id="208" name="AutoShape 8" descr="bnb (BNB) 7d chart"/>
        <xdr:cNvSpPr>
          <a:spLocks noChangeAspect="1" noChangeArrowheads="1"/>
        </xdr:cNvSpPr>
      </xdr:nvSpPr>
      <xdr:spPr bwMode="auto">
        <a:xfrm>
          <a:off x="246649875" y="13039725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103</xdr:col>
      <xdr:colOff>0</xdr:colOff>
      <xdr:row>59</xdr:row>
      <xdr:rowOff>0</xdr:rowOff>
    </xdr:from>
    <xdr:ext cx="1285875" cy="481293"/>
    <xdr:sp macro="" textlink="">
      <xdr:nvSpPr>
        <xdr:cNvPr id="209" name="AutoShape 10" descr="usd coin (USDC) 7d chart"/>
        <xdr:cNvSpPr>
          <a:spLocks noChangeAspect="1" noChangeArrowheads="1"/>
        </xdr:cNvSpPr>
      </xdr:nvSpPr>
      <xdr:spPr bwMode="auto">
        <a:xfrm>
          <a:off x="246649875" y="12192000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103</xdr:col>
      <xdr:colOff>0</xdr:colOff>
      <xdr:row>47</xdr:row>
      <xdr:rowOff>0</xdr:rowOff>
    </xdr:from>
    <xdr:ext cx="1285875" cy="481293"/>
    <xdr:sp macro="" textlink="">
      <xdr:nvSpPr>
        <xdr:cNvPr id="210" name="AutoShape 16" descr="polygon (MATIC) 7d chart"/>
        <xdr:cNvSpPr>
          <a:spLocks noChangeAspect="1" noChangeArrowheads="1"/>
        </xdr:cNvSpPr>
      </xdr:nvSpPr>
      <xdr:spPr bwMode="auto">
        <a:xfrm>
          <a:off x="246649875" y="9648825"/>
          <a:ext cx="1285875" cy="48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106</xdr:col>
      <xdr:colOff>0</xdr:colOff>
      <xdr:row>29</xdr:row>
      <xdr:rowOff>0</xdr:rowOff>
    </xdr:from>
    <xdr:ext cx="1285875" cy="474890"/>
    <xdr:sp macro="" textlink="">
      <xdr:nvSpPr>
        <xdr:cNvPr id="219" name="AutoShape 4" descr="ethereum (ETH) 7d chart"/>
        <xdr:cNvSpPr>
          <a:spLocks noChangeAspect="1" noChangeArrowheads="1"/>
        </xdr:cNvSpPr>
      </xdr:nvSpPr>
      <xdr:spPr bwMode="auto">
        <a:xfrm>
          <a:off x="9878786" y="6136821"/>
          <a:ext cx="1285875" cy="474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106</xdr:col>
      <xdr:colOff>0</xdr:colOff>
      <xdr:row>25</xdr:row>
      <xdr:rowOff>0</xdr:rowOff>
    </xdr:from>
    <xdr:ext cx="1285875" cy="474889"/>
    <xdr:sp macro="" textlink="">
      <xdr:nvSpPr>
        <xdr:cNvPr id="220" name="AutoShape 6" descr="tether (USDT) 7d chart"/>
        <xdr:cNvSpPr>
          <a:spLocks noChangeAspect="1" noChangeArrowheads="1"/>
        </xdr:cNvSpPr>
      </xdr:nvSpPr>
      <xdr:spPr bwMode="auto">
        <a:xfrm>
          <a:off x="9878786" y="5293179"/>
          <a:ext cx="1285875" cy="474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106</xdr:col>
      <xdr:colOff>0</xdr:colOff>
      <xdr:row>21</xdr:row>
      <xdr:rowOff>0</xdr:rowOff>
    </xdr:from>
    <xdr:ext cx="1285875" cy="474889"/>
    <xdr:sp macro="" textlink="">
      <xdr:nvSpPr>
        <xdr:cNvPr id="221" name="AutoShape 8" descr="bnb (BNB) 7d chart"/>
        <xdr:cNvSpPr>
          <a:spLocks noChangeAspect="1" noChangeArrowheads="1"/>
        </xdr:cNvSpPr>
      </xdr:nvSpPr>
      <xdr:spPr bwMode="auto">
        <a:xfrm>
          <a:off x="9878786" y="4449536"/>
          <a:ext cx="1285875" cy="474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106</xdr:col>
      <xdr:colOff>0</xdr:colOff>
      <xdr:row>17</xdr:row>
      <xdr:rowOff>0</xdr:rowOff>
    </xdr:from>
    <xdr:ext cx="1285875" cy="474889"/>
    <xdr:sp macro="" textlink="">
      <xdr:nvSpPr>
        <xdr:cNvPr id="222" name="AutoShape 10" descr="usd coin (USDC) 7d chart"/>
        <xdr:cNvSpPr>
          <a:spLocks noChangeAspect="1" noChangeArrowheads="1"/>
        </xdr:cNvSpPr>
      </xdr:nvSpPr>
      <xdr:spPr bwMode="auto">
        <a:xfrm>
          <a:off x="9878786" y="3605893"/>
          <a:ext cx="1285875" cy="474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61</xdr:row>
      <xdr:rowOff>0</xdr:rowOff>
    </xdr:from>
    <xdr:ext cx="1285875" cy="476250"/>
    <xdr:sp macro="" textlink="">
      <xdr:nvSpPr>
        <xdr:cNvPr id="236" name="AutoShape 6" descr="tether (USDT) 7d chart"/>
        <xdr:cNvSpPr>
          <a:spLocks noChangeAspect="1" noChangeArrowheads="1"/>
        </xdr:cNvSpPr>
      </xdr:nvSpPr>
      <xdr:spPr bwMode="auto">
        <a:xfrm>
          <a:off x="102471682" y="5437909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57</xdr:row>
      <xdr:rowOff>0</xdr:rowOff>
    </xdr:from>
    <xdr:ext cx="1285875" cy="476250"/>
    <xdr:sp macro="" textlink="">
      <xdr:nvSpPr>
        <xdr:cNvPr id="237" name="AutoShape 8" descr="bnb (BNB) 7d chart"/>
        <xdr:cNvSpPr>
          <a:spLocks noChangeAspect="1" noChangeArrowheads="1"/>
        </xdr:cNvSpPr>
      </xdr:nvSpPr>
      <xdr:spPr bwMode="auto">
        <a:xfrm>
          <a:off x="102471682" y="45720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53</xdr:row>
      <xdr:rowOff>0</xdr:rowOff>
    </xdr:from>
    <xdr:ext cx="1285875" cy="476250"/>
    <xdr:sp macro="" textlink="">
      <xdr:nvSpPr>
        <xdr:cNvPr id="238" name="AutoShape 10" descr="usd coin (USDC) 7d chart"/>
        <xdr:cNvSpPr>
          <a:spLocks noChangeAspect="1" noChangeArrowheads="1"/>
        </xdr:cNvSpPr>
      </xdr:nvSpPr>
      <xdr:spPr bwMode="auto">
        <a:xfrm>
          <a:off x="102471682" y="3706091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65</xdr:row>
      <xdr:rowOff>0</xdr:rowOff>
    </xdr:from>
    <xdr:ext cx="1285875" cy="476250"/>
    <xdr:sp macro="" textlink="">
      <xdr:nvSpPr>
        <xdr:cNvPr id="239" name="AutoShape 4" descr="ethereum (ETH) 7d chart"/>
        <xdr:cNvSpPr>
          <a:spLocks noChangeAspect="1" noChangeArrowheads="1"/>
        </xdr:cNvSpPr>
      </xdr:nvSpPr>
      <xdr:spPr bwMode="auto">
        <a:xfrm>
          <a:off x="102471682" y="6303818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61</xdr:row>
      <xdr:rowOff>0</xdr:rowOff>
    </xdr:from>
    <xdr:ext cx="1285875" cy="476250"/>
    <xdr:sp macro="" textlink="">
      <xdr:nvSpPr>
        <xdr:cNvPr id="240" name="AutoShape 6" descr="tether (USDT) 7d chart"/>
        <xdr:cNvSpPr>
          <a:spLocks noChangeAspect="1" noChangeArrowheads="1"/>
        </xdr:cNvSpPr>
      </xdr:nvSpPr>
      <xdr:spPr bwMode="auto">
        <a:xfrm>
          <a:off x="102471682" y="5437909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57</xdr:row>
      <xdr:rowOff>0</xdr:rowOff>
    </xdr:from>
    <xdr:ext cx="1285875" cy="476250"/>
    <xdr:sp macro="" textlink="">
      <xdr:nvSpPr>
        <xdr:cNvPr id="241" name="AutoShape 8" descr="bnb (BNB) 7d chart"/>
        <xdr:cNvSpPr>
          <a:spLocks noChangeAspect="1" noChangeArrowheads="1"/>
        </xdr:cNvSpPr>
      </xdr:nvSpPr>
      <xdr:spPr bwMode="auto">
        <a:xfrm>
          <a:off x="102471682" y="45720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53</xdr:row>
      <xdr:rowOff>0</xdr:rowOff>
    </xdr:from>
    <xdr:ext cx="1285875" cy="476250"/>
    <xdr:sp macro="" textlink="">
      <xdr:nvSpPr>
        <xdr:cNvPr id="242" name="AutoShape 10" descr="usd coin (USDC) 7d chart"/>
        <xdr:cNvSpPr>
          <a:spLocks noChangeAspect="1" noChangeArrowheads="1"/>
        </xdr:cNvSpPr>
      </xdr:nvSpPr>
      <xdr:spPr bwMode="auto">
        <a:xfrm>
          <a:off x="102471682" y="3706091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41</xdr:row>
      <xdr:rowOff>0</xdr:rowOff>
    </xdr:from>
    <xdr:ext cx="1285875" cy="476250"/>
    <xdr:sp macro="" textlink="">
      <xdr:nvSpPr>
        <xdr:cNvPr id="243" name="AutoShape 16" descr="polygon (MATIC) 7d chart"/>
        <xdr:cNvSpPr>
          <a:spLocks noChangeAspect="1" noChangeArrowheads="1"/>
        </xdr:cNvSpPr>
      </xdr:nvSpPr>
      <xdr:spPr bwMode="auto">
        <a:xfrm>
          <a:off x="102471682" y="1108364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65</xdr:row>
      <xdr:rowOff>0</xdr:rowOff>
    </xdr:from>
    <xdr:ext cx="1285875" cy="474890"/>
    <xdr:sp macro="" textlink="">
      <xdr:nvSpPr>
        <xdr:cNvPr id="244" name="AutoShape 4" descr="ethereum (ETH) 7d chart"/>
        <xdr:cNvSpPr>
          <a:spLocks noChangeAspect="1" noChangeArrowheads="1"/>
        </xdr:cNvSpPr>
      </xdr:nvSpPr>
      <xdr:spPr bwMode="auto">
        <a:xfrm>
          <a:off x="105277227" y="6303818"/>
          <a:ext cx="1285875" cy="474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61</xdr:row>
      <xdr:rowOff>0</xdr:rowOff>
    </xdr:from>
    <xdr:ext cx="1285875" cy="474889"/>
    <xdr:sp macro="" textlink="">
      <xdr:nvSpPr>
        <xdr:cNvPr id="245" name="AutoShape 6" descr="tether (USDT) 7d chart"/>
        <xdr:cNvSpPr>
          <a:spLocks noChangeAspect="1" noChangeArrowheads="1"/>
        </xdr:cNvSpPr>
      </xdr:nvSpPr>
      <xdr:spPr bwMode="auto">
        <a:xfrm>
          <a:off x="105277227" y="5437909"/>
          <a:ext cx="1285875" cy="474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57</xdr:row>
      <xdr:rowOff>0</xdr:rowOff>
    </xdr:from>
    <xdr:ext cx="1285875" cy="474889"/>
    <xdr:sp macro="" textlink="">
      <xdr:nvSpPr>
        <xdr:cNvPr id="246" name="AutoShape 8" descr="bnb (BNB) 7d chart"/>
        <xdr:cNvSpPr>
          <a:spLocks noChangeAspect="1" noChangeArrowheads="1"/>
        </xdr:cNvSpPr>
      </xdr:nvSpPr>
      <xdr:spPr bwMode="auto">
        <a:xfrm>
          <a:off x="105277227" y="4572000"/>
          <a:ext cx="1285875" cy="474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69</xdr:row>
      <xdr:rowOff>0</xdr:rowOff>
    </xdr:from>
    <xdr:ext cx="190500" cy="190500"/>
    <xdr:sp macro="" textlink="">
      <xdr:nvSpPr>
        <xdr:cNvPr id="248" name="AutoShape 133" descr="gate (GT)"/>
        <xdr:cNvSpPr>
          <a:spLocks noChangeAspect="1" noChangeArrowheads="1"/>
        </xdr:cNvSpPr>
      </xdr:nvSpPr>
      <xdr:spPr bwMode="auto">
        <a:xfrm>
          <a:off x="0" y="14590059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8</xdr:col>
      <xdr:colOff>66115</xdr:colOff>
      <xdr:row>5</xdr:row>
      <xdr:rowOff>89087</xdr:rowOff>
    </xdr:to>
    <xdr:sp macro="" textlink="">
      <xdr:nvSpPr>
        <xdr:cNvPr id="2" name="AutoShape 28" descr="dai (DAI) 7d chart"/>
        <xdr:cNvSpPr>
          <a:spLocks noChangeAspect="1" noChangeArrowheads="1"/>
        </xdr:cNvSpPr>
      </xdr:nvSpPr>
      <xdr:spPr bwMode="auto">
        <a:xfrm>
          <a:off x="0" y="11591925"/>
          <a:ext cx="1285315" cy="447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8</xdr:col>
      <xdr:colOff>66115</xdr:colOff>
      <xdr:row>5</xdr:row>
      <xdr:rowOff>89086</xdr:rowOff>
    </xdr:to>
    <xdr:sp macro="" textlink="">
      <xdr:nvSpPr>
        <xdr:cNvPr id="3" name="AutoShape 30" descr="shiba inu (SHIB) 7d chart"/>
        <xdr:cNvSpPr>
          <a:spLocks noChangeAspect="1" noChangeArrowheads="1"/>
        </xdr:cNvSpPr>
      </xdr:nvSpPr>
      <xdr:spPr bwMode="auto">
        <a:xfrm>
          <a:off x="0" y="12439650"/>
          <a:ext cx="1285315" cy="447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8</xdr:col>
      <xdr:colOff>66115</xdr:colOff>
      <xdr:row>5</xdr:row>
      <xdr:rowOff>89087</xdr:rowOff>
    </xdr:to>
    <xdr:sp macro="" textlink="">
      <xdr:nvSpPr>
        <xdr:cNvPr id="4" name="AutoShape 32" descr="tron (TRX) 7d chart"/>
        <xdr:cNvSpPr>
          <a:spLocks noChangeAspect="1" noChangeArrowheads="1"/>
        </xdr:cNvSpPr>
      </xdr:nvSpPr>
      <xdr:spPr bwMode="auto">
        <a:xfrm>
          <a:off x="0" y="13287375"/>
          <a:ext cx="1285315" cy="447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8</xdr:col>
      <xdr:colOff>66115</xdr:colOff>
      <xdr:row>5</xdr:row>
      <xdr:rowOff>21852</xdr:rowOff>
    </xdr:to>
    <xdr:sp macro="" textlink="">
      <xdr:nvSpPr>
        <xdr:cNvPr id="5" name="AutoShape 36" descr="avalanche (AVAX) 7d chart"/>
        <xdr:cNvSpPr>
          <a:spLocks noChangeAspect="1" noChangeArrowheads="1"/>
        </xdr:cNvSpPr>
      </xdr:nvSpPr>
      <xdr:spPr bwMode="auto">
        <a:xfrm>
          <a:off x="0" y="14973300"/>
          <a:ext cx="128531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8</xdr:col>
      <xdr:colOff>66115</xdr:colOff>
      <xdr:row>8</xdr:row>
      <xdr:rowOff>21850</xdr:rowOff>
    </xdr:to>
    <xdr:sp macro="" textlink="">
      <xdr:nvSpPr>
        <xdr:cNvPr id="6" name="AutoShape 38" descr="uniswap (UNI) 7d chart"/>
        <xdr:cNvSpPr>
          <a:spLocks noChangeAspect="1" noChangeArrowheads="1"/>
        </xdr:cNvSpPr>
      </xdr:nvSpPr>
      <xdr:spPr bwMode="auto">
        <a:xfrm>
          <a:off x="0" y="15763875"/>
          <a:ext cx="1285315" cy="447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8</xdr:col>
      <xdr:colOff>66115</xdr:colOff>
      <xdr:row>12</xdr:row>
      <xdr:rowOff>83024</xdr:rowOff>
    </xdr:to>
    <xdr:sp macro="" textlink="">
      <xdr:nvSpPr>
        <xdr:cNvPr id="7" name="AutoShape 40" descr="leo token (LEO) 7d chart"/>
        <xdr:cNvSpPr>
          <a:spLocks noChangeAspect="1" noChangeArrowheads="1"/>
        </xdr:cNvSpPr>
      </xdr:nvSpPr>
      <xdr:spPr bwMode="auto">
        <a:xfrm>
          <a:off x="0" y="16935450"/>
          <a:ext cx="1285315" cy="441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8</xdr:col>
      <xdr:colOff>66115</xdr:colOff>
      <xdr:row>16</xdr:row>
      <xdr:rowOff>83023</xdr:rowOff>
    </xdr:to>
    <xdr:sp macro="" textlink="">
      <xdr:nvSpPr>
        <xdr:cNvPr id="8" name="AutoShape 42" descr="toncoin (TON) 7d chart"/>
        <xdr:cNvSpPr>
          <a:spLocks noChangeAspect="1" noChangeArrowheads="1"/>
        </xdr:cNvSpPr>
      </xdr:nvSpPr>
      <xdr:spPr bwMode="auto">
        <a:xfrm>
          <a:off x="0" y="17783175"/>
          <a:ext cx="1285315" cy="441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8</xdr:col>
      <xdr:colOff>66115</xdr:colOff>
      <xdr:row>20</xdr:row>
      <xdr:rowOff>83023</xdr:rowOff>
    </xdr:to>
    <xdr:sp macro="" textlink="">
      <xdr:nvSpPr>
        <xdr:cNvPr id="9" name="AutoShape 44" descr="cosmos hub (ATOM) 7d chart"/>
        <xdr:cNvSpPr>
          <a:spLocks noChangeAspect="1" noChangeArrowheads="1"/>
        </xdr:cNvSpPr>
      </xdr:nvSpPr>
      <xdr:spPr bwMode="auto">
        <a:xfrm>
          <a:off x="0" y="18630900"/>
          <a:ext cx="1285315" cy="441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8</xdr:col>
      <xdr:colOff>66115</xdr:colOff>
      <xdr:row>24</xdr:row>
      <xdr:rowOff>83027</xdr:rowOff>
    </xdr:to>
    <xdr:sp macro="" textlink="">
      <xdr:nvSpPr>
        <xdr:cNvPr id="10" name="AutoShape 46" descr="wrapped bitcoin (WBTC) 7d chart"/>
        <xdr:cNvSpPr>
          <a:spLocks noChangeAspect="1" noChangeArrowheads="1"/>
        </xdr:cNvSpPr>
      </xdr:nvSpPr>
      <xdr:spPr bwMode="auto">
        <a:xfrm>
          <a:off x="0" y="19478625"/>
          <a:ext cx="1285315" cy="441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8</xdr:col>
      <xdr:colOff>66115</xdr:colOff>
      <xdr:row>28</xdr:row>
      <xdr:rowOff>83025</xdr:rowOff>
    </xdr:to>
    <xdr:sp macro="" textlink="">
      <xdr:nvSpPr>
        <xdr:cNvPr id="11" name="AutoShape 48" descr="chainlink (LINK) 7d chart"/>
        <xdr:cNvSpPr>
          <a:spLocks noChangeAspect="1" noChangeArrowheads="1"/>
        </xdr:cNvSpPr>
      </xdr:nvSpPr>
      <xdr:spPr bwMode="auto">
        <a:xfrm>
          <a:off x="0" y="20326350"/>
          <a:ext cx="1285315" cy="441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8</xdr:col>
      <xdr:colOff>66115</xdr:colOff>
      <xdr:row>32</xdr:row>
      <xdr:rowOff>83027</xdr:rowOff>
    </xdr:to>
    <xdr:sp macro="" textlink="">
      <xdr:nvSpPr>
        <xdr:cNvPr id="12" name="AutoShape 50" descr="monero (XMR) 7d chart"/>
        <xdr:cNvSpPr>
          <a:spLocks noChangeAspect="1" noChangeArrowheads="1"/>
        </xdr:cNvSpPr>
      </xdr:nvSpPr>
      <xdr:spPr bwMode="auto">
        <a:xfrm>
          <a:off x="0" y="21174075"/>
          <a:ext cx="1285315" cy="441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8</xdr:col>
      <xdr:colOff>66115</xdr:colOff>
      <xdr:row>36</xdr:row>
      <xdr:rowOff>83028</xdr:rowOff>
    </xdr:to>
    <xdr:sp macro="" textlink="">
      <xdr:nvSpPr>
        <xdr:cNvPr id="13" name="AutoShape 52" descr="ethereum classic (ETC) 7d chart"/>
        <xdr:cNvSpPr>
          <a:spLocks noChangeAspect="1" noChangeArrowheads="1"/>
        </xdr:cNvSpPr>
      </xdr:nvSpPr>
      <xdr:spPr bwMode="auto">
        <a:xfrm>
          <a:off x="0" y="22021800"/>
          <a:ext cx="1285315" cy="441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8</xdr:col>
      <xdr:colOff>66115</xdr:colOff>
      <xdr:row>40</xdr:row>
      <xdr:rowOff>79612</xdr:rowOff>
    </xdr:to>
    <xdr:sp macro="" textlink="">
      <xdr:nvSpPr>
        <xdr:cNvPr id="14" name="AutoShape 54" descr="okb (OKB) 7d chart"/>
        <xdr:cNvSpPr>
          <a:spLocks noChangeAspect="1" noChangeArrowheads="1"/>
        </xdr:cNvSpPr>
      </xdr:nvSpPr>
      <xdr:spPr bwMode="auto">
        <a:xfrm>
          <a:off x="0" y="22869525"/>
          <a:ext cx="1285315" cy="449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8</xdr:col>
      <xdr:colOff>66115</xdr:colOff>
      <xdr:row>44</xdr:row>
      <xdr:rowOff>21851</xdr:rowOff>
    </xdr:to>
    <xdr:sp macro="" textlink="">
      <xdr:nvSpPr>
        <xdr:cNvPr id="15" name="AutoShape 56" descr="bitcoin cash (BCH) 7d chart"/>
        <xdr:cNvSpPr>
          <a:spLocks noChangeAspect="1" noChangeArrowheads="1"/>
        </xdr:cNvSpPr>
      </xdr:nvSpPr>
      <xdr:spPr bwMode="auto">
        <a:xfrm>
          <a:off x="0" y="23679150"/>
          <a:ext cx="128531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8</xdr:col>
      <xdr:colOff>66115</xdr:colOff>
      <xdr:row>48</xdr:row>
      <xdr:rowOff>21851</xdr:rowOff>
    </xdr:to>
    <xdr:sp macro="" textlink="">
      <xdr:nvSpPr>
        <xdr:cNvPr id="16" name="AutoShape 58" descr="stellar (XLM) 7d chart"/>
        <xdr:cNvSpPr>
          <a:spLocks noChangeAspect="1" noChangeArrowheads="1"/>
        </xdr:cNvSpPr>
      </xdr:nvSpPr>
      <xdr:spPr bwMode="auto">
        <a:xfrm>
          <a:off x="0" y="24469725"/>
          <a:ext cx="128531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</xdr:row>
      <xdr:rowOff>0</xdr:rowOff>
    </xdr:from>
    <xdr:to>
      <xdr:col>8</xdr:col>
      <xdr:colOff>66115</xdr:colOff>
      <xdr:row>52</xdr:row>
      <xdr:rowOff>21852</xdr:rowOff>
    </xdr:to>
    <xdr:sp macro="" textlink="">
      <xdr:nvSpPr>
        <xdr:cNvPr id="17" name="AutoShape 60" descr="filecoin (FIL) 7d chart"/>
        <xdr:cNvSpPr>
          <a:spLocks noChangeAspect="1" noChangeArrowheads="1"/>
        </xdr:cNvSpPr>
      </xdr:nvSpPr>
      <xdr:spPr bwMode="auto">
        <a:xfrm>
          <a:off x="0" y="25260300"/>
          <a:ext cx="1285315" cy="447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</xdr:row>
      <xdr:rowOff>0</xdr:rowOff>
    </xdr:from>
    <xdr:to>
      <xdr:col>8</xdr:col>
      <xdr:colOff>66115</xdr:colOff>
      <xdr:row>56</xdr:row>
      <xdr:rowOff>21852</xdr:rowOff>
    </xdr:to>
    <xdr:sp macro="" textlink="">
      <xdr:nvSpPr>
        <xdr:cNvPr id="18" name="AutoShape 62" descr="trueusd (TUSD) 7d chart"/>
        <xdr:cNvSpPr>
          <a:spLocks noChangeAspect="1" noChangeArrowheads="1"/>
        </xdr:cNvSpPr>
      </xdr:nvSpPr>
      <xdr:spPr bwMode="auto">
        <a:xfrm>
          <a:off x="0" y="26050875"/>
          <a:ext cx="128531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190500</xdr:colOff>
      <xdr:row>4</xdr:row>
      <xdr:rowOff>19050</xdr:rowOff>
    </xdr:to>
    <xdr:sp macro="" textlink="">
      <xdr:nvSpPr>
        <xdr:cNvPr id="19" name="AutoShape 67" descr="quant (QNT)"/>
        <xdr:cNvSpPr>
          <a:spLocks noChangeAspect="1" noChangeArrowheads="1"/>
        </xdr:cNvSpPr>
      </xdr:nvSpPr>
      <xdr:spPr bwMode="auto">
        <a:xfrm>
          <a:off x="0" y="7210425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190500</xdr:rowOff>
    </xdr:to>
    <xdr:sp macro="" textlink="">
      <xdr:nvSpPr>
        <xdr:cNvPr id="20" name="AutoShape 69" descr="cronos (CRO)"/>
        <xdr:cNvSpPr>
          <a:spLocks noChangeAspect="1" noChangeArrowheads="1"/>
        </xdr:cNvSpPr>
      </xdr:nvSpPr>
      <xdr:spPr bwMode="auto">
        <a:xfrm>
          <a:off x="0" y="741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190500</xdr:rowOff>
    </xdr:to>
    <xdr:sp macro="" textlink="">
      <xdr:nvSpPr>
        <xdr:cNvPr id="21" name="AutoShape 71" descr="hedera (HBAR)"/>
        <xdr:cNvSpPr>
          <a:spLocks noChangeAspect="1" noChangeArrowheads="1"/>
        </xdr:cNvSpPr>
      </xdr:nvSpPr>
      <xdr:spPr bwMode="auto">
        <a:xfrm>
          <a:off x="0" y="761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200026</xdr:rowOff>
    </xdr:to>
    <xdr:sp macro="" textlink="">
      <xdr:nvSpPr>
        <xdr:cNvPr id="22" name="AutoShape 73" descr="near protocol (NEAR)"/>
        <xdr:cNvSpPr>
          <a:spLocks noChangeAspect="1" noChangeArrowheads="1"/>
        </xdr:cNvSpPr>
      </xdr:nvSpPr>
      <xdr:spPr bwMode="auto">
        <a:xfrm>
          <a:off x="0" y="7800975"/>
          <a:ext cx="190500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224118</xdr:rowOff>
    </xdr:to>
    <xdr:sp macro="" textlink="">
      <xdr:nvSpPr>
        <xdr:cNvPr id="23" name="AutoShape 79" descr="internet computer (ICP)"/>
        <xdr:cNvSpPr>
          <a:spLocks noChangeAspect="1" noChangeArrowheads="1"/>
        </xdr:cNvSpPr>
      </xdr:nvSpPr>
      <xdr:spPr bwMode="auto">
        <a:xfrm>
          <a:off x="0" y="862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233644</xdr:rowOff>
    </xdr:to>
    <xdr:sp macro="" textlink="">
      <xdr:nvSpPr>
        <xdr:cNvPr id="24" name="AutoShape 81" descr="algorand (ALGO)"/>
        <xdr:cNvSpPr>
          <a:spLocks noChangeAspect="1" noChangeArrowheads="1"/>
        </xdr:cNvSpPr>
      </xdr:nvSpPr>
      <xdr:spPr bwMode="auto">
        <a:xfrm>
          <a:off x="0" y="8848725"/>
          <a:ext cx="190500" cy="200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243168</xdr:rowOff>
    </xdr:to>
    <xdr:sp macro="" textlink="">
      <xdr:nvSpPr>
        <xdr:cNvPr id="25" name="AutoShape 83" descr="eos (EOS)"/>
        <xdr:cNvSpPr>
          <a:spLocks noChangeAspect="1" noChangeArrowheads="1"/>
        </xdr:cNvSpPr>
      </xdr:nvSpPr>
      <xdr:spPr bwMode="auto">
        <a:xfrm>
          <a:off x="0" y="90487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224118</xdr:rowOff>
    </xdr:to>
    <xdr:sp macro="" textlink="">
      <xdr:nvSpPr>
        <xdr:cNvPr id="26" name="AutoShape 85" descr="the graph (GRT)"/>
        <xdr:cNvSpPr>
          <a:spLocks noChangeAspect="1" noChangeArrowheads="1"/>
        </xdr:cNvSpPr>
      </xdr:nvSpPr>
      <xdr:spPr bwMode="auto">
        <a:xfrm>
          <a:off x="0" y="925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233643</xdr:rowOff>
    </xdr:to>
    <xdr:sp macro="" textlink="">
      <xdr:nvSpPr>
        <xdr:cNvPr id="27" name="AutoShape 89" descr="multiversx (EGLD)"/>
        <xdr:cNvSpPr>
          <a:spLocks noChangeAspect="1" noChangeArrowheads="1"/>
        </xdr:cNvSpPr>
      </xdr:nvSpPr>
      <xdr:spPr bwMode="auto">
        <a:xfrm>
          <a:off x="0" y="969645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224118</xdr:rowOff>
    </xdr:to>
    <xdr:sp macro="" textlink="">
      <xdr:nvSpPr>
        <xdr:cNvPr id="28" name="AutoShape 103" descr="tezos (XTZ)"/>
        <xdr:cNvSpPr>
          <a:spLocks noChangeAspect="1" noChangeArrowheads="1"/>
        </xdr:cNvSpPr>
      </xdr:nvSpPr>
      <xdr:spPr bwMode="auto">
        <a:xfrm>
          <a:off x="0" y="1117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235322</xdr:rowOff>
    </xdr:to>
    <xdr:sp macro="" textlink="">
      <xdr:nvSpPr>
        <xdr:cNvPr id="29" name="AutoShape 105" descr="flow (FLOW)"/>
        <xdr:cNvSpPr>
          <a:spLocks noChangeAspect="1" noChangeArrowheads="1"/>
        </xdr:cNvSpPr>
      </xdr:nvSpPr>
      <xdr:spPr bwMode="auto">
        <a:xfrm>
          <a:off x="0" y="11391900"/>
          <a:ext cx="190500" cy="201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243168</xdr:rowOff>
    </xdr:to>
    <xdr:sp macro="" textlink="">
      <xdr:nvSpPr>
        <xdr:cNvPr id="30" name="AutoShape 107" descr="axie infinity (AXS)"/>
        <xdr:cNvSpPr>
          <a:spLocks noChangeAspect="1" noChangeArrowheads="1"/>
        </xdr:cNvSpPr>
      </xdr:nvSpPr>
      <xdr:spPr bwMode="auto">
        <a:xfrm>
          <a:off x="0" y="11591925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224118</xdr:rowOff>
    </xdr:to>
    <xdr:sp macro="" textlink="">
      <xdr:nvSpPr>
        <xdr:cNvPr id="31" name="AutoShape 109" descr="pax dollar (USDP)"/>
        <xdr:cNvSpPr>
          <a:spLocks noChangeAspect="1" noChangeArrowheads="1"/>
        </xdr:cNvSpPr>
      </xdr:nvSpPr>
      <xdr:spPr bwMode="auto">
        <a:xfrm>
          <a:off x="0" y="1180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224117</xdr:rowOff>
    </xdr:to>
    <xdr:sp macro="" textlink="">
      <xdr:nvSpPr>
        <xdr:cNvPr id="32" name="AutoShape 111" descr="stacks (STX)"/>
        <xdr:cNvSpPr>
          <a:spLocks noChangeAspect="1" noChangeArrowheads="1"/>
        </xdr:cNvSpPr>
      </xdr:nvSpPr>
      <xdr:spPr bwMode="auto">
        <a:xfrm>
          <a:off x="0" y="1202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235323</xdr:rowOff>
    </xdr:to>
    <xdr:sp macro="" textlink="">
      <xdr:nvSpPr>
        <xdr:cNvPr id="33" name="AutoShape 113" descr="kucoin (KCS)"/>
        <xdr:cNvSpPr>
          <a:spLocks noChangeAspect="1" noChangeArrowheads="1"/>
        </xdr:cNvSpPr>
      </xdr:nvSpPr>
      <xdr:spPr bwMode="auto">
        <a:xfrm>
          <a:off x="0" y="12239625"/>
          <a:ext cx="190500" cy="201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243167</xdr:rowOff>
    </xdr:to>
    <xdr:sp macro="" textlink="">
      <xdr:nvSpPr>
        <xdr:cNvPr id="34" name="AutoShape 115" descr="terra luna classic (LUNC)"/>
        <xdr:cNvSpPr>
          <a:spLocks noChangeAspect="1" noChangeArrowheads="1"/>
        </xdr:cNvSpPr>
      </xdr:nvSpPr>
      <xdr:spPr bwMode="auto">
        <a:xfrm>
          <a:off x="0" y="12439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224118</xdr:rowOff>
    </xdr:to>
    <xdr:sp macro="" textlink="">
      <xdr:nvSpPr>
        <xdr:cNvPr id="35" name="AutoShape 117" descr="usdd (USDD)"/>
        <xdr:cNvSpPr>
          <a:spLocks noChangeAspect="1" noChangeArrowheads="1"/>
        </xdr:cNvSpPr>
      </xdr:nvSpPr>
      <xdr:spPr bwMode="auto">
        <a:xfrm>
          <a:off x="0" y="1264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224118</xdr:rowOff>
    </xdr:to>
    <xdr:sp macro="" textlink="">
      <xdr:nvSpPr>
        <xdr:cNvPr id="36" name="AutoShape 119" descr="immutablex (IMX)"/>
        <xdr:cNvSpPr>
          <a:spLocks noChangeAspect="1" noChangeArrowheads="1"/>
        </xdr:cNvSpPr>
      </xdr:nvSpPr>
      <xdr:spPr bwMode="auto">
        <a:xfrm>
          <a:off x="0" y="1286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233642</xdr:rowOff>
    </xdr:to>
    <xdr:sp macro="" textlink="">
      <xdr:nvSpPr>
        <xdr:cNvPr id="37" name="AutoShape 121" descr="klaytn (KLAY)"/>
        <xdr:cNvSpPr>
          <a:spLocks noChangeAspect="1" noChangeArrowheads="1"/>
        </xdr:cNvSpPr>
      </xdr:nvSpPr>
      <xdr:spPr bwMode="auto">
        <a:xfrm>
          <a:off x="0" y="1308735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246529</xdr:rowOff>
    </xdr:to>
    <xdr:sp macro="" textlink="">
      <xdr:nvSpPr>
        <xdr:cNvPr id="38" name="AutoShape 123" descr="synthetix network (SNX)"/>
        <xdr:cNvSpPr>
          <a:spLocks noChangeAspect="1" noChangeArrowheads="1"/>
        </xdr:cNvSpPr>
      </xdr:nvSpPr>
      <xdr:spPr bwMode="auto">
        <a:xfrm>
          <a:off x="0" y="13287375"/>
          <a:ext cx="190500" cy="212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224118</xdr:rowOff>
    </xdr:to>
    <xdr:sp macro="" textlink="">
      <xdr:nvSpPr>
        <xdr:cNvPr id="39" name="AutoShape 125" descr="neo (NEO)"/>
        <xdr:cNvSpPr>
          <a:spLocks noChangeAspect="1" noChangeArrowheads="1"/>
        </xdr:cNvSpPr>
      </xdr:nvSpPr>
      <xdr:spPr bwMode="auto">
        <a:xfrm>
          <a:off x="0" y="13496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224117</xdr:rowOff>
    </xdr:to>
    <xdr:sp macro="" textlink="">
      <xdr:nvSpPr>
        <xdr:cNvPr id="40" name="AutoShape 127" descr="pancakeswap (CAKE)"/>
        <xdr:cNvSpPr>
          <a:spLocks noChangeAspect="1" noChangeArrowheads="1"/>
        </xdr:cNvSpPr>
      </xdr:nvSpPr>
      <xdr:spPr bwMode="auto">
        <a:xfrm>
          <a:off x="0" y="1371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233643</xdr:rowOff>
    </xdr:to>
    <xdr:sp macro="" textlink="">
      <xdr:nvSpPr>
        <xdr:cNvPr id="41" name="AutoShape 129" descr="curve dao (CRV)"/>
        <xdr:cNvSpPr>
          <a:spLocks noChangeAspect="1" noChangeArrowheads="1"/>
        </xdr:cNvSpPr>
      </xdr:nvSpPr>
      <xdr:spPr bwMode="auto">
        <a:xfrm>
          <a:off x="0" y="13935075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246529</xdr:rowOff>
    </xdr:to>
    <xdr:sp macro="" textlink="">
      <xdr:nvSpPr>
        <xdr:cNvPr id="42" name="AutoShape 131" descr="rocket pool (RPL)"/>
        <xdr:cNvSpPr>
          <a:spLocks noChangeAspect="1" noChangeArrowheads="1"/>
        </xdr:cNvSpPr>
      </xdr:nvSpPr>
      <xdr:spPr bwMode="auto">
        <a:xfrm>
          <a:off x="0" y="14135100"/>
          <a:ext cx="190500" cy="212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224117</xdr:rowOff>
    </xdr:to>
    <xdr:sp macro="" textlink="">
      <xdr:nvSpPr>
        <xdr:cNvPr id="43" name="AutoShape 133" descr="gate (GT)"/>
        <xdr:cNvSpPr>
          <a:spLocks noChangeAspect="1" noChangeArrowheads="1"/>
        </xdr:cNvSpPr>
      </xdr:nvSpPr>
      <xdr:spPr bwMode="auto">
        <a:xfrm>
          <a:off x="0" y="1434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212912</xdr:rowOff>
    </xdr:to>
    <xdr:sp macro="" textlink="">
      <xdr:nvSpPr>
        <xdr:cNvPr id="44" name="AutoShape 135" descr="bitcoin sv (BSV)"/>
        <xdr:cNvSpPr>
          <a:spLocks noChangeAspect="1" noChangeArrowheads="1"/>
        </xdr:cNvSpPr>
      </xdr:nvSpPr>
      <xdr:spPr bwMode="auto">
        <a:xfrm>
          <a:off x="0" y="1456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200026</xdr:rowOff>
    </xdr:to>
    <xdr:sp macro="" textlink="">
      <xdr:nvSpPr>
        <xdr:cNvPr id="45" name="AutoShape 137" descr="huobi (HT)"/>
        <xdr:cNvSpPr>
          <a:spLocks noChangeAspect="1" noChangeArrowheads="1"/>
        </xdr:cNvSpPr>
      </xdr:nvSpPr>
      <xdr:spPr bwMode="auto">
        <a:xfrm>
          <a:off x="0" y="14773275"/>
          <a:ext cx="190500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209550</xdr:rowOff>
    </xdr:to>
    <xdr:sp macro="" textlink="">
      <xdr:nvSpPr>
        <xdr:cNvPr id="46" name="AutoShape 139" descr="maker (MKR)"/>
        <xdr:cNvSpPr>
          <a:spLocks noChangeAspect="1" noChangeArrowheads="1"/>
        </xdr:cNvSpPr>
      </xdr:nvSpPr>
      <xdr:spPr bwMode="auto">
        <a:xfrm>
          <a:off x="0" y="1497330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4</xdr:row>
      <xdr:rowOff>190500</xdr:rowOff>
    </xdr:to>
    <xdr:sp macro="" textlink="">
      <xdr:nvSpPr>
        <xdr:cNvPr id="47" name="AutoShape 141" descr="bitdao (BIT)"/>
        <xdr:cNvSpPr>
          <a:spLocks noChangeAspect="1" noChangeArrowheads="1"/>
        </xdr:cNvSpPr>
      </xdr:nvSpPr>
      <xdr:spPr bwMode="auto">
        <a:xfrm>
          <a:off x="0" y="15182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190500</xdr:colOff>
      <xdr:row>5</xdr:row>
      <xdr:rowOff>190500</xdr:rowOff>
    </xdr:to>
    <xdr:sp macro="" textlink="">
      <xdr:nvSpPr>
        <xdr:cNvPr id="48" name="AutoShape 143" descr="optimism (OP)"/>
        <xdr:cNvSpPr>
          <a:spLocks noChangeAspect="1" noChangeArrowheads="1"/>
        </xdr:cNvSpPr>
      </xdr:nvSpPr>
      <xdr:spPr bwMode="auto">
        <a:xfrm>
          <a:off x="0" y="1537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190500</xdr:colOff>
      <xdr:row>6</xdr:row>
      <xdr:rowOff>200025</xdr:rowOff>
    </xdr:to>
    <xdr:sp macro="" textlink="">
      <xdr:nvSpPr>
        <xdr:cNvPr id="49" name="AutoShape 145" descr="chiliz (CHZ)"/>
        <xdr:cNvSpPr>
          <a:spLocks noChangeAspect="1" noChangeArrowheads="1"/>
        </xdr:cNvSpPr>
      </xdr:nvSpPr>
      <xdr:spPr bwMode="auto">
        <a:xfrm>
          <a:off x="0" y="1556385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190500</xdr:colOff>
      <xdr:row>7</xdr:row>
      <xdr:rowOff>209549</xdr:rowOff>
    </xdr:to>
    <xdr:sp macro="" textlink="">
      <xdr:nvSpPr>
        <xdr:cNvPr id="50" name="AutoShape 147" descr="bittorrent (BTT)"/>
        <xdr:cNvSpPr>
          <a:spLocks noChangeAspect="1" noChangeArrowheads="1"/>
        </xdr:cNvSpPr>
      </xdr:nvSpPr>
      <xdr:spPr bwMode="auto">
        <a:xfrm>
          <a:off x="0" y="15763875"/>
          <a:ext cx="190500" cy="209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190500</xdr:colOff>
      <xdr:row>8</xdr:row>
      <xdr:rowOff>190500</xdr:rowOff>
    </xdr:to>
    <xdr:sp macro="" textlink="">
      <xdr:nvSpPr>
        <xdr:cNvPr id="51" name="AutoShape 149" descr="mina protocol (MINA)"/>
        <xdr:cNvSpPr>
          <a:spLocks noChangeAspect="1" noChangeArrowheads="1"/>
        </xdr:cNvSpPr>
      </xdr:nvSpPr>
      <xdr:spPr bwMode="auto">
        <a:xfrm>
          <a:off x="0" y="1597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190500</xdr:colOff>
      <xdr:row>11</xdr:row>
      <xdr:rowOff>100853</xdr:rowOff>
    </xdr:to>
    <xdr:sp macro="" textlink="">
      <xdr:nvSpPr>
        <xdr:cNvPr id="52" name="AutoShape 151" descr="frax share (FXS)"/>
        <xdr:cNvSpPr>
          <a:spLocks noChangeAspect="1" noChangeArrowheads="1"/>
        </xdr:cNvSpPr>
      </xdr:nvSpPr>
      <xdr:spPr bwMode="auto">
        <a:xfrm>
          <a:off x="0" y="1616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190500</xdr:colOff>
      <xdr:row>10</xdr:row>
      <xdr:rowOff>256054</xdr:rowOff>
    </xdr:to>
    <xdr:sp macro="" textlink="">
      <xdr:nvSpPr>
        <xdr:cNvPr id="53" name="AutoShape 153" descr="iota (MIOTA)"/>
        <xdr:cNvSpPr>
          <a:spLocks noChangeAspect="1" noChangeArrowheads="1"/>
        </xdr:cNvSpPr>
      </xdr:nvSpPr>
      <xdr:spPr bwMode="auto">
        <a:xfrm>
          <a:off x="0" y="16735425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190500</xdr:colOff>
      <xdr:row>11</xdr:row>
      <xdr:rowOff>243168</xdr:rowOff>
    </xdr:to>
    <xdr:sp macro="" textlink="">
      <xdr:nvSpPr>
        <xdr:cNvPr id="54" name="AutoShape 155" descr="edgecoin (EDGT)"/>
        <xdr:cNvSpPr>
          <a:spLocks noChangeAspect="1" noChangeArrowheads="1"/>
        </xdr:cNvSpPr>
      </xdr:nvSpPr>
      <xdr:spPr bwMode="auto">
        <a:xfrm>
          <a:off x="0" y="169354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190500</xdr:colOff>
      <xdr:row>12</xdr:row>
      <xdr:rowOff>224118</xdr:rowOff>
    </xdr:to>
    <xdr:sp macro="" textlink="">
      <xdr:nvSpPr>
        <xdr:cNvPr id="55" name="AutoShape 157" descr="ecash (XEC)"/>
        <xdr:cNvSpPr>
          <a:spLocks noChangeAspect="1" noChangeArrowheads="1"/>
        </xdr:cNvSpPr>
      </xdr:nvSpPr>
      <xdr:spPr bwMode="auto">
        <a:xfrm>
          <a:off x="0" y="1714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190500</xdr:colOff>
      <xdr:row>13</xdr:row>
      <xdr:rowOff>214592</xdr:rowOff>
    </xdr:to>
    <xdr:sp macro="" textlink="">
      <xdr:nvSpPr>
        <xdr:cNvPr id="56" name="AutoShape 159" descr="gmx (GMX)"/>
        <xdr:cNvSpPr>
          <a:spLocks noChangeAspect="1" noChangeArrowheads="1"/>
        </xdr:cNvSpPr>
      </xdr:nvSpPr>
      <xdr:spPr bwMode="auto">
        <a:xfrm>
          <a:off x="0" y="1736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190500</xdr:colOff>
      <xdr:row>14</xdr:row>
      <xdr:rowOff>233644</xdr:rowOff>
    </xdr:to>
    <xdr:sp macro="" textlink="">
      <xdr:nvSpPr>
        <xdr:cNvPr id="57" name="AutoShape 161" descr="dash (DASH)"/>
        <xdr:cNvSpPr>
          <a:spLocks noChangeAspect="1" noChangeArrowheads="1"/>
        </xdr:cNvSpPr>
      </xdr:nvSpPr>
      <xdr:spPr bwMode="auto">
        <a:xfrm>
          <a:off x="0" y="17583150"/>
          <a:ext cx="190500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190500</xdr:colOff>
      <xdr:row>15</xdr:row>
      <xdr:rowOff>246529</xdr:rowOff>
    </xdr:to>
    <xdr:sp macro="" textlink="">
      <xdr:nvSpPr>
        <xdr:cNvPr id="58" name="AutoShape 163" descr="whitebit token (WBT)"/>
        <xdr:cNvSpPr>
          <a:spLocks noChangeAspect="1" noChangeArrowheads="1"/>
        </xdr:cNvSpPr>
      </xdr:nvSpPr>
      <xdr:spPr bwMode="auto">
        <a:xfrm>
          <a:off x="0" y="17783175"/>
          <a:ext cx="190500" cy="212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190500</xdr:colOff>
      <xdr:row>16</xdr:row>
      <xdr:rowOff>214592</xdr:rowOff>
    </xdr:to>
    <xdr:sp macro="" textlink="">
      <xdr:nvSpPr>
        <xdr:cNvPr id="59" name="AutoShape 165" descr="trust wallet (TWT)"/>
        <xdr:cNvSpPr>
          <a:spLocks noChangeAspect="1" noChangeArrowheads="1"/>
        </xdr:cNvSpPr>
      </xdr:nvSpPr>
      <xdr:spPr bwMode="auto">
        <a:xfrm>
          <a:off x="0" y="1799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190500</xdr:colOff>
      <xdr:row>17</xdr:row>
      <xdr:rowOff>224118</xdr:rowOff>
    </xdr:to>
    <xdr:sp macro="" textlink="">
      <xdr:nvSpPr>
        <xdr:cNvPr id="60" name="AutoShape 167" descr="pax gold (PAXG)"/>
        <xdr:cNvSpPr>
          <a:spLocks noChangeAspect="1" noChangeArrowheads="1"/>
        </xdr:cNvSpPr>
      </xdr:nvSpPr>
      <xdr:spPr bwMode="auto">
        <a:xfrm>
          <a:off x="0" y="1821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190500</xdr:colOff>
      <xdr:row>18</xdr:row>
      <xdr:rowOff>233643</xdr:rowOff>
    </xdr:to>
    <xdr:sp macro="" textlink="">
      <xdr:nvSpPr>
        <xdr:cNvPr id="61" name="AutoShape 169" descr="bitget token (BGB)"/>
        <xdr:cNvSpPr>
          <a:spLocks noChangeAspect="1" noChangeArrowheads="1"/>
        </xdr:cNvSpPr>
      </xdr:nvSpPr>
      <xdr:spPr bwMode="auto">
        <a:xfrm>
          <a:off x="0" y="18430875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190500</xdr:colOff>
      <xdr:row>19</xdr:row>
      <xdr:rowOff>248259</xdr:rowOff>
    </xdr:to>
    <xdr:sp macro="" textlink="">
      <xdr:nvSpPr>
        <xdr:cNvPr id="62" name="AutoShape 171" descr="tether gold (XAUT)"/>
        <xdr:cNvSpPr>
          <a:spLocks noChangeAspect="1" noChangeArrowheads="1"/>
        </xdr:cNvSpPr>
      </xdr:nvSpPr>
      <xdr:spPr bwMode="auto">
        <a:xfrm>
          <a:off x="0" y="18630900"/>
          <a:ext cx="190500" cy="214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190500</xdr:colOff>
      <xdr:row>20</xdr:row>
      <xdr:rowOff>224118</xdr:rowOff>
    </xdr:to>
    <xdr:sp macro="" textlink="">
      <xdr:nvSpPr>
        <xdr:cNvPr id="63" name="AutoShape 173" descr="tokenize xchange (TKX)"/>
        <xdr:cNvSpPr>
          <a:spLocks noChangeAspect="1" noChangeArrowheads="1"/>
        </xdr:cNvSpPr>
      </xdr:nvSpPr>
      <xdr:spPr bwMode="auto">
        <a:xfrm>
          <a:off x="0" y="1884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190500</xdr:colOff>
      <xdr:row>21</xdr:row>
      <xdr:rowOff>224118</xdr:rowOff>
    </xdr:to>
    <xdr:sp macro="" textlink="">
      <xdr:nvSpPr>
        <xdr:cNvPr id="64" name="AutoShape 175" descr="ceth (CETH)"/>
        <xdr:cNvSpPr>
          <a:spLocks noChangeAspect="1" noChangeArrowheads="1"/>
        </xdr:cNvSpPr>
      </xdr:nvSpPr>
      <xdr:spPr bwMode="auto">
        <a:xfrm>
          <a:off x="0" y="1905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190500</xdr:colOff>
      <xdr:row>22</xdr:row>
      <xdr:rowOff>235322</xdr:rowOff>
    </xdr:to>
    <xdr:sp macro="" textlink="">
      <xdr:nvSpPr>
        <xdr:cNvPr id="65" name="AutoShape 177" descr="osmosis (OSMO)"/>
        <xdr:cNvSpPr>
          <a:spLocks noChangeAspect="1" noChangeArrowheads="1"/>
        </xdr:cNvSpPr>
      </xdr:nvSpPr>
      <xdr:spPr bwMode="auto">
        <a:xfrm>
          <a:off x="0" y="19278600"/>
          <a:ext cx="190500" cy="201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190500</xdr:colOff>
      <xdr:row>23</xdr:row>
      <xdr:rowOff>243169</xdr:rowOff>
    </xdr:to>
    <xdr:sp macro="" textlink="">
      <xdr:nvSpPr>
        <xdr:cNvPr id="66" name="AutoShape 179" descr="gemini dollar (GUSD)"/>
        <xdr:cNvSpPr>
          <a:spLocks noChangeAspect="1" noChangeArrowheads="1"/>
        </xdr:cNvSpPr>
      </xdr:nvSpPr>
      <xdr:spPr bwMode="auto">
        <a:xfrm>
          <a:off x="0" y="19478625"/>
          <a:ext cx="190500" cy="209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190500</xdr:colOff>
      <xdr:row>24</xdr:row>
      <xdr:rowOff>224118</xdr:rowOff>
    </xdr:to>
    <xdr:sp macro="" textlink="">
      <xdr:nvSpPr>
        <xdr:cNvPr id="67" name="AutoShape 181" descr="kava (KAVA)"/>
        <xdr:cNvSpPr>
          <a:spLocks noChangeAspect="1" noChangeArrowheads="1"/>
        </xdr:cNvSpPr>
      </xdr:nvSpPr>
      <xdr:spPr bwMode="auto">
        <a:xfrm>
          <a:off x="0" y="19688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190500</xdr:colOff>
      <xdr:row>25</xdr:row>
      <xdr:rowOff>214592</xdr:rowOff>
    </xdr:to>
    <xdr:sp macro="" textlink="">
      <xdr:nvSpPr>
        <xdr:cNvPr id="68" name="AutoShape 183" descr="xdc network (XDC)"/>
        <xdr:cNvSpPr>
          <a:spLocks noChangeAspect="1" noChangeArrowheads="1"/>
        </xdr:cNvSpPr>
      </xdr:nvSpPr>
      <xdr:spPr bwMode="auto">
        <a:xfrm>
          <a:off x="0" y="1990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190500</xdr:colOff>
      <xdr:row>26</xdr:row>
      <xdr:rowOff>235323</xdr:rowOff>
    </xdr:to>
    <xdr:sp macro="" textlink="">
      <xdr:nvSpPr>
        <xdr:cNvPr id="69" name="AutoShape 185" descr="okc (OKT)"/>
        <xdr:cNvSpPr>
          <a:spLocks noChangeAspect="1" noChangeArrowheads="1"/>
        </xdr:cNvSpPr>
      </xdr:nvSpPr>
      <xdr:spPr bwMode="auto">
        <a:xfrm>
          <a:off x="0" y="20126325"/>
          <a:ext cx="190500" cy="201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190500</xdr:colOff>
      <xdr:row>27</xdr:row>
      <xdr:rowOff>243167</xdr:rowOff>
    </xdr:to>
    <xdr:sp macro="" textlink="">
      <xdr:nvSpPr>
        <xdr:cNvPr id="70" name="AutoShape 187" descr="cusdc (CUSDC)"/>
        <xdr:cNvSpPr>
          <a:spLocks noChangeAspect="1" noChangeArrowheads="1"/>
        </xdr:cNvSpPr>
      </xdr:nvSpPr>
      <xdr:spPr bwMode="auto">
        <a:xfrm>
          <a:off x="0" y="203263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190500</xdr:colOff>
      <xdr:row>28</xdr:row>
      <xdr:rowOff>224118</xdr:rowOff>
    </xdr:to>
    <xdr:sp macro="" textlink="">
      <xdr:nvSpPr>
        <xdr:cNvPr id="71" name="AutoShape 189" descr="singularitynet (AGIX)"/>
        <xdr:cNvSpPr>
          <a:spLocks noChangeAspect="1" noChangeArrowheads="1"/>
        </xdr:cNvSpPr>
      </xdr:nvSpPr>
      <xdr:spPr bwMode="auto">
        <a:xfrm>
          <a:off x="0" y="2053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190500</xdr:colOff>
      <xdr:row>29</xdr:row>
      <xdr:rowOff>224118</xdr:rowOff>
    </xdr:to>
    <xdr:sp macro="" textlink="">
      <xdr:nvSpPr>
        <xdr:cNvPr id="72" name="AutoShape 191" descr="arweave (AR)"/>
        <xdr:cNvSpPr>
          <a:spLocks noChangeAspect="1" noChangeArrowheads="1"/>
        </xdr:cNvSpPr>
      </xdr:nvSpPr>
      <xdr:spPr bwMode="auto">
        <a:xfrm>
          <a:off x="0" y="2075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190500</xdr:colOff>
      <xdr:row>30</xdr:row>
      <xdr:rowOff>233642</xdr:rowOff>
    </xdr:to>
    <xdr:sp macro="" textlink="">
      <xdr:nvSpPr>
        <xdr:cNvPr id="73" name="AutoShape 193" descr="convex finance (CVX)"/>
        <xdr:cNvSpPr>
          <a:spLocks noChangeAspect="1" noChangeArrowheads="1"/>
        </xdr:cNvSpPr>
      </xdr:nvSpPr>
      <xdr:spPr bwMode="auto">
        <a:xfrm>
          <a:off x="0" y="2097405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190500</xdr:colOff>
      <xdr:row>31</xdr:row>
      <xdr:rowOff>248261</xdr:rowOff>
    </xdr:to>
    <xdr:sp macro="" textlink="">
      <xdr:nvSpPr>
        <xdr:cNvPr id="74" name="AutoShape 195" descr="casper network (CSPR)"/>
        <xdr:cNvSpPr>
          <a:spLocks noChangeAspect="1" noChangeArrowheads="1"/>
        </xdr:cNvSpPr>
      </xdr:nvSpPr>
      <xdr:spPr bwMode="auto">
        <a:xfrm>
          <a:off x="0" y="21174075"/>
          <a:ext cx="190500" cy="214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190500</xdr:colOff>
      <xdr:row>32</xdr:row>
      <xdr:rowOff>224118</xdr:rowOff>
    </xdr:to>
    <xdr:sp macro="" textlink="">
      <xdr:nvSpPr>
        <xdr:cNvPr id="75" name="AutoShape 197" descr="radix (XRD)"/>
        <xdr:cNvSpPr>
          <a:spLocks noChangeAspect="1" noChangeArrowheads="1"/>
        </xdr:cNvSpPr>
      </xdr:nvSpPr>
      <xdr:spPr bwMode="auto">
        <a:xfrm>
          <a:off x="0" y="2138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190500</xdr:colOff>
      <xdr:row>33</xdr:row>
      <xdr:rowOff>214592</xdr:rowOff>
    </xdr:to>
    <xdr:sp macro="" textlink="">
      <xdr:nvSpPr>
        <xdr:cNvPr id="76" name="AutoShape 199" descr="thorchain (RUNE)"/>
        <xdr:cNvSpPr>
          <a:spLocks noChangeAspect="1" noChangeArrowheads="1"/>
        </xdr:cNvSpPr>
      </xdr:nvSpPr>
      <xdr:spPr bwMode="auto">
        <a:xfrm>
          <a:off x="0" y="2160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4</xdr:row>
      <xdr:rowOff>0</xdr:rowOff>
    </xdr:from>
    <xdr:ext cx="1285875" cy="476250"/>
    <xdr:sp macro="" textlink="">
      <xdr:nvSpPr>
        <xdr:cNvPr id="77" name="AutoShape 6" descr="tether (USDT) 7d chart"/>
        <xdr:cNvSpPr>
          <a:spLocks noChangeAspect="1" noChangeArrowheads="1"/>
        </xdr:cNvSpPr>
      </xdr:nvSpPr>
      <xdr:spPr bwMode="auto">
        <a:xfrm>
          <a:off x="0" y="128682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</xdr:row>
      <xdr:rowOff>0</xdr:rowOff>
    </xdr:from>
    <xdr:ext cx="1285875" cy="476250"/>
    <xdr:sp macro="" textlink="">
      <xdr:nvSpPr>
        <xdr:cNvPr id="78" name="AutoShape 8" descr="bnb (BNB) 7d chart"/>
        <xdr:cNvSpPr>
          <a:spLocks noChangeAspect="1" noChangeArrowheads="1"/>
        </xdr:cNvSpPr>
      </xdr:nvSpPr>
      <xdr:spPr bwMode="auto">
        <a:xfrm>
          <a:off x="0" y="120205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</xdr:row>
      <xdr:rowOff>0</xdr:rowOff>
    </xdr:from>
    <xdr:ext cx="1285875" cy="476250"/>
    <xdr:sp macro="" textlink="">
      <xdr:nvSpPr>
        <xdr:cNvPr id="79" name="AutoShape 10" descr="usd coin (USDC) 7d chart"/>
        <xdr:cNvSpPr>
          <a:spLocks noChangeAspect="1" noChangeArrowheads="1"/>
        </xdr:cNvSpPr>
      </xdr:nvSpPr>
      <xdr:spPr bwMode="auto">
        <a:xfrm>
          <a:off x="0" y="111728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</xdr:row>
      <xdr:rowOff>0</xdr:rowOff>
    </xdr:from>
    <xdr:ext cx="1285875" cy="476250"/>
    <xdr:sp macro="" textlink="">
      <xdr:nvSpPr>
        <xdr:cNvPr id="80" name="AutoShape 4" descr="ethereum (ETH) 7d chart"/>
        <xdr:cNvSpPr>
          <a:spLocks noChangeAspect="1" noChangeArrowheads="1"/>
        </xdr:cNvSpPr>
      </xdr:nvSpPr>
      <xdr:spPr bwMode="auto">
        <a:xfrm>
          <a:off x="0" y="1371600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</xdr:row>
      <xdr:rowOff>0</xdr:rowOff>
    </xdr:from>
    <xdr:ext cx="1285875" cy="476250"/>
    <xdr:sp macro="" textlink="">
      <xdr:nvSpPr>
        <xdr:cNvPr id="81" name="AutoShape 6" descr="tether (USDT) 7d chart"/>
        <xdr:cNvSpPr>
          <a:spLocks noChangeAspect="1" noChangeArrowheads="1"/>
        </xdr:cNvSpPr>
      </xdr:nvSpPr>
      <xdr:spPr bwMode="auto">
        <a:xfrm>
          <a:off x="0" y="1286827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</xdr:row>
      <xdr:rowOff>0</xdr:rowOff>
    </xdr:from>
    <xdr:ext cx="1285875" cy="476250"/>
    <xdr:sp macro="" textlink="">
      <xdr:nvSpPr>
        <xdr:cNvPr id="82" name="AutoShape 8" descr="bnb (BNB) 7d chart"/>
        <xdr:cNvSpPr>
          <a:spLocks noChangeAspect="1" noChangeArrowheads="1"/>
        </xdr:cNvSpPr>
      </xdr:nvSpPr>
      <xdr:spPr bwMode="auto">
        <a:xfrm>
          <a:off x="0" y="120205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</xdr:row>
      <xdr:rowOff>0</xdr:rowOff>
    </xdr:from>
    <xdr:ext cx="1285875" cy="476250"/>
    <xdr:sp macro="" textlink="">
      <xdr:nvSpPr>
        <xdr:cNvPr id="83" name="AutoShape 10" descr="usd coin (USDC) 7d chart"/>
        <xdr:cNvSpPr>
          <a:spLocks noChangeAspect="1" noChangeArrowheads="1"/>
        </xdr:cNvSpPr>
      </xdr:nvSpPr>
      <xdr:spPr bwMode="auto">
        <a:xfrm>
          <a:off x="0" y="111728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</xdr:row>
      <xdr:rowOff>0</xdr:rowOff>
    </xdr:from>
    <xdr:ext cx="1285875" cy="476250"/>
    <xdr:sp macro="" textlink="">
      <xdr:nvSpPr>
        <xdr:cNvPr id="84" name="AutoShape 16" descr="polygon (MATIC) 7d chart"/>
        <xdr:cNvSpPr>
          <a:spLocks noChangeAspect="1" noChangeArrowheads="1"/>
        </xdr:cNvSpPr>
      </xdr:nvSpPr>
      <xdr:spPr bwMode="auto">
        <a:xfrm>
          <a:off x="0" y="8629650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1285875" cy="474889"/>
    <xdr:sp macro="" textlink="">
      <xdr:nvSpPr>
        <xdr:cNvPr id="86" name="AutoShape 6" descr="tether (USDT) 7d chart"/>
        <xdr:cNvSpPr>
          <a:spLocks noChangeAspect="1" noChangeArrowheads="1"/>
        </xdr:cNvSpPr>
      </xdr:nvSpPr>
      <xdr:spPr bwMode="auto">
        <a:xfrm>
          <a:off x="2714625" y="12868275"/>
          <a:ext cx="1285875" cy="474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1285875" cy="474889"/>
    <xdr:sp macro="" textlink="">
      <xdr:nvSpPr>
        <xdr:cNvPr id="87" name="AutoShape 8" descr="bnb (BNB) 7d chart"/>
        <xdr:cNvSpPr>
          <a:spLocks noChangeAspect="1" noChangeArrowheads="1"/>
        </xdr:cNvSpPr>
      </xdr:nvSpPr>
      <xdr:spPr bwMode="auto">
        <a:xfrm>
          <a:off x="2714625" y="12020550"/>
          <a:ext cx="1285875" cy="474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90500" cy="190500"/>
    <xdr:sp macro="" textlink="">
      <xdr:nvSpPr>
        <xdr:cNvPr id="88" name="AutoShape 133" descr="gate (GT)"/>
        <xdr:cNvSpPr>
          <a:spLocks noChangeAspect="1" noChangeArrowheads="1"/>
        </xdr:cNvSpPr>
      </xdr:nvSpPr>
      <xdr:spPr bwMode="auto">
        <a:xfrm>
          <a:off x="0" y="1456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1276350</xdr:colOff>
      <xdr:row>17</xdr:row>
      <xdr:rowOff>60611</xdr:rowOff>
    </xdr:to>
    <xdr:sp macro="" textlink="">
      <xdr:nvSpPr>
        <xdr:cNvPr id="8" name="AutoShape 42" descr="toncoin (TON) 7d chart"/>
        <xdr:cNvSpPr>
          <a:spLocks noChangeAspect="1" noChangeArrowheads="1"/>
        </xdr:cNvSpPr>
      </xdr:nvSpPr>
      <xdr:spPr bwMode="auto">
        <a:xfrm>
          <a:off x="3657600" y="5486400"/>
          <a:ext cx="1285315" cy="5116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1276350</xdr:colOff>
      <xdr:row>29</xdr:row>
      <xdr:rowOff>60614</xdr:rowOff>
    </xdr:to>
    <xdr:sp macro="" textlink="">
      <xdr:nvSpPr>
        <xdr:cNvPr id="11" name="AutoShape 48" descr="chainlink (LINK) 7d chart"/>
        <xdr:cNvSpPr>
          <a:spLocks noChangeAspect="1" noChangeArrowheads="1"/>
        </xdr:cNvSpPr>
      </xdr:nvSpPr>
      <xdr:spPr bwMode="auto">
        <a:xfrm>
          <a:off x="3657600" y="10629900"/>
          <a:ext cx="1285315" cy="51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1276350</xdr:colOff>
      <xdr:row>33</xdr:row>
      <xdr:rowOff>60615</xdr:rowOff>
    </xdr:to>
    <xdr:sp macro="" textlink="">
      <xdr:nvSpPr>
        <xdr:cNvPr id="12" name="AutoShape 50" descr="monero (XMR) 7d chart"/>
        <xdr:cNvSpPr>
          <a:spLocks noChangeAspect="1" noChangeArrowheads="1"/>
        </xdr:cNvSpPr>
      </xdr:nvSpPr>
      <xdr:spPr bwMode="auto">
        <a:xfrm>
          <a:off x="3657600" y="12344400"/>
          <a:ext cx="1285315" cy="511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1276350</xdr:colOff>
      <xdr:row>37</xdr:row>
      <xdr:rowOff>60617</xdr:rowOff>
    </xdr:to>
    <xdr:sp macro="" textlink="">
      <xdr:nvSpPr>
        <xdr:cNvPr id="13" name="AutoShape 52" descr="ethereum classic (ETC) 7d chart"/>
        <xdr:cNvSpPr>
          <a:spLocks noChangeAspect="1" noChangeArrowheads="1"/>
        </xdr:cNvSpPr>
      </xdr:nvSpPr>
      <xdr:spPr bwMode="auto">
        <a:xfrm>
          <a:off x="3657600" y="14058900"/>
          <a:ext cx="1285315" cy="511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1276350</xdr:colOff>
      <xdr:row>41</xdr:row>
      <xdr:rowOff>57201</xdr:rowOff>
    </xdr:to>
    <xdr:sp macro="" textlink="">
      <xdr:nvSpPr>
        <xdr:cNvPr id="14" name="AutoShape 54" descr="okb (OKB) 7d chart"/>
        <xdr:cNvSpPr>
          <a:spLocks noChangeAspect="1" noChangeArrowheads="1"/>
        </xdr:cNvSpPr>
      </xdr:nvSpPr>
      <xdr:spPr bwMode="auto">
        <a:xfrm>
          <a:off x="3657600" y="15773400"/>
          <a:ext cx="1285315" cy="5082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1276350</xdr:colOff>
      <xdr:row>45</xdr:row>
      <xdr:rowOff>4481</xdr:rowOff>
    </xdr:to>
    <xdr:sp macro="" textlink="">
      <xdr:nvSpPr>
        <xdr:cNvPr id="15" name="AutoShape 56" descr="bitcoin cash (BCH) 7d chart"/>
        <xdr:cNvSpPr>
          <a:spLocks noChangeAspect="1" noChangeArrowheads="1"/>
        </xdr:cNvSpPr>
      </xdr:nvSpPr>
      <xdr:spPr bwMode="auto">
        <a:xfrm>
          <a:off x="3657600" y="17487900"/>
          <a:ext cx="1285315" cy="450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1276350</xdr:colOff>
      <xdr:row>49</xdr:row>
      <xdr:rowOff>4482</xdr:rowOff>
    </xdr:to>
    <xdr:sp macro="" textlink="">
      <xdr:nvSpPr>
        <xdr:cNvPr id="16" name="AutoShape 58" descr="stellar (XLM) 7d chart"/>
        <xdr:cNvSpPr>
          <a:spLocks noChangeAspect="1" noChangeArrowheads="1"/>
        </xdr:cNvSpPr>
      </xdr:nvSpPr>
      <xdr:spPr bwMode="auto">
        <a:xfrm>
          <a:off x="3657600" y="19202400"/>
          <a:ext cx="1285315" cy="450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1276350</xdr:colOff>
      <xdr:row>53</xdr:row>
      <xdr:rowOff>4482</xdr:rowOff>
    </xdr:to>
    <xdr:sp macro="" textlink="">
      <xdr:nvSpPr>
        <xdr:cNvPr id="17" name="AutoShape 60" descr="filecoin (FIL) 7d chart"/>
        <xdr:cNvSpPr>
          <a:spLocks noChangeAspect="1" noChangeArrowheads="1"/>
        </xdr:cNvSpPr>
      </xdr:nvSpPr>
      <xdr:spPr bwMode="auto">
        <a:xfrm>
          <a:off x="3657600" y="20916900"/>
          <a:ext cx="1285315" cy="450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4</xdr:row>
      <xdr:rowOff>19050</xdr:rowOff>
    </xdr:to>
    <xdr:sp macro="" textlink="">
      <xdr:nvSpPr>
        <xdr:cNvPr id="19" name="AutoShape 67" descr="quant (QNT)"/>
        <xdr:cNvSpPr>
          <a:spLocks noChangeAspect="1" noChangeArrowheads="1"/>
        </xdr:cNvSpPr>
      </xdr:nvSpPr>
      <xdr:spPr bwMode="auto">
        <a:xfrm>
          <a:off x="3657600" y="571500"/>
          <a:ext cx="1905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200026</xdr:rowOff>
    </xdr:to>
    <xdr:sp macro="" textlink="">
      <xdr:nvSpPr>
        <xdr:cNvPr id="22" name="AutoShape 73" descr="near protocol (NEAR)"/>
        <xdr:cNvSpPr>
          <a:spLocks noChangeAspect="1" noChangeArrowheads="1"/>
        </xdr:cNvSpPr>
      </xdr:nvSpPr>
      <xdr:spPr bwMode="auto">
        <a:xfrm>
          <a:off x="3657600" y="771525"/>
          <a:ext cx="190500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0</xdr:rowOff>
    </xdr:to>
    <xdr:sp macro="" textlink="">
      <xdr:nvSpPr>
        <xdr:cNvPr id="23" name="AutoShape 79" descr="internet computer (ICP)"/>
        <xdr:cNvSpPr>
          <a:spLocks noChangeAspect="1" noChangeArrowheads="1"/>
        </xdr:cNvSpPr>
      </xdr:nvSpPr>
      <xdr:spPr bwMode="auto">
        <a:xfrm>
          <a:off x="3657600" y="7715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0</xdr:rowOff>
    </xdr:to>
    <xdr:sp macro="" textlink="">
      <xdr:nvSpPr>
        <xdr:cNvPr id="26" name="AutoShape 85" descr="the graph (GRT)"/>
        <xdr:cNvSpPr>
          <a:spLocks noChangeAspect="1" noChangeArrowheads="1"/>
        </xdr:cNvSpPr>
      </xdr:nvSpPr>
      <xdr:spPr bwMode="auto">
        <a:xfrm>
          <a:off x="3657600" y="7715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0</xdr:rowOff>
    </xdr:to>
    <xdr:sp macro="" textlink="">
      <xdr:nvSpPr>
        <xdr:cNvPr id="28" name="AutoShape 103" descr="tezos (XTZ)"/>
        <xdr:cNvSpPr>
          <a:spLocks noChangeAspect="1" noChangeArrowheads="1"/>
        </xdr:cNvSpPr>
      </xdr:nvSpPr>
      <xdr:spPr bwMode="auto">
        <a:xfrm>
          <a:off x="3657600" y="7715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0</xdr:rowOff>
    </xdr:to>
    <xdr:sp macro="" textlink="">
      <xdr:nvSpPr>
        <xdr:cNvPr id="31" name="AutoShape 109" descr="pax dollar (USDP)"/>
        <xdr:cNvSpPr>
          <a:spLocks noChangeAspect="1" noChangeArrowheads="1"/>
        </xdr:cNvSpPr>
      </xdr:nvSpPr>
      <xdr:spPr bwMode="auto">
        <a:xfrm>
          <a:off x="3657600" y="7715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219074</xdr:rowOff>
    </xdr:to>
    <xdr:sp macro="" textlink="">
      <xdr:nvSpPr>
        <xdr:cNvPr id="32" name="AutoShape 111" descr="stacks (STX)"/>
        <xdr:cNvSpPr>
          <a:spLocks noChangeAspect="1" noChangeArrowheads="1"/>
        </xdr:cNvSpPr>
      </xdr:nvSpPr>
      <xdr:spPr bwMode="auto">
        <a:xfrm>
          <a:off x="3657600" y="771525"/>
          <a:ext cx="190500" cy="224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11205</xdr:rowOff>
    </xdr:to>
    <xdr:sp macro="" textlink="">
      <xdr:nvSpPr>
        <xdr:cNvPr id="33" name="AutoShape 113" descr="kucoin (KCS)"/>
        <xdr:cNvSpPr>
          <a:spLocks noChangeAspect="1" noChangeArrowheads="1"/>
        </xdr:cNvSpPr>
      </xdr:nvSpPr>
      <xdr:spPr bwMode="auto">
        <a:xfrm>
          <a:off x="3657600" y="771525"/>
          <a:ext cx="190500" cy="235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19049</xdr:rowOff>
    </xdr:to>
    <xdr:sp macro="" textlink="">
      <xdr:nvSpPr>
        <xdr:cNvPr id="34" name="AutoShape 115" descr="terra luna classic (LUNC)"/>
        <xdr:cNvSpPr>
          <a:spLocks noChangeAspect="1" noChangeArrowheads="1"/>
        </xdr:cNvSpPr>
      </xdr:nvSpPr>
      <xdr:spPr bwMode="auto">
        <a:xfrm>
          <a:off x="3657600" y="771525"/>
          <a:ext cx="190500" cy="243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0</xdr:rowOff>
    </xdr:to>
    <xdr:sp macro="" textlink="">
      <xdr:nvSpPr>
        <xdr:cNvPr id="35" name="AutoShape 117" descr="usdd (USDD)"/>
        <xdr:cNvSpPr>
          <a:spLocks noChangeAspect="1" noChangeArrowheads="1"/>
        </xdr:cNvSpPr>
      </xdr:nvSpPr>
      <xdr:spPr bwMode="auto">
        <a:xfrm>
          <a:off x="3657600" y="7715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0</xdr:rowOff>
    </xdr:to>
    <xdr:sp macro="" textlink="">
      <xdr:nvSpPr>
        <xdr:cNvPr id="36" name="AutoShape 119" descr="immutablex (IMX)"/>
        <xdr:cNvSpPr>
          <a:spLocks noChangeAspect="1" noChangeArrowheads="1"/>
        </xdr:cNvSpPr>
      </xdr:nvSpPr>
      <xdr:spPr bwMode="auto">
        <a:xfrm>
          <a:off x="3657600" y="7715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9524</xdr:rowOff>
    </xdr:to>
    <xdr:sp macro="" textlink="">
      <xdr:nvSpPr>
        <xdr:cNvPr id="37" name="AutoShape 121" descr="klaytn (KLAY)"/>
        <xdr:cNvSpPr>
          <a:spLocks noChangeAspect="1" noChangeArrowheads="1"/>
        </xdr:cNvSpPr>
      </xdr:nvSpPr>
      <xdr:spPr bwMode="auto">
        <a:xfrm>
          <a:off x="3657600" y="771525"/>
          <a:ext cx="190500" cy="233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22411</xdr:rowOff>
    </xdr:to>
    <xdr:sp macro="" textlink="">
      <xdr:nvSpPr>
        <xdr:cNvPr id="38" name="AutoShape 123" descr="synthetix network (SNX)"/>
        <xdr:cNvSpPr>
          <a:spLocks noChangeAspect="1" noChangeArrowheads="1"/>
        </xdr:cNvSpPr>
      </xdr:nvSpPr>
      <xdr:spPr bwMode="auto">
        <a:xfrm>
          <a:off x="3657600" y="771525"/>
          <a:ext cx="190500" cy="246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0</xdr:rowOff>
    </xdr:to>
    <xdr:sp macro="" textlink="">
      <xdr:nvSpPr>
        <xdr:cNvPr id="39" name="AutoShape 125" descr="neo (NEO)"/>
        <xdr:cNvSpPr>
          <a:spLocks noChangeAspect="1" noChangeArrowheads="1"/>
        </xdr:cNvSpPr>
      </xdr:nvSpPr>
      <xdr:spPr bwMode="auto">
        <a:xfrm>
          <a:off x="3657600" y="7715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219074</xdr:rowOff>
    </xdr:to>
    <xdr:sp macro="" textlink="">
      <xdr:nvSpPr>
        <xdr:cNvPr id="40" name="AutoShape 127" descr="pancakeswap (CAKE)"/>
        <xdr:cNvSpPr>
          <a:spLocks noChangeAspect="1" noChangeArrowheads="1"/>
        </xdr:cNvSpPr>
      </xdr:nvSpPr>
      <xdr:spPr bwMode="auto">
        <a:xfrm>
          <a:off x="3657600" y="771525"/>
          <a:ext cx="190500" cy="224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9525</xdr:rowOff>
    </xdr:to>
    <xdr:sp macro="" textlink="">
      <xdr:nvSpPr>
        <xdr:cNvPr id="41" name="AutoShape 129" descr="curve dao (CRV)"/>
        <xdr:cNvSpPr>
          <a:spLocks noChangeAspect="1" noChangeArrowheads="1"/>
        </xdr:cNvSpPr>
      </xdr:nvSpPr>
      <xdr:spPr bwMode="auto">
        <a:xfrm>
          <a:off x="3657600" y="771525"/>
          <a:ext cx="190500" cy="233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22411</xdr:rowOff>
    </xdr:to>
    <xdr:sp macro="" textlink="">
      <xdr:nvSpPr>
        <xdr:cNvPr id="42" name="AutoShape 131" descr="rocket pool (RPL)"/>
        <xdr:cNvSpPr>
          <a:spLocks noChangeAspect="1" noChangeArrowheads="1"/>
        </xdr:cNvSpPr>
      </xdr:nvSpPr>
      <xdr:spPr bwMode="auto">
        <a:xfrm>
          <a:off x="3657600" y="771525"/>
          <a:ext cx="190500" cy="246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219074</xdr:rowOff>
    </xdr:to>
    <xdr:sp macro="" textlink="">
      <xdr:nvSpPr>
        <xdr:cNvPr id="43" name="AutoShape 133" descr="gate (GT)"/>
        <xdr:cNvSpPr>
          <a:spLocks noChangeAspect="1" noChangeArrowheads="1"/>
        </xdr:cNvSpPr>
      </xdr:nvSpPr>
      <xdr:spPr bwMode="auto">
        <a:xfrm>
          <a:off x="3657600" y="771525"/>
          <a:ext cx="190500" cy="224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212912</xdr:rowOff>
    </xdr:to>
    <xdr:sp macro="" textlink="">
      <xdr:nvSpPr>
        <xdr:cNvPr id="44" name="AutoShape 135" descr="bitcoin sv (BSV)"/>
        <xdr:cNvSpPr>
          <a:spLocks noChangeAspect="1" noChangeArrowheads="1"/>
        </xdr:cNvSpPr>
      </xdr:nvSpPr>
      <xdr:spPr bwMode="auto">
        <a:xfrm>
          <a:off x="3657600" y="771525"/>
          <a:ext cx="190500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200026</xdr:rowOff>
    </xdr:to>
    <xdr:sp macro="" textlink="">
      <xdr:nvSpPr>
        <xdr:cNvPr id="45" name="AutoShape 137" descr="huobi (HT)"/>
        <xdr:cNvSpPr>
          <a:spLocks noChangeAspect="1" noChangeArrowheads="1"/>
        </xdr:cNvSpPr>
      </xdr:nvSpPr>
      <xdr:spPr bwMode="auto">
        <a:xfrm>
          <a:off x="3657600" y="771525"/>
          <a:ext cx="190500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209550</xdr:rowOff>
    </xdr:to>
    <xdr:sp macro="" textlink="">
      <xdr:nvSpPr>
        <xdr:cNvPr id="46" name="AutoShape 139" descr="maker (MKR)"/>
        <xdr:cNvSpPr>
          <a:spLocks noChangeAspect="1" noChangeArrowheads="1"/>
        </xdr:cNvSpPr>
      </xdr:nvSpPr>
      <xdr:spPr bwMode="auto">
        <a:xfrm>
          <a:off x="3657600" y="771525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190500</xdr:rowOff>
    </xdr:to>
    <xdr:sp macro="" textlink="">
      <xdr:nvSpPr>
        <xdr:cNvPr id="47" name="AutoShape 141" descr="bitdao (BIT)"/>
        <xdr:cNvSpPr>
          <a:spLocks noChangeAspect="1" noChangeArrowheads="1"/>
        </xdr:cNvSpPr>
      </xdr:nvSpPr>
      <xdr:spPr bwMode="auto">
        <a:xfrm>
          <a:off x="365760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190500</xdr:rowOff>
    </xdr:to>
    <xdr:sp macro="" textlink="">
      <xdr:nvSpPr>
        <xdr:cNvPr id="48" name="AutoShape 143" descr="optimism (OP)"/>
        <xdr:cNvSpPr>
          <a:spLocks noChangeAspect="1" noChangeArrowheads="1"/>
        </xdr:cNvSpPr>
      </xdr:nvSpPr>
      <xdr:spPr bwMode="auto">
        <a:xfrm>
          <a:off x="3657600" y="120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209549</xdr:rowOff>
    </xdr:to>
    <xdr:sp macro="" textlink="">
      <xdr:nvSpPr>
        <xdr:cNvPr id="50" name="AutoShape 147" descr="bittorrent (BTT)"/>
        <xdr:cNvSpPr>
          <a:spLocks noChangeAspect="1" noChangeArrowheads="1"/>
        </xdr:cNvSpPr>
      </xdr:nvSpPr>
      <xdr:spPr bwMode="auto">
        <a:xfrm>
          <a:off x="3657600" y="2057400"/>
          <a:ext cx="190500" cy="209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11</xdr:row>
      <xdr:rowOff>31937</xdr:rowOff>
    </xdr:to>
    <xdr:sp macro="" textlink="">
      <xdr:nvSpPr>
        <xdr:cNvPr id="53" name="AutoShape 153" descr="iota (MIOTA)"/>
        <xdr:cNvSpPr>
          <a:spLocks noChangeAspect="1" noChangeArrowheads="1"/>
        </xdr:cNvSpPr>
      </xdr:nvSpPr>
      <xdr:spPr bwMode="auto">
        <a:xfrm>
          <a:off x="3657600" y="3343275"/>
          <a:ext cx="190500" cy="256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27</xdr:row>
      <xdr:rowOff>11205</xdr:rowOff>
    </xdr:to>
    <xdr:sp macro="" textlink="">
      <xdr:nvSpPr>
        <xdr:cNvPr id="69" name="AutoShape 185" descr="okc (OKT)"/>
        <xdr:cNvSpPr>
          <a:spLocks noChangeAspect="1" noChangeArrowheads="1"/>
        </xdr:cNvSpPr>
      </xdr:nvSpPr>
      <xdr:spPr bwMode="auto">
        <a:xfrm>
          <a:off x="3657600" y="10201275"/>
          <a:ext cx="190500" cy="235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28</xdr:row>
      <xdr:rowOff>19050</xdr:rowOff>
    </xdr:to>
    <xdr:sp macro="" textlink="">
      <xdr:nvSpPr>
        <xdr:cNvPr id="70" name="AutoShape 187" descr="cusdc (CUSDC)"/>
        <xdr:cNvSpPr>
          <a:spLocks noChangeAspect="1" noChangeArrowheads="1"/>
        </xdr:cNvSpPr>
      </xdr:nvSpPr>
      <xdr:spPr bwMode="auto">
        <a:xfrm>
          <a:off x="3657600" y="10629900"/>
          <a:ext cx="190500" cy="243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29</xdr:row>
      <xdr:rowOff>0</xdr:rowOff>
    </xdr:to>
    <xdr:sp macro="" textlink="">
      <xdr:nvSpPr>
        <xdr:cNvPr id="71" name="AutoShape 189" descr="singularitynet (AGIX)"/>
        <xdr:cNvSpPr>
          <a:spLocks noChangeAspect="1" noChangeArrowheads="1"/>
        </xdr:cNvSpPr>
      </xdr:nvSpPr>
      <xdr:spPr bwMode="auto">
        <a:xfrm>
          <a:off x="3657600" y="110585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30</xdr:row>
      <xdr:rowOff>0</xdr:rowOff>
    </xdr:to>
    <xdr:sp macro="" textlink="">
      <xdr:nvSpPr>
        <xdr:cNvPr id="72" name="AutoShape 191" descr="arweave (AR)"/>
        <xdr:cNvSpPr>
          <a:spLocks noChangeAspect="1" noChangeArrowheads="1"/>
        </xdr:cNvSpPr>
      </xdr:nvSpPr>
      <xdr:spPr bwMode="auto">
        <a:xfrm>
          <a:off x="3657600" y="11487150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31</xdr:row>
      <xdr:rowOff>9525</xdr:rowOff>
    </xdr:to>
    <xdr:sp macro="" textlink="">
      <xdr:nvSpPr>
        <xdr:cNvPr id="73" name="AutoShape 193" descr="convex finance (CVX)"/>
        <xdr:cNvSpPr>
          <a:spLocks noChangeAspect="1" noChangeArrowheads="1"/>
        </xdr:cNvSpPr>
      </xdr:nvSpPr>
      <xdr:spPr bwMode="auto">
        <a:xfrm>
          <a:off x="3657600" y="11915775"/>
          <a:ext cx="190500" cy="233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32</xdr:row>
      <xdr:rowOff>24143</xdr:rowOff>
    </xdr:to>
    <xdr:sp macro="" textlink="">
      <xdr:nvSpPr>
        <xdr:cNvPr id="74" name="AutoShape 195" descr="casper network (CSPR)"/>
        <xdr:cNvSpPr>
          <a:spLocks noChangeAspect="1" noChangeArrowheads="1"/>
        </xdr:cNvSpPr>
      </xdr:nvSpPr>
      <xdr:spPr bwMode="auto">
        <a:xfrm>
          <a:off x="3657600" y="12344400"/>
          <a:ext cx="190500" cy="248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33</xdr:row>
      <xdr:rowOff>0</xdr:rowOff>
    </xdr:to>
    <xdr:sp macro="" textlink="">
      <xdr:nvSpPr>
        <xdr:cNvPr id="75" name="AutoShape 197" descr="radix (XRD)"/>
        <xdr:cNvSpPr>
          <a:spLocks noChangeAspect="1" noChangeArrowheads="1"/>
        </xdr:cNvSpPr>
      </xdr:nvSpPr>
      <xdr:spPr bwMode="auto">
        <a:xfrm>
          <a:off x="3657600" y="127730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214592</xdr:rowOff>
    </xdr:to>
    <xdr:sp macro="" textlink="">
      <xdr:nvSpPr>
        <xdr:cNvPr id="76" name="AutoShape 199" descr="thorchain (RUNE)"/>
        <xdr:cNvSpPr>
          <a:spLocks noChangeAspect="1" noChangeArrowheads="1"/>
        </xdr:cNvSpPr>
      </xdr:nvSpPr>
      <xdr:spPr bwMode="auto">
        <a:xfrm>
          <a:off x="3657600" y="13201650"/>
          <a:ext cx="190500" cy="2145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63</xdr:row>
      <xdr:rowOff>0</xdr:rowOff>
    </xdr:from>
    <xdr:ext cx="1285875" cy="474889"/>
    <xdr:sp macro="" textlink="">
      <xdr:nvSpPr>
        <xdr:cNvPr id="85" name="AutoShape 6" descr="tether (USDT) 7d chart"/>
        <xdr:cNvSpPr>
          <a:spLocks noChangeAspect="1" noChangeArrowheads="1"/>
        </xdr:cNvSpPr>
      </xdr:nvSpPr>
      <xdr:spPr bwMode="auto">
        <a:xfrm>
          <a:off x="7639050" y="771525"/>
          <a:ext cx="1285875" cy="474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1285875" cy="474889"/>
    <xdr:sp macro="" textlink="">
      <xdr:nvSpPr>
        <xdr:cNvPr id="86" name="AutoShape 8" descr="bnb (BNB) 7d chart"/>
        <xdr:cNvSpPr>
          <a:spLocks noChangeAspect="1" noChangeArrowheads="1"/>
        </xdr:cNvSpPr>
      </xdr:nvSpPr>
      <xdr:spPr bwMode="auto">
        <a:xfrm>
          <a:off x="7639050" y="771525"/>
          <a:ext cx="1285875" cy="474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190500" cy="190500"/>
    <xdr:sp macro="" textlink="">
      <xdr:nvSpPr>
        <xdr:cNvPr id="87" name="AutoShape 133" descr="gate (GT)"/>
        <xdr:cNvSpPr>
          <a:spLocks noChangeAspect="1" noChangeArrowheads="1"/>
        </xdr:cNvSpPr>
      </xdr:nvSpPr>
      <xdr:spPr bwMode="auto">
        <a:xfrm>
          <a:off x="365760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2</xdr:row>
      <xdr:rowOff>0</xdr:rowOff>
    </xdr:to>
    <xdr:sp macro="" textlink="">
      <xdr:nvSpPr>
        <xdr:cNvPr id="88" name="AutoShape 69" descr="cronos (CRO)"/>
        <xdr:cNvSpPr>
          <a:spLocks noChangeAspect="1" noChangeArrowheads="1"/>
        </xdr:cNvSpPr>
      </xdr:nvSpPr>
      <xdr:spPr bwMode="auto">
        <a:xfrm>
          <a:off x="0" y="741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190500</xdr:colOff>
      <xdr:row>70</xdr:row>
      <xdr:rowOff>235323</xdr:rowOff>
    </xdr:to>
    <xdr:sp macro="" textlink="">
      <xdr:nvSpPr>
        <xdr:cNvPr id="89" name="AutoShape 151" descr="frax share (FXS)"/>
        <xdr:cNvSpPr>
          <a:spLocks noChangeAspect="1" noChangeArrowheads="1"/>
        </xdr:cNvSpPr>
      </xdr:nvSpPr>
      <xdr:spPr bwMode="auto">
        <a:xfrm>
          <a:off x="0" y="1616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190500</xdr:colOff>
      <xdr:row>71</xdr:row>
      <xdr:rowOff>244849</xdr:rowOff>
    </xdr:to>
    <xdr:sp macro="" textlink="">
      <xdr:nvSpPr>
        <xdr:cNvPr id="90" name="AutoShape 153" descr="iota (MIOTA)"/>
        <xdr:cNvSpPr>
          <a:spLocks noChangeAspect="1" noChangeArrowheads="1"/>
        </xdr:cNvSpPr>
      </xdr:nvSpPr>
      <xdr:spPr bwMode="auto">
        <a:xfrm>
          <a:off x="0" y="16735425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1285315</xdr:colOff>
      <xdr:row>6</xdr:row>
      <xdr:rowOff>95810</xdr:rowOff>
    </xdr:to>
    <xdr:sp macro="" textlink="">
      <xdr:nvSpPr>
        <xdr:cNvPr id="2" name="AutoShape 28" descr="dai (DAI) 7d chart"/>
        <xdr:cNvSpPr>
          <a:spLocks noChangeAspect="1" noChangeArrowheads="1"/>
        </xdr:cNvSpPr>
      </xdr:nvSpPr>
      <xdr:spPr bwMode="auto">
        <a:xfrm>
          <a:off x="3657600" y="771525"/>
          <a:ext cx="1285315" cy="517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1285315</xdr:colOff>
      <xdr:row>6</xdr:row>
      <xdr:rowOff>95809</xdr:rowOff>
    </xdr:to>
    <xdr:sp macro="" textlink="">
      <xdr:nvSpPr>
        <xdr:cNvPr id="3" name="AutoShape 30" descr="shiba inu (SHIB) 7d chart"/>
        <xdr:cNvSpPr>
          <a:spLocks noChangeAspect="1" noChangeArrowheads="1"/>
        </xdr:cNvSpPr>
      </xdr:nvSpPr>
      <xdr:spPr bwMode="auto">
        <a:xfrm>
          <a:off x="3657600" y="771525"/>
          <a:ext cx="1285315" cy="517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1285315</xdr:colOff>
      <xdr:row>6</xdr:row>
      <xdr:rowOff>95810</xdr:rowOff>
    </xdr:to>
    <xdr:sp macro="" textlink="">
      <xdr:nvSpPr>
        <xdr:cNvPr id="4" name="AutoShape 32" descr="tron (TRX) 7d chart"/>
        <xdr:cNvSpPr>
          <a:spLocks noChangeAspect="1" noChangeArrowheads="1"/>
        </xdr:cNvSpPr>
      </xdr:nvSpPr>
      <xdr:spPr bwMode="auto">
        <a:xfrm>
          <a:off x="3657600" y="771525"/>
          <a:ext cx="1285315" cy="517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1285315</xdr:colOff>
      <xdr:row>6</xdr:row>
      <xdr:rowOff>28575</xdr:rowOff>
    </xdr:to>
    <xdr:sp macro="" textlink="">
      <xdr:nvSpPr>
        <xdr:cNvPr id="5" name="AutoShape 36" descr="avalanche (AVAX) 7d chart"/>
        <xdr:cNvSpPr>
          <a:spLocks noChangeAspect="1" noChangeArrowheads="1"/>
        </xdr:cNvSpPr>
      </xdr:nvSpPr>
      <xdr:spPr bwMode="auto">
        <a:xfrm>
          <a:off x="3657600" y="771525"/>
          <a:ext cx="1285315" cy="450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1285315</xdr:colOff>
      <xdr:row>9</xdr:row>
      <xdr:rowOff>28574</xdr:rowOff>
    </xdr:to>
    <xdr:sp macro="" textlink="">
      <xdr:nvSpPr>
        <xdr:cNvPr id="6" name="AutoShape 38" descr="uniswap (UNI) 7d chart"/>
        <xdr:cNvSpPr>
          <a:spLocks noChangeAspect="1" noChangeArrowheads="1"/>
        </xdr:cNvSpPr>
      </xdr:nvSpPr>
      <xdr:spPr bwMode="auto">
        <a:xfrm>
          <a:off x="3657600" y="2057400"/>
          <a:ext cx="1285315" cy="45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1285315</xdr:colOff>
      <xdr:row>13</xdr:row>
      <xdr:rowOff>89747</xdr:rowOff>
    </xdr:to>
    <xdr:sp macro="" textlink="">
      <xdr:nvSpPr>
        <xdr:cNvPr id="7" name="AutoShape 40" descr="leo token (LEO) 7d chart"/>
        <xdr:cNvSpPr>
          <a:spLocks noChangeAspect="1" noChangeArrowheads="1"/>
        </xdr:cNvSpPr>
      </xdr:nvSpPr>
      <xdr:spPr bwMode="auto">
        <a:xfrm>
          <a:off x="3657600" y="3771900"/>
          <a:ext cx="1285315" cy="511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1285315</xdr:colOff>
      <xdr:row>17</xdr:row>
      <xdr:rowOff>89746</xdr:rowOff>
    </xdr:to>
    <xdr:sp macro="" textlink="">
      <xdr:nvSpPr>
        <xdr:cNvPr id="8" name="AutoShape 42" descr="toncoin (TON) 7d chart"/>
        <xdr:cNvSpPr>
          <a:spLocks noChangeAspect="1" noChangeArrowheads="1"/>
        </xdr:cNvSpPr>
      </xdr:nvSpPr>
      <xdr:spPr bwMode="auto">
        <a:xfrm>
          <a:off x="3657600" y="5486400"/>
          <a:ext cx="1285315" cy="5116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1285315</xdr:colOff>
      <xdr:row>21</xdr:row>
      <xdr:rowOff>89746</xdr:rowOff>
    </xdr:to>
    <xdr:sp macro="" textlink="">
      <xdr:nvSpPr>
        <xdr:cNvPr id="9" name="AutoShape 44" descr="cosmos hub (ATOM) 7d chart"/>
        <xdr:cNvSpPr>
          <a:spLocks noChangeAspect="1" noChangeArrowheads="1"/>
        </xdr:cNvSpPr>
      </xdr:nvSpPr>
      <xdr:spPr bwMode="auto">
        <a:xfrm>
          <a:off x="3657600" y="7200900"/>
          <a:ext cx="1285315" cy="5116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1285315</xdr:colOff>
      <xdr:row>25</xdr:row>
      <xdr:rowOff>89750</xdr:rowOff>
    </xdr:to>
    <xdr:sp macro="" textlink="">
      <xdr:nvSpPr>
        <xdr:cNvPr id="10" name="AutoShape 46" descr="wrapped bitcoin (WBTC) 7d chart"/>
        <xdr:cNvSpPr>
          <a:spLocks noChangeAspect="1" noChangeArrowheads="1"/>
        </xdr:cNvSpPr>
      </xdr:nvSpPr>
      <xdr:spPr bwMode="auto">
        <a:xfrm>
          <a:off x="3657600" y="8915400"/>
          <a:ext cx="1285315" cy="511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1285315</xdr:colOff>
      <xdr:row>29</xdr:row>
      <xdr:rowOff>89749</xdr:rowOff>
    </xdr:to>
    <xdr:sp macro="" textlink="">
      <xdr:nvSpPr>
        <xdr:cNvPr id="11" name="AutoShape 48" descr="chainlink (LINK) 7d chart"/>
        <xdr:cNvSpPr>
          <a:spLocks noChangeAspect="1" noChangeArrowheads="1"/>
        </xdr:cNvSpPr>
      </xdr:nvSpPr>
      <xdr:spPr bwMode="auto">
        <a:xfrm>
          <a:off x="3657600" y="10629900"/>
          <a:ext cx="1285315" cy="51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1285315</xdr:colOff>
      <xdr:row>33</xdr:row>
      <xdr:rowOff>89751</xdr:rowOff>
    </xdr:to>
    <xdr:sp macro="" textlink="">
      <xdr:nvSpPr>
        <xdr:cNvPr id="12" name="AutoShape 50" descr="monero (XMR) 7d chart"/>
        <xdr:cNvSpPr>
          <a:spLocks noChangeAspect="1" noChangeArrowheads="1"/>
        </xdr:cNvSpPr>
      </xdr:nvSpPr>
      <xdr:spPr bwMode="auto">
        <a:xfrm>
          <a:off x="3657600" y="12344400"/>
          <a:ext cx="1285315" cy="511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1285315</xdr:colOff>
      <xdr:row>37</xdr:row>
      <xdr:rowOff>89752</xdr:rowOff>
    </xdr:to>
    <xdr:sp macro="" textlink="">
      <xdr:nvSpPr>
        <xdr:cNvPr id="13" name="AutoShape 52" descr="ethereum classic (ETC) 7d chart"/>
        <xdr:cNvSpPr>
          <a:spLocks noChangeAspect="1" noChangeArrowheads="1"/>
        </xdr:cNvSpPr>
      </xdr:nvSpPr>
      <xdr:spPr bwMode="auto">
        <a:xfrm>
          <a:off x="3657600" y="14058900"/>
          <a:ext cx="1285315" cy="511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1285315</xdr:colOff>
      <xdr:row>41</xdr:row>
      <xdr:rowOff>86336</xdr:rowOff>
    </xdr:to>
    <xdr:sp macro="" textlink="">
      <xdr:nvSpPr>
        <xdr:cNvPr id="14" name="AutoShape 54" descr="okb (OKB) 7d chart"/>
        <xdr:cNvSpPr>
          <a:spLocks noChangeAspect="1" noChangeArrowheads="1"/>
        </xdr:cNvSpPr>
      </xdr:nvSpPr>
      <xdr:spPr bwMode="auto">
        <a:xfrm>
          <a:off x="3657600" y="15773400"/>
          <a:ext cx="1285315" cy="5082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1285315</xdr:colOff>
      <xdr:row>45</xdr:row>
      <xdr:rowOff>28574</xdr:rowOff>
    </xdr:to>
    <xdr:sp macro="" textlink="">
      <xdr:nvSpPr>
        <xdr:cNvPr id="15" name="AutoShape 56" descr="bitcoin cash (BCH) 7d chart"/>
        <xdr:cNvSpPr>
          <a:spLocks noChangeAspect="1" noChangeArrowheads="1"/>
        </xdr:cNvSpPr>
      </xdr:nvSpPr>
      <xdr:spPr bwMode="auto">
        <a:xfrm>
          <a:off x="3657600" y="17487900"/>
          <a:ext cx="1285315" cy="450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1285315</xdr:colOff>
      <xdr:row>49</xdr:row>
      <xdr:rowOff>28574</xdr:rowOff>
    </xdr:to>
    <xdr:sp macro="" textlink="">
      <xdr:nvSpPr>
        <xdr:cNvPr id="16" name="AutoShape 58" descr="stellar (XLM) 7d chart"/>
        <xdr:cNvSpPr>
          <a:spLocks noChangeAspect="1" noChangeArrowheads="1"/>
        </xdr:cNvSpPr>
      </xdr:nvSpPr>
      <xdr:spPr bwMode="auto">
        <a:xfrm>
          <a:off x="3657600" y="19202400"/>
          <a:ext cx="1285315" cy="450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1285315</xdr:colOff>
      <xdr:row>53</xdr:row>
      <xdr:rowOff>28575</xdr:rowOff>
    </xdr:to>
    <xdr:sp macro="" textlink="">
      <xdr:nvSpPr>
        <xdr:cNvPr id="17" name="AutoShape 60" descr="filecoin (FIL) 7d chart"/>
        <xdr:cNvSpPr>
          <a:spLocks noChangeAspect="1" noChangeArrowheads="1"/>
        </xdr:cNvSpPr>
      </xdr:nvSpPr>
      <xdr:spPr bwMode="auto">
        <a:xfrm>
          <a:off x="3657600" y="20916900"/>
          <a:ext cx="1285315" cy="450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1285315</xdr:colOff>
      <xdr:row>57</xdr:row>
      <xdr:rowOff>28575</xdr:rowOff>
    </xdr:to>
    <xdr:sp macro="" textlink="">
      <xdr:nvSpPr>
        <xdr:cNvPr id="18" name="AutoShape 62" descr="trueusd (TUSD) 7d chart"/>
        <xdr:cNvSpPr>
          <a:spLocks noChangeAspect="1" noChangeArrowheads="1"/>
        </xdr:cNvSpPr>
      </xdr:nvSpPr>
      <xdr:spPr bwMode="auto">
        <a:xfrm>
          <a:off x="3657600" y="22631400"/>
          <a:ext cx="1285315" cy="450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4</xdr:row>
      <xdr:rowOff>11206</xdr:rowOff>
    </xdr:to>
    <xdr:sp macro="" textlink="">
      <xdr:nvSpPr>
        <xdr:cNvPr id="19" name="AutoShape 67" descr="quant (QNT)"/>
        <xdr:cNvSpPr>
          <a:spLocks noChangeAspect="1" noChangeArrowheads="1"/>
        </xdr:cNvSpPr>
      </xdr:nvSpPr>
      <xdr:spPr bwMode="auto">
        <a:xfrm>
          <a:off x="3657600" y="571500"/>
          <a:ext cx="1905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190500</xdr:rowOff>
    </xdr:to>
    <xdr:sp macro="" textlink="">
      <xdr:nvSpPr>
        <xdr:cNvPr id="20" name="AutoShape 69" descr="cronos (CRO)"/>
        <xdr:cNvSpPr>
          <a:spLocks noChangeAspect="1" noChangeArrowheads="1"/>
        </xdr:cNvSpPr>
      </xdr:nvSpPr>
      <xdr:spPr bwMode="auto">
        <a:xfrm>
          <a:off x="365760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190500</xdr:rowOff>
    </xdr:to>
    <xdr:sp macro="" textlink="">
      <xdr:nvSpPr>
        <xdr:cNvPr id="21" name="AutoShape 71" descr="hedera (HBAR)"/>
        <xdr:cNvSpPr>
          <a:spLocks noChangeAspect="1" noChangeArrowheads="1"/>
        </xdr:cNvSpPr>
      </xdr:nvSpPr>
      <xdr:spPr bwMode="auto">
        <a:xfrm>
          <a:off x="365760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200026</xdr:rowOff>
    </xdr:to>
    <xdr:sp macro="" textlink="">
      <xdr:nvSpPr>
        <xdr:cNvPr id="22" name="AutoShape 73" descr="near protocol (NEAR)"/>
        <xdr:cNvSpPr>
          <a:spLocks noChangeAspect="1" noChangeArrowheads="1"/>
        </xdr:cNvSpPr>
      </xdr:nvSpPr>
      <xdr:spPr bwMode="auto">
        <a:xfrm>
          <a:off x="3657600" y="771525"/>
          <a:ext cx="190500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14568</xdr:rowOff>
    </xdr:to>
    <xdr:sp macro="" textlink="">
      <xdr:nvSpPr>
        <xdr:cNvPr id="23" name="AutoShape 79" descr="internet computer (ICP)"/>
        <xdr:cNvSpPr>
          <a:spLocks noChangeAspect="1" noChangeArrowheads="1"/>
        </xdr:cNvSpPr>
      </xdr:nvSpPr>
      <xdr:spPr bwMode="auto">
        <a:xfrm>
          <a:off x="3657600" y="7715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24094</xdr:rowOff>
    </xdr:to>
    <xdr:sp macro="" textlink="">
      <xdr:nvSpPr>
        <xdr:cNvPr id="24" name="AutoShape 81" descr="algorand (ALGO)"/>
        <xdr:cNvSpPr>
          <a:spLocks noChangeAspect="1" noChangeArrowheads="1"/>
        </xdr:cNvSpPr>
      </xdr:nvSpPr>
      <xdr:spPr bwMode="auto">
        <a:xfrm>
          <a:off x="3657600" y="771525"/>
          <a:ext cx="190500" cy="233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33618</xdr:rowOff>
    </xdr:to>
    <xdr:sp macro="" textlink="">
      <xdr:nvSpPr>
        <xdr:cNvPr id="25" name="AutoShape 83" descr="eos (EOS)"/>
        <xdr:cNvSpPr>
          <a:spLocks noChangeAspect="1" noChangeArrowheads="1"/>
        </xdr:cNvSpPr>
      </xdr:nvSpPr>
      <xdr:spPr bwMode="auto">
        <a:xfrm>
          <a:off x="3657600" y="771525"/>
          <a:ext cx="190500" cy="2431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14568</xdr:rowOff>
    </xdr:to>
    <xdr:sp macro="" textlink="">
      <xdr:nvSpPr>
        <xdr:cNvPr id="26" name="AutoShape 85" descr="the graph (GRT)"/>
        <xdr:cNvSpPr>
          <a:spLocks noChangeAspect="1" noChangeArrowheads="1"/>
        </xdr:cNvSpPr>
      </xdr:nvSpPr>
      <xdr:spPr bwMode="auto">
        <a:xfrm>
          <a:off x="3657600" y="7715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24093</xdr:rowOff>
    </xdr:to>
    <xdr:sp macro="" textlink="">
      <xdr:nvSpPr>
        <xdr:cNvPr id="27" name="AutoShape 89" descr="multiversx (EGLD)"/>
        <xdr:cNvSpPr>
          <a:spLocks noChangeAspect="1" noChangeArrowheads="1"/>
        </xdr:cNvSpPr>
      </xdr:nvSpPr>
      <xdr:spPr bwMode="auto">
        <a:xfrm>
          <a:off x="3657600" y="771525"/>
          <a:ext cx="190500" cy="233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14568</xdr:rowOff>
    </xdr:to>
    <xdr:sp macro="" textlink="">
      <xdr:nvSpPr>
        <xdr:cNvPr id="28" name="AutoShape 103" descr="tezos (XTZ)"/>
        <xdr:cNvSpPr>
          <a:spLocks noChangeAspect="1" noChangeArrowheads="1"/>
        </xdr:cNvSpPr>
      </xdr:nvSpPr>
      <xdr:spPr bwMode="auto">
        <a:xfrm>
          <a:off x="3657600" y="7715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25772</xdr:rowOff>
    </xdr:to>
    <xdr:sp macro="" textlink="">
      <xdr:nvSpPr>
        <xdr:cNvPr id="29" name="AutoShape 105" descr="flow (FLOW)"/>
        <xdr:cNvSpPr>
          <a:spLocks noChangeAspect="1" noChangeArrowheads="1"/>
        </xdr:cNvSpPr>
      </xdr:nvSpPr>
      <xdr:spPr bwMode="auto">
        <a:xfrm>
          <a:off x="3657600" y="771525"/>
          <a:ext cx="190500" cy="235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33618</xdr:rowOff>
    </xdr:to>
    <xdr:sp macro="" textlink="">
      <xdr:nvSpPr>
        <xdr:cNvPr id="30" name="AutoShape 107" descr="axie infinity (AXS)"/>
        <xdr:cNvSpPr>
          <a:spLocks noChangeAspect="1" noChangeArrowheads="1"/>
        </xdr:cNvSpPr>
      </xdr:nvSpPr>
      <xdr:spPr bwMode="auto">
        <a:xfrm>
          <a:off x="3657600" y="771525"/>
          <a:ext cx="190500" cy="2431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14568</xdr:rowOff>
    </xdr:to>
    <xdr:sp macro="" textlink="">
      <xdr:nvSpPr>
        <xdr:cNvPr id="31" name="AutoShape 109" descr="pax dollar (USDP)"/>
        <xdr:cNvSpPr>
          <a:spLocks noChangeAspect="1" noChangeArrowheads="1"/>
        </xdr:cNvSpPr>
      </xdr:nvSpPr>
      <xdr:spPr bwMode="auto">
        <a:xfrm>
          <a:off x="3657600" y="7715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14567</xdr:rowOff>
    </xdr:to>
    <xdr:sp macro="" textlink="">
      <xdr:nvSpPr>
        <xdr:cNvPr id="32" name="AutoShape 111" descr="stacks (STX)"/>
        <xdr:cNvSpPr>
          <a:spLocks noChangeAspect="1" noChangeArrowheads="1"/>
        </xdr:cNvSpPr>
      </xdr:nvSpPr>
      <xdr:spPr bwMode="auto">
        <a:xfrm>
          <a:off x="3657600" y="771525"/>
          <a:ext cx="190500" cy="224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25773</xdr:rowOff>
    </xdr:to>
    <xdr:sp macro="" textlink="">
      <xdr:nvSpPr>
        <xdr:cNvPr id="33" name="AutoShape 113" descr="kucoin (KCS)"/>
        <xdr:cNvSpPr>
          <a:spLocks noChangeAspect="1" noChangeArrowheads="1"/>
        </xdr:cNvSpPr>
      </xdr:nvSpPr>
      <xdr:spPr bwMode="auto">
        <a:xfrm>
          <a:off x="3657600" y="771525"/>
          <a:ext cx="190500" cy="235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33617</xdr:rowOff>
    </xdr:to>
    <xdr:sp macro="" textlink="">
      <xdr:nvSpPr>
        <xdr:cNvPr id="34" name="AutoShape 115" descr="terra luna classic (LUNC)"/>
        <xdr:cNvSpPr>
          <a:spLocks noChangeAspect="1" noChangeArrowheads="1"/>
        </xdr:cNvSpPr>
      </xdr:nvSpPr>
      <xdr:spPr bwMode="auto">
        <a:xfrm>
          <a:off x="3657600" y="771525"/>
          <a:ext cx="190500" cy="243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14568</xdr:rowOff>
    </xdr:to>
    <xdr:sp macro="" textlink="">
      <xdr:nvSpPr>
        <xdr:cNvPr id="35" name="AutoShape 117" descr="usdd (USDD)"/>
        <xdr:cNvSpPr>
          <a:spLocks noChangeAspect="1" noChangeArrowheads="1"/>
        </xdr:cNvSpPr>
      </xdr:nvSpPr>
      <xdr:spPr bwMode="auto">
        <a:xfrm>
          <a:off x="3657600" y="7715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14568</xdr:rowOff>
    </xdr:to>
    <xdr:sp macro="" textlink="">
      <xdr:nvSpPr>
        <xdr:cNvPr id="36" name="AutoShape 119" descr="immutablex (IMX)"/>
        <xdr:cNvSpPr>
          <a:spLocks noChangeAspect="1" noChangeArrowheads="1"/>
        </xdr:cNvSpPr>
      </xdr:nvSpPr>
      <xdr:spPr bwMode="auto">
        <a:xfrm>
          <a:off x="3657600" y="7715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24092</xdr:rowOff>
    </xdr:to>
    <xdr:sp macro="" textlink="">
      <xdr:nvSpPr>
        <xdr:cNvPr id="37" name="AutoShape 121" descr="klaytn (KLAY)"/>
        <xdr:cNvSpPr>
          <a:spLocks noChangeAspect="1" noChangeArrowheads="1"/>
        </xdr:cNvSpPr>
      </xdr:nvSpPr>
      <xdr:spPr bwMode="auto">
        <a:xfrm>
          <a:off x="3657600" y="771525"/>
          <a:ext cx="190500" cy="233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36979</xdr:rowOff>
    </xdr:to>
    <xdr:sp macro="" textlink="">
      <xdr:nvSpPr>
        <xdr:cNvPr id="38" name="AutoShape 123" descr="synthetix network (SNX)"/>
        <xdr:cNvSpPr>
          <a:spLocks noChangeAspect="1" noChangeArrowheads="1"/>
        </xdr:cNvSpPr>
      </xdr:nvSpPr>
      <xdr:spPr bwMode="auto">
        <a:xfrm>
          <a:off x="3657600" y="771525"/>
          <a:ext cx="190500" cy="246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14568</xdr:rowOff>
    </xdr:to>
    <xdr:sp macro="" textlink="">
      <xdr:nvSpPr>
        <xdr:cNvPr id="39" name="AutoShape 125" descr="neo (NEO)"/>
        <xdr:cNvSpPr>
          <a:spLocks noChangeAspect="1" noChangeArrowheads="1"/>
        </xdr:cNvSpPr>
      </xdr:nvSpPr>
      <xdr:spPr bwMode="auto">
        <a:xfrm>
          <a:off x="3657600" y="7715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14567</xdr:rowOff>
    </xdr:to>
    <xdr:sp macro="" textlink="">
      <xdr:nvSpPr>
        <xdr:cNvPr id="40" name="AutoShape 127" descr="pancakeswap (CAKE)"/>
        <xdr:cNvSpPr>
          <a:spLocks noChangeAspect="1" noChangeArrowheads="1"/>
        </xdr:cNvSpPr>
      </xdr:nvSpPr>
      <xdr:spPr bwMode="auto">
        <a:xfrm>
          <a:off x="3657600" y="771525"/>
          <a:ext cx="190500" cy="224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24093</xdr:rowOff>
    </xdr:to>
    <xdr:sp macro="" textlink="">
      <xdr:nvSpPr>
        <xdr:cNvPr id="41" name="AutoShape 129" descr="curve dao (CRV)"/>
        <xdr:cNvSpPr>
          <a:spLocks noChangeAspect="1" noChangeArrowheads="1"/>
        </xdr:cNvSpPr>
      </xdr:nvSpPr>
      <xdr:spPr bwMode="auto">
        <a:xfrm>
          <a:off x="3657600" y="771525"/>
          <a:ext cx="190500" cy="233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36979</xdr:rowOff>
    </xdr:to>
    <xdr:sp macro="" textlink="">
      <xdr:nvSpPr>
        <xdr:cNvPr id="42" name="AutoShape 131" descr="rocket pool (RPL)"/>
        <xdr:cNvSpPr>
          <a:spLocks noChangeAspect="1" noChangeArrowheads="1"/>
        </xdr:cNvSpPr>
      </xdr:nvSpPr>
      <xdr:spPr bwMode="auto">
        <a:xfrm>
          <a:off x="3657600" y="771525"/>
          <a:ext cx="190500" cy="246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14567</xdr:rowOff>
    </xdr:to>
    <xdr:sp macro="" textlink="">
      <xdr:nvSpPr>
        <xdr:cNvPr id="43" name="AutoShape 133" descr="gate (GT)"/>
        <xdr:cNvSpPr>
          <a:spLocks noChangeAspect="1" noChangeArrowheads="1"/>
        </xdr:cNvSpPr>
      </xdr:nvSpPr>
      <xdr:spPr bwMode="auto">
        <a:xfrm>
          <a:off x="3657600" y="771525"/>
          <a:ext cx="190500" cy="224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3362</xdr:rowOff>
    </xdr:to>
    <xdr:sp macro="" textlink="">
      <xdr:nvSpPr>
        <xdr:cNvPr id="44" name="AutoShape 135" descr="bitcoin sv (BSV)"/>
        <xdr:cNvSpPr>
          <a:spLocks noChangeAspect="1" noChangeArrowheads="1"/>
        </xdr:cNvSpPr>
      </xdr:nvSpPr>
      <xdr:spPr bwMode="auto">
        <a:xfrm>
          <a:off x="3657600" y="771525"/>
          <a:ext cx="190500" cy="21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200026</xdr:rowOff>
    </xdr:to>
    <xdr:sp macro="" textlink="">
      <xdr:nvSpPr>
        <xdr:cNvPr id="45" name="AutoShape 137" descr="huobi (HT)"/>
        <xdr:cNvSpPr>
          <a:spLocks noChangeAspect="1" noChangeArrowheads="1"/>
        </xdr:cNvSpPr>
      </xdr:nvSpPr>
      <xdr:spPr bwMode="auto">
        <a:xfrm>
          <a:off x="3657600" y="771525"/>
          <a:ext cx="190500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0</xdr:rowOff>
    </xdr:to>
    <xdr:sp macro="" textlink="">
      <xdr:nvSpPr>
        <xdr:cNvPr id="46" name="AutoShape 139" descr="maker (MKR)"/>
        <xdr:cNvSpPr>
          <a:spLocks noChangeAspect="1" noChangeArrowheads="1"/>
        </xdr:cNvSpPr>
      </xdr:nvSpPr>
      <xdr:spPr bwMode="auto">
        <a:xfrm>
          <a:off x="3657600" y="771525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190500</xdr:rowOff>
    </xdr:to>
    <xdr:sp macro="" textlink="">
      <xdr:nvSpPr>
        <xdr:cNvPr id="47" name="AutoShape 141" descr="bitdao (BIT)"/>
        <xdr:cNvSpPr>
          <a:spLocks noChangeAspect="1" noChangeArrowheads="1"/>
        </xdr:cNvSpPr>
      </xdr:nvSpPr>
      <xdr:spPr bwMode="auto">
        <a:xfrm>
          <a:off x="365760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190500</xdr:rowOff>
    </xdr:to>
    <xdr:sp macro="" textlink="">
      <xdr:nvSpPr>
        <xdr:cNvPr id="48" name="AutoShape 143" descr="optimism (OP)"/>
        <xdr:cNvSpPr>
          <a:spLocks noChangeAspect="1" noChangeArrowheads="1"/>
        </xdr:cNvSpPr>
      </xdr:nvSpPr>
      <xdr:spPr bwMode="auto">
        <a:xfrm>
          <a:off x="3657600" y="120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200025</xdr:rowOff>
    </xdr:to>
    <xdr:sp macro="" textlink="">
      <xdr:nvSpPr>
        <xdr:cNvPr id="49" name="AutoShape 145" descr="chiliz (CHZ)"/>
        <xdr:cNvSpPr>
          <a:spLocks noChangeAspect="1" noChangeArrowheads="1"/>
        </xdr:cNvSpPr>
      </xdr:nvSpPr>
      <xdr:spPr bwMode="auto">
        <a:xfrm>
          <a:off x="3657600" y="1628775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209549</xdr:rowOff>
    </xdr:to>
    <xdr:sp macro="" textlink="">
      <xdr:nvSpPr>
        <xdr:cNvPr id="50" name="AutoShape 147" descr="bittorrent (BTT)"/>
        <xdr:cNvSpPr>
          <a:spLocks noChangeAspect="1" noChangeArrowheads="1"/>
        </xdr:cNvSpPr>
      </xdr:nvSpPr>
      <xdr:spPr bwMode="auto">
        <a:xfrm>
          <a:off x="3657600" y="2057400"/>
          <a:ext cx="190500" cy="209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190500</xdr:rowOff>
    </xdr:to>
    <xdr:sp macro="" textlink="">
      <xdr:nvSpPr>
        <xdr:cNvPr id="51" name="AutoShape 149" descr="mina protocol (MINA)"/>
        <xdr:cNvSpPr>
          <a:spLocks noChangeAspect="1" noChangeArrowheads="1"/>
        </xdr:cNvSpPr>
      </xdr:nvSpPr>
      <xdr:spPr bwMode="auto">
        <a:xfrm>
          <a:off x="3657600" y="248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13</xdr:row>
      <xdr:rowOff>114300</xdr:rowOff>
    </xdr:to>
    <xdr:sp macro="" textlink="">
      <xdr:nvSpPr>
        <xdr:cNvPr id="52" name="AutoShape 151" descr="frax share (FXS)"/>
        <xdr:cNvSpPr>
          <a:spLocks noChangeAspect="1" noChangeArrowheads="1"/>
        </xdr:cNvSpPr>
      </xdr:nvSpPr>
      <xdr:spPr bwMode="auto">
        <a:xfrm>
          <a:off x="3657600" y="2914650"/>
          <a:ext cx="190500" cy="958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11</xdr:row>
      <xdr:rowOff>46504</xdr:rowOff>
    </xdr:to>
    <xdr:sp macro="" textlink="">
      <xdr:nvSpPr>
        <xdr:cNvPr id="53" name="AutoShape 153" descr="iota (MIOTA)"/>
        <xdr:cNvSpPr>
          <a:spLocks noChangeAspect="1" noChangeArrowheads="1"/>
        </xdr:cNvSpPr>
      </xdr:nvSpPr>
      <xdr:spPr bwMode="auto">
        <a:xfrm>
          <a:off x="3657600" y="3343275"/>
          <a:ext cx="190500" cy="256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12</xdr:row>
      <xdr:rowOff>33618</xdr:rowOff>
    </xdr:to>
    <xdr:sp macro="" textlink="">
      <xdr:nvSpPr>
        <xdr:cNvPr id="54" name="AutoShape 155" descr="edgecoin (EDGT)"/>
        <xdr:cNvSpPr>
          <a:spLocks noChangeAspect="1" noChangeArrowheads="1"/>
        </xdr:cNvSpPr>
      </xdr:nvSpPr>
      <xdr:spPr bwMode="auto">
        <a:xfrm>
          <a:off x="3657600" y="3771900"/>
          <a:ext cx="190500" cy="2431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13</xdr:row>
      <xdr:rowOff>14568</xdr:rowOff>
    </xdr:to>
    <xdr:sp macro="" textlink="">
      <xdr:nvSpPr>
        <xdr:cNvPr id="55" name="AutoShape 157" descr="ecash (XEC)"/>
        <xdr:cNvSpPr>
          <a:spLocks noChangeAspect="1" noChangeArrowheads="1"/>
        </xdr:cNvSpPr>
      </xdr:nvSpPr>
      <xdr:spPr bwMode="auto">
        <a:xfrm>
          <a:off x="3657600" y="42005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14</xdr:row>
      <xdr:rowOff>5042</xdr:rowOff>
    </xdr:to>
    <xdr:sp macro="" textlink="">
      <xdr:nvSpPr>
        <xdr:cNvPr id="56" name="AutoShape 159" descr="gmx (GMX)"/>
        <xdr:cNvSpPr>
          <a:spLocks noChangeAspect="1" noChangeArrowheads="1"/>
        </xdr:cNvSpPr>
      </xdr:nvSpPr>
      <xdr:spPr bwMode="auto">
        <a:xfrm>
          <a:off x="3657600" y="4629150"/>
          <a:ext cx="190500" cy="2145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15</xdr:row>
      <xdr:rowOff>24094</xdr:rowOff>
    </xdr:to>
    <xdr:sp macro="" textlink="">
      <xdr:nvSpPr>
        <xdr:cNvPr id="57" name="AutoShape 161" descr="dash (DASH)"/>
        <xdr:cNvSpPr>
          <a:spLocks noChangeAspect="1" noChangeArrowheads="1"/>
        </xdr:cNvSpPr>
      </xdr:nvSpPr>
      <xdr:spPr bwMode="auto">
        <a:xfrm>
          <a:off x="3657600" y="5057775"/>
          <a:ext cx="190500" cy="233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16</xdr:row>
      <xdr:rowOff>36979</xdr:rowOff>
    </xdr:to>
    <xdr:sp macro="" textlink="">
      <xdr:nvSpPr>
        <xdr:cNvPr id="58" name="AutoShape 163" descr="whitebit token (WBT)"/>
        <xdr:cNvSpPr>
          <a:spLocks noChangeAspect="1" noChangeArrowheads="1"/>
        </xdr:cNvSpPr>
      </xdr:nvSpPr>
      <xdr:spPr bwMode="auto">
        <a:xfrm>
          <a:off x="3657600" y="5486400"/>
          <a:ext cx="190500" cy="246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17</xdr:row>
      <xdr:rowOff>5042</xdr:rowOff>
    </xdr:to>
    <xdr:sp macro="" textlink="">
      <xdr:nvSpPr>
        <xdr:cNvPr id="59" name="AutoShape 165" descr="trust wallet (TWT)"/>
        <xdr:cNvSpPr>
          <a:spLocks noChangeAspect="1" noChangeArrowheads="1"/>
        </xdr:cNvSpPr>
      </xdr:nvSpPr>
      <xdr:spPr bwMode="auto">
        <a:xfrm>
          <a:off x="3657600" y="5915025"/>
          <a:ext cx="190500" cy="2145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18</xdr:row>
      <xdr:rowOff>14568</xdr:rowOff>
    </xdr:to>
    <xdr:sp macro="" textlink="">
      <xdr:nvSpPr>
        <xdr:cNvPr id="60" name="AutoShape 167" descr="pax gold (PAXG)"/>
        <xdr:cNvSpPr>
          <a:spLocks noChangeAspect="1" noChangeArrowheads="1"/>
        </xdr:cNvSpPr>
      </xdr:nvSpPr>
      <xdr:spPr bwMode="auto">
        <a:xfrm>
          <a:off x="3657600" y="6343650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19</xdr:row>
      <xdr:rowOff>24093</xdr:rowOff>
    </xdr:to>
    <xdr:sp macro="" textlink="">
      <xdr:nvSpPr>
        <xdr:cNvPr id="61" name="AutoShape 169" descr="bitget token (BGB)"/>
        <xdr:cNvSpPr>
          <a:spLocks noChangeAspect="1" noChangeArrowheads="1"/>
        </xdr:cNvSpPr>
      </xdr:nvSpPr>
      <xdr:spPr bwMode="auto">
        <a:xfrm>
          <a:off x="3657600" y="6772275"/>
          <a:ext cx="190500" cy="233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20</xdr:row>
      <xdr:rowOff>38709</xdr:rowOff>
    </xdr:to>
    <xdr:sp macro="" textlink="">
      <xdr:nvSpPr>
        <xdr:cNvPr id="62" name="AutoShape 171" descr="tether gold (XAUT)"/>
        <xdr:cNvSpPr>
          <a:spLocks noChangeAspect="1" noChangeArrowheads="1"/>
        </xdr:cNvSpPr>
      </xdr:nvSpPr>
      <xdr:spPr bwMode="auto">
        <a:xfrm>
          <a:off x="3657600" y="7200900"/>
          <a:ext cx="190500" cy="24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21</xdr:row>
      <xdr:rowOff>14568</xdr:rowOff>
    </xdr:to>
    <xdr:sp macro="" textlink="">
      <xdr:nvSpPr>
        <xdr:cNvPr id="63" name="AutoShape 173" descr="tokenize xchange (TKX)"/>
        <xdr:cNvSpPr>
          <a:spLocks noChangeAspect="1" noChangeArrowheads="1"/>
        </xdr:cNvSpPr>
      </xdr:nvSpPr>
      <xdr:spPr bwMode="auto">
        <a:xfrm>
          <a:off x="3657600" y="76295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22</xdr:row>
      <xdr:rowOff>14568</xdr:rowOff>
    </xdr:to>
    <xdr:sp macro="" textlink="">
      <xdr:nvSpPr>
        <xdr:cNvPr id="64" name="AutoShape 175" descr="ceth (CETH)"/>
        <xdr:cNvSpPr>
          <a:spLocks noChangeAspect="1" noChangeArrowheads="1"/>
        </xdr:cNvSpPr>
      </xdr:nvSpPr>
      <xdr:spPr bwMode="auto">
        <a:xfrm>
          <a:off x="3657600" y="8058150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23</xdr:row>
      <xdr:rowOff>25772</xdr:rowOff>
    </xdr:to>
    <xdr:sp macro="" textlink="">
      <xdr:nvSpPr>
        <xdr:cNvPr id="65" name="AutoShape 177" descr="osmosis (OSMO)"/>
        <xdr:cNvSpPr>
          <a:spLocks noChangeAspect="1" noChangeArrowheads="1"/>
        </xdr:cNvSpPr>
      </xdr:nvSpPr>
      <xdr:spPr bwMode="auto">
        <a:xfrm>
          <a:off x="3657600" y="8486775"/>
          <a:ext cx="190500" cy="235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24</xdr:row>
      <xdr:rowOff>33619</xdr:rowOff>
    </xdr:to>
    <xdr:sp macro="" textlink="">
      <xdr:nvSpPr>
        <xdr:cNvPr id="66" name="AutoShape 179" descr="gemini dollar (GUSD)"/>
        <xdr:cNvSpPr>
          <a:spLocks noChangeAspect="1" noChangeArrowheads="1"/>
        </xdr:cNvSpPr>
      </xdr:nvSpPr>
      <xdr:spPr bwMode="auto">
        <a:xfrm>
          <a:off x="3657600" y="8915400"/>
          <a:ext cx="190500" cy="2431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25</xdr:row>
      <xdr:rowOff>14568</xdr:rowOff>
    </xdr:to>
    <xdr:sp macro="" textlink="">
      <xdr:nvSpPr>
        <xdr:cNvPr id="67" name="AutoShape 181" descr="kava (KAVA)"/>
        <xdr:cNvSpPr>
          <a:spLocks noChangeAspect="1" noChangeArrowheads="1"/>
        </xdr:cNvSpPr>
      </xdr:nvSpPr>
      <xdr:spPr bwMode="auto">
        <a:xfrm>
          <a:off x="3657600" y="93440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26</xdr:row>
      <xdr:rowOff>5042</xdr:rowOff>
    </xdr:to>
    <xdr:sp macro="" textlink="">
      <xdr:nvSpPr>
        <xdr:cNvPr id="68" name="AutoShape 183" descr="xdc network (XDC)"/>
        <xdr:cNvSpPr>
          <a:spLocks noChangeAspect="1" noChangeArrowheads="1"/>
        </xdr:cNvSpPr>
      </xdr:nvSpPr>
      <xdr:spPr bwMode="auto">
        <a:xfrm>
          <a:off x="3657600" y="9772650"/>
          <a:ext cx="190500" cy="2145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27</xdr:row>
      <xdr:rowOff>25773</xdr:rowOff>
    </xdr:to>
    <xdr:sp macro="" textlink="">
      <xdr:nvSpPr>
        <xdr:cNvPr id="69" name="AutoShape 185" descr="okc (OKT)"/>
        <xdr:cNvSpPr>
          <a:spLocks noChangeAspect="1" noChangeArrowheads="1"/>
        </xdr:cNvSpPr>
      </xdr:nvSpPr>
      <xdr:spPr bwMode="auto">
        <a:xfrm>
          <a:off x="3657600" y="10201275"/>
          <a:ext cx="190500" cy="235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28</xdr:row>
      <xdr:rowOff>33617</xdr:rowOff>
    </xdr:to>
    <xdr:sp macro="" textlink="">
      <xdr:nvSpPr>
        <xdr:cNvPr id="70" name="AutoShape 187" descr="cusdc (CUSDC)"/>
        <xdr:cNvSpPr>
          <a:spLocks noChangeAspect="1" noChangeArrowheads="1"/>
        </xdr:cNvSpPr>
      </xdr:nvSpPr>
      <xdr:spPr bwMode="auto">
        <a:xfrm>
          <a:off x="3657600" y="10629900"/>
          <a:ext cx="190500" cy="243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29</xdr:row>
      <xdr:rowOff>14568</xdr:rowOff>
    </xdr:to>
    <xdr:sp macro="" textlink="">
      <xdr:nvSpPr>
        <xdr:cNvPr id="71" name="AutoShape 189" descr="singularitynet (AGIX)"/>
        <xdr:cNvSpPr>
          <a:spLocks noChangeAspect="1" noChangeArrowheads="1"/>
        </xdr:cNvSpPr>
      </xdr:nvSpPr>
      <xdr:spPr bwMode="auto">
        <a:xfrm>
          <a:off x="3657600" y="110585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30</xdr:row>
      <xdr:rowOff>14568</xdr:rowOff>
    </xdr:to>
    <xdr:sp macro="" textlink="">
      <xdr:nvSpPr>
        <xdr:cNvPr id="72" name="AutoShape 191" descr="arweave (AR)"/>
        <xdr:cNvSpPr>
          <a:spLocks noChangeAspect="1" noChangeArrowheads="1"/>
        </xdr:cNvSpPr>
      </xdr:nvSpPr>
      <xdr:spPr bwMode="auto">
        <a:xfrm>
          <a:off x="3657600" y="11487150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31</xdr:row>
      <xdr:rowOff>24092</xdr:rowOff>
    </xdr:to>
    <xdr:sp macro="" textlink="">
      <xdr:nvSpPr>
        <xdr:cNvPr id="73" name="AutoShape 193" descr="convex finance (CVX)"/>
        <xdr:cNvSpPr>
          <a:spLocks noChangeAspect="1" noChangeArrowheads="1"/>
        </xdr:cNvSpPr>
      </xdr:nvSpPr>
      <xdr:spPr bwMode="auto">
        <a:xfrm>
          <a:off x="3657600" y="11915775"/>
          <a:ext cx="190500" cy="233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32</xdr:row>
      <xdr:rowOff>38711</xdr:rowOff>
    </xdr:to>
    <xdr:sp macro="" textlink="">
      <xdr:nvSpPr>
        <xdr:cNvPr id="74" name="AutoShape 195" descr="casper network (CSPR)"/>
        <xdr:cNvSpPr>
          <a:spLocks noChangeAspect="1" noChangeArrowheads="1"/>
        </xdr:cNvSpPr>
      </xdr:nvSpPr>
      <xdr:spPr bwMode="auto">
        <a:xfrm>
          <a:off x="3657600" y="12344400"/>
          <a:ext cx="190500" cy="248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33</xdr:row>
      <xdr:rowOff>14568</xdr:rowOff>
    </xdr:to>
    <xdr:sp macro="" textlink="">
      <xdr:nvSpPr>
        <xdr:cNvPr id="75" name="AutoShape 197" descr="radix (XRD)"/>
        <xdr:cNvSpPr>
          <a:spLocks noChangeAspect="1" noChangeArrowheads="1"/>
        </xdr:cNvSpPr>
      </xdr:nvSpPr>
      <xdr:spPr bwMode="auto">
        <a:xfrm>
          <a:off x="3657600" y="12773025"/>
          <a:ext cx="190500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34</xdr:row>
      <xdr:rowOff>5042</xdr:rowOff>
    </xdr:to>
    <xdr:sp macro="" textlink="">
      <xdr:nvSpPr>
        <xdr:cNvPr id="76" name="AutoShape 199" descr="thorchain (RUNE)"/>
        <xdr:cNvSpPr>
          <a:spLocks noChangeAspect="1" noChangeArrowheads="1"/>
        </xdr:cNvSpPr>
      </xdr:nvSpPr>
      <xdr:spPr bwMode="auto">
        <a:xfrm>
          <a:off x="3657600" y="13201650"/>
          <a:ext cx="190500" cy="2145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4</xdr:row>
      <xdr:rowOff>0</xdr:rowOff>
    </xdr:from>
    <xdr:ext cx="1285875" cy="476250"/>
    <xdr:sp macro="" textlink="">
      <xdr:nvSpPr>
        <xdr:cNvPr id="79" name="AutoShape 10" descr="usd coin (USDC) 7d chart"/>
        <xdr:cNvSpPr>
          <a:spLocks noChangeAspect="1" noChangeArrowheads="1"/>
        </xdr:cNvSpPr>
      </xdr:nvSpPr>
      <xdr:spPr bwMode="auto">
        <a:xfrm>
          <a:off x="4876800" y="7715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1285875" cy="476250"/>
    <xdr:sp macro="" textlink="">
      <xdr:nvSpPr>
        <xdr:cNvPr id="80" name="AutoShape 4" descr="ethereum (ETH) 7d chart"/>
        <xdr:cNvSpPr>
          <a:spLocks noChangeAspect="1" noChangeArrowheads="1"/>
        </xdr:cNvSpPr>
      </xdr:nvSpPr>
      <xdr:spPr bwMode="auto">
        <a:xfrm>
          <a:off x="4876800" y="7715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1285875" cy="476250"/>
    <xdr:sp macro="" textlink="">
      <xdr:nvSpPr>
        <xdr:cNvPr id="81" name="AutoShape 6" descr="tether (USDT) 7d chart"/>
        <xdr:cNvSpPr>
          <a:spLocks noChangeAspect="1" noChangeArrowheads="1"/>
        </xdr:cNvSpPr>
      </xdr:nvSpPr>
      <xdr:spPr bwMode="auto">
        <a:xfrm>
          <a:off x="4876800" y="7715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1285875" cy="476250"/>
    <xdr:sp macro="" textlink="">
      <xdr:nvSpPr>
        <xdr:cNvPr id="82" name="AutoShape 8" descr="bnb (BNB) 7d chart"/>
        <xdr:cNvSpPr>
          <a:spLocks noChangeAspect="1" noChangeArrowheads="1"/>
        </xdr:cNvSpPr>
      </xdr:nvSpPr>
      <xdr:spPr bwMode="auto">
        <a:xfrm>
          <a:off x="4876800" y="7715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1285875" cy="476250"/>
    <xdr:sp macro="" textlink="">
      <xdr:nvSpPr>
        <xdr:cNvPr id="83" name="AutoShape 10" descr="usd coin (USDC) 7d chart"/>
        <xdr:cNvSpPr>
          <a:spLocks noChangeAspect="1" noChangeArrowheads="1"/>
        </xdr:cNvSpPr>
      </xdr:nvSpPr>
      <xdr:spPr bwMode="auto">
        <a:xfrm>
          <a:off x="4876800" y="7715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1285875" cy="476250"/>
    <xdr:sp macro="" textlink="">
      <xdr:nvSpPr>
        <xdr:cNvPr id="84" name="AutoShape 16" descr="polygon (MATIC) 7d chart"/>
        <xdr:cNvSpPr>
          <a:spLocks noChangeAspect="1" noChangeArrowheads="1"/>
        </xdr:cNvSpPr>
      </xdr:nvSpPr>
      <xdr:spPr bwMode="auto">
        <a:xfrm>
          <a:off x="4876800" y="771525"/>
          <a:ext cx="12858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190500" cy="190500"/>
    <xdr:sp macro="" textlink="">
      <xdr:nvSpPr>
        <xdr:cNvPr id="87" name="AutoShape 133" descr="gate (GT)"/>
        <xdr:cNvSpPr>
          <a:spLocks noChangeAspect="1" noChangeArrowheads="1"/>
        </xdr:cNvSpPr>
      </xdr:nvSpPr>
      <xdr:spPr bwMode="auto">
        <a:xfrm>
          <a:off x="365760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Z41"/>
  <sheetViews>
    <sheetView topLeftCell="C1" workbookViewId="0">
      <selection activeCell="T48" sqref="T48"/>
    </sheetView>
  </sheetViews>
  <sheetFormatPr defaultRowHeight="15" x14ac:dyDescent="0.25"/>
  <cols>
    <col min="11" max="11" width="11" bestFit="1" customWidth="1"/>
    <col min="16" max="16" width="11" bestFit="1" customWidth="1"/>
  </cols>
  <sheetData>
    <row r="2" spans="11:26" x14ac:dyDescent="0.25">
      <c r="T2" t="s">
        <v>1</v>
      </c>
      <c r="X2" t="s">
        <v>5</v>
      </c>
    </row>
    <row r="3" spans="11:26" x14ac:dyDescent="0.25">
      <c r="L3" t="s">
        <v>10</v>
      </c>
      <c r="O3" t="s">
        <v>9</v>
      </c>
    </row>
    <row r="4" spans="11:26" ht="15.75" thickBot="1" x14ac:dyDescent="0.3">
      <c r="T4" t="s">
        <v>2</v>
      </c>
      <c r="V4" t="s">
        <v>6</v>
      </c>
      <c r="X4" s="5" t="s">
        <v>7</v>
      </c>
      <c r="Y4" s="5" t="s">
        <v>8</v>
      </c>
      <c r="Z4" s="5" t="s">
        <v>11</v>
      </c>
    </row>
    <row r="5" spans="11:26" ht="17.25" thickBot="1" x14ac:dyDescent="0.3">
      <c r="K5" s="13">
        <v>44966</v>
      </c>
      <c r="L5" s="14">
        <v>15.11</v>
      </c>
      <c r="M5" s="14"/>
      <c r="N5" s="15"/>
      <c r="O5" s="14">
        <v>22948</v>
      </c>
      <c r="P5" s="13"/>
      <c r="Q5" s="15"/>
      <c r="R5" s="15">
        <f t="shared" ref="R5:R35" si="0">L5/O5</f>
        <v>6.5844518040787865E-4</v>
      </c>
      <c r="S5" s="15"/>
      <c r="T5" s="16">
        <f>O5/L5</f>
        <v>1518.7293183322304</v>
      </c>
      <c r="U5" s="15"/>
      <c r="V5" s="17">
        <f>1000*L5/O5</f>
        <v>0.65844518040787869</v>
      </c>
      <c r="X5" s="5"/>
      <c r="Y5" s="5">
        <f>L5*1000/O5</f>
        <v>0.65844518040787869</v>
      </c>
      <c r="Z5" s="5">
        <f>1000*L5</f>
        <v>15110</v>
      </c>
    </row>
    <row r="6" spans="11:26" ht="17.25" thickBot="1" x14ac:dyDescent="0.3">
      <c r="K6" s="18">
        <v>44967</v>
      </c>
      <c r="L6" s="19">
        <v>13.28</v>
      </c>
      <c r="M6" s="19"/>
      <c r="N6" s="20"/>
      <c r="O6" s="19">
        <v>21821</v>
      </c>
      <c r="P6" s="18"/>
      <c r="Q6" s="20"/>
      <c r="R6" s="20">
        <f t="shared" si="0"/>
        <v>6.0858805737592223E-4</v>
      </c>
      <c r="S6" s="20"/>
      <c r="T6" s="21">
        <f t="shared" ref="T6:T35" si="1">O6/L6</f>
        <v>1643.147590361446</v>
      </c>
      <c r="U6" s="20"/>
      <c r="V6" s="22">
        <f t="shared" ref="V6:V35" si="2">1000*L6/O6</f>
        <v>0.60858805737592225</v>
      </c>
      <c r="X6">
        <f>O6*Y5/L6</f>
        <v>1081.9226115723134</v>
      </c>
    </row>
    <row r="7" spans="11:26" ht="17.25" thickBot="1" x14ac:dyDescent="0.3">
      <c r="K7" s="10">
        <v>44968</v>
      </c>
      <c r="L7" s="11">
        <v>13.61</v>
      </c>
      <c r="M7" s="11"/>
      <c r="N7" s="12"/>
      <c r="O7" s="11">
        <v>21630</v>
      </c>
      <c r="P7" s="10"/>
      <c r="Q7" s="12"/>
      <c r="R7" s="12">
        <f t="shared" si="0"/>
        <v>6.2921867776236703E-4</v>
      </c>
      <c r="T7" s="6">
        <f t="shared" si="1"/>
        <v>1589.2725936811169</v>
      </c>
      <c r="V7" s="8">
        <f t="shared" si="2"/>
        <v>0.62921867776236706</v>
      </c>
    </row>
    <row r="8" spans="11:26" ht="17.25" thickBot="1" x14ac:dyDescent="0.3">
      <c r="K8" s="13">
        <v>44969</v>
      </c>
      <c r="L8" s="14">
        <v>13.97</v>
      </c>
      <c r="M8" s="14"/>
      <c r="N8" s="15"/>
      <c r="O8" s="14">
        <v>21889</v>
      </c>
      <c r="P8" s="13"/>
      <c r="Q8" s="15"/>
      <c r="R8" s="15">
        <f t="shared" si="0"/>
        <v>6.3822011055781442E-4</v>
      </c>
      <c r="S8" s="15"/>
      <c r="T8" s="16">
        <f t="shared" si="1"/>
        <v>1566.8575518969219</v>
      </c>
      <c r="U8" s="15"/>
      <c r="V8" s="17">
        <f t="shared" si="2"/>
        <v>0.63822011055781447</v>
      </c>
      <c r="Y8">
        <f>X6*L8/O8</f>
        <v>0.69050476877268119</v>
      </c>
    </row>
    <row r="9" spans="11:26" ht="17.25" thickBot="1" x14ac:dyDescent="0.3">
      <c r="K9" s="18">
        <v>44970</v>
      </c>
      <c r="L9" s="19">
        <v>13.07</v>
      </c>
      <c r="M9" s="19"/>
      <c r="N9" s="20"/>
      <c r="O9" s="19">
        <v>21780</v>
      </c>
      <c r="P9" s="18"/>
      <c r="Q9" s="20"/>
      <c r="R9" s="20">
        <f t="shared" si="0"/>
        <v>6.0009182736455466E-4</v>
      </c>
      <c r="S9" s="20"/>
      <c r="T9" s="21">
        <f t="shared" si="1"/>
        <v>1666.4116296863044</v>
      </c>
      <c r="U9" s="20"/>
      <c r="V9" s="22">
        <f t="shared" si="2"/>
        <v>0.60009182736455469</v>
      </c>
      <c r="X9" s="3">
        <f>Y8*O9/L9</f>
        <v>1150.6651770366486</v>
      </c>
    </row>
    <row r="10" spans="11:26" ht="17.25" thickBot="1" x14ac:dyDescent="0.3">
      <c r="K10" s="10">
        <v>44971</v>
      </c>
      <c r="L10" s="11">
        <v>13.78</v>
      </c>
      <c r="M10" s="11"/>
      <c r="N10" s="12"/>
      <c r="O10" s="11">
        <v>21808</v>
      </c>
      <c r="P10" s="10"/>
      <c r="Q10" s="12"/>
      <c r="R10" s="12">
        <f t="shared" si="0"/>
        <v>6.3187820983125458E-4</v>
      </c>
      <c r="T10" s="6">
        <f t="shared" si="1"/>
        <v>1582.5834542815676</v>
      </c>
      <c r="V10" s="8">
        <f t="shared" si="2"/>
        <v>0.63187820983125453</v>
      </c>
    </row>
    <row r="11" spans="11:26" ht="17.25" thickBot="1" x14ac:dyDescent="0.3">
      <c r="K11" s="13">
        <v>44972</v>
      </c>
      <c r="L11" s="14">
        <v>14.72</v>
      </c>
      <c r="M11" s="14"/>
      <c r="N11" s="15"/>
      <c r="O11" s="14">
        <v>22220</v>
      </c>
      <c r="P11" s="13"/>
      <c r="Q11" s="15"/>
      <c r="R11" s="15">
        <f t="shared" si="0"/>
        <v>6.6246624662466254E-4</v>
      </c>
      <c r="S11" s="15"/>
      <c r="T11" s="16">
        <f t="shared" si="1"/>
        <v>1509.5108695652173</v>
      </c>
      <c r="U11" s="15"/>
      <c r="V11" s="17">
        <f t="shared" si="2"/>
        <v>0.66246624662466247</v>
      </c>
      <c r="Y11">
        <f>X9*L11/O11</f>
        <v>0.76227684095317139</v>
      </c>
    </row>
    <row r="12" spans="11:26" ht="17.25" thickBot="1" x14ac:dyDescent="0.3">
      <c r="K12" s="10">
        <v>44973</v>
      </c>
      <c r="L12" s="11">
        <v>15.96</v>
      </c>
      <c r="M12" s="11"/>
      <c r="N12" s="12"/>
      <c r="O12" s="11">
        <v>24308</v>
      </c>
      <c r="P12" s="10"/>
      <c r="Q12" s="12"/>
      <c r="R12" s="12">
        <f t="shared" si="0"/>
        <v>6.5657396741813402E-4</v>
      </c>
      <c r="T12" s="6">
        <f t="shared" si="1"/>
        <v>1523.0576441102755</v>
      </c>
      <c r="V12" s="8">
        <f t="shared" si="2"/>
        <v>0.6565739674181339</v>
      </c>
    </row>
    <row r="13" spans="11:26" ht="17.25" thickBot="1" x14ac:dyDescent="0.3">
      <c r="K13" s="10">
        <v>44974</v>
      </c>
      <c r="L13" s="11">
        <v>14.75</v>
      </c>
      <c r="M13" s="11"/>
      <c r="N13" s="12"/>
      <c r="O13" s="11">
        <v>23757</v>
      </c>
      <c r="P13" s="10"/>
      <c r="Q13" s="12"/>
      <c r="R13" s="12">
        <f t="shared" si="0"/>
        <v>6.208696384223597E-4</v>
      </c>
      <c r="T13" s="6">
        <f t="shared" si="1"/>
        <v>1610.6440677966102</v>
      </c>
      <c r="V13" s="8">
        <f t="shared" si="2"/>
        <v>0.62086963842235976</v>
      </c>
    </row>
    <row r="14" spans="11:26" ht="17.25" thickBot="1" x14ac:dyDescent="0.3">
      <c r="K14" s="10">
        <v>44975</v>
      </c>
      <c r="L14" s="11">
        <v>14.72</v>
      </c>
      <c r="M14" s="11"/>
      <c r="N14" s="12"/>
      <c r="O14" s="11">
        <v>24629</v>
      </c>
      <c r="P14" s="10"/>
      <c r="Q14" s="12"/>
      <c r="R14" s="12">
        <f t="shared" si="0"/>
        <v>5.9766941410532306E-4</v>
      </c>
      <c r="T14" s="6">
        <f t="shared" si="1"/>
        <v>1673.1657608695652</v>
      </c>
      <c r="V14" s="8">
        <f t="shared" si="2"/>
        <v>0.59766941410532304</v>
      </c>
    </row>
    <row r="15" spans="11:26" ht="17.25" thickBot="1" x14ac:dyDescent="0.3">
      <c r="K15" s="10">
        <v>44976</v>
      </c>
      <c r="L15" s="11">
        <v>14.42</v>
      </c>
      <c r="M15" s="11"/>
      <c r="N15" s="12"/>
      <c r="O15" s="11">
        <v>24643</v>
      </c>
      <c r="P15" s="10"/>
      <c r="Q15" s="12"/>
      <c r="R15" s="12">
        <f t="shared" si="0"/>
        <v>5.851560280809966E-4</v>
      </c>
      <c r="T15" s="6">
        <f t="shared" si="1"/>
        <v>1708.9459084604716</v>
      </c>
      <c r="V15" s="8">
        <f t="shared" si="2"/>
        <v>0.58515602808099665</v>
      </c>
    </row>
    <row r="16" spans="11:26" ht="17.25" thickBot="1" x14ac:dyDescent="0.3">
      <c r="K16" s="10">
        <v>44977</v>
      </c>
      <c r="L16" s="11">
        <v>14.06</v>
      </c>
      <c r="M16" s="11"/>
      <c r="N16" s="12"/>
      <c r="O16" s="11">
        <v>24284</v>
      </c>
      <c r="P16" s="10"/>
      <c r="Q16" s="12"/>
      <c r="R16" s="12">
        <f t="shared" si="0"/>
        <v>5.7898204579146764E-4</v>
      </c>
      <c r="T16" s="6">
        <f t="shared" si="1"/>
        <v>1727.1692745376956</v>
      </c>
      <c r="V16" s="8">
        <f t="shared" si="2"/>
        <v>0.57898204579146761</v>
      </c>
    </row>
    <row r="17" spans="11:25" ht="17.25" thickBot="1" x14ac:dyDescent="0.3">
      <c r="K17" s="10">
        <v>44978</v>
      </c>
      <c r="L17" s="11">
        <v>14.2</v>
      </c>
      <c r="M17" s="11"/>
      <c r="N17" s="12"/>
      <c r="O17" s="11">
        <v>24787</v>
      </c>
      <c r="P17" s="10"/>
      <c r="Q17" s="12"/>
      <c r="R17" s="12">
        <f t="shared" si="0"/>
        <v>5.7288094565699759E-4</v>
      </c>
      <c r="T17" s="6">
        <f t="shared" si="1"/>
        <v>1745.5633802816901</v>
      </c>
      <c r="V17" s="8">
        <f t="shared" si="2"/>
        <v>0.57288094565699765</v>
      </c>
    </row>
    <row r="18" spans="11:25" ht="17.25" thickBot="1" x14ac:dyDescent="0.3">
      <c r="K18" s="18">
        <v>44979</v>
      </c>
      <c r="L18" s="19">
        <v>13.42</v>
      </c>
      <c r="M18" s="19"/>
      <c r="N18" s="20"/>
      <c r="O18" s="19">
        <v>24417</v>
      </c>
      <c r="P18" s="18"/>
      <c r="Q18" s="20"/>
      <c r="R18" s="20">
        <f t="shared" si="0"/>
        <v>5.4961707007412865E-4</v>
      </c>
      <c r="S18" s="20"/>
      <c r="T18" s="21">
        <f t="shared" si="1"/>
        <v>1819.4485842026825</v>
      </c>
      <c r="U18" s="20"/>
      <c r="V18" s="22">
        <f t="shared" si="2"/>
        <v>0.54961707007412863</v>
      </c>
      <c r="X18">
        <f>Y11*O18/L18</f>
        <v>1386.9235190427412</v>
      </c>
    </row>
    <row r="19" spans="11:25" ht="17.25" thickBot="1" x14ac:dyDescent="0.3">
      <c r="K19" s="13">
        <v>44980</v>
      </c>
      <c r="L19" s="14">
        <v>13.92</v>
      </c>
      <c r="M19" s="14"/>
      <c r="N19" s="15"/>
      <c r="O19" s="14">
        <v>24146</v>
      </c>
      <c r="P19" s="13"/>
      <c r="Q19" s="15"/>
      <c r="R19" s="15">
        <f t="shared" si="0"/>
        <v>5.7649300091112401E-4</v>
      </c>
      <c r="S19" s="15"/>
      <c r="T19" s="16">
        <f t="shared" si="1"/>
        <v>1734.6264367816093</v>
      </c>
      <c r="U19" s="15"/>
      <c r="V19" s="17">
        <f t="shared" si="2"/>
        <v>0.57649300091112399</v>
      </c>
      <c r="Y19">
        <f>X18*L19/O19</f>
        <v>0.79955170152716637</v>
      </c>
    </row>
    <row r="20" spans="11:25" ht="17.25" thickBot="1" x14ac:dyDescent="0.3">
      <c r="K20" s="10">
        <v>44981</v>
      </c>
      <c r="L20" s="11">
        <v>13.47</v>
      </c>
      <c r="M20" s="11"/>
      <c r="N20" s="12"/>
      <c r="O20" s="11">
        <v>23951</v>
      </c>
      <c r="P20" s="10"/>
      <c r="Q20" s="12"/>
      <c r="R20" s="12">
        <f t="shared" si="0"/>
        <v>5.6239822971900963E-4</v>
      </c>
      <c r="T20" s="6">
        <f t="shared" si="1"/>
        <v>1778.0994803266517</v>
      </c>
      <c r="V20" s="8">
        <f t="shared" si="2"/>
        <v>0.56239822971900966</v>
      </c>
    </row>
    <row r="21" spans="11:25" ht="17.25" thickBot="1" x14ac:dyDescent="0.3">
      <c r="K21" s="10">
        <v>44982</v>
      </c>
      <c r="L21" s="11">
        <v>12.82</v>
      </c>
      <c r="M21" s="11"/>
      <c r="N21" s="12"/>
      <c r="O21" s="11">
        <v>23172</v>
      </c>
      <c r="P21" s="10"/>
      <c r="Q21" s="12"/>
      <c r="R21" s="12">
        <f t="shared" si="0"/>
        <v>5.5325392715346107E-4</v>
      </c>
      <c r="T21" s="6">
        <f t="shared" si="1"/>
        <v>1807.4882995319813</v>
      </c>
      <c r="V21" s="8">
        <f t="shared" si="2"/>
        <v>0.55325392715346111</v>
      </c>
    </row>
    <row r="22" spans="11:25" ht="17.25" thickBot="1" x14ac:dyDescent="0.3">
      <c r="K22" s="10">
        <v>44983</v>
      </c>
      <c r="L22" s="11">
        <v>12.24</v>
      </c>
      <c r="M22" s="11"/>
      <c r="N22" s="12"/>
      <c r="O22" s="11">
        <v>23157</v>
      </c>
      <c r="P22" s="10"/>
      <c r="Q22" s="12"/>
      <c r="R22" s="12">
        <f t="shared" si="0"/>
        <v>5.2856587640886122E-4</v>
      </c>
      <c r="T22" s="6">
        <f t="shared" si="1"/>
        <v>1891.9117647058824</v>
      </c>
      <c r="V22" s="8">
        <f t="shared" si="2"/>
        <v>0.52856587640886121</v>
      </c>
    </row>
    <row r="23" spans="11:25" ht="17.25" thickBot="1" x14ac:dyDescent="0.3">
      <c r="K23" s="10">
        <v>44984</v>
      </c>
      <c r="L23" s="11">
        <v>12.65</v>
      </c>
      <c r="M23" s="11"/>
      <c r="N23" s="12"/>
      <c r="O23" s="11">
        <v>23541</v>
      </c>
      <c r="P23" s="10"/>
      <c r="Q23" s="12"/>
      <c r="R23" s="12">
        <f t="shared" si="0"/>
        <v>5.3736035002761146E-4</v>
      </c>
      <c r="T23" s="6">
        <f t="shared" si="1"/>
        <v>1860.9486166007905</v>
      </c>
      <c r="V23" s="8">
        <f t="shared" si="2"/>
        <v>0.5373603500276114</v>
      </c>
    </row>
    <row r="24" spans="11:25" ht="17.25" thickBot="1" x14ac:dyDescent="0.3">
      <c r="K24" s="10">
        <v>44985</v>
      </c>
      <c r="L24" s="11">
        <v>12.4</v>
      </c>
      <c r="M24" s="11"/>
      <c r="N24" s="12"/>
      <c r="O24" s="11">
        <v>23518</v>
      </c>
      <c r="P24" s="10"/>
      <c r="Q24" s="12"/>
      <c r="R24" s="12">
        <f t="shared" si="0"/>
        <v>5.2725571902372654E-4</v>
      </c>
      <c r="T24" s="6">
        <f t="shared" si="1"/>
        <v>1896.6129032258063</v>
      </c>
      <c r="V24" s="8">
        <f t="shared" si="2"/>
        <v>0.52725571902372648</v>
      </c>
    </row>
    <row r="25" spans="11:25" ht="17.25" thickBot="1" x14ac:dyDescent="0.3">
      <c r="K25" s="18">
        <v>44986</v>
      </c>
      <c r="L25" s="19">
        <v>11.91</v>
      </c>
      <c r="M25" s="19"/>
      <c r="N25" s="20"/>
      <c r="O25" s="19">
        <v>23156</v>
      </c>
      <c r="P25" s="18"/>
      <c r="Q25" s="20"/>
      <c r="R25" s="20">
        <f t="shared" si="0"/>
        <v>5.1433753670754876E-4</v>
      </c>
      <c r="S25" s="20" t="s">
        <v>0</v>
      </c>
      <c r="T25" s="21">
        <f t="shared" si="1"/>
        <v>1944.2485306465155</v>
      </c>
      <c r="U25" s="20"/>
      <c r="V25" s="22">
        <f t="shared" si="2"/>
        <v>0.51433753670754878</v>
      </c>
      <c r="X25">
        <f>Y19*O25/L25</f>
        <v>1554.5272208701147</v>
      </c>
    </row>
    <row r="26" spans="11:25" ht="17.25" thickBot="1" x14ac:dyDescent="0.3">
      <c r="K26" s="13">
        <v>44987</v>
      </c>
      <c r="L26" s="14">
        <v>13.4</v>
      </c>
      <c r="M26" s="14"/>
      <c r="N26" s="15"/>
      <c r="O26" s="14">
        <v>23634</v>
      </c>
      <c r="P26" s="13"/>
      <c r="Q26" s="15"/>
      <c r="R26" s="15">
        <f t="shared" si="0"/>
        <v>5.6697977490056701E-4</v>
      </c>
      <c r="S26" s="15"/>
      <c r="T26" s="16">
        <f t="shared" si="1"/>
        <v>1763.731343283582</v>
      </c>
      <c r="U26" s="15"/>
      <c r="V26" s="17">
        <f t="shared" si="2"/>
        <v>0.56697977490056695</v>
      </c>
      <c r="Y26">
        <f>X25*L26/O26</f>
        <v>0.8813854937657416</v>
      </c>
    </row>
    <row r="27" spans="11:25" ht="17.25" thickBot="1" x14ac:dyDescent="0.3">
      <c r="K27" s="10">
        <v>44988</v>
      </c>
      <c r="L27" s="11">
        <v>12.83</v>
      </c>
      <c r="M27" s="11"/>
      <c r="N27" s="12"/>
      <c r="O27" s="11">
        <v>23464</v>
      </c>
      <c r="P27" s="10"/>
      <c r="Q27" s="12"/>
      <c r="R27" s="12">
        <f t="shared" si="0"/>
        <v>5.4679509035117629E-4</v>
      </c>
      <c r="T27" s="6">
        <f t="shared" si="1"/>
        <v>1828.83865939205</v>
      </c>
      <c r="V27" s="8">
        <f t="shared" si="2"/>
        <v>0.54679509035117624</v>
      </c>
    </row>
    <row r="28" spans="11:25" ht="17.25" thickBot="1" x14ac:dyDescent="0.3">
      <c r="K28" s="10">
        <v>44989</v>
      </c>
      <c r="L28" s="11">
        <v>11.72</v>
      </c>
      <c r="M28" s="11"/>
      <c r="N28" s="12"/>
      <c r="O28" s="11">
        <v>22367</v>
      </c>
      <c r="P28" s="10"/>
      <c r="Q28" s="12"/>
      <c r="R28" s="12">
        <f t="shared" si="0"/>
        <v>5.2398622971341706E-4</v>
      </c>
      <c r="T28" s="6">
        <f t="shared" si="1"/>
        <v>1908.4470989761091</v>
      </c>
      <c r="V28" s="8">
        <f t="shared" si="2"/>
        <v>0.52398622971341713</v>
      </c>
    </row>
    <row r="29" spans="11:25" ht="17.25" thickBot="1" x14ac:dyDescent="0.3">
      <c r="K29" s="10">
        <v>44990</v>
      </c>
      <c r="L29" s="11">
        <v>11.3</v>
      </c>
      <c r="M29" s="11"/>
      <c r="N29" s="12"/>
      <c r="O29" s="11">
        <v>22348</v>
      </c>
      <c r="P29" s="10"/>
      <c r="Q29" s="12"/>
      <c r="R29" s="12">
        <f t="shared" si="0"/>
        <v>5.0563808841954543E-4</v>
      </c>
      <c r="T29" s="6">
        <f t="shared" si="1"/>
        <v>1977.6991150442477</v>
      </c>
      <c r="V29" s="8">
        <f t="shared" si="2"/>
        <v>0.50563808841954538</v>
      </c>
    </row>
    <row r="30" spans="11:25" ht="17.25" thickBot="1" x14ac:dyDescent="0.3">
      <c r="K30" s="10">
        <v>44991</v>
      </c>
      <c r="L30" s="11">
        <v>11.17</v>
      </c>
      <c r="M30" s="11"/>
      <c r="N30" s="12"/>
      <c r="O30" s="11">
        <v>22422</v>
      </c>
      <c r="P30" s="10"/>
      <c r="Q30" s="12"/>
      <c r="R30" s="12">
        <f t="shared" si="0"/>
        <v>4.9817143876549816E-4</v>
      </c>
      <c r="T30" s="6">
        <f t="shared" si="1"/>
        <v>2007.3410922112803</v>
      </c>
      <c r="V30" s="8">
        <f t="shared" si="2"/>
        <v>0.49817143876549819</v>
      </c>
    </row>
    <row r="31" spans="11:25" ht="17.25" thickBot="1" x14ac:dyDescent="0.3">
      <c r="K31" s="10">
        <v>44992</v>
      </c>
      <c r="L31" s="11">
        <v>11.29</v>
      </c>
      <c r="M31" s="11"/>
      <c r="N31" s="12"/>
      <c r="O31" s="11">
        <v>22415</v>
      </c>
      <c r="P31" s="10"/>
      <c r="Q31" s="12"/>
      <c r="R31" s="12">
        <f t="shared" si="0"/>
        <v>5.0368057104617438E-4</v>
      </c>
      <c r="T31" s="6">
        <f t="shared" si="1"/>
        <v>1985.3852967227638</v>
      </c>
      <c r="V31" s="8">
        <f t="shared" si="2"/>
        <v>0.50368057104617447</v>
      </c>
    </row>
    <row r="32" spans="11:25" ht="17.25" thickBot="1" x14ac:dyDescent="0.3">
      <c r="K32" s="10">
        <v>44993</v>
      </c>
      <c r="L32" s="11">
        <v>11.12</v>
      </c>
      <c r="M32" s="11"/>
      <c r="N32" s="12"/>
      <c r="O32" s="11">
        <v>22217</v>
      </c>
      <c r="P32" s="10"/>
      <c r="Q32" s="12"/>
      <c r="R32" s="12">
        <f t="shared" si="0"/>
        <v>5.0051762164108563E-4</v>
      </c>
      <c r="T32" s="6">
        <f t="shared" si="1"/>
        <v>1997.9316546762591</v>
      </c>
      <c r="V32" s="8">
        <f t="shared" si="2"/>
        <v>0.50051762164108571</v>
      </c>
    </row>
    <row r="33" spans="9:26" ht="17.25" thickBot="1" x14ac:dyDescent="0.3">
      <c r="K33" s="18">
        <v>44994</v>
      </c>
      <c r="L33" s="19">
        <v>10.55</v>
      </c>
      <c r="M33" s="19"/>
      <c r="N33" s="20"/>
      <c r="O33" s="19">
        <v>21713</v>
      </c>
      <c r="P33" s="18"/>
      <c r="Q33" s="20"/>
      <c r="R33" s="20">
        <f t="shared" si="0"/>
        <v>4.8588403260719387E-4</v>
      </c>
      <c r="S33" s="20"/>
      <c r="T33" s="21">
        <f t="shared" si="1"/>
        <v>2058.1042654028433</v>
      </c>
      <c r="U33" s="20"/>
      <c r="V33" s="22">
        <f t="shared" si="2"/>
        <v>0.48588403260719387</v>
      </c>
      <c r="X33">
        <f>Y26*O33/L33</f>
        <v>1813.9832441834642</v>
      </c>
    </row>
    <row r="34" spans="9:26" ht="17.25" thickBot="1" x14ac:dyDescent="0.3">
      <c r="K34" s="13">
        <v>44995</v>
      </c>
      <c r="L34" s="14">
        <v>11.08</v>
      </c>
      <c r="M34" s="14"/>
      <c r="N34" s="15"/>
      <c r="O34" s="14">
        <v>20376</v>
      </c>
      <c r="P34" s="13"/>
      <c r="Q34" s="15"/>
      <c r="R34" s="15">
        <f t="shared" si="0"/>
        <v>5.437769925402434E-4</v>
      </c>
      <c r="S34" s="15"/>
      <c r="T34" s="16">
        <f t="shared" si="1"/>
        <v>1838.9891696750904</v>
      </c>
      <c r="U34" s="15"/>
      <c r="V34" s="17">
        <f t="shared" si="2"/>
        <v>0.54377699254024348</v>
      </c>
      <c r="Y34">
        <f>X33*L34/O34</f>
        <v>0.9864023530404783</v>
      </c>
      <c r="Z34" s="4">
        <f>Y34*O34</f>
        <v>20098.934345552785</v>
      </c>
    </row>
    <row r="35" spans="9:26" ht="16.5" x14ac:dyDescent="0.25">
      <c r="K35" s="10">
        <v>44996</v>
      </c>
      <c r="L35" s="11">
        <v>10.79</v>
      </c>
      <c r="M35" s="11"/>
      <c r="N35" s="12"/>
      <c r="O35" s="11">
        <v>20195</v>
      </c>
      <c r="P35" s="10"/>
      <c r="Q35" s="12"/>
      <c r="R35" s="12">
        <f t="shared" si="0"/>
        <v>5.3429066600643716E-4</v>
      </c>
      <c r="T35" s="6">
        <f t="shared" si="1"/>
        <v>1871.6404077849863</v>
      </c>
      <c r="V35" s="8">
        <f t="shared" si="2"/>
        <v>0.53429066600643726</v>
      </c>
    </row>
    <row r="38" spans="9:26" x14ac:dyDescent="0.25">
      <c r="S38" t="s">
        <v>3</v>
      </c>
      <c r="T38" s="4">
        <f>MIN(T5:T35)</f>
        <v>1509.5108695652173</v>
      </c>
      <c r="U38" s="4"/>
      <c r="V38" s="7">
        <f t="shared" ref="V38" si="3">MIN(V5:V35)</f>
        <v>0.48588403260719387</v>
      </c>
    </row>
    <row r="39" spans="9:26" x14ac:dyDescent="0.25">
      <c r="S39" t="s">
        <v>4</v>
      </c>
      <c r="T39" s="4">
        <f>MAX(T5:T35)</f>
        <v>2058.1042654028433</v>
      </c>
      <c r="U39" s="4"/>
      <c r="V39" s="7">
        <f t="shared" ref="V39" si="4">MAX(V5:V35)</f>
        <v>0.66246624662466247</v>
      </c>
      <c r="Z39" s="23">
        <f>Z34/Z5-1</f>
        <v>0.33017434451044236</v>
      </c>
    </row>
    <row r="40" spans="9:26" x14ac:dyDescent="0.25">
      <c r="I40" t="s">
        <v>0</v>
      </c>
    </row>
    <row r="41" spans="9:26" x14ac:dyDescent="0.25">
      <c r="T41">
        <f>T39/T38</f>
        <v>1.3634246078636298</v>
      </c>
    </row>
  </sheetData>
  <autoFilter ref="K4:R4">
    <sortState ref="K5:R35">
      <sortCondition ref="K4"/>
    </sortState>
  </autoFilter>
  <sortState ref="K42:K60">
    <sortCondition ref="K41"/>
  </sortState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V104"/>
  <sheetViews>
    <sheetView topLeftCell="J1" workbookViewId="0">
      <selection activeCell="R11" sqref="R11"/>
    </sheetView>
  </sheetViews>
  <sheetFormatPr defaultRowHeight="15" x14ac:dyDescent="0.25"/>
  <cols>
    <col min="12" max="12" width="11" bestFit="1" customWidth="1"/>
    <col min="13" max="18" width="14.140625" style="5" customWidth="1"/>
  </cols>
  <sheetData>
    <row r="2" spans="12:22" x14ac:dyDescent="0.25">
      <c r="Q2" s="74" t="s">
        <v>1</v>
      </c>
      <c r="R2" s="74"/>
    </row>
    <row r="3" spans="12:22" ht="45.75" thickBot="1" x14ac:dyDescent="0.3">
      <c r="M3" s="5" t="s">
        <v>10</v>
      </c>
      <c r="N3" s="5" t="s">
        <v>12</v>
      </c>
      <c r="O3" s="5" t="s">
        <v>2</v>
      </c>
      <c r="P3" s="29" t="s">
        <v>16</v>
      </c>
      <c r="Q3" s="5" t="s">
        <v>7</v>
      </c>
      <c r="R3" s="5" t="s">
        <v>8</v>
      </c>
    </row>
    <row r="4" spans="12:22" ht="17.25" thickBot="1" x14ac:dyDescent="0.3">
      <c r="L4" s="1">
        <v>44896</v>
      </c>
      <c r="M4" s="2">
        <v>4.83</v>
      </c>
      <c r="N4" s="24">
        <v>17186.5</v>
      </c>
      <c r="O4" s="25">
        <f t="shared" ref="O4:O35" si="0">M4/N4</f>
        <v>2.8103453291827889E-4</v>
      </c>
      <c r="P4" s="25">
        <v>0</v>
      </c>
      <c r="Q4" s="25">
        <f>N4/M4</f>
        <v>3558.2815734989649</v>
      </c>
      <c r="R4" s="25"/>
    </row>
    <row r="5" spans="12:22" ht="17.25" thickBot="1" x14ac:dyDescent="0.3">
      <c r="L5" s="1">
        <v>44897</v>
      </c>
      <c r="M5" s="2">
        <v>4.66</v>
      </c>
      <c r="N5" s="24">
        <v>16972.73</v>
      </c>
      <c r="O5" s="25">
        <f t="shared" si="0"/>
        <v>2.7455807050486279E-4</v>
      </c>
      <c r="P5" s="25">
        <v>0</v>
      </c>
      <c r="Q5" s="25"/>
      <c r="R5" s="25"/>
    </row>
    <row r="6" spans="12:22" ht="17.25" thickBot="1" x14ac:dyDescent="0.3">
      <c r="L6" s="1">
        <v>44898</v>
      </c>
      <c r="M6" s="2">
        <v>4.9400000000000004</v>
      </c>
      <c r="N6" s="24">
        <v>17084.87</v>
      </c>
      <c r="O6" s="25">
        <f t="shared" si="0"/>
        <v>2.891447227868869E-4</v>
      </c>
      <c r="P6" s="25">
        <v>0</v>
      </c>
      <c r="Q6" s="25"/>
      <c r="R6" s="25"/>
    </row>
    <row r="7" spans="12:22" ht="17.25" thickBot="1" x14ac:dyDescent="0.3">
      <c r="L7" s="1">
        <v>44899</v>
      </c>
      <c r="M7" s="2">
        <v>5.17</v>
      </c>
      <c r="N7" s="24">
        <v>16923.38</v>
      </c>
      <c r="O7" s="25">
        <f t="shared" si="0"/>
        <v>3.0549452887071021E-4</v>
      </c>
      <c r="P7" s="25">
        <v>0</v>
      </c>
      <c r="Q7" s="25"/>
      <c r="R7" s="25"/>
    </row>
    <row r="8" spans="12:22" ht="19.5" thickBot="1" x14ac:dyDescent="0.35">
      <c r="L8" s="1">
        <v>44900</v>
      </c>
      <c r="M8" s="2">
        <v>5.24</v>
      </c>
      <c r="N8" s="24">
        <v>17149.93</v>
      </c>
      <c r="O8" s="25">
        <f t="shared" si="0"/>
        <v>3.0554060570509619E-4</v>
      </c>
      <c r="P8" s="25">
        <v>0</v>
      </c>
      <c r="Q8" s="25"/>
      <c r="R8" s="25"/>
      <c r="V8" s="26" t="s">
        <v>13</v>
      </c>
    </row>
    <row r="9" spans="12:22" ht="19.5" thickBot="1" x14ac:dyDescent="0.35">
      <c r="L9" s="1">
        <v>44901</v>
      </c>
      <c r="M9" s="2">
        <v>5.2</v>
      </c>
      <c r="N9" s="24">
        <v>16973.37</v>
      </c>
      <c r="O9" s="25">
        <f t="shared" si="0"/>
        <v>3.0636226041145631E-4</v>
      </c>
      <c r="P9" s="25">
        <v>0</v>
      </c>
      <c r="Q9" s="25"/>
      <c r="R9" s="25"/>
      <c r="V9" s="26" t="s">
        <v>14</v>
      </c>
    </row>
    <row r="10" spans="12:22" ht="19.5" thickBot="1" x14ac:dyDescent="0.35">
      <c r="L10" s="1">
        <v>44902</v>
      </c>
      <c r="M10" s="2">
        <v>5.0599999999999996</v>
      </c>
      <c r="N10" s="24">
        <v>17085.64</v>
      </c>
      <c r="O10" s="25">
        <f t="shared" si="0"/>
        <v>2.9615513378486262E-4</v>
      </c>
      <c r="P10" s="25">
        <f>SUM(O4:O10)/7</f>
        <v>2.9404140785459345E-4</v>
      </c>
      <c r="Q10" s="25"/>
      <c r="R10" s="25"/>
      <c r="V10" s="26" t="s">
        <v>15</v>
      </c>
    </row>
    <row r="11" spans="12:22" ht="17.25" thickBot="1" x14ac:dyDescent="0.3">
      <c r="L11" s="1">
        <v>44903</v>
      </c>
      <c r="M11" s="2">
        <v>4.83</v>
      </c>
      <c r="N11" s="24">
        <v>16851.3</v>
      </c>
      <c r="O11" s="25">
        <f t="shared" si="0"/>
        <v>2.8662477078919731E-4</v>
      </c>
      <c r="P11" s="25">
        <f>SUM(O5:O11)/7</f>
        <v>2.9484001326472465E-4</v>
      </c>
      <c r="Q11" s="25"/>
      <c r="R11" s="25"/>
    </row>
    <row r="12" spans="12:22" ht="17.25" thickBot="1" x14ac:dyDescent="0.3">
      <c r="L12" s="1">
        <v>44904</v>
      </c>
      <c r="M12" s="2">
        <v>4.93</v>
      </c>
      <c r="N12" s="24">
        <v>17235.009999999998</v>
      </c>
      <c r="O12" s="25">
        <f t="shared" si="0"/>
        <v>2.8604567099177778E-4</v>
      </c>
      <c r="P12" s="25">
        <f t="shared" ref="P12:P75" si="1">SUM(O6:O12)/7</f>
        <v>2.9648109904856961E-4</v>
      </c>
      <c r="Q12" s="25"/>
      <c r="R12" s="25"/>
    </row>
    <row r="13" spans="12:22" ht="17.25" thickBot="1" x14ac:dyDescent="0.3">
      <c r="L13" s="1">
        <v>44905</v>
      </c>
      <c r="M13" s="2">
        <v>4.83</v>
      </c>
      <c r="N13" s="24">
        <v>17149.82</v>
      </c>
      <c r="O13" s="25">
        <f t="shared" si="0"/>
        <v>2.8163560900347642E-4</v>
      </c>
      <c r="P13" s="25">
        <f t="shared" si="1"/>
        <v>2.9540836850808244E-4</v>
      </c>
      <c r="Q13" s="25"/>
      <c r="R13" s="25"/>
    </row>
    <row r="14" spans="12:22" ht="17.25" thickBot="1" x14ac:dyDescent="0.3">
      <c r="L14" s="1">
        <v>44906</v>
      </c>
      <c r="M14" s="2">
        <v>4.8</v>
      </c>
      <c r="N14" s="24">
        <v>17125.36</v>
      </c>
      <c r="O14" s="25">
        <f t="shared" si="0"/>
        <v>2.8028607865761653E-4</v>
      </c>
      <c r="P14" s="25">
        <f t="shared" si="1"/>
        <v>2.9180716133478331E-4</v>
      </c>
      <c r="Q14" s="25"/>
      <c r="R14" s="25"/>
    </row>
    <row r="15" spans="12:22" ht="17.25" thickBot="1" x14ac:dyDescent="0.3">
      <c r="L15" s="1">
        <v>44907</v>
      </c>
      <c r="M15" s="2">
        <v>4.6900000000000004</v>
      </c>
      <c r="N15" s="24">
        <v>17101.04</v>
      </c>
      <c r="O15" s="25">
        <f t="shared" si="0"/>
        <v>2.7425232617431456E-4</v>
      </c>
      <c r="P15" s="25">
        <f t="shared" si="1"/>
        <v>2.8733740711610025E-4</v>
      </c>
      <c r="Q15" s="25"/>
      <c r="R15" s="25"/>
    </row>
    <row r="16" spans="12:22" ht="17.25" thickBot="1" x14ac:dyDescent="0.3">
      <c r="L16" s="1">
        <v>44908</v>
      </c>
      <c r="M16" s="2">
        <v>4.53</v>
      </c>
      <c r="N16" s="24">
        <v>17179.599999999999</v>
      </c>
      <c r="O16" s="25">
        <f t="shared" si="0"/>
        <v>2.6368483550257287E-4</v>
      </c>
      <c r="P16" s="25">
        <f t="shared" si="1"/>
        <v>2.8124063212911683E-4</v>
      </c>
      <c r="Q16" s="25"/>
      <c r="R16" s="25"/>
    </row>
    <row r="17" spans="12:18" ht="17.25" thickBot="1" x14ac:dyDescent="0.3">
      <c r="L17" s="1">
        <v>44909</v>
      </c>
      <c r="M17" s="2">
        <v>4.62</v>
      </c>
      <c r="N17" s="24">
        <v>17784.16</v>
      </c>
      <c r="O17" s="25">
        <f t="shared" si="0"/>
        <v>2.5978173835593021E-4</v>
      </c>
      <c r="P17" s="25">
        <f t="shared" si="1"/>
        <v>2.7604443278212652E-4</v>
      </c>
      <c r="Q17" s="25"/>
      <c r="R17" s="25"/>
    </row>
    <row r="18" spans="12:18" ht="17.25" thickBot="1" x14ac:dyDescent="0.3">
      <c r="L18" s="1">
        <v>44910</v>
      </c>
      <c r="M18" s="2">
        <v>4.7</v>
      </c>
      <c r="N18" s="24">
        <v>17808.72</v>
      </c>
      <c r="O18" s="25">
        <f t="shared" si="0"/>
        <v>2.6391565480281568E-4</v>
      </c>
      <c r="P18" s="25">
        <f t="shared" si="1"/>
        <v>2.7280027335550058E-4</v>
      </c>
      <c r="Q18" s="25"/>
      <c r="R18" s="25"/>
    </row>
    <row r="19" spans="12:18" ht="17.25" thickBot="1" x14ac:dyDescent="0.3">
      <c r="L19" s="1">
        <v>44911</v>
      </c>
      <c r="M19" s="2">
        <v>4.6500000000000004</v>
      </c>
      <c r="N19" s="24">
        <v>17338.36</v>
      </c>
      <c r="O19" s="25">
        <f t="shared" si="0"/>
        <v>2.6819145524720911E-4</v>
      </c>
      <c r="P19" s="25">
        <f t="shared" si="1"/>
        <v>2.7024967110627647E-4</v>
      </c>
      <c r="Q19" s="25"/>
      <c r="R19" s="25"/>
    </row>
    <row r="20" spans="12:18" ht="17.25" thickBot="1" x14ac:dyDescent="0.3">
      <c r="L20" s="1">
        <v>44912</v>
      </c>
      <c r="M20" s="2">
        <v>4.05</v>
      </c>
      <c r="N20" s="24">
        <v>16623.759999999998</v>
      </c>
      <c r="O20" s="25">
        <f t="shared" si="0"/>
        <v>2.4362719384784189E-4</v>
      </c>
      <c r="P20" s="25">
        <f t="shared" si="1"/>
        <v>2.6481989751261437E-4</v>
      </c>
      <c r="Q20" s="25"/>
      <c r="R20" s="25"/>
    </row>
    <row r="21" spans="12:18" ht="17.25" thickBot="1" x14ac:dyDescent="0.3">
      <c r="L21" s="1">
        <v>44913</v>
      </c>
      <c r="M21" s="2">
        <v>4.0999999999999996</v>
      </c>
      <c r="N21" s="24">
        <v>16806.490000000002</v>
      </c>
      <c r="O21" s="25">
        <f t="shared" si="0"/>
        <v>2.4395337753451191E-4</v>
      </c>
      <c r="P21" s="25">
        <f t="shared" si="1"/>
        <v>2.5962951163788515E-4</v>
      </c>
      <c r="Q21" s="25"/>
      <c r="R21" s="25"/>
    </row>
    <row r="22" spans="12:18" ht="17.25" thickBot="1" x14ac:dyDescent="0.3">
      <c r="L22" s="1">
        <v>44914</v>
      </c>
      <c r="M22" s="2">
        <v>4.07</v>
      </c>
      <c r="N22" s="24">
        <v>16742.82</v>
      </c>
      <c r="O22" s="25">
        <f t="shared" si="0"/>
        <v>2.4308927647791713E-4</v>
      </c>
      <c r="P22" s="25">
        <f t="shared" si="1"/>
        <v>2.5517764739554271E-4</v>
      </c>
      <c r="Q22" s="25"/>
      <c r="R22" s="25"/>
    </row>
    <row r="23" spans="12:18" ht="17.25" thickBot="1" x14ac:dyDescent="0.3">
      <c r="L23" s="1">
        <v>44915</v>
      </c>
      <c r="M23" s="2">
        <v>3.8</v>
      </c>
      <c r="N23" s="24">
        <v>16422.560000000001</v>
      </c>
      <c r="O23" s="25">
        <f t="shared" si="0"/>
        <v>2.313890160851901E-4</v>
      </c>
      <c r="P23" s="25">
        <f t="shared" si="1"/>
        <v>2.5056395890734516E-4</v>
      </c>
      <c r="Q23" s="25"/>
      <c r="R23" s="25"/>
    </row>
    <row r="24" spans="12:18" ht="17.25" thickBot="1" x14ac:dyDescent="0.3">
      <c r="L24" s="1">
        <v>44916</v>
      </c>
      <c r="M24" s="2">
        <v>3.91</v>
      </c>
      <c r="N24" s="24">
        <v>16899.330000000002</v>
      </c>
      <c r="O24" s="25">
        <f t="shared" si="0"/>
        <v>2.3137011940710075E-4</v>
      </c>
      <c r="P24" s="25">
        <f t="shared" si="1"/>
        <v>2.4650515620036953E-4</v>
      </c>
      <c r="Q24" s="25"/>
      <c r="R24" s="25"/>
    </row>
    <row r="25" spans="12:18" ht="17.25" thickBot="1" x14ac:dyDescent="0.3">
      <c r="L25" s="1">
        <v>44917</v>
      </c>
      <c r="M25" s="2">
        <v>3.77</v>
      </c>
      <c r="N25" s="24">
        <v>16816.849999999999</v>
      </c>
      <c r="O25" s="25">
        <f t="shared" si="0"/>
        <v>2.2417991478784673E-4</v>
      </c>
      <c r="P25" s="25">
        <f t="shared" si="1"/>
        <v>2.408286219125168E-4</v>
      </c>
      <c r="Q25" s="25"/>
      <c r="R25" s="25"/>
    </row>
    <row r="26" spans="12:18" ht="17.25" thickBot="1" x14ac:dyDescent="0.3">
      <c r="L26" s="1">
        <v>44918</v>
      </c>
      <c r="M26" s="2">
        <v>3.72</v>
      </c>
      <c r="N26" s="24">
        <v>16824.79</v>
      </c>
      <c r="O26" s="25">
        <f t="shared" si="0"/>
        <v>2.2110231390703837E-4</v>
      </c>
      <c r="P26" s="25">
        <f t="shared" si="1"/>
        <v>2.3410160172106383E-4</v>
      </c>
      <c r="Q26" s="25"/>
      <c r="R26" s="25"/>
    </row>
    <row r="27" spans="12:18" ht="17.25" thickBot="1" x14ac:dyDescent="0.3">
      <c r="L27" s="1">
        <v>44919</v>
      </c>
      <c r="M27" s="2">
        <v>3.76</v>
      </c>
      <c r="N27" s="24">
        <v>16791.46</v>
      </c>
      <c r="O27" s="25">
        <f t="shared" si="0"/>
        <v>2.2392335151320968E-4</v>
      </c>
      <c r="P27" s="25">
        <f t="shared" si="1"/>
        <v>2.3128676710183066E-4</v>
      </c>
      <c r="Q27" s="25"/>
      <c r="R27" s="25"/>
    </row>
    <row r="28" spans="12:18" ht="17.25" thickBot="1" x14ac:dyDescent="0.3">
      <c r="L28" s="1">
        <v>44920</v>
      </c>
      <c r="M28" s="2">
        <v>3.71</v>
      </c>
      <c r="N28" s="24">
        <v>16848.57</v>
      </c>
      <c r="O28" s="25">
        <f t="shared" si="0"/>
        <v>2.2019672886185594E-4</v>
      </c>
      <c r="P28" s="25">
        <f t="shared" si="1"/>
        <v>2.2789296014859406E-4</v>
      </c>
      <c r="Q28" s="25"/>
      <c r="R28" s="25"/>
    </row>
    <row r="29" spans="12:18" ht="17.25" thickBot="1" x14ac:dyDescent="0.3">
      <c r="L29" s="1">
        <v>44921</v>
      </c>
      <c r="M29" s="2">
        <v>3.58</v>
      </c>
      <c r="N29" s="24">
        <v>16842.18</v>
      </c>
      <c r="O29" s="25">
        <f t="shared" si="0"/>
        <v>2.1256155675809189E-4</v>
      </c>
      <c r="P29" s="25">
        <f t="shared" si="1"/>
        <v>2.2353185733147617E-4</v>
      </c>
      <c r="Q29" s="25"/>
      <c r="R29" s="25"/>
    </row>
    <row r="30" spans="12:18" ht="17.25" thickBot="1" x14ac:dyDescent="0.3">
      <c r="L30" s="1">
        <v>44922</v>
      </c>
      <c r="M30" s="2">
        <v>3.65</v>
      </c>
      <c r="N30" s="24">
        <v>16900.080000000002</v>
      </c>
      <c r="O30" s="25">
        <f t="shared" si="0"/>
        <v>2.1597530899262012E-4</v>
      </c>
      <c r="P30" s="25">
        <f t="shared" si="1"/>
        <v>2.2132989917539479E-4</v>
      </c>
      <c r="Q30" s="25"/>
      <c r="R30" s="25"/>
    </row>
    <row r="31" spans="12:18" ht="17.25" thickBot="1" x14ac:dyDescent="0.3">
      <c r="L31" s="1">
        <v>44923</v>
      </c>
      <c r="M31" s="2">
        <v>3.59</v>
      </c>
      <c r="N31" s="24">
        <v>16701.84</v>
      </c>
      <c r="O31" s="25">
        <f t="shared" si="0"/>
        <v>2.1494637716562963E-4</v>
      </c>
      <c r="P31" s="25">
        <f t="shared" si="1"/>
        <v>2.1898365028375603E-4</v>
      </c>
      <c r="Q31" s="25"/>
      <c r="R31" s="25"/>
    </row>
    <row r="32" spans="12:18" ht="17.25" thickBot="1" x14ac:dyDescent="0.3">
      <c r="L32" s="1">
        <v>44924</v>
      </c>
      <c r="M32" s="2">
        <v>3.23</v>
      </c>
      <c r="N32" s="24">
        <v>16538.91</v>
      </c>
      <c r="O32" s="25">
        <f t="shared" si="0"/>
        <v>1.9529702985263237E-4</v>
      </c>
      <c r="P32" s="25">
        <f t="shared" si="1"/>
        <v>2.1485752386443969E-4</v>
      </c>
      <c r="Q32" s="25"/>
      <c r="R32" s="25"/>
    </row>
    <row r="33" spans="12:18" ht="17.25" thickBot="1" x14ac:dyDescent="0.3">
      <c r="L33" s="1">
        <v>44925</v>
      </c>
      <c r="M33" s="2">
        <v>3.21</v>
      </c>
      <c r="N33" s="24">
        <v>16644.38</v>
      </c>
      <c r="O33" s="25">
        <f t="shared" si="0"/>
        <v>1.9285788956993291E-4</v>
      </c>
      <c r="P33" s="25">
        <f t="shared" si="1"/>
        <v>2.1082260610199609E-4</v>
      </c>
      <c r="Q33" s="25"/>
      <c r="R33" s="25"/>
    </row>
    <row r="34" spans="12:18" ht="17.25" thickBot="1" x14ac:dyDescent="0.3">
      <c r="L34" s="1">
        <v>44926</v>
      </c>
      <c r="M34" s="2">
        <v>3.4</v>
      </c>
      <c r="N34" s="24">
        <v>16604.02</v>
      </c>
      <c r="O34" s="25">
        <f t="shared" si="0"/>
        <v>2.0476968830439858E-4</v>
      </c>
      <c r="P34" s="25">
        <f t="shared" si="1"/>
        <v>2.0808636850073734E-4</v>
      </c>
      <c r="Q34" s="25"/>
      <c r="R34" s="25"/>
    </row>
    <row r="35" spans="12:18" ht="17.25" thickBot="1" x14ac:dyDescent="0.3">
      <c r="L35" s="1">
        <v>44927</v>
      </c>
      <c r="M35" s="2">
        <v>3.45</v>
      </c>
      <c r="N35" s="24">
        <v>16540.689999999999</v>
      </c>
      <c r="O35" s="25">
        <f t="shared" si="0"/>
        <v>2.0857654668577917E-4</v>
      </c>
      <c r="P35" s="25">
        <f t="shared" si="1"/>
        <v>2.0642634247558352E-4</v>
      </c>
      <c r="Q35" s="25"/>
      <c r="R35" s="25"/>
    </row>
    <row r="36" spans="12:18" ht="17.25" thickBot="1" x14ac:dyDescent="0.3">
      <c r="L36" s="1">
        <v>44928</v>
      </c>
      <c r="M36" s="2">
        <v>3.53</v>
      </c>
      <c r="N36" s="24">
        <v>16615.97</v>
      </c>
      <c r="O36" s="25">
        <f t="shared" ref="O36:O67" si="2">M36/N36</f>
        <v>2.1244621890867637E-4</v>
      </c>
      <c r="P36" s="25">
        <f t="shared" si="1"/>
        <v>2.0640986563995274E-4</v>
      </c>
      <c r="Q36" s="25"/>
      <c r="R36" s="25"/>
    </row>
    <row r="37" spans="12:18" ht="17.25" thickBot="1" x14ac:dyDescent="0.3">
      <c r="L37" s="1">
        <v>44929</v>
      </c>
      <c r="M37" s="2">
        <v>3.76</v>
      </c>
      <c r="N37" s="24">
        <v>16674.34</v>
      </c>
      <c r="O37" s="25">
        <f t="shared" si="2"/>
        <v>2.2549618155801067E-4</v>
      </c>
      <c r="P37" s="25">
        <f t="shared" si="1"/>
        <v>2.077699902921514E-4</v>
      </c>
      <c r="Q37" s="25"/>
      <c r="R37" s="25"/>
    </row>
    <row r="38" spans="12:18" ht="17.25" thickBot="1" x14ac:dyDescent="0.3">
      <c r="L38" s="1">
        <v>44930</v>
      </c>
      <c r="M38" s="2">
        <v>3.83</v>
      </c>
      <c r="N38" s="24">
        <v>16677.650000000001</v>
      </c>
      <c r="O38" s="25">
        <f t="shared" si="2"/>
        <v>2.2964866153205035E-4</v>
      </c>
      <c r="P38" s="25">
        <f t="shared" si="1"/>
        <v>2.0987031663021147E-4</v>
      </c>
      <c r="Q38" s="25"/>
      <c r="R38" s="25"/>
    </row>
    <row r="39" spans="12:18" ht="17.25" thickBot="1" x14ac:dyDescent="0.3">
      <c r="L39" s="1">
        <v>44931</v>
      </c>
      <c r="M39" s="2">
        <v>3.82</v>
      </c>
      <c r="N39" s="24">
        <v>16855.169999999998</v>
      </c>
      <c r="O39" s="25">
        <f t="shared" si="2"/>
        <v>2.2663669366728429E-4</v>
      </c>
      <c r="P39" s="25">
        <f t="shared" si="1"/>
        <v>2.1434741146087607E-4</v>
      </c>
      <c r="Q39" s="25"/>
      <c r="R39" s="25"/>
    </row>
    <row r="40" spans="12:18" ht="17.25" thickBot="1" x14ac:dyDescent="0.3">
      <c r="L40" s="1">
        <v>44932</v>
      </c>
      <c r="M40" s="2">
        <v>3.7</v>
      </c>
      <c r="N40" s="24">
        <v>16832.099999999999</v>
      </c>
      <c r="O40" s="25">
        <f t="shared" si="2"/>
        <v>2.198180856815252E-4</v>
      </c>
      <c r="P40" s="25">
        <f t="shared" si="1"/>
        <v>2.1819886804824636E-4</v>
      </c>
      <c r="Q40" s="25"/>
      <c r="R40" s="25"/>
    </row>
    <row r="41" spans="12:18" ht="17.25" thickBot="1" x14ac:dyDescent="0.3">
      <c r="L41" s="1">
        <v>44933</v>
      </c>
      <c r="M41" s="2">
        <v>3.86</v>
      </c>
      <c r="N41" s="24">
        <v>16960.23</v>
      </c>
      <c r="O41" s="25">
        <f t="shared" si="2"/>
        <v>2.275912531846561E-4</v>
      </c>
      <c r="P41" s="25">
        <f t="shared" si="1"/>
        <v>2.2145909160256884E-4</v>
      </c>
      <c r="Q41" s="25"/>
      <c r="R41" s="25"/>
    </row>
    <row r="42" spans="12:18" ht="17.25" thickBot="1" x14ac:dyDescent="0.3">
      <c r="L42" s="1">
        <v>44934</v>
      </c>
      <c r="M42" s="2">
        <v>3.83</v>
      </c>
      <c r="N42" s="24">
        <v>16950.86</v>
      </c>
      <c r="O42" s="25">
        <f t="shared" si="2"/>
        <v>2.2594723807523631E-4</v>
      </c>
      <c r="P42" s="25">
        <f t="shared" si="1"/>
        <v>2.2394061894391991E-4</v>
      </c>
      <c r="Q42" s="25"/>
      <c r="R42" s="25"/>
    </row>
    <row r="43" spans="12:18" ht="17.25" thickBot="1" x14ac:dyDescent="0.3">
      <c r="L43" s="1">
        <v>44935</v>
      </c>
      <c r="M43" s="2">
        <v>3.88</v>
      </c>
      <c r="N43" s="24">
        <v>17074.62</v>
      </c>
      <c r="O43" s="25">
        <f t="shared" si="2"/>
        <v>2.2723785360962646E-4</v>
      </c>
      <c r="P43" s="25">
        <f t="shared" si="1"/>
        <v>2.260537096154842E-4</v>
      </c>
      <c r="Q43" s="25"/>
      <c r="R43" s="25"/>
    </row>
    <row r="44" spans="12:18" ht="17.25" thickBot="1" x14ac:dyDescent="0.3">
      <c r="L44" s="1">
        <v>44936</v>
      </c>
      <c r="M44" s="2">
        <v>5.22</v>
      </c>
      <c r="N44" s="24">
        <v>17194.91</v>
      </c>
      <c r="O44" s="25">
        <f t="shared" si="2"/>
        <v>3.0357821006332685E-4</v>
      </c>
      <c r="P44" s="25">
        <f t="shared" si="1"/>
        <v>2.3720828511624367E-4</v>
      </c>
      <c r="Q44" s="25"/>
      <c r="R44" s="25"/>
    </row>
    <row r="45" spans="12:18" ht="17.25" thickBot="1" x14ac:dyDescent="0.3">
      <c r="L45" s="1">
        <v>44937</v>
      </c>
      <c r="M45" s="2">
        <v>5.53</v>
      </c>
      <c r="N45" s="24">
        <v>17436.900000000001</v>
      </c>
      <c r="O45" s="25">
        <f t="shared" si="2"/>
        <v>3.1714352895296756E-4</v>
      </c>
      <c r="P45" s="25">
        <f t="shared" si="1"/>
        <v>2.497075518906604E-4</v>
      </c>
      <c r="Q45" s="25"/>
      <c r="R45" s="25"/>
    </row>
    <row r="46" spans="12:18" ht="17.25" thickBot="1" x14ac:dyDescent="0.3">
      <c r="L46" s="1">
        <v>44938</v>
      </c>
      <c r="M46" s="2">
        <v>5.29</v>
      </c>
      <c r="N46" s="24">
        <v>17996.830000000002</v>
      </c>
      <c r="O46" s="25">
        <f t="shared" si="2"/>
        <v>2.9394065510425998E-4</v>
      </c>
      <c r="P46" s="25">
        <f t="shared" si="1"/>
        <v>2.5932240352451408E-4</v>
      </c>
      <c r="Q46" s="25"/>
      <c r="R46" s="25"/>
    </row>
    <row r="47" spans="12:18" ht="17.25" thickBot="1" x14ac:dyDescent="0.3">
      <c r="L47" s="1">
        <v>44939</v>
      </c>
      <c r="M47" s="2">
        <v>6.55</v>
      </c>
      <c r="N47" s="24">
        <v>18866.810000000001</v>
      </c>
      <c r="O47" s="25">
        <f t="shared" si="2"/>
        <v>3.4717050736186985E-4</v>
      </c>
      <c r="P47" s="25">
        <f t="shared" si="1"/>
        <v>2.775156066217062E-4</v>
      </c>
      <c r="Q47" s="25"/>
      <c r="R47" s="25"/>
    </row>
    <row r="48" spans="12:18" ht="17.25" thickBot="1" x14ac:dyDescent="0.3">
      <c r="L48" s="1">
        <v>44940</v>
      </c>
      <c r="M48" s="2">
        <v>6.84</v>
      </c>
      <c r="N48" s="24">
        <v>19941.78</v>
      </c>
      <c r="O48" s="25">
        <f t="shared" si="2"/>
        <v>3.4299846854192554E-4</v>
      </c>
      <c r="P48" s="25">
        <f t="shared" si="1"/>
        <v>2.9400235167274466E-4</v>
      </c>
      <c r="Q48" s="25"/>
      <c r="R48" s="25"/>
    </row>
    <row r="49" spans="12:18" ht="17.25" thickBot="1" x14ac:dyDescent="0.3">
      <c r="L49" s="1">
        <v>44941</v>
      </c>
      <c r="M49" s="2">
        <v>7.74</v>
      </c>
      <c r="N49" s="24">
        <v>21019</v>
      </c>
      <c r="O49" s="25">
        <f t="shared" si="2"/>
        <v>3.682382606213426E-4</v>
      </c>
      <c r="P49" s="25">
        <f t="shared" si="1"/>
        <v>3.1432964060790268E-4</v>
      </c>
      <c r="Q49" s="25"/>
      <c r="R49" s="25"/>
    </row>
    <row r="50" spans="12:18" ht="17.25" thickBot="1" x14ac:dyDescent="0.3">
      <c r="L50" s="1">
        <v>44942</v>
      </c>
      <c r="M50" s="2">
        <v>7.96</v>
      </c>
      <c r="N50" s="24">
        <v>20853</v>
      </c>
      <c r="O50" s="25">
        <f t="shared" si="2"/>
        <v>3.8171965664412794E-4</v>
      </c>
      <c r="P50" s="25">
        <f t="shared" si="1"/>
        <v>3.3639846961283149E-4</v>
      </c>
      <c r="Q50" s="25"/>
      <c r="R50" s="25"/>
    </row>
    <row r="51" spans="12:18" ht="17.25" thickBot="1" x14ac:dyDescent="0.3">
      <c r="L51" s="1">
        <v>44943</v>
      </c>
      <c r="M51" s="2">
        <v>8.15</v>
      </c>
      <c r="N51" s="24">
        <v>21175</v>
      </c>
      <c r="O51" s="25">
        <f t="shared" si="2"/>
        <v>3.8488783943329397E-4</v>
      </c>
      <c r="P51" s="25">
        <f t="shared" si="1"/>
        <v>3.4801413095139822E-4</v>
      </c>
      <c r="Q51" s="25">
        <f>N51/M51</f>
        <v>2598.159509202454</v>
      </c>
      <c r="R51" s="25"/>
    </row>
    <row r="52" spans="12:18" ht="17.25" thickBot="1" x14ac:dyDescent="0.3">
      <c r="L52" s="1">
        <v>44944</v>
      </c>
      <c r="M52" s="2">
        <v>7.68</v>
      </c>
      <c r="N52" s="24">
        <v>21157</v>
      </c>
      <c r="O52" s="25">
        <f t="shared" si="2"/>
        <v>3.6300042539112352E-4</v>
      </c>
      <c r="P52" s="25">
        <f t="shared" si="1"/>
        <v>3.5456511615684905E-4</v>
      </c>
      <c r="Q52" s="25"/>
      <c r="R52" s="25"/>
    </row>
    <row r="53" spans="12:18" ht="17.25" thickBot="1" x14ac:dyDescent="0.3">
      <c r="L53" s="1">
        <v>44945</v>
      </c>
      <c r="M53" s="2">
        <v>7.65</v>
      </c>
      <c r="N53" s="24">
        <v>20727</v>
      </c>
      <c r="O53" s="25">
        <f t="shared" si="2"/>
        <v>3.6908380373425968E-4</v>
      </c>
      <c r="P53" s="25">
        <f t="shared" si="1"/>
        <v>3.6529985167542048E-4</v>
      </c>
      <c r="Q53" s="25"/>
      <c r="R53" s="25"/>
    </row>
    <row r="54" spans="12:18" ht="17.25" thickBot="1" x14ac:dyDescent="0.3">
      <c r="L54" s="1">
        <v>44946</v>
      </c>
      <c r="M54" s="2">
        <v>7.9</v>
      </c>
      <c r="N54" s="24">
        <v>21082</v>
      </c>
      <c r="O54" s="25">
        <f t="shared" si="2"/>
        <v>3.7472725547860734E-4</v>
      </c>
      <c r="P54" s="25">
        <f t="shared" si="1"/>
        <v>3.6923652997781153E-4</v>
      </c>
      <c r="Q54" s="25"/>
      <c r="R54" s="25"/>
    </row>
    <row r="55" spans="12:18" ht="17.25" thickBot="1" x14ac:dyDescent="0.3">
      <c r="L55" s="1">
        <v>44947</v>
      </c>
      <c r="M55" s="2">
        <v>10.94</v>
      </c>
      <c r="N55" s="24">
        <v>22706</v>
      </c>
      <c r="O55" s="25">
        <f t="shared" si="2"/>
        <v>4.81810975072668E-4</v>
      </c>
      <c r="P55" s="25">
        <f t="shared" si="1"/>
        <v>3.8906688805363191E-4</v>
      </c>
      <c r="Q55" s="25"/>
      <c r="R55" s="25"/>
    </row>
    <row r="56" spans="12:18" ht="17.25" thickBot="1" x14ac:dyDescent="0.3">
      <c r="L56" s="1">
        <v>44948</v>
      </c>
      <c r="M56" s="2">
        <v>11.79</v>
      </c>
      <c r="N56" s="24">
        <v>22771</v>
      </c>
      <c r="O56" s="25">
        <f t="shared" si="2"/>
        <v>5.1776382240569137E-4</v>
      </c>
      <c r="P56" s="25">
        <f t="shared" si="1"/>
        <v>4.1042768259425309E-4</v>
      </c>
      <c r="Q56" s="25"/>
      <c r="R56" s="25"/>
    </row>
    <row r="57" spans="12:18" ht="17.25" thickBot="1" x14ac:dyDescent="0.3">
      <c r="L57" s="1">
        <v>44949</v>
      </c>
      <c r="M57" s="2">
        <v>13.35</v>
      </c>
      <c r="N57" s="24">
        <v>22737</v>
      </c>
      <c r="O57" s="25">
        <f t="shared" si="2"/>
        <v>5.8714870035624751E-4</v>
      </c>
      <c r="P57" s="25">
        <f t="shared" si="1"/>
        <v>4.3977468883884158E-4</v>
      </c>
      <c r="Q57" s="25"/>
      <c r="R57" s="25"/>
    </row>
    <row r="58" spans="12:18" ht="17.25" thickBot="1" x14ac:dyDescent="0.3">
      <c r="L58" s="1">
        <v>44950</v>
      </c>
      <c r="M58" s="2">
        <v>12.9</v>
      </c>
      <c r="N58" s="24">
        <v>22985</v>
      </c>
      <c r="O58" s="25">
        <f t="shared" si="2"/>
        <v>5.612355884272352E-4</v>
      </c>
      <c r="P58" s="25">
        <f t="shared" si="1"/>
        <v>4.6496722440940457E-4</v>
      </c>
      <c r="Q58" s="25"/>
      <c r="R58" s="25"/>
    </row>
    <row r="59" spans="12:18" ht="17.25" thickBot="1" x14ac:dyDescent="0.3">
      <c r="L59" s="1">
        <v>44951</v>
      </c>
      <c r="M59" s="2">
        <v>12.3</v>
      </c>
      <c r="N59" s="24">
        <v>22610</v>
      </c>
      <c r="O59" s="25">
        <f t="shared" si="2"/>
        <v>5.4400707651481651E-4</v>
      </c>
      <c r="P59" s="25">
        <f t="shared" si="1"/>
        <v>4.9082531742707515E-4</v>
      </c>
      <c r="Q59" s="25"/>
      <c r="R59" s="25"/>
    </row>
    <row r="60" spans="12:18" ht="17.25" thickBot="1" x14ac:dyDescent="0.3">
      <c r="L60" s="1">
        <v>44952</v>
      </c>
      <c r="M60" s="2">
        <v>18.36</v>
      </c>
      <c r="N60" s="24">
        <v>23180</v>
      </c>
      <c r="O60" s="25">
        <f t="shared" si="2"/>
        <v>7.920621225194133E-4</v>
      </c>
      <c r="P60" s="25">
        <f t="shared" si="1"/>
        <v>5.5125079153923995E-4</v>
      </c>
      <c r="Q60" s="25"/>
      <c r="R60" s="25"/>
    </row>
    <row r="61" spans="12:18" ht="17.25" thickBot="1" x14ac:dyDescent="0.3">
      <c r="L61" s="1">
        <v>44953</v>
      </c>
      <c r="M61" s="2">
        <v>18.239999999999998</v>
      </c>
      <c r="N61" s="24">
        <v>23025</v>
      </c>
      <c r="O61" s="25">
        <f t="shared" si="2"/>
        <v>7.9218241042345271E-4</v>
      </c>
      <c r="P61" s="25">
        <f t="shared" si="1"/>
        <v>6.1088724224564635E-4</v>
      </c>
      <c r="Q61" s="25"/>
      <c r="R61" s="25"/>
    </row>
    <row r="62" spans="12:18" ht="17.25" thickBot="1" x14ac:dyDescent="0.3">
      <c r="L62" s="1">
        <v>44954</v>
      </c>
      <c r="M62" s="2">
        <v>17.71</v>
      </c>
      <c r="N62" s="24">
        <v>23083</v>
      </c>
      <c r="O62" s="25">
        <f t="shared" si="2"/>
        <v>7.6723129575878351E-4</v>
      </c>
      <c r="P62" s="25">
        <f t="shared" si="1"/>
        <v>6.5166157377223436E-4</v>
      </c>
      <c r="Q62" s="25"/>
      <c r="R62" s="25"/>
    </row>
    <row r="63" spans="12:18" ht="17.25" thickBot="1" x14ac:dyDescent="0.3">
      <c r="L63" s="1">
        <v>44955</v>
      </c>
      <c r="M63" s="2">
        <v>17.86</v>
      </c>
      <c r="N63" s="24">
        <v>23022</v>
      </c>
      <c r="O63" s="25">
        <f t="shared" si="2"/>
        <v>7.7577968899313694E-4</v>
      </c>
      <c r="P63" s="25">
        <f t="shared" si="1"/>
        <v>6.8852098328472662E-4</v>
      </c>
      <c r="Q63" s="25"/>
      <c r="R63" s="25">
        <f>M63*Q51/N63</f>
        <v>2.015599376003641</v>
      </c>
    </row>
    <row r="64" spans="12:18" ht="17.25" thickBot="1" x14ac:dyDescent="0.3">
      <c r="L64" s="1">
        <v>44956</v>
      </c>
      <c r="M64" s="2">
        <v>18.420000000000002</v>
      </c>
      <c r="N64" s="24">
        <v>23797</v>
      </c>
      <c r="O64" s="25">
        <f t="shared" si="2"/>
        <v>7.7404714880026902E-4</v>
      </c>
      <c r="P64" s="25">
        <f>SUM(O58:O64)/7</f>
        <v>7.1522076163387243E-4</v>
      </c>
      <c r="Q64" s="25"/>
      <c r="R64" s="25"/>
    </row>
    <row r="65" spans="12:18" ht="17.25" thickBot="1" x14ac:dyDescent="0.3">
      <c r="L65" s="1">
        <v>44957</v>
      </c>
      <c r="M65" s="2">
        <v>17.239999999999998</v>
      </c>
      <c r="N65" s="24">
        <v>22840</v>
      </c>
      <c r="O65" s="25">
        <f t="shared" si="2"/>
        <v>7.5481611208406301E-4</v>
      </c>
      <c r="P65" s="25">
        <f t="shared" si="1"/>
        <v>7.4287512215627635E-4</v>
      </c>
      <c r="Q65" s="25"/>
      <c r="R65" s="25"/>
    </row>
    <row r="66" spans="12:18" ht="17.25" thickBot="1" x14ac:dyDescent="0.3">
      <c r="L66" s="1">
        <v>44958</v>
      </c>
      <c r="M66" s="2">
        <v>16.77</v>
      </c>
      <c r="N66" s="24">
        <v>23137</v>
      </c>
      <c r="O66" s="25">
        <f t="shared" si="2"/>
        <v>7.2481306997449965E-4</v>
      </c>
      <c r="P66" s="25">
        <f t="shared" si="1"/>
        <v>7.6870454979337396E-4</v>
      </c>
      <c r="Q66" s="25"/>
      <c r="R66" s="25"/>
    </row>
    <row r="67" spans="12:18" ht="17.25" thickBot="1" x14ac:dyDescent="0.3">
      <c r="L67" s="1">
        <v>44959</v>
      </c>
      <c r="M67" s="2">
        <v>18.2</v>
      </c>
      <c r="N67" s="24">
        <v>23725</v>
      </c>
      <c r="O67" s="25">
        <f t="shared" si="2"/>
        <v>7.6712328767123284E-4</v>
      </c>
      <c r="P67" s="25">
        <f t="shared" si="1"/>
        <v>7.6514185910077695E-4</v>
      </c>
      <c r="Q67" s="25"/>
      <c r="R67" s="25"/>
    </row>
    <row r="68" spans="12:18" ht="17.25" thickBot="1" x14ac:dyDescent="0.3">
      <c r="L68" s="1">
        <v>44960</v>
      </c>
      <c r="M68" s="2">
        <v>17.23</v>
      </c>
      <c r="N68" s="24">
        <v>23540</v>
      </c>
      <c r="O68" s="25">
        <f t="shared" ref="O68:O99" si="3">M68/N68</f>
        <v>7.3194562446898901E-4</v>
      </c>
      <c r="P68" s="25">
        <f t="shared" si="1"/>
        <v>7.5653660396442484E-4</v>
      </c>
      <c r="Q68" s="25"/>
      <c r="R68" s="25"/>
    </row>
    <row r="69" spans="12:18" ht="17.25" thickBot="1" x14ac:dyDescent="0.3">
      <c r="L69" s="1">
        <v>44961</v>
      </c>
      <c r="M69" s="2">
        <v>17.07</v>
      </c>
      <c r="N69" s="24">
        <v>23452</v>
      </c>
      <c r="O69" s="25">
        <f t="shared" si="3"/>
        <v>7.2786969128432548E-4</v>
      </c>
      <c r="P69" s="25">
        <f t="shared" si="1"/>
        <v>7.5091351761093098E-4</v>
      </c>
      <c r="Q69" s="25"/>
      <c r="R69" s="25"/>
    </row>
    <row r="70" spans="12:18" ht="17.25" thickBot="1" x14ac:dyDescent="0.3">
      <c r="L70" s="1">
        <v>44962</v>
      </c>
      <c r="M70" s="2">
        <v>16.52</v>
      </c>
      <c r="N70" s="24">
        <v>23340</v>
      </c>
      <c r="O70" s="25">
        <f t="shared" si="3"/>
        <v>7.0779777206512421E-4</v>
      </c>
      <c r="P70" s="25">
        <f t="shared" si="1"/>
        <v>7.4120181519264324E-4</v>
      </c>
      <c r="Q70" s="25"/>
      <c r="R70" s="25"/>
    </row>
    <row r="71" spans="12:18" ht="17.25" thickBot="1" x14ac:dyDescent="0.3">
      <c r="L71" s="1">
        <v>44963</v>
      </c>
      <c r="M71" s="2">
        <v>15.49</v>
      </c>
      <c r="N71" s="24">
        <v>22946</v>
      </c>
      <c r="O71" s="25">
        <f t="shared" si="3"/>
        <v>6.7506319184171531E-4</v>
      </c>
      <c r="P71" s="25">
        <f t="shared" si="1"/>
        <v>7.2706124991284995E-4</v>
      </c>
      <c r="Q71" s="25"/>
      <c r="R71" s="25"/>
    </row>
    <row r="72" spans="12:18" ht="17.25" thickBot="1" x14ac:dyDescent="0.3">
      <c r="L72" s="1">
        <v>44964</v>
      </c>
      <c r="M72" s="2">
        <v>14.94</v>
      </c>
      <c r="N72" s="24">
        <v>22786</v>
      </c>
      <c r="O72" s="25">
        <f t="shared" si="3"/>
        <v>6.5566575967699464E-4</v>
      </c>
      <c r="P72" s="25">
        <f t="shared" si="1"/>
        <v>7.1289691385469729E-4</v>
      </c>
      <c r="Q72" s="25"/>
      <c r="R72" s="25"/>
    </row>
    <row r="73" spans="12:18" ht="17.25" thickBot="1" x14ac:dyDescent="0.3">
      <c r="L73" s="1">
        <v>44965</v>
      </c>
      <c r="M73" s="2">
        <v>16.12</v>
      </c>
      <c r="N73" s="24">
        <v>23295</v>
      </c>
      <c r="O73" s="25">
        <f t="shared" si="3"/>
        <v>6.9199399012663662E-4</v>
      </c>
      <c r="P73" s="25">
        <f t="shared" si="1"/>
        <v>7.0820847387643125E-4</v>
      </c>
      <c r="Q73" s="25"/>
      <c r="R73" s="25"/>
    </row>
    <row r="74" spans="12:18" ht="17.25" thickBot="1" x14ac:dyDescent="0.3">
      <c r="L74" s="1">
        <v>44966</v>
      </c>
      <c r="M74" s="2">
        <v>15.11</v>
      </c>
      <c r="N74" s="24">
        <v>22948</v>
      </c>
      <c r="O74" s="25">
        <f t="shared" si="3"/>
        <v>6.5844518040787865E-4</v>
      </c>
      <c r="P74" s="25">
        <f t="shared" si="1"/>
        <v>6.9268302998166617E-4</v>
      </c>
      <c r="Q74" s="25"/>
      <c r="R74" s="25"/>
    </row>
    <row r="75" spans="12:18" ht="17.25" thickBot="1" x14ac:dyDescent="0.3">
      <c r="L75" s="1">
        <v>44967</v>
      </c>
      <c r="M75" s="2">
        <v>13.28</v>
      </c>
      <c r="N75" s="24">
        <v>21821</v>
      </c>
      <c r="O75" s="25">
        <f t="shared" si="3"/>
        <v>6.0858805737592223E-4</v>
      </c>
      <c r="P75" s="25">
        <f t="shared" si="1"/>
        <v>6.7506052039694245E-4</v>
      </c>
      <c r="Q75" s="25"/>
      <c r="R75" s="25"/>
    </row>
    <row r="76" spans="12:18" ht="17.25" thickBot="1" x14ac:dyDescent="0.3">
      <c r="L76" s="1">
        <v>44968</v>
      </c>
      <c r="M76" s="2">
        <v>13.61</v>
      </c>
      <c r="N76" s="24">
        <v>21630</v>
      </c>
      <c r="O76" s="25">
        <f t="shared" si="3"/>
        <v>6.2921867776236703E-4</v>
      </c>
      <c r="P76" s="25">
        <f t="shared" ref="P76:P92" si="4">SUM(O70:O76)/7</f>
        <v>6.6096751846523411E-4</v>
      </c>
      <c r="Q76" s="25"/>
      <c r="R76" s="25"/>
    </row>
    <row r="77" spans="12:18" ht="17.25" thickBot="1" x14ac:dyDescent="0.3">
      <c r="L77" s="1">
        <v>44969</v>
      </c>
      <c r="M77" s="2">
        <v>13.97</v>
      </c>
      <c r="N77" s="24">
        <v>21889</v>
      </c>
      <c r="O77" s="25">
        <f t="shared" si="3"/>
        <v>6.3822011055781442E-4</v>
      </c>
      <c r="P77" s="25">
        <f t="shared" si="4"/>
        <v>6.5102785253561848E-4</v>
      </c>
      <c r="Q77" s="25"/>
      <c r="R77" s="25"/>
    </row>
    <row r="78" spans="12:18" ht="17.25" thickBot="1" x14ac:dyDescent="0.3">
      <c r="L78" s="1">
        <v>44970</v>
      </c>
      <c r="M78" s="2">
        <v>13.07</v>
      </c>
      <c r="N78" s="24">
        <v>21780</v>
      </c>
      <c r="O78" s="25">
        <f t="shared" si="3"/>
        <v>6.0009182736455466E-4</v>
      </c>
      <c r="P78" s="25">
        <f t="shared" si="4"/>
        <v>6.403176576103098E-4</v>
      </c>
      <c r="Q78" s="25"/>
      <c r="R78" s="25"/>
    </row>
    <row r="79" spans="12:18" ht="17.25" thickBot="1" x14ac:dyDescent="0.3">
      <c r="L79" s="1">
        <v>44971</v>
      </c>
      <c r="M79" s="2">
        <v>13.78</v>
      </c>
      <c r="N79" s="24">
        <v>21808</v>
      </c>
      <c r="O79" s="25">
        <f t="shared" si="3"/>
        <v>6.3187820983125458E-4</v>
      </c>
      <c r="P79" s="25">
        <f t="shared" si="4"/>
        <v>6.3691943620377536E-4</v>
      </c>
      <c r="Q79" s="25"/>
      <c r="R79" s="25"/>
    </row>
    <row r="80" spans="12:18" ht="17.25" thickBot="1" x14ac:dyDescent="0.3">
      <c r="L80" s="1">
        <v>44972</v>
      </c>
      <c r="M80" s="2">
        <v>14.72</v>
      </c>
      <c r="N80" s="24">
        <v>22220</v>
      </c>
      <c r="O80" s="25">
        <f t="shared" si="3"/>
        <v>6.6246624662466254E-4</v>
      </c>
      <c r="P80" s="25">
        <f t="shared" si="4"/>
        <v>6.3270118713206478E-4</v>
      </c>
      <c r="Q80" s="25"/>
      <c r="R80" s="25"/>
    </row>
    <row r="81" spans="12:18" ht="17.25" thickBot="1" x14ac:dyDescent="0.3">
      <c r="L81" s="1">
        <v>44973</v>
      </c>
      <c r="M81" s="2">
        <v>15.96</v>
      </c>
      <c r="N81" s="24">
        <v>24308</v>
      </c>
      <c r="O81" s="25">
        <f t="shared" si="3"/>
        <v>6.5657396741813402E-4</v>
      </c>
      <c r="P81" s="25">
        <f t="shared" si="4"/>
        <v>6.3243387099067277E-4</v>
      </c>
      <c r="Q81" s="25"/>
      <c r="R81" s="25"/>
    </row>
    <row r="82" spans="12:18" ht="17.25" thickBot="1" x14ac:dyDescent="0.3">
      <c r="L82" s="1">
        <v>44974</v>
      </c>
      <c r="M82" s="2">
        <v>14.75</v>
      </c>
      <c r="N82" s="24">
        <v>23757</v>
      </c>
      <c r="O82" s="25">
        <f t="shared" si="3"/>
        <v>6.208696384223597E-4</v>
      </c>
      <c r="P82" s="25">
        <f t="shared" si="4"/>
        <v>6.341883825687352E-4</v>
      </c>
      <c r="Q82" s="25"/>
      <c r="R82" s="25"/>
    </row>
    <row r="83" spans="12:18" ht="17.25" thickBot="1" x14ac:dyDescent="0.3">
      <c r="L83" s="1">
        <v>44975</v>
      </c>
      <c r="M83" s="2">
        <v>14.72</v>
      </c>
      <c r="N83" s="24">
        <v>24629</v>
      </c>
      <c r="O83" s="25">
        <f t="shared" si="3"/>
        <v>5.9766941410532306E-4</v>
      </c>
      <c r="P83" s="25">
        <f t="shared" si="4"/>
        <v>6.2968134490344336E-4</v>
      </c>
      <c r="Q83" s="25"/>
      <c r="R83" s="25"/>
    </row>
    <row r="84" spans="12:18" ht="17.25" thickBot="1" x14ac:dyDescent="0.3">
      <c r="L84" s="1">
        <v>44976</v>
      </c>
      <c r="M84" s="2">
        <v>14.42</v>
      </c>
      <c r="N84" s="24">
        <v>24643</v>
      </c>
      <c r="O84" s="28">
        <f t="shared" si="3"/>
        <v>5.851560280809966E-4</v>
      </c>
      <c r="P84" s="25">
        <f t="shared" si="4"/>
        <v>6.2210076169246929E-4</v>
      </c>
      <c r="Q84" s="28">
        <f>R63*N84/M84</f>
        <v>3444.550306716902</v>
      </c>
      <c r="R84" s="25"/>
    </row>
    <row r="85" spans="12:18" ht="17.25" thickBot="1" x14ac:dyDescent="0.3">
      <c r="L85" s="1">
        <v>44977</v>
      </c>
      <c r="M85" s="2">
        <v>14.06</v>
      </c>
      <c r="N85" s="24">
        <v>24284</v>
      </c>
      <c r="O85" s="25">
        <f t="shared" si="3"/>
        <v>5.7898204579146764E-4</v>
      </c>
      <c r="P85" s="25">
        <f t="shared" si="4"/>
        <v>6.190850786105997E-4</v>
      </c>
      <c r="Q85" s="25"/>
      <c r="R85" s="25"/>
    </row>
    <row r="86" spans="12:18" ht="17.25" thickBot="1" x14ac:dyDescent="0.3">
      <c r="L86" s="1">
        <v>44978</v>
      </c>
      <c r="M86" s="2">
        <v>14.2</v>
      </c>
      <c r="N86" s="24">
        <v>24787</v>
      </c>
      <c r="O86" s="25">
        <f t="shared" si="3"/>
        <v>5.7288094565699759E-4</v>
      </c>
      <c r="P86" s="25">
        <f t="shared" si="4"/>
        <v>6.106568980142772E-4</v>
      </c>
      <c r="Q86" s="25"/>
      <c r="R86" s="25"/>
    </row>
    <row r="87" spans="12:18" ht="17.25" thickBot="1" x14ac:dyDescent="0.3">
      <c r="L87" s="1">
        <v>44979</v>
      </c>
      <c r="M87" s="2">
        <v>13.42</v>
      </c>
      <c r="N87" s="24">
        <v>24417</v>
      </c>
      <c r="O87" s="25">
        <f t="shared" si="3"/>
        <v>5.4961707007412865E-4</v>
      </c>
      <c r="P87" s="25">
        <f t="shared" si="4"/>
        <v>5.9453558707848672E-4</v>
      </c>
      <c r="Q87" s="25"/>
      <c r="R87" s="25"/>
    </row>
    <row r="88" spans="12:18" ht="17.25" thickBot="1" x14ac:dyDescent="0.3">
      <c r="L88" s="1">
        <v>44980</v>
      </c>
      <c r="M88" s="2">
        <v>13.92</v>
      </c>
      <c r="N88" s="24">
        <v>24146</v>
      </c>
      <c r="O88" s="25">
        <f t="shared" si="3"/>
        <v>5.7649300091112401E-4</v>
      </c>
      <c r="P88" s="25">
        <f t="shared" si="4"/>
        <v>5.8309544900605678E-4</v>
      </c>
      <c r="Q88" s="25"/>
      <c r="R88" s="25"/>
    </row>
    <row r="89" spans="12:18" ht="17.25" thickBot="1" x14ac:dyDescent="0.3">
      <c r="L89" s="1">
        <v>44981</v>
      </c>
      <c r="M89" s="2">
        <v>13.47</v>
      </c>
      <c r="N89" s="24">
        <v>23951</v>
      </c>
      <c r="O89" s="25">
        <f t="shared" si="3"/>
        <v>5.6239822971900963E-4</v>
      </c>
      <c r="P89" s="25">
        <f t="shared" si="4"/>
        <v>5.7474239061986387E-4</v>
      </c>
      <c r="Q89" s="25"/>
      <c r="R89" s="25"/>
    </row>
    <row r="90" spans="12:18" ht="17.25" thickBot="1" x14ac:dyDescent="0.3">
      <c r="L90" s="1">
        <v>44982</v>
      </c>
      <c r="M90" s="2">
        <v>12.82</v>
      </c>
      <c r="N90" s="24">
        <v>23172</v>
      </c>
      <c r="O90" s="25">
        <f t="shared" si="3"/>
        <v>5.5325392715346107E-4</v>
      </c>
      <c r="P90" s="25">
        <f t="shared" si="4"/>
        <v>5.6839732105531222E-4</v>
      </c>
      <c r="Q90" s="25"/>
      <c r="R90" s="25"/>
    </row>
    <row r="91" spans="12:18" ht="17.25" thickBot="1" x14ac:dyDescent="0.3">
      <c r="L91" s="1">
        <v>44983</v>
      </c>
      <c r="M91" s="2">
        <v>12.24</v>
      </c>
      <c r="N91" s="24">
        <v>23157</v>
      </c>
      <c r="O91" s="25">
        <f t="shared" si="3"/>
        <v>5.2856587640886122E-4</v>
      </c>
      <c r="P91" s="25">
        <f t="shared" si="4"/>
        <v>5.6031301367357855E-4</v>
      </c>
      <c r="Q91" s="25"/>
      <c r="R91" s="25"/>
    </row>
    <row r="92" spans="12:18" ht="17.25" thickBot="1" x14ac:dyDescent="0.3">
      <c r="L92" s="1">
        <v>44984</v>
      </c>
      <c r="M92" s="2">
        <v>12.65</v>
      </c>
      <c r="N92" s="24">
        <v>23541</v>
      </c>
      <c r="O92" s="25">
        <f t="shared" si="3"/>
        <v>5.3736035002761146E-4</v>
      </c>
      <c r="P92" s="25">
        <f t="shared" si="4"/>
        <v>5.5436705713588484E-4</v>
      </c>
      <c r="Q92" s="25"/>
      <c r="R92" s="25"/>
    </row>
    <row r="93" spans="12:18" ht="17.25" thickBot="1" x14ac:dyDescent="0.3">
      <c r="L93" s="1">
        <v>44985</v>
      </c>
      <c r="M93" s="2">
        <v>12.4</v>
      </c>
      <c r="N93" s="24">
        <v>23518</v>
      </c>
      <c r="O93" s="25">
        <f t="shared" si="3"/>
        <v>5.2725571902372654E-4</v>
      </c>
      <c r="P93" s="25">
        <f>SUM(O87:O93)/7</f>
        <v>5.4784916761684618E-4</v>
      </c>
      <c r="Q93" s="25"/>
      <c r="R93" s="25"/>
    </row>
    <row r="94" spans="12:18" ht="17.25" thickBot="1" x14ac:dyDescent="0.3">
      <c r="L94" s="1">
        <v>44986</v>
      </c>
      <c r="M94" s="2">
        <v>11.91</v>
      </c>
      <c r="N94" s="24">
        <v>23156</v>
      </c>
      <c r="O94" s="25">
        <f t="shared" si="3"/>
        <v>5.1433753670754876E-4</v>
      </c>
      <c r="P94" s="25">
        <f t="shared" ref="P94:P104" si="5">SUM(O88:O94)/7</f>
        <v>5.4280923427876327E-4</v>
      </c>
      <c r="Q94" s="25"/>
      <c r="R94" s="25"/>
    </row>
    <row r="95" spans="12:18" ht="17.25" thickBot="1" x14ac:dyDescent="0.3">
      <c r="L95" s="1">
        <v>44987</v>
      </c>
      <c r="M95" s="2">
        <v>13.4</v>
      </c>
      <c r="N95" s="24">
        <v>23634</v>
      </c>
      <c r="O95" s="25">
        <f t="shared" si="3"/>
        <v>5.6697977490056701E-4</v>
      </c>
      <c r="P95" s="25">
        <f t="shared" si="5"/>
        <v>5.4145020199154086E-4</v>
      </c>
      <c r="Q95" s="25"/>
      <c r="R95" s="25"/>
    </row>
    <row r="96" spans="12:18" ht="17.25" thickBot="1" x14ac:dyDescent="0.3">
      <c r="L96" s="1">
        <v>44988</v>
      </c>
      <c r="M96" s="2">
        <v>12.83</v>
      </c>
      <c r="N96" s="24">
        <v>23464</v>
      </c>
      <c r="O96" s="25">
        <f t="shared" si="3"/>
        <v>5.4679509035117629E-4</v>
      </c>
      <c r="P96" s="25">
        <f t="shared" si="5"/>
        <v>5.3922118208185035E-4</v>
      </c>
      <c r="Q96" s="25"/>
      <c r="R96" s="25"/>
    </row>
    <row r="97" spans="12:21" ht="17.25" thickBot="1" x14ac:dyDescent="0.3">
      <c r="L97" s="1">
        <v>44989</v>
      </c>
      <c r="M97" s="2">
        <v>11.72</v>
      </c>
      <c r="N97" s="24">
        <v>22367</v>
      </c>
      <c r="O97" s="25">
        <f t="shared" si="3"/>
        <v>5.2398622971341706E-4</v>
      </c>
      <c r="P97" s="25">
        <f t="shared" si="5"/>
        <v>5.350400824475583E-4</v>
      </c>
      <c r="Q97" s="25"/>
      <c r="R97" s="25"/>
    </row>
    <row r="98" spans="12:21" ht="17.25" thickBot="1" x14ac:dyDescent="0.3">
      <c r="L98" s="1">
        <v>44990</v>
      </c>
      <c r="M98" s="2">
        <v>11.3</v>
      </c>
      <c r="N98" s="24">
        <v>22348</v>
      </c>
      <c r="O98" s="25">
        <f t="shared" si="3"/>
        <v>5.0563808841954543E-4</v>
      </c>
      <c r="P98" s="25">
        <f t="shared" si="5"/>
        <v>5.3176468416337038E-4</v>
      </c>
      <c r="Q98" s="25"/>
      <c r="R98" s="25"/>
    </row>
    <row r="99" spans="12:21" ht="17.25" thickBot="1" x14ac:dyDescent="0.3">
      <c r="L99" s="1">
        <v>44991</v>
      </c>
      <c r="M99" s="2">
        <v>11.17</v>
      </c>
      <c r="N99" s="24">
        <v>22422</v>
      </c>
      <c r="O99" s="25">
        <f t="shared" si="3"/>
        <v>4.9817143876549816E-4</v>
      </c>
      <c r="P99" s="25">
        <f t="shared" si="5"/>
        <v>5.2616626826878273E-4</v>
      </c>
      <c r="Q99" s="25"/>
      <c r="R99" s="25"/>
    </row>
    <row r="100" spans="12:21" ht="17.25" thickBot="1" x14ac:dyDescent="0.3">
      <c r="L100" s="1">
        <v>44992</v>
      </c>
      <c r="M100" s="2">
        <v>11.29</v>
      </c>
      <c r="N100" s="24">
        <v>22415</v>
      </c>
      <c r="O100" s="25">
        <f t="shared" ref="O100:O104" si="6">M100/N100</f>
        <v>5.0368057104617438E-4</v>
      </c>
      <c r="P100" s="25">
        <f t="shared" si="5"/>
        <v>5.2279838998627525E-4</v>
      </c>
      <c r="Q100" s="25"/>
      <c r="R100" s="25"/>
    </row>
    <row r="101" spans="12:21" ht="17.25" thickBot="1" x14ac:dyDescent="0.3">
      <c r="L101" s="1">
        <v>44993</v>
      </c>
      <c r="M101" s="2">
        <v>11.12</v>
      </c>
      <c r="N101" s="24">
        <v>22217</v>
      </c>
      <c r="O101" s="25">
        <f t="shared" si="6"/>
        <v>5.0051762164108563E-4</v>
      </c>
      <c r="P101" s="25">
        <f t="shared" si="5"/>
        <v>5.2082411640535196E-4</v>
      </c>
      <c r="Q101" s="25"/>
      <c r="R101" s="25"/>
      <c r="U101" t="s">
        <v>0</v>
      </c>
    </row>
    <row r="102" spans="12:21" ht="17.25" thickBot="1" x14ac:dyDescent="0.3">
      <c r="L102" s="1">
        <v>44994</v>
      </c>
      <c r="M102" s="2">
        <v>10.55</v>
      </c>
      <c r="N102" s="24">
        <v>21713</v>
      </c>
      <c r="O102" s="25">
        <f t="shared" si="6"/>
        <v>4.8588403260719387E-4</v>
      </c>
      <c r="P102" s="25">
        <f t="shared" si="5"/>
        <v>5.0923901036344153E-4</v>
      </c>
      <c r="Q102" s="25"/>
      <c r="R102" s="25"/>
    </row>
    <row r="103" spans="12:21" ht="17.25" thickBot="1" x14ac:dyDescent="0.3">
      <c r="L103" s="1">
        <v>44995</v>
      </c>
      <c r="M103" s="2">
        <v>11.08</v>
      </c>
      <c r="N103" s="24">
        <v>20376</v>
      </c>
      <c r="O103" s="25">
        <f t="shared" si="6"/>
        <v>5.437769925402434E-4</v>
      </c>
      <c r="P103" s="25">
        <f t="shared" si="5"/>
        <v>5.0880785353330817E-4</v>
      </c>
      <c r="Q103" s="25"/>
      <c r="R103" s="25"/>
    </row>
    <row r="104" spans="12:21" ht="16.5" x14ac:dyDescent="0.25">
      <c r="L104" s="1">
        <v>44996</v>
      </c>
      <c r="M104" s="2">
        <v>10.79</v>
      </c>
      <c r="N104" s="24">
        <v>20195</v>
      </c>
      <c r="O104" s="25">
        <f t="shared" si="6"/>
        <v>5.3429066600643716E-4</v>
      </c>
      <c r="P104" s="25">
        <f t="shared" si="5"/>
        <v>5.1027991586088245E-4</v>
      </c>
      <c r="Q104" s="25"/>
      <c r="R104" s="25">
        <f>Q84*M104/N104</f>
        <v>1.8403910774684513</v>
      </c>
    </row>
  </sheetData>
  <autoFilter ref="L3:O3">
    <sortState ref="L4:O104">
      <sortCondition ref="L3"/>
    </sortState>
  </autoFilter>
  <mergeCells count="1">
    <mergeCell ref="Q2:R2"/>
  </mergeCells>
  <conditionalFormatting sqref="O4:O10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5:AS43"/>
  <sheetViews>
    <sheetView topLeftCell="J1" workbookViewId="0">
      <selection activeCell="AG51" sqref="AG51"/>
    </sheetView>
  </sheetViews>
  <sheetFormatPr defaultRowHeight="15" x14ac:dyDescent="0.25"/>
  <sheetData>
    <row r="5" spans="12:32" x14ac:dyDescent="0.25">
      <c r="L5" s="27">
        <v>0.73263888888888884</v>
      </c>
    </row>
    <row r="6" spans="12:32" x14ac:dyDescent="0.25">
      <c r="Z6" t="s">
        <v>17</v>
      </c>
    </row>
    <row r="10" spans="12:32" x14ac:dyDescent="0.25">
      <c r="Z10" s="30">
        <f>20105/7.13</f>
        <v>2819.7755960729314</v>
      </c>
      <c r="AA10" s="9" t="s">
        <v>18</v>
      </c>
      <c r="AB10" s="9"/>
      <c r="AC10" s="9"/>
      <c r="AD10" s="9"/>
      <c r="AE10" s="9"/>
      <c r="AF10" s="9"/>
    </row>
    <row r="13" spans="12:32" x14ac:dyDescent="0.25">
      <c r="L13" s="27">
        <v>0.73263888888888884</v>
      </c>
    </row>
    <row r="17" spans="12:45" x14ac:dyDescent="0.25">
      <c r="Z17" s="6">
        <f>Z10*7.32</f>
        <v>20640.757363253859</v>
      </c>
    </row>
    <row r="20" spans="12:45" ht="16.5" x14ac:dyDescent="0.3">
      <c r="Z20" s="4">
        <f>Z17/0.057461</f>
        <v>359213.33362200204</v>
      </c>
      <c r="AB20" s="55">
        <v>5.9789000000000002E-2</v>
      </c>
    </row>
    <row r="22" spans="12:45" x14ac:dyDescent="0.25">
      <c r="AB22">
        <f>Z20*AB20</f>
        <v>21477.006003925882</v>
      </c>
    </row>
    <row r="23" spans="12:45" x14ac:dyDescent="0.25">
      <c r="AS23" t="s">
        <v>2642</v>
      </c>
    </row>
    <row r="24" spans="12:45" x14ac:dyDescent="0.25">
      <c r="L24" s="27">
        <v>0.75763888888888886</v>
      </c>
      <c r="AE24" s="27">
        <v>0.79166666666666663</v>
      </c>
    </row>
    <row r="28" spans="12:45" x14ac:dyDescent="0.25">
      <c r="Z28" s="4">
        <f>Z20*0.060064</f>
        <v>21575.789670671929</v>
      </c>
    </row>
    <row r="29" spans="12:45" x14ac:dyDescent="0.25">
      <c r="AS29" s="4">
        <f>22585/0.36156</f>
        <v>62465.427591547741</v>
      </c>
    </row>
    <row r="31" spans="12:45" x14ac:dyDescent="0.25">
      <c r="Z31" s="4">
        <f>Z28/3.4</f>
        <v>6345.8204913740974</v>
      </c>
    </row>
    <row r="35" spans="12:45" x14ac:dyDescent="0.25">
      <c r="L35" s="27">
        <v>0.76250000000000007</v>
      </c>
    </row>
    <row r="41" spans="12:45" x14ac:dyDescent="0.25">
      <c r="AS41">
        <f>AS29*0.418813/4.13</f>
        <v>6334.4632266098997</v>
      </c>
    </row>
    <row r="43" spans="12:45" x14ac:dyDescent="0.25">
      <c r="M43" t="s">
        <v>4524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DJ402"/>
  <sheetViews>
    <sheetView topLeftCell="AP1" zoomScale="70" zoomScaleNormal="70" workbookViewId="0">
      <selection activeCell="AV52" sqref="AV52"/>
    </sheetView>
  </sheetViews>
  <sheetFormatPr defaultRowHeight="15" x14ac:dyDescent="0.25"/>
  <cols>
    <col min="9" max="9" width="9.140625" style="36"/>
    <col min="10" max="10" width="22" bestFit="1" customWidth="1"/>
    <col min="11" max="11" width="10.42578125" bestFit="1" customWidth="1"/>
    <col min="12" max="13" width="10.42578125" customWidth="1"/>
    <col min="14" max="14" width="13.140625" bestFit="1" customWidth="1"/>
    <col min="15" max="15" width="11.42578125" customWidth="1"/>
    <col min="16" max="16" width="8.42578125" customWidth="1"/>
    <col min="17" max="17" width="13.85546875" customWidth="1"/>
    <col min="18" max="18" width="7.85546875" customWidth="1"/>
    <col min="19" max="19" width="12.140625" customWidth="1"/>
    <col min="20" max="20" width="14" customWidth="1"/>
    <col min="21" max="21" width="14.42578125" customWidth="1"/>
    <col min="22" max="22" width="22" customWidth="1"/>
    <col min="23" max="23" width="16.85546875" customWidth="1"/>
    <col min="24" max="24" width="10.140625" customWidth="1"/>
    <col min="25" max="25" width="12.5703125" customWidth="1"/>
    <col min="26" max="26" width="7" customWidth="1"/>
    <col min="27" max="27" width="13.28515625" customWidth="1"/>
    <col min="28" max="28" width="9.28515625" customWidth="1"/>
    <col min="29" max="29" width="11" customWidth="1"/>
    <col min="30" max="30" width="15.28515625" customWidth="1"/>
    <col min="31" max="31" width="11.85546875" customWidth="1"/>
    <col min="32" max="32" width="13.5703125" customWidth="1"/>
    <col min="33" max="33" width="11.85546875" customWidth="1"/>
    <col min="34" max="34" width="17.5703125" customWidth="1"/>
    <col min="35" max="35" width="21.140625" customWidth="1"/>
    <col min="36" max="36" width="13.42578125" customWidth="1"/>
    <col min="37" max="37" width="12" customWidth="1"/>
    <col min="38" max="38" width="19.42578125" customWidth="1"/>
    <col min="39" max="39" width="8.42578125" customWidth="1"/>
    <col min="40" max="40" width="15.42578125" customWidth="1"/>
    <col min="41" max="42" width="10.42578125" customWidth="1"/>
    <col min="43" max="43" width="13.28515625" customWidth="1"/>
    <col min="44" max="44" width="12.7109375" customWidth="1"/>
    <col min="45" max="45" width="9.5703125" customWidth="1"/>
    <col min="46" max="46" width="10.28515625" customWidth="1"/>
    <col min="47" max="47" width="10.85546875" customWidth="1"/>
    <col min="48" max="48" width="12.28515625" customWidth="1"/>
    <col min="49" max="49" width="18.85546875" customWidth="1"/>
    <col min="50" max="50" width="11.7109375" customWidth="1"/>
    <col min="51" max="51" width="12" customWidth="1"/>
    <col min="52" max="52" width="20.7109375" customWidth="1"/>
    <col min="53" max="53" width="14" customWidth="1"/>
    <col min="54" max="54" width="7.85546875" customWidth="1"/>
    <col min="55" max="55" width="13.5703125" customWidth="1"/>
    <col min="56" max="56" width="9.28515625" customWidth="1"/>
    <col min="57" max="57" width="15.140625" customWidth="1"/>
    <col min="58" max="58" width="10.28515625" customWidth="1"/>
    <col min="59" max="59" width="17.5703125" customWidth="1"/>
    <col min="60" max="60" width="14.7109375" customWidth="1"/>
    <col min="61" max="61" width="18.85546875" customWidth="1"/>
    <col min="62" max="62" width="11.42578125" style="40" customWidth="1"/>
    <col min="63" max="63" width="20" customWidth="1"/>
    <col min="64" max="64" width="9.140625" customWidth="1"/>
    <col min="65" max="65" width="10.42578125" customWidth="1"/>
    <col min="66" max="66" width="15.42578125" customWidth="1"/>
    <col min="67" max="67" width="14.7109375" customWidth="1"/>
    <col min="68" max="68" width="9.5703125" customWidth="1"/>
    <col min="69" max="69" width="10.5703125" customWidth="1"/>
    <col min="70" max="70" width="21.5703125" customWidth="1"/>
    <col min="71" max="71" width="10.7109375" customWidth="1"/>
    <col min="72" max="72" width="15.42578125" customWidth="1"/>
    <col min="73" max="73" width="10.85546875" customWidth="1"/>
    <col min="74" max="74" width="21.5703125" customWidth="1"/>
    <col min="75" max="75" width="8.7109375" customWidth="1"/>
    <col min="76" max="76" width="17.85546875" customWidth="1"/>
    <col min="77" max="77" width="14.28515625" customWidth="1"/>
    <col min="78" max="78" width="14.7109375" customWidth="1"/>
    <col min="79" max="79" width="7.42578125" customWidth="1"/>
    <col min="80" max="80" width="13.42578125" customWidth="1"/>
    <col min="81" max="81" width="8.5703125" customWidth="1"/>
    <col min="82" max="82" width="10.5703125" customWidth="1"/>
    <col min="83" max="83" width="10.140625" customWidth="1"/>
    <col min="84" max="84" width="12.28515625" customWidth="1"/>
    <col min="85" max="85" width="9.28515625" customWidth="1"/>
    <col min="86" max="86" width="13.28515625" customWidth="1"/>
    <col min="87" max="87" width="18.5703125" customWidth="1"/>
    <col min="88" max="88" width="13.42578125" customWidth="1"/>
    <col min="89" max="89" width="11.28515625" customWidth="1"/>
    <col min="90" max="90" width="13.7109375" customWidth="1"/>
    <col min="91" max="91" width="9.5703125" customWidth="1"/>
    <col min="92" max="92" width="9.28515625" customWidth="1"/>
    <col min="93" max="93" width="10.140625" customWidth="1"/>
    <col min="94" max="94" width="19.28515625" customWidth="1"/>
    <col min="95" max="95" width="15.7109375" customWidth="1"/>
    <col min="96" max="96" width="14.140625" customWidth="1"/>
    <col min="97" max="97" width="15.85546875" customWidth="1"/>
    <col min="98" max="98" width="16.28515625" customWidth="1"/>
    <col min="99" max="99" width="20.42578125" customWidth="1"/>
    <col min="100" max="100" width="9.5703125" customWidth="1"/>
    <col min="101" max="101" width="14.140625" customWidth="1"/>
    <col min="102" max="102" width="18.28515625" customWidth="1"/>
    <col min="103" max="103" width="10.140625" customWidth="1"/>
    <col min="104" max="104" width="16.42578125" customWidth="1"/>
    <col min="105" max="105" width="8.28515625" bestFit="1" customWidth="1"/>
    <col min="106" max="106" width="12.42578125" bestFit="1" customWidth="1"/>
    <col min="107" max="107" width="18.42578125" bestFit="1" customWidth="1"/>
    <col min="108" max="108" width="11.28515625" bestFit="1" customWidth="1"/>
    <col min="109" max="109" width="18.7109375" bestFit="1" customWidth="1"/>
    <col min="110" max="110" width="19.85546875" bestFit="1" customWidth="1"/>
    <col min="111" max="111" width="9.42578125" bestFit="1" customWidth="1"/>
    <col min="112" max="112" width="15.85546875" bestFit="1" customWidth="1"/>
  </cols>
  <sheetData>
    <row r="1" spans="9:114" ht="17.25" thickBot="1" x14ac:dyDescent="0.3">
      <c r="I1" s="34"/>
      <c r="J1" s="32" t="s">
        <v>19</v>
      </c>
      <c r="K1" s="37"/>
      <c r="L1" s="37"/>
      <c r="M1" s="37"/>
      <c r="O1" s="35">
        <v>1</v>
      </c>
      <c r="P1" s="35">
        <v>2</v>
      </c>
      <c r="Q1" s="35">
        <v>3</v>
      </c>
      <c r="R1" s="35">
        <v>4</v>
      </c>
      <c r="S1" s="35">
        <v>5</v>
      </c>
      <c r="T1" s="35">
        <v>6</v>
      </c>
      <c r="U1" s="35">
        <v>7</v>
      </c>
      <c r="V1" s="35">
        <v>8</v>
      </c>
      <c r="W1" s="35">
        <v>9</v>
      </c>
      <c r="X1" s="35">
        <v>10</v>
      </c>
      <c r="Y1" s="35">
        <v>11</v>
      </c>
      <c r="Z1" s="35">
        <v>12</v>
      </c>
      <c r="AA1" s="35">
        <v>13</v>
      </c>
      <c r="AB1" s="35">
        <v>14</v>
      </c>
      <c r="AC1" s="35">
        <v>15</v>
      </c>
      <c r="AD1" s="35">
        <v>16</v>
      </c>
      <c r="AE1" s="35">
        <v>17</v>
      </c>
      <c r="AF1" s="35">
        <v>18</v>
      </c>
      <c r="AG1" s="35">
        <v>19</v>
      </c>
      <c r="AH1" s="35">
        <v>20</v>
      </c>
      <c r="AI1" s="35">
        <v>21</v>
      </c>
      <c r="AJ1" s="35">
        <v>22</v>
      </c>
      <c r="AK1" s="35">
        <v>23</v>
      </c>
      <c r="AL1" s="35">
        <v>24</v>
      </c>
      <c r="AM1" s="35">
        <v>25</v>
      </c>
      <c r="AN1" s="35">
        <v>26</v>
      </c>
      <c r="AO1" s="35">
        <v>27</v>
      </c>
      <c r="AP1" s="35">
        <v>28</v>
      </c>
      <c r="AQ1" s="35">
        <v>29</v>
      </c>
      <c r="AR1" s="35">
        <v>30</v>
      </c>
      <c r="AS1" s="35">
        <v>31</v>
      </c>
      <c r="AT1" s="35">
        <v>32</v>
      </c>
      <c r="AU1" s="35">
        <v>33</v>
      </c>
      <c r="AV1" s="35">
        <v>34</v>
      </c>
      <c r="AW1" s="35">
        <v>35</v>
      </c>
      <c r="AX1" s="35">
        <v>36</v>
      </c>
      <c r="AY1" s="35">
        <v>37</v>
      </c>
      <c r="AZ1" s="35">
        <v>38</v>
      </c>
      <c r="BA1" s="35">
        <v>39</v>
      </c>
      <c r="BB1" s="35">
        <v>40</v>
      </c>
      <c r="BC1" s="35">
        <v>41</v>
      </c>
      <c r="BD1" s="35">
        <v>42</v>
      </c>
      <c r="BE1" s="35">
        <v>43</v>
      </c>
      <c r="BF1" s="35">
        <v>44</v>
      </c>
      <c r="BG1" s="35">
        <v>45</v>
      </c>
      <c r="BH1" s="35">
        <v>46</v>
      </c>
      <c r="BI1" s="35">
        <v>47</v>
      </c>
      <c r="BJ1" s="39">
        <v>48</v>
      </c>
      <c r="BK1" s="35">
        <v>49</v>
      </c>
      <c r="BL1" s="35">
        <v>50</v>
      </c>
      <c r="BM1" s="35">
        <v>51</v>
      </c>
      <c r="BN1" s="35">
        <v>52</v>
      </c>
      <c r="BO1" s="35">
        <v>53</v>
      </c>
      <c r="BP1" s="35">
        <v>54</v>
      </c>
      <c r="BQ1" s="35">
        <v>55</v>
      </c>
      <c r="BR1" s="35">
        <v>56</v>
      </c>
      <c r="BS1" s="35">
        <v>57</v>
      </c>
      <c r="BT1" s="35">
        <v>58</v>
      </c>
      <c r="BU1" s="35">
        <v>59</v>
      </c>
      <c r="BV1" s="35">
        <v>60</v>
      </c>
      <c r="BW1" s="35">
        <v>61</v>
      </c>
      <c r="BX1" s="35">
        <v>62</v>
      </c>
      <c r="BY1" s="35">
        <v>63</v>
      </c>
      <c r="BZ1" s="35">
        <v>64</v>
      </c>
      <c r="CA1" s="35">
        <v>65</v>
      </c>
      <c r="CB1" s="35">
        <v>66</v>
      </c>
      <c r="CC1" s="35">
        <v>67</v>
      </c>
      <c r="CD1" s="35">
        <v>68</v>
      </c>
      <c r="CE1" s="35">
        <v>69</v>
      </c>
      <c r="CF1" s="35">
        <v>70</v>
      </c>
      <c r="CG1" s="35">
        <v>71</v>
      </c>
      <c r="CH1" s="35">
        <v>72</v>
      </c>
      <c r="CI1" s="35">
        <v>73</v>
      </c>
      <c r="CJ1" s="35">
        <v>74</v>
      </c>
      <c r="CK1" s="35">
        <v>75</v>
      </c>
      <c r="CL1" s="35">
        <v>76</v>
      </c>
      <c r="CM1" s="35">
        <v>77</v>
      </c>
      <c r="CN1" s="35">
        <v>78</v>
      </c>
      <c r="CO1" s="35">
        <v>79</v>
      </c>
      <c r="CP1" s="35">
        <v>80</v>
      </c>
      <c r="CQ1" s="35">
        <v>81</v>
      </c>
      <c r="CR1" s="35">
        <v>82</v>
      </c>
      <c r="CS1" s="35">
        <v>83</v>
      </c>
      <c r="CT1" s="35">
        <v>84</v>
      </c>
      <c r="CU1" s="35">
        <v>85</v>
      </c>
      <c r="CV1" s="35">
        <v>86</v>
      </c>
      <c r="CW1" s="35">
        <v>87</v>
      </c>
      <c r="CX1" s="35">
        <v>88</v>
      </c>
      <c r="CY1" s="35">
        <v>89</v>
      </c>
      <c r="CZ1" s="35">
        <v>90</v>
      </c>
      <c r="DA1" s="35">
        <v>91</v>
      </c>
      <c r="DB1" s="35">
        <v>92</v>
      </c>
      <c r="DC1" s="35">
        <v>93</v>
      </c>
      <c r="DD1" s="35">
        <v>94</v>
      </c>
      <c r="DE1" s="35">
        <v>95</v>
      </c>
      <c r="DF1" s="35">
        <v>96</v>
      </c>
      <c r="DG1" s="35">
        <v>97</v>
      </c>
      <c r="DH1" s="35">
        <v>98</v>
      </c>
      <c r="DI1" s="35">
        <v>99</v>
      </c>
      <c r="DJ1" s="35">
        <v>100</v>
      </c>
    </row>
    <row r="2" spans="9:114" ht="17.25" thickBot="1" x14ac:dyDescent="0.3">
      <c r="I2" s="35">
        <v>1</v>
      </c>
      <c r="J2" t="s">
        <v>20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42</v>
      </c>
      <c r="AK2" t="s">
        <v>43</v>
      </c>
      <c r="AL2" t="s">
        <v>44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53</v>
      </c>
      <c r="AT2" t="s">
        <v>54</v>
      </c>
      <c r="AU2" t="s">
        <v>56</v>
      </c>
      <c r="AV2" t="s">
        <v>58</v>
      </c>
      <c r="AW2" t="s">
        <v>59</v>
      </c>
      <c r="AX2" t="s">
        <v>60</v>
      </c>
      <c r="AY2" t="s">
        <v>61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s="40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81</v>
      </c>
      <c r="BR2" t="s">
        <v>82</v>
      </c>
      <c r="BS2" t="s">
        <v>83</v>
      </c>
      <c r="BT2" t="s">
        <v>85</v>
      </c>
      <c r="BU2" t="s">
        <v>86</v>
      </c>
      <c r="BV2" t="s">
        <v>87</v>
      </c>
      <c r="BW2" t="s">
        <v>88</v>
      </c>
      <c r="BX2" t="s">
        <v>89</v>
      </c>
      <c r="BY2" t="s">
        <v>91</v>
      </c>
      <c r="BZ2" t="s">
        <v>92</v>
      </c>
      <c r="CA2" t="s">
        <v>94</v>
      </c>
      <c r="CB2" t="s">
        <v>95</v>
      </c>
      <c r="CC2" t="s">
        <v>96</v>
      </c>
      <c r="CD2" t="s">
        <v>97</v>
      </c>
      <c r="CE2" t="s">
        <v>98</v>
      </c>
      <c r="CF2" t="s">
        <v>100</v>
      </c>
      <c r="CG2" t="s">
        <v>101</v>
      </c>
      <c r="CH2" t="s">
        <v>102</v>
      </c>
      <c r="CI2" t="s">
        <v>104</v>
      </c>
      <c r="CJ2" t="s">
        <v>105</v>
      </c>
      <c r="CK2" t="s">
        <v>106</v>
      </c>
      <c r="CL2" t="s">
        <v>107</v>
      </c>
      <c r="CM2" t="s">
        <v>108</v>
      </c>
      <c r="CN2" t="s">
        <v>109</v>
      </c>
      <c r="CO2" t="s">
        <v>110</v>
      </c>
      <c r="CP2" t="s">
        <v>111</v>
      </c>
      <c r="CQ2" t="s">
        <v>112</v>
      </c>
      <c r="CR2" t="s">
        <v>113</v>
      </c>
      <c r="CS2" t="s">
        <v>115</v>
      </c>
      <c r="CT2" t="s">
        <v>117</v>
      </c>
      <c r="CU2" t="s">
        <v>118</v>
      </c>
      <c r="CV2" t="s">
        <v>119</v>
      </c>
      <c r="CW2" t="s">
        <v>120</v>
      </c>
      <c r="CX2" t="s">
        <v>122</v>
      </c>
      <c r="CY2" t="s">
        <v>123</v>
      </c>
      <c r="CZ2" t="s">
        <v>124</v>
      </c>
      <c r="DA2" t="s">
        <v>125</v>
      </c>
      <c r="DB2" t="s">
        <v>126</v>
      </c>
      <c r="DC2" t="s">
        <v>127</v>
      </c>
      <c r="DD2" t="s">
        <v>128</v>
      </c>
      <c r="DE2" t="s">
        <v>130</v>
      </c>
      <c r="DF2" t="s">
        <v>131</v>
      </c>
      <c r="DG2" t="s">
        <v>132</v>
      </c>
      <c r="DH2" t="s">
        <v>134</v>
      </c>
      <c r="DI2" t="s">
        <v>135</v>
      </c>
      <c r="DJ2" t="s">
        <v>136</v>
      </c>
    </row>
    <row r="3" spans="9:114" ht="17.25" thickBot="1" x14ac:dyDescent="0.3">
      <c r="I3" s="35">
        <v>2</v>
      </c>
      <c r="J3" t="s">
        <v>21</v>
      </c>
      <c r="K3" s="32"/>
      <c r="L3" s="32"/>
      <c r="M3" s="32"/>
      <c r="N3" s="32" t="s">
        <v>138</v>
      </c>
    </row>
    <row r="4" spans="9:114" ht="33.75" thickBot="1" x14ac:dyDescent="0.3">
      <c r="I4" s="35">
        <v>3</v>
      </c>
      <c r="J4" t="s">
        <v>22</v>
      </c>
      <c r="K4" s="33"/>
      <c r="L4" s="33"/>
      <c r="M4" s="33"/>
      <c r="N4" s="38">
        <v>44997</v>
      </c>
      <c r="O4" s="33" t="s">
        <v>139</v>
      </c>
      <c r="P4" s="33" t="s">
        <v>170</v>
      </c>
      <c r="Q4" s="33" t="s">
        <v>201</v>
      </c>
      <c r="R4" s="33" t="s">
        <v>215</v>
      </c>
      <c r="S4" s="33" t="s">
        <v>246</v>
      </c>
      <c r="T4" s="33" t="s">
        <v>258</v>
      </c>
      <c r="U4" s="33" t="s">
        <v>289</v>
      </c>
      <c r="V4" s="33" t="s">
        <v>320</v>
      </c>
      <c r="W4" s="33" t="s">
        <v>341</v>
      </c>
      <c r="X4" s="33" t="s">
        <v>372</v>
      </c>
      <c r="Y4" s="33" t="s">
        <v>403</v>
      </c>
      <c r="Z4" s="33" t="s">
        <v>414</v>
      </c>
      <c r="AA4" s="33" t="s">
        <v>445</v>
      </c>
      <c r="AB4" s="33" t="s">
        <v>473</v>
      </c>
      <c r="AC4" s="33" t="s">
        <v>488</v>
      </c>
      <c r="AD4" s="33" t="s">
        <v>517</v>
      </c>
      <c r="AE4" s="33" t="s">
        <v>548</v>
      </c>
      <c r="AF4" s="33" t="s">
        <v>579</v>
      </c>
      <c r="AG4" s="33" t="s">
        <v>608</v>
      </c>
      <c r="AH4" s="33" t="s">
        <v>93</v>
      </c>
      <c r="AI4" s="33" t="s">
        <v>646</v>
      </c>
      <c r="AJ4" s="33" t="s">
        <v>664</v>
      </c>
      <c r="AK4" s="33" t="s">
        <v>695</v>
      </c>
      <c r="AL4" s="33" t="s">
        <v>470</v>
      </c>
      <c r="AM4" s="33" t="s">
        <v>747</v>
      </c>
      <c r="AN4" s="33" t="s">
        <v>778</v>
      </c>
      <c r="AO4" s="33" t="s">
        <v>805</v>
      </c>
      <c r="AP4" s="33" t="s">
        <v>836</v>
      </c>
      <c r="AQ4" s="33" t="s">
        <v>867</v>
      </c>
      <c r="AR4" s="33" t="s">
        <v>898</v>
      </c>
      <c r="AS4" s="33" t="s">
        <v>922</v>
      </c>
      <c r="AT4" s="33" t="s">
        <v>55</v>
      </c>
      <c r="AU4" s="33" t="s">
        <v>955</v>
      </c>
      <c r="AV4" s="33" t="s">
        <v>983</v>
      </c>
      <c r="AW4" s="33" t="s">
        <v>1012</v>
      </c>
      <c r="AX4" s="33" t="s">
        <v>1043</v>
      </c>
      <c r="AY4" s="33" t="s">
        <v>1074</v>
      </c>
      <c r="AZ4" s="33" t="s">
        <v>1089</v>
      </c>
      <c r="BA4" s="33" t="s">
        <v>1120</v>
      </c>
      <c r="BB4" s="33" t="s">
        <v>1124</v>
      </c>
      <c r="BC4" s="33" t="s">
        <v>1161</v>
      </c>
      <c r="BD4" s="33" t="s">
        <v>1192</v>
      </c>
      <c r="BE4" s="33" t="s">
        <v>1207</v>
      </c>
      <c r="BF4" s="33" t="s">
        <v>1238</v>
      </c>
      <c r="BG4" s="33" t="s">
        <v>1255</v>
      </c>
      <c r="BH4" s="33" t="s">
        <v>1285</v>
      </c>
      <c r="BI4" s="33" t="s">
        <v>1315</v>
      </c>
      <c r="BJ4" s="39" t="s">
        <v>1346</v>
      </c>
      <c r="BK4" s="33" t="s">
        <v>1376</v>
      </c>
      <c r="BL4" s="33" t="s">
        <v>1407</v>
      </c>
      <c r="BM4" s="33" t="s">
        <v>1438</v>
      </c>
      <c r="BN4" s="33" t="s">
        <v>1449</v>
      </c>
      <c r="BO4" s="33" t="s">
        <v>1462</v>
      </c>
      <c r="BP4" s="33" t="s">
        <v>1473</v>
      </c>
      <c r="BQ4" s="33" t="s">
        <v>1498</v>
      </c>
      <c r="BR4" s="33" t="s">
        <v>1521</v>
      </c>
      <c r="BS4" s="33" t="s">
        <v>84</v>
      </c>
      <c r="BT4" s="33" t="s">
        <v>1576</v>
      </c>
      <c r="BU4" s="33" t="s">
        <v>1607</v>
      </c>
      <c r="BV4" s="33" t="s">
        <v>1636</v>
      </c>
      <c r="BW4" s="33" t="s">
        <v>1658</v>
      </c>
      <c r="BX4" s="33" t="s">
        <v>1689</v>
      </c>
      <c r="BY4" s="33" t="s">
        <v>1725</v>
      </c>
      <c r="BZ4" s="33" t="s">
        <v>1703</v>
      </c>
      <c r="CA4" s="33" t="s">
        <v>1749</v>
      </c>
      <c r="CB4" s="33" t="s">
        <v>1768</v>
      </c>
      <c r="CC4" s="33" t="s">
        <v>1799</v>
      </c>
      <c r="CD4" s="33" t="s">
        <v>1820</v>
      </c>
      <c r="CE4" s="33" t="s">
        <v>1711</v>
      </c>
      <c r="CF4" s="33" t="s">
        <v>1862</v>
      </c>
      <c r="CG4" s="33" t="s">
        <v>1893</v>
      </c>
      <c r="CH4" s="33" t="s">
        <v>103</v>
      </c>
      <c r="CI4" s="33" t="s">
        <v>1935</v>
      </c>
      <c r="CJ4" s="33" t="s">
        <v>1966</v>
      </c>
      <c r="CK4" s="33" t="s">
        <v>1997</v>
      </c>
      <c r="CL4" s="33" t="s">
        <v>737</v>
      </c>
      <c r="CM4" s="33" t="s">
        <v>2046</v>
      </c>
      <c r="CN4" s="33" t="s">
        <v>930</v>
      </c>
      <c r="CO4" s="33" t="s">
        <v>2082</v>
      </c>
      <c r="CP4" s="33" t="s">
        <v>2113</v>
      </c>
      <c r="CQ4" s="33" t="s">
        <v>2158</v>
      </c>
      <c r="CR4" s="33" t="s">
        <v>2143</v>
      </c>
      <c r="CS4" s="33" t="s">
        <v>116</v>
      </c>
      <c r="CT4" s="33" t="s">
        <v>2198</v>
      </c>
      <c r="CU4" s="33" t="s">
        <v>2228</v>
      </c>
      <c r="CV4" s="33" t="s">
        <v>2259</v>
      </c>
      <c r="CW4" s="33" t="s">
        <v>1136</v>
      </c>
      <c r="CX4" s="33" t="s">
        <v>2305</v>
      </c>
      <c r="CY4" s="33" t="s">
        <v>2337</v>
      </c>
      <c r="CZ4" s="33" t="s">
        <v>2358</v>
      </c>
      <c r="DA4" s="33" t="s">
        <v>2368</v>
      </c>
      <c r="DB4" s="33" t="s">
        <v>2399</v>
      </c>
      <c r="DC4" s="33" t="s">
        <v>2460</v>
      </c>
      <c r="DD4" s="33" t="s">
        <v>2429</v>
      </c>
      <c r="DE4" s="33" t="s">
        <v>2490</v>
      </c>
      <c r="DF4" s="33" t="s">
        <v>464</v>
      </c>
      <c r="DG4" s="33" t="s">
        <v>1804</v>
      </c>
      <c r="DH4" s="33" t="s">
        <v>2553</v>
      </c>
      <c r="DI4" s="33" t="s">
        <v>2584</v>
      </c>
      <c r="DJ4" s="33" t="s">
        <v>116</v>
      </c>
    </row>
    <row r="5" spans="9:114" ht="16.5" customHeight="1" thickBot="1" x14ac:dyDescent="0.3">
      <c r="I5" s="35">
        <v>4</v>
      </c>
      <c r="J5" t="s">
        <v>23</v>
      </c>
      <c r="K5" s="33"/>
      <c r="L5" s="33"/>
      <c r="M5" s="33"/>
      <c r="N5" s="38">
        <v>44996</v>
      </c>
      <c r="O5" s="33" t="s">
        <v>140</v>
      </c>
      <c r="P5" s="33" t="s">
        <v>171</v>
      </c>
      <c r="Q5" s="33" t="s">
        <v>202</v>
      </c>
      <c r="R5" s="33" t="s">
        <v>216</v>
      </c>
      <c r="S5" s="33" t="s">
        <v>247</v>
      </c>
      <c r="T5" s="33" t="s">
        <v>259</v>
      </c>
      <c r="U5" s="33" t="s">
        <v>290</v>
      </c>
      <c r="V5" s="33" t="s">
        <v>320</v>
      </c>
      <c r="W5" s="33" t="s">
        <v>342</v>
      </c>
      <c r="X5" s="33" t="s">
        <v>373</v>
      </c>
      <c r="Y5" s="33" t="s">
        <v>404</v>
      </c>
      <c r="Z5" s="33" t="s">
        <v>415</v>
      </c>
      <c r="AA5" s="33" t="s">
        <v>446</v>
      </c>
      <c r="AB5" s="33" t="s">
        <v>474</v>
      </c>
      <c r="AC5" s="33" t="s">
        <v>488</v>
      </c>
      <c r="AD5" s="33" t="s">
        <v>518</v>
      </c>
      <c r="AE5" s="33" t="s">
        <v>549</v>
      </c>
      <c r="AF5" s="33" t="s">
        <v>580</v>
      </c>
      <c r="AG5" s="33" t="s">
        <v>609</v>
      </c>
      <c r="AH5" s="33" t="s">
        <v>636</v>
      </c>
      <c r="AI5" s="33" t="s">
        <v>647</v>
      </c>
      <c r="AJ5" s="33" t="s">
        <v>665</v>
      </c>
      <c r="AK5" s="33" t="s">
        <v>696</v>
      </c>
      <c r="AL5" s="33" t="s">
        <v>726</v>
      </c>
      <c r="AM5" s="33" t="s">
        <v>748</v>
      </c>
      <c r="AN5" s="33" t="s">
        <v>779</v>
      </c>
      <c r="AO5" s="33" t="s">
        <v>806</v>
      </c>
      <c r="AP5" s="33" t="s">
        <v>837</v>
      </c>
      <c r="AQ5" s="33" t="s">
        <v>868</v>
      </c>
      <c r="AR5" s="33" t="s">
        <v>899</v>
      </c>
      <c r="AS5" s="33" t="s">
        <v>923</v>
      </c>
      <c r="AT5" s="33" t="s">
        <v>659</v>
      </c>
      <c r="AU5" s="33" t="s">
        <v>956</v>
      </c>
      <c r="AV5" s="33" t="s">
        <v>984</v>
      </c>
      <c r="AW5" s="33" t="s">
        <v>1013</v>
      </c>
      <c r="AX5" s="33" t="s">
        <v>1044</v>
      </c>
      <c r="AY5" s="33" t="s">
        <v>1074</v>
      </c>
      <c r="AZ5" s="33" t="s">
        <v>1090</v>
      </c>
      <c r="BA5" s="33" t="s">
        <v>1121</v>
      </c>
      <c r="BB5" s="33" t="s">
        <v>52</v>
      </c>
      <c r="BC5" s="33" t="s">
        <v>1162</v>
      </c>
      <c r="BD5" s="33" t="s">
        <v>1193</v>
      </c>
      <c r="BE5" s="33" t="s">
        <v>1208</v>
      </c>
      <c r="BF5" s="33" t="s">
        <v>1239</v>
      </c>
      <c r="BG5" s="33" t="s">
        <v>1256</v>
      </c>
      <c r="BH5" s="33" t="s">
        <v>1286</v>
      </c>
      <c r="BI5" s="33" t="s">
        <v>1316</v>
      </c>
      <c r="BJ5" s="39" t="s">
        <v>1347</v>
      </c>
      <c r="BK5" s="33" t="s">
        <v>1377</v>
      </c>
      <c r="BL5" s="33" t="s">
        <v>1408</v>
      </c>
      <c r="BM5" s="33" t="s">
        <v>1439</v>
      </c>
      <c r="BN5" s="33" t="s">
        <v>1450</v>
      </c>
      <c r="BO5" s="33" t="s">
        <v>1463</v>
      </c>
      <c r="BP5" s="33" t="s">
        <v>733</v>
      </c>
      <c r="BQ5" s="33" t="s">
        <v>1499</v>
      </c>
      <c r="BR5" s="33" t="s">
        <v>1522</v>
      </c>
      <c r="BS5" s="33" t="s">
        <v>1552</v>
      </c>
      <c r="BT5" s="33" t="s">
        <v>1577</v>
      </c>
      <c r="BU5" s="33" t="s">
        <v>1608</v>
      </c>
      <c r="BV5" s="33" t="s">
        <v>1637</v>
      </c>
      <c r="BW5" s="33" t="s">
        <v>1659</v>
      </c>
      <c r="BX5" s="33" t="s">
        <v>646</v>
      </c>
      <c r="BY5" s="33" t="s">
        <v>1726</v>
      </c>
      <c r="BZ5" s="33" t="s">
        <v>114</v>
      </c>
      <c r="CA5" s="33" t="s">
        <v>1750</v>
      </c>
      <c r="CB5" s="33" t="s">
        <v>1769</v>
      </c>
      <c r="CC5" s="33" t="s">
        <v>1800</v>
      </c>
      <c r="CD5" s="33" t="s">
        <v>1821</v>
      </c>
      <c r="CE5" s="33" t="s">
        <v>1848</v>
      </c>
      <c r="CF5" s="33" t="s">
        <v>1863</v>
      </c>
      <c r="CG5" s="33" t="s">
        <v>1894</v>
      </c>
      <c r="CH5" s="33" t="s">
        <v>1924</v>
      </c>
      <c r="CI5" s="33" t="s">
        <v>1936</v>
      </c>
      <c r="CJ5" s="33" t="s">
        <v>1967</v>
      </c>
      <c r="CK5" s="33" t="s">
        <v>1998</v>
      </c>
      <c r="CL5" s="33" t="s">
        <v>2022</v>
      </c>
      <c r="CM5" s="33" t="s">
        <v>2047</v>
      </c>
      <c r="CN5" s="33" t="s">
        <v>203</v>
      </c>
      <c r="CO5" s="33" t="s">
        <v>2083</v>
      </c>
      <c r="CP5" s="33" t="s">
        <v>2114</v>
      </c>
      <c r="CQ5" s="33" t="s">
        <v>2159</v>
      </c>
      <c r="CR5" s="33" t="s">
        <v>2144</v>
      </c>
      <c r="CS5" s="33" t="s">
        <v>1197</v>
      </c>
      <c r="CT5" s="33" t="s">
        <v>2199</v>
      </c>
      <c r="CU5" s="33" t="s">
        <v>2229</v>
      </c>
      <c r="CV5" s="33" t="s">
        <v>2260</v>
      </c>
      <c r="CW5" s="33" t="s">
        <v>915</v>
      </c>
      <c r="CX5" s="33" t="s">
        <v>2306</v>
      </c>
      <c r="CY5" s="33" t="s">
        <v>2338</v>
      </c>
      <c r="CZ5" s="33" t="s">
        <v>2359</v>
      </c>
      <c r="DA5" s="33" t="s">
        <v>2369</v>
      </c>
      <c r="DB5" s="33" t="s">
        <v>2400</v>
      </c>
      <c r="DC5" s="33" t="s">
        <v>2461</v>
      </c>
      <c r="DD5" s="33" t="s">
        <v>2430</v>
      </c>
      <c r="DE5" s="33" t="s">
        <v>2491</v>
      </c>
      <c r="DF5" s="33" t="s">
        <v>2521</v>
      </c>
      <c r="DG5" s="33" t="s">
        <v>1804</v>
      </c>
      <c r="DH5" s="33" t="s">
        <v>2554</v>
      </c>
      <c r="DI5" s="33" t="s">
        <v>2585</v>
      </c>
      <c r="DJ5" s="33" t="s">
        <v>329</v>
      </c>
    </row>
    <row r="6" spans="9:114" ht="15.75" customHeight="1" thickBot="1" x14ac:dyDescent="0.3">
      <c r="I6" s="35">
        <v>5</v>
      </c>
      <c r="J6" t="s">
        <v>24</v>
      </c>
      <c r="K6" s="33"/>
      <c r="L6" s="33"/>
      <c r="M6" s="33"/>
      <c r="N6" s="38">
        <v>44995</v>
      </c>
      <c r="O6" s="33" t="s">
        <v>141</v>
      </c>
      <c r="P6" s="33" t="s">
        <v>172</v>
      </c>
      <c r="Q6" s="33" t="s">
        <v>203</v>
      </c>
      <c r="R6" s="33" t="s">
        <v>217</v>
      </c>
      <c r="S6" s="33" t="s">
        <v>203</v>
      </c>
      <c r="T6" s="33" t="s">
        <v>260</v>
      </c>
      <c r="U6" s="33" t="s">
        <v>291</v>
      </c>
      <c r="V6" s="33" t="s">
        <v>321</v>
      </c>
      <c r="W6" s="33" t="s">
        <v>343</v>
      </c>
      <c r="X6" s="33" t="s">
        <v>374</v>
      </c>
      <c r="Y6" s="33" t="s">
        <v>202</v>
      </c>
      <c r="Z6" s="33" t="s">
        <v>416</v>
      </c>
      <c r="AA6" s="33" t="s">
        <v>447</v>
      </c>
      <c r="AB6" s="33" t="s">
        <v>202</v>
      </c>
      <c r="AC6" s="33" t="s">
        <v>489</v>
      </c>
      <c r="AD6" s="33" t="s">
        <v>519</v>
      </c>
      <c r="AE6" s="33" t="s">
        <v>550</v>
      </c>
      <c r="AF6" s="33" t="s">
        <v>581</v>
      </c>
      <c r="AG6" s="33" t="s">
        <v>610</v>
      </c>
      <c r="AH6" s="33" t="s">
        <v>637</v>
      </c>
      <c r="AI6" s="33" t="s">
        <v>648</v>
      </c>
      <c r="AJ6" s="33" t="s">
        <v>666</v>
      </c>
      <c r="AK6" s="33" t="s">
        <v>697</v>
      </c>
      <c r="AL6" s="33" t="s">
        <v>727</v>
      </c>
      <c r="AM6" s="33" t="s">
        <v>749</v>
      </c>
      <c r="AN6" s="33" t="s">
        <v>589</v>
      </c>
      <c r="AO6" s="33" t="s">
        <v>807</v>
      </c>
      <c r="AP6" s="33" t="s">
        <v>838</v>
      </c>
      <c r="AQ6" s="33" t="s">
        <v>869</v>
      </c>
      <c r="AR6" s="33" t="s">
        <v>900</v>
      </c>
      <c r="AS6" s="33" t="s">
        <v>202</v>
      </c>
      <c r="AT6" s="33" t="s">
        <v>934</v>
      </c>
      <c r="AU6" s="33" t="s">
        <v>957</v>
      </c>
      <c r="AV6" s="33" t="s">
        <v>985</v>
      </c>
      <c r="AW6" s="33" t="s">
        <v>1014</v>
      </c>
      <c r="AX6" s="33" t="s">
        <v>1045</v>
      </c>
      <c r="AY6" s="33" t="s">
        <v>1075</v>
      </c>
      <c r="AZ6" s="33" t="s">
        <v>1091</v>
      </c>
      <c r="BA6" s="33" t="s">
        <v>1122</v>
      </c>
      <c r="BB6" s="33" t="s">
        <v>1146</v>
      </c>
      <c r="BC6" s="33" t="s">
        <v>1163</v>
      </c>
      <c r="BD6" s="33" t="s">
        <v>1194</v>
      </c>
      <c r="BE6" s="33" t="s">
        <v>1209</v>
      </c>
      <c r="BF6" s="33" t="s">
        <v>202</v>
      </c>
      <c r="BG6" s="33" t="s">
        <v>1257</v>
      </c>
      <c r="BH6" s="33" t="s">
        <v>1287</v>
      </c>
      <c r="BI6" s="33" t="s">
        <v>1317</v>
      </c>
      <c r="BJ6" s="39" t="s">
        <v>1348</v>
      </c>
      <c r="BK6" s="33" t="s">
        <v>1378</v>
      </c>
      <c r="BL6" s="33" t="s">
        <v>1409</v>
      </c>
      <c r="BM6" s="33" t="s">
        <v>1440</v>
      </c>
      <c r="BN6" s="33" t="s">
        <v>1451</v>
      </c>
      <c r="BO6" s="33" t="s">
        <v>1464</v>
      </c>
      <c r="BP6" s="33" t="s">
        <v>1474</v>
      </c>
      <c r="BQ6" s="33" t="s">
        <v>202</v>
      </c>
      <c r="BR6" s="33" t="s">
        <v>1523</v>
      </c>
      <c r="BS6" s="33" t="s">
        <v>1552</v>
      </c>
      <c r="BT6" s="33" t="s">
        <v>1578</v>
      </c>
      <c r="BU6" s="33" t="s">
        <v>1609</v>
      </c>
      <c r="BV6" s="33" t="s">
        <v>1638</v>
      </c>
      <c r="BW6" s="33" t="s">
        <v>1660</v>
      </c>
      <c r="BX6" s="33" t="s">
        <v>658</v>
      </c>
      <c r="BY6" s="33" t="s">
        <v>1727</v>
      </c>
      <c r="BZ6" s="33" t="s">
        <v>1704</v>
      </c>
      <c r="CA6" s="33" t="s">
        <v>1751</v>
      </c>
      <c r="CB6" s="33" t="s">
        <v>1770</v>
      </c>
      <c r="CC6" s="33" t="s">
        <v>1801</v>
      </c>
      <c r="CD6" s="33" t="s">
        <v>1822</v>
      </c>
      <c r="CE6" s="33" t="s">
        <v>1848</v>
      </c>
      <c r="CF6" s="33" t="s">
        <v>1864</v>
      </c>
      <c r="CG6" s="33" t="s">
        <v>1895</v>
      </c>
      <c r="CH6" s="33" t="s">
        <v>663</v>
      </c>
      <c r="CI6" s="33" t="s">
        <v>1937</v>
      </c>
      <c r="CJ6" s="33" t="s">
        <v>1968</v>
      </c>
      <c r="CK6" s="33" t="s">
        <v>1999</v>
      </c>
      <c r="CL6" s="33" t="s">
        <v>2023</v>
      </c>
      <c r="CM6" s="33" t="s">
        <v>2048</v>
      </c>
      <c r="CN6" s="33" t="s">
        <v>202</v>
      </c>
      <c r="CO6" s="33" t="s">
        <v>2084</v>
      </c>
      <c r="CP6" s="33" t="s">
        <v>2115</v>
      </c>
      <c r="CQ6" s="33" t="s">
        <v>2160</v>
      </c>
      <c r="CR6" s="33" t="s">
        <v>2145</v>
      </c>
      <c r="CS6" s="33" t="s">
        <v>324</v>
      </c>
      <c r="CT6" s="33" t="s">
        <v>2200</v>
      </c>
      <c r="CU6" s="33" t="s">
        <v>2230</v>
      </c>
      <c r="CV6" s="33" t="s">
        <v>2261</v>
      </c>
      <c r="CW6" s="33" t="s">
        <v>1139</v>
      </c>
      <c r="CX6" s="33" t="s">
        <v>2307</v>
      </c>
      <c r="CY6" s="33" t="s">
        <v>2339</v>
      </c>
      <c r="CZ6" s="33" t="s">
        <v>203</v>
      </c>
      <c r="DA6" s="33" t="s">
        <v>2370</v>
      </c>
      <c r="DB6" s="33" t="s">
        <v>2401</v>
      </c>
      <c r="DC6" s="33" t="s">
        <v>2462</v>
      </c>
      <c r="DD6" s="33" t="s">
        <v>2431</v>
      </c>
      <c r="DE6" s="33" t="s">
        <v>2492</v>
      </c>
      <c r="DF6" s="33" t="s">
        <v>465</v>
      </c>
      <c r="DG6" s="33" t="s">
        <v>1857</v>
      </c>
      <c r="DH6" s="33" t="s">
        <v>2555</v>
      </c>
      <c r="DI6" s="33" t="s">
        <v>2586</v>
      </c>
      <c r="DJ6" s="33" t="s">
        <v>1198</v>
      </c>
    </row>
    <row r="7" spans="9:114" ht="16.5" customHeight="1" thickBot="1" x14ac:dyDescent="0.3">
      <c r="I7" s="35">
        <v>6</v>
      </c>
      <c r="J7" t="s">
        <v>25</v>
      </c>
      <c r="K7" s="33"/>
      <c r="L7" s="33"/>
      <c r="M7" s="33"/>
      <c r="N7" s="38">
        <v>44994</v>
      </c>
      <c r="O7" s="33" t="s">
        <v>142</v>
      </c>
      <c r="P7" s="33" t="s">
        <v>173</v>
      </c>
      <c r="Q7" s="33" t="s">
        <v>204</v>
      </c>
      <c r="R7" s="33" t="s">
        <v>218</v>
      </c>
      <c r="S7" s="33" t="s">
        <v>202</v>
      </c>
      <c r="T7" s="33" t="s">
        <v>261</v>
      </c>
      <c r="U7" s="33" t="s">
        <v>292</v>
      </c>
      <c r="V7" s="33" t="s">
        <v>322</v>
      </c>
      <c r="W7" s="33" t="s">
        <v>344</v>
      </c>
      <c r="X7" s="33" t="s">
        <v>375</v>
      </c>
      <c r="Y7" s="33" t="s">
        <v>202</v>
      </c>
      <c r="Z7" s="33" t="s">
        <v>417</v>
      </c>
      <c r="AA7" s="33" t="s">
        <v>448</v>
      </c>
      <c r="AB7" s="33" t="s">
        <v>204</v>
      </c>
      <c r="AC7" s="33" t="s">
        <v>490</v>
      </c>
      <c r="AD7" s="33" t="s">
        <v>520</v>
      </c>
      <c r="AE7" s="33" t="s">
        <v>551</v>
      </c>
      <c r="AF7" s="33" t="s">
        <v>582</v>
      </c>
      <c r="AG7" s="33" t="s">
        <v>611</v>
      </c>
      <c r="AH7" s="33" t="s">
        <v>637</v>
      </c>
      <c r="AI7" s="33" t="s">
        <v>649</v>
      </c>
      <c r="AJ7" s="33" t="s">
        <v>667</v>
      </c>
      <c r="AK7" s="33" t="s">
        <v>698</v>
      </c>
      <c r="AL7" s="33" t="s">
        <v>632</v>
      </c>
      <c r="AM7" s="33" t="s">
        <v>750</v>
      </c>
      <c r="AN7" s="33" t="s">
        <v>780</v>
      </c>
      <c r="AO7" s="33" t="s">
        <v>808</v>
      </c>
      <c r="AP7" s="33" t="s">
        <v>839</v>
      </c>
      <c r="AQ7" s="33" t="s">
        <v>870</v>
      </c>
      <c r="AR7" s="33" t="s">
        <v>901</v>
      </c>
      <c r="AS7" s="33" t="s">
        <v>204</v>
      </c>
      <c r="AT7" s="33" t="s">
        <v>651</v>
      </c>
      <c r="AU7" s="33" t="s">
        <v>958</v>
      </c>
      <c r="AV7" s="33" t="s">
        <v>986</v>
      </c>
      <c r="AW7" s="33" t="s">
        <v>1015</v>
      </c>
      <c r="AX7" s="33" t="s">
        <v>1046</v>
      </c>
      <c r="AY7" s="33" t="s">
        <v>1076</v>
      </c>
      <c r="AZ7" s="33" t="s">
        <v>1092</v>
      </c>
      <c r="BA7" s="33" t="s">
        <v>1123</v>
      </c>
      <c r="BB7" s="33" t="s">
        <v>1130</v>
      </c>
      <c r="BC7" s="33" t="s">
        <v>1164</v>
      </c>
      <c r="BD7" s="33" t="s">
        <v>1195</v>
      </c>
      <c r="BE7" s="33" t="s">
        <v>1210</v>
      </c>
      <c r="BF7" s="33" t="s">
        <v>1240</v>
      </c>
      <c r="BG7" s="33" t="s">
        <v>1258</v>
      </c>
      <c r="BH7" s="33" t="s">
        <v>1288</v>
      </c>
      <c r="BI7" s="33" t="s">
        <v>1318</v>
      </c>
      <c r="BJ7" s="39" t="s">
        <v>1349</v>
      </c>
      <c r="BK7" s="33" t="s">
        <v>1379</v>
      </c>
      <c r="BL7" s="33" t="s">
        <v>1410</v>
      </c>
      <c r="BM7" s="33" t="s">
        <v>1441</v>
      </c>
      <c r="BN7" s="33" t="s">
        <v>1452</v>
      </c>
      <c r="BO7" s="33" t="s">
        <v>1465</v>
      </c>
      <c r="BP7" s="33" t="s">
        <v>1475</v>
      </c>
      <c r="BQ7" s="33" t="s">
        <v>1500</v>
      </c>
      <c r="BR7" s="33" t="s">
        <v>1524</v>
      </c>
      <c r="BS7" s="33" t="s">
        <v>911</v>
      </c>
      <c r="BT7" s="33" t="s">
        <v>1579</v>
      </c>
      <c r="BU7" s="33" t="s">
        <v>1610</v>
      </c>
      <c r="BV7" s="33" t="s">
        <v>1639</v>
      </c>
      <c r="BW7" s="33" t="s">
        <v>1661</v>
      </c>
      <c r="BX7" s="33" t="s">
        <v>1690</v>
      </c>
      <c r="BY7" s="33" t="s">
        <v>1728</v>
      </c>
      <c r="BZ7" s="33" t="s">
        <v>1705</v>
      </c>
      <c r="CA7" s="33" t="s">
        <v>1752</v>
      </c>
      <c r="CB7" s="33" t="s">
        <v>1771</v>
      </c>
      <c r="CC7" s="33" t="s">
        <v>1802</v>
      </c>
      <c r="CD7" s="33" t="s">
        <v>1823</v>
      </c>
      <c r="CE7" s="33" t="s">
        <v>1849</v>
      </c>
      <c r="CF7" s="33" t="s">
        <v>1865</v>
      </c>
      <c r="CG7" s="33" t="s">
        <v>1896</v>
      </c>
      <c r="CH7" s="33" t="s">
        <v>647</v>
      </c>
      <c r="CI7" s="33" t="s">
        <v>1938</v>
      </c>
      <c r="CJ7" s="33" t="s">
        <v>1969</v>
      </c>
      <c r="CK7" s="33" t="s">
        <v>2000</v>
      </c>
      <c r="CL7" s="33" t="s">
        <v>1569</v>
      </c>
      <c r="CM7" s="33" t="s">
        <v>2049</v>
      </c>
      <c r="CN7" s="33" t="s">
        <v>202</v>
      </c>
      <c r="CO7" s="33" t="s">
        <v>2085</v>
      </c>
      <c r="CP7" s="33" t="s">
        <v>2116</v>
      </c>
      <c r="CQ7" s="33" t="s">
        <v>2161</v>
      </c>
      <c r="CR7" s="33" t="s">
        <v>1705</v>
      </c>
      <c r="CS7" s="33" t="s">
        <v>328</v>
      </c>
      <c r="CT7" s="33" t="s">
        <v>2201</v>
      </c>
      <c r="CU7" s="33" t="s">
        <v>2231</v>
      </c>
      <c r="CV7" s="33" t="s">
        <v>2262</v>
      </c>
      <c r="CW7" s="33" t="s">
        <v>451</v>
      </c>
      <c r="CX7" s="33" t="s">
        <v>2308</v>
      </c>
      <c r="CY7" s="33" t="s">
        <v>2340</v>
      </c>
      <c r="CZ7" s="33" t="s">
        <v>204</v>
      </c>
      <c r="DA7" s="33" t="s">
        <v>2371</v>
      </c>
      <c r="DB7" s="33" t="s">
        <v>2402</v>
      </c>
      <c r="DC7" s="33" t="s">
        <v>2463</v>
      </c>
      <c r="DD7" s="33" t="s">
        <v>2432</v>
      </c>
      <c r="DE7" s="33" t="s">
        <v>2493</v>
      </c>
      <c r="DF7" s="33" t="s">
        <v>2522</v>
      </c>
      <c r="DG7" s="33" t="s">
        <v>915</v>
      </c>
      <c r="DH7" s="33" t="s">
        <v>2556</v>
      </c>
      <c r="DI7" s="33" t="s">
        <v>2587</v>
      </c>
      <c r="DJ7" s="33" t="s">
        <v>2195</v>
      </c>
    </row>
    <row r="8" spans="9:114" ht="33.75" thickBot="1" x14ac:dyDescent="0.3">
      <c r="I8" s="35">
        <v>7</v>
      </c>
      <c r="J8" t="s">
        <v>26</v>
      </c>
      <c r="K8" s="33"/>
      <c r="L8" s="33"/>
      <c r="M8" s="33"/>
      <c r="N8" s="38">
        <v>44993</v>
      </c>
      <c r="O8" s="33" t="s">
        <v>143</v>
      </c>
      <c r="P8" s="33" t="s">
        <v>174</v>
      </c>
      <c r="Q8" s="33" t="s">
        <v>202</v>
      </c>
      <c r="R8" s="33" t="s">
        <v>219</v>
      </c>
      <c r="S8" s="33" t="s">
        <v>202</v>
      </c>
      <c r="T8" s="33" t="s">
        <v>262</v>
      </c>
      <c r="U8" s="33" t="s">
        <v>293</v>
      </c>
      <c r="V8" s="33" t="s">
        <v>323</v>
      </c>
      <c r="W8" s="33" t="s">
        <v>345</v>
      </c>
      <c r="X8" s="33" t="s">
        <v>376</v>
      </c>
      <c r="Y8" s="33" t="s">
        <v>203</v>
      </c>
      <c r="Z8" s="33" t="s">
        <v>418</v>
      </c>
      <c r="AA8" s="33" t="s">
        <v>449</v>
      </c>
      <c r="AB8" s="33" t="s">
        <v>202</v>
      </c>
      <c r="AC8" s="33" t="s">
        <v>491</v>
      </c>
      <c r="AD8" s="33" t="s">
        <v>521</v>
      </c>
      <c r="AE8" s="33" t="s">
        <v>552</v>
      </c>
      <c r="AF8" s="33" t="s">
        <v>583</v>
      </c>
      <c r="AG8" s="33" t="s">
        <v>612</v>
      </c>
      <c r="AH8" s="33" t="s">
        <v>638</v>
      </c>
      <c r="AI8" s="33" t="s">
        <v>648</v>
      </c>
      <c r="AJ8" s="33" t="s">
        <v>668</v>
      </c>
      <c r="AK8" s="33" t="s">
        <v>699</v>
      </c>
      <c r="AL8" s="33" t="s">
        <v>728</v>
      </c>
      <c r="AM8" s="33" t="s">
        <v>751</v>
      </c>
      <c r="AN8" s="33" t="s">
        <v>781</v>
      </c>
      <c r="AO8" s="33" t="s">
        <v>809</v>
      </c>
      <c r="AP8" s="33" t="s">
        <v>840</v>
      </c>
      <c r="AQ8" s="33" t="s">
        <v>871</v>
      </c>
      <c r="AR8" s="33" t="s">
        <v>902</v>
      </c>
      <c r="AS8" s="33" t="s">
        <v>202</v>
      </c>
      <c r="AT8" s="33" t="s">
        <v>935</v>
      </c>
      <c r="AU8" s="33" t="s">
        <v>959</v>
      </c>
      <c r="AV8" s="33" t="s">
        <v>863</v>
      </c>
      <c r="AW8" s="33" t="s">
        <v>1016</v>
      </c>
      <c r="AX8" s="33" t="s">
        <v>1047</v>
      </c>
      <c r="AY8" s="33" t="s">
        <v>1077</v>
      </c>
      <c r="AZ8" s="33" t="s">
        <v>1093</v>
      </c>
      <c r="BA8" s="33" t="s">
        <v>1124</v>
      </c>
      <c r="BB8" s="33" t="s">
        <v>1147</v>
      </c>
      <c r="BC8" s="33" t="s">
        <v>1165</v>
      </c>
      <c r="BD8" s="33" t="s">
        <v>1196</v>
      </c>
      <c r="BE8" s="33" t="s">
        <v>1211</v>
      </c>
      <c r="BF8" s="33" t="s">
        <v>202</v>
      </c>
      <c r="BG8" s="33" t="s">
        <v>1259</v>
      </c>
      <c r="BH8" s="33" t="s">
        <v>1289</v>
      </c>
      <c r="BI8" s="33" t="s">
        <v>1319</v>
      </c>
      <c r="BJ8" s="39" t="s">
        <v>1350</v>
      </c>
      <c r="BK8" s="33" t="s">
        <v>1380</v>
      </c>
      <c r="BL8" s="33" t="s">
        <v>1411</v>
      </c>
      <c r="BM8" s="33" t="s">
        <v>212</v>
      </c>
      <c r="BN8" s="33" t="s">
        <v>1197</v>
      </c>
      <c r="BO8" s="33" t="s">
        <v>1442</v>
      </c>
      <c r="BP8" s="33" t="s">
        <v>910</v>
      </c>
      <c r="BQ8" s="33" t="s">
        <v>202</v>
      </c>
      <c r="BR8" s="33" t="s">
        <v>1525</v>
      </c>
      <c r="BS8" s="33" t="s">
        <v>1553</v>
      </c>
      <c r="BT8" s="33" t="s">
        <v>1580</v>
      </c>
      <c r="BU8" s="33" t="s">
        <v>1611</v>
      </c>
      <c r="BV8" s="33" t="s">
        <v>1640</v>
      </c>
      <c r="BW8" s="33" t="s">
        <v>1662</v>
      </c>
      <c r="BX8" s="33" t="s">
        <v>1691</v>
      </c>
      <c r="BY8" s="33" t="s">
        <v>1729</v>
      </c>
      <c r="BZ8" s="33" t="s">
        <v>1706</v>
      </c>
      <c r="CA8" s="33" t="s">
        <v>1753</v>
      </c>
      <c r="CB8" s="33" t="s">
        <v>1772</v>
      </c>
      <c r="CC8" s="33" t="s">
        <v>921</v>
      </c>
      <c r="CD8" s="33" t="s">
        <v>1824</v>
      </c>
      <c r="CE8" s="33" t="s">
        <v>1806</v>
      </c>
      <c r="CF8" s="33" t="s">
        <v>1866</v>
      </c>
      <c r="CG8" s="33" t="s">
        <v>1897</v>
      </c>
      <c r="CH8" s="33" t="s">
        <v>1702</v>
      </c>
      <c r="CI8" s="33" t="s">
        <v>1939</v>
      </c>
      <c r="CJ8" s="33" t="s">
        <v>1970</v>
      </c>
      <c r="CK8" s="33" t="s">
        <v>2001</v>
      </c>
      <c r="CL8" s="33" t="s">
        <v>2024</v>
      </c>
      <c r="CM8" s="33" t="s">
        <v>2050</v>
      </c>
      <c r="CN8" s="33" t="s">
        <v>202</v>
      </c>
      <c r="CO8" s="33" t="s">
        <v>2086</v>
      </c>
      <c r="CP8" s="33" t="s">
        <v>2117</v>
      </c>
      <c r="CQ8" s="33" t="s">
        <v>2162</v>
      </c>
      <c r="CR8" s="33" t="s">
        <v>1707</v>
      </c>
      <c r="CS8" s="33" t="s">
        <v>331</v>
      </c>
      <c r="CT8" s="33" t="s">
        <v>2202</v>
      </c>
      <c r="CU8" s="33" t="s">
        <v>2232</v>
      </c>
      <c r="CV8" s="33" t="s">
        <v>2263</v>
      </c>
      <c r="CW8" s="33" t="s">
        <v>2290</v>
      </c>
      <c r="CX8" s="33" t="s">
        <v>2310</v>
      </c>
      <c r="CY8" s="33" t="s">
        <v>2341</v>
      </c>
      <c r="CZ8" s="33" t="s">
        <v>203</v>
      </c>
      <c r="DA8" s="33" t="s">
        <v>2372</v>
      </c>
      <c r="DB8" s="33" t="s">
        <v>2403</v>
      </c>
      <c r="DC8" s="33" t="s">
        <v>2464</v>
      </c>
      <c r="DD8" s="33" t="s">
        <v>2433</v>
      </c>
      <c r="DE8" s="33" t="s">
        <v>2494</v>
      </c>
      <c r="DF8" s="33" t="s">
        <v>2523</v>
      </c>
      <c r="DG8" s="33" t="s">
        <v>2541</v>
      </c>
      <c r="DH8" s="33" t="s">
        <v>2557</v>
      </c>
      <c r="DI8" s="33" t="s">
        <v>2588</v>
      </c>
      <c r="DJ8" s="33" t="s">
        <v>335</v>
      </c>
    </row>
    <row r="9" spans="9:114" ht="33.75" thickBot="1" x14ac:dyDescent="0.3">
      <c r="I9" s="35">
        <v>8</v>
      </c>
      <c r="J9" t="s">
        <v>27</v>
      </c>
      <c r="K9" s="33"/>
      <c r="L9" s="33"/>
      <c r="M9" s="33"/>
      <c r="N9" s="38">
        <v>44992</v>
      </c>
      <c r="O9" s="33" t="s">
        <v>144</v>
      </c>
      <c r="P9" s="33" t="s">
        <v>175</v>
      </c>
      <c r="Q9" s="33" t="s">
        <v>204</v>
      </c>
      <c r="R9" s="33" t="s">
        <v>220</v>
      </c>
      <c r="S9" s="33" t="s">
        <v>204</v>
      </c>
      <c r="T9" s="33" t="s">
        <v>263</v>
      </c>
      <c r="U9" s="33" t="s">
        <v>294</v>
      </c>
      <c r="V9" s="33" t="s">
        <v>324</v>
      </c>
      <c r="W9" s="33" t="s">
        <v>346</v>
      </c>
      <c r="X9" s="33" t="s">
        <v>377</v>
      </c>
      <c r="Y9" s="33" t="s">
        <v>204</v>
      </c>
      <c r="Z9" s="33" t="s">
        <v>419</v>
      </c>
      <c r="AA9" s="33" t="s">
        <v>450</v>
      </c>
      <c r="AB9" s="33" t="s">
        <v>204</v>
      </c>
      <c r="AC9" s="33" t="s">
        <v>492</v>
      </c>
      <c r="AD9" s="33" t="s">
        <v>522</v>
      </c>
      <c r="AE9" s="33" t="s">
        <v>553</v>
      </c>
      <c r="AF9" s="33" t="s">
        <v>584</v>
      </c>
      <c r="AG9" s="33" t="s">
        <v>613</v>
      </c>
      <c r="AH9" s="33" t="s">
        <v>639</v>
      </c>
      <c r="AI9" s="33" t="s">
        <v>649</v>
      </c>
      <c r="AJ9" s="33" t="s">
        <v>669</v>
      </c>
      <c r="AK9" s="33" t="s">
        <v>700</v>
      </c>
      <c r="AL9" s="33" t="s">
        <v>729</v>
      </c>
      <c r="AM9" s="33" t="s">
        <v>752</v>
      </c>
      <c r="AN9" s="33" t="s">
        <v>782</v>
      </c>
      <c r="AO9" s="33" t="s">
        <v>810</v>
      </c>
      <c r="AP9" s="33" t="s">
        <v>841</v>
      </c>
      <c r="AQ9" s="33" t="s">
        <v>872</v>
      </c>
      <c r="AR9" s="33" t="s">
        <v>611</v>
      </c>
      <c r="AS9" s="33" t="s">
        <v>204</v>
      </c>
      <c r="AT9" s="33" t="s">
        <v>936</v>
      </c>
      <c r="AU9" s="33" t="s">
        <v>960</v>
      </c>
      <c r="AV9" s="33" t="s">
        <v>987</v>
      </c>
      <c r="AW9" s="33" t="s">
        <v>1017</v>
      </c>
      <c r="AX9" s="33" t="s">
        <v>1048</v>
      </c>
      <c r="AY9" s="33" t="s">
        <v>1078</v>
      </c>
      <c r="AZ9" s="33" t="s">
        <v>1094</v>
      </c>
      <c r="BA9" s="33" t="s">
        <v>1125</v>
      </c>
      <c r="BB9" s="33" t="s">
        <v>1148</v>
      </c>
      <c r="BC9" s="33" t="s">
        <v>1166</v>
      </c>
      <c r="BD9" s="33" t="s">
        <v>116</v>
      </c>
      <c r="BE9" s="33" t="s">
        <v>1212</v>
      </c>
      <c r="BF9" s="33" t="s">
        <v>1241</v>
      </c>
      <c r="BG9" s="33" t="s">
        <v>1260</v>
      </c>
      <c r="BH9" s="33" t="s">
        <v>550</v>
      </c>
      <c r="BI9" s="33" t="s">
        <v>1320</v>
      </c>
      <c r="BJ9" s="39" t="s">
        <v>1351</v>
      </c>
      <c r="BK9" s="33" t="s">
        <v>1381</v>
      </c>
      <c r="BL9" s="33" t="s">
        <v>1412</v>
      </c>
      <c r="BM9" s="33" t="s">
        <v>1442</v>
      </c>
      <c r="BN9" s="33" t="s">
        <v>325</v>
      </c>
      <c r="BO9" s="33" t="s">
        <v>1466</v>
      </c>
      <c r="BP9" s="33" t="s">
        <v>1476</v>
      </c>
      <c r="BQ9" s="33" t="s">
        <v>1501</v>
      </c>
      <c r="BR9" s="33" t="s">
        <v>1526</v>
      </c>
      <c r="BS9" s="33" t="s">
        <v>1554</v>
      </c>
      <c r="BT9" s="33" t="s">
        <v>1581</v>
      </c>
      <c r="BU9" s="33" t="s">
        <v>1612</v>
      </c>
      <c r="BV9" s="33" t="s">
        <v>1205</v>
      </c>
      <c r="BW9" s="33" t="s">
        <v>1663</v>
      </c>
      <c r="BX9" s="33" t="s">
        <v>1692</v>
      </c>
      <c r="BY9" s="33" t="s">
        <v>1730</v>
      </c>
      <c r="BZ9" s="33" t="s">
        <v>1707</v>
      </c>
      <c r="CA9" s="33" t="s">
        <v>1754</v>
      </c>
      <c r="CB9" s="33" t="s">
        <v>1773</v>
      </c>
      <c r="CC9" s="33" t="s">
        <v>1803</v>
      </c>
      <c r="CD9" s="33" t="s">
        <v>1825</v>
      </c>
      <c r="CE9" s="33" t="s">
        <v>1143</v>
      </c>
      <c r="CF9" s="33" t="s">
        <v>1867</v>
      </c>
      <c r="CG9" s="33" t="s">
        <v>1898</v>
      </c>
      <c r="CH9" s="33" t="s">
        <v>1087</v>
      </c>
      <c r="CI9" s="33" t="s">
        <v>1940</v>
      </c>
      <c r="CJ9" s="33" t="s">
        <v>1971</v>
      </c>
      <c r="CK9" s="33" t="s">
        <v>2002</v>
      </c>
      <c r="CL9" s="33" t="s">
        <v>2025</v>
      </c>
      <c r="CM9" s="33" t="s">
        <v>2051</v>
      </c>
      <c r="CN9" s="33" t="s">
        <v>202</v>
      </c>
      <c r="CO9" s="33" t="s">
        <v>2087</v>
      </c>
      <c r="CP9" s="33" t="s">
        <v>2118</v>
      </c>
      <c r="CQ9" s="33" t="s">
        <v>2163</v>
      </c>
      <c r="CR9" s="33" t="s">
        <v>1120</v>
      </c>
      <c r="CS9" s="33" t="s">
        <v>330</v>
      </c>
      <c r="CT9" s="33" t="s">
        <v>2203</v>
      </c>
      <c r="CU9" s="33" t="s">
        <v>2233</v>
      </c>
      <c r="CV9" s="33" t="s">
        <v>2264</v>
      </c>
      <c r="CW9" s="33" t="s">
        <v>1149</v>
      </c>
      <c r="CX9" s="33" t="s">
        <v>2311</v>
      </c>
      <c r="CY9" s="33" t="s">
        <v>2342</v>
      </c>
      <c r="CZ9" s="33" t="s">
        <v>2360</v>
      </c>
      <c r="DA9" s="33" t="s">
        <v>2373</v>
      </c>
      <c r="DB9" s="33" t="s">
        <v>2404</v>
      </c>
      <c r="DC9" s="33" t="s">
        <v>2465</v>
      </c>
      <c r="DD9" s="33" t="s">
        <v>2434</v>
      </c>
      <c r="DE9" s="33" t="s">
        <v>2495</v>
      </c>
      <c r="DF9" s="33" t="s">
        <v>1478</v>
      </c>
      <c r="DG9" s="33" t="s">
        <v>451</v>
      </c>
      <c r="DH9" s="33" t="s">
        <v>2558</v>
      </c>
      <c r="DI9" s="33" t="s">
        <v>2589</v>
      </c>
      <c r="DJ9" s="33" t="s">
        <v>2194</v>
      </c>
    </row>
    <row r="10" spans="9:114" ht="15.75" customHeight="1" thickBot="1" x14ac:dyDescent="0.3">
      <c r="I10" s="35">
        <v>9</v>
      </c>
      <c r="J10" t="s">
        <v>28</v>
      </c>
      <c r="K10" s="33"/>
      <c r="L10" s="33"/>
      <c r="M10" s="33"/>
      <c r="N10" s="38">
        <v>44991</v>
      </c>
      <c r="O10" s="33" t="s">
        <v>145</v>
      </c>
      <c r="P10" s="33" t="s">
        <v>176</v>
      </c>
      <c r="Q10" s="33" t="s">
        <v>204</v>
      </c>
      <c r="R10" s="33" t="s">
        <v>221</v>
      </c>
      <c r="S10" s="33" t="s">
        <v>202</v>
      </c>
      <c r="T10" s="33" t="s">
        <v>264</v>
      </c>
      <c r="U10" s="33" t="s">
        <v>295</v>
      </c>
      <c r="V10" s="33" t="s">
        <v>325</v>
      </c>
      <c r="W10" s="33" t="s">
        <v>347</v>
      </c>
      <c r="X10" s="33" t="s">
        <v>378</v>
      </c>
      <c r="Y10" s="33" t="s">
        <v>202</v>
      </c>
      <c r="Z10" s="33" t="s">
        <v>420</v>
      </c>
      <c r="AA10" s="33" t="s">
        <v>451</v>
      </c>
      <c r="AB10" s="33" t="s">
        <v>475</v>
      </c>
      <c r="AC10" s="33" t="s">
        <v>493</v>
      </c>
      <c r="AD10" s="33" t="s">
        <v>523</v>
      </c>
      <c r="AE10" s="33" t="s">
        <v>554</v>
      </c>
      <c r="AF10" s="33" t="s">
        <v>583</v>
      </c>
      <c r="AG10" s="33" t="s">
        <v>456</v>
      </c>
      <c r="AH10" s="33" t="s">
        <v>639</v>
      </c>
      <c r="AI10" s="33" t="s">
        <v>650</v>
      </c>
      <c r="AJ10" s="33" t="s">
        <v>670</v>
      </c>
      <c r="AK10" s="33" t="s">
        <v>701</v>
      </c>
      <c r="AL10" s="33" t="s">
        <v>623</v>
      </c>
      <c r="AM10" s="33" t="s">
        <v>753</v>
      </c>
      <c r="AN10" s="33" t="s">
        <v>783</v>
      </c>
      <c r="AO10" s="33" t="s">
        <v>811</v>
      </c>
      <c r="AP10" s="33" t="s">
        <v>842</v>
      </c>
      <c r="AQ10" s="33" t="s">
        <v>873</v>
      </c>
      <c r="AR10" s="33" t="s">
        <v>614</v>
      </c>
      <c r="AS10" s="33" t="s">
        <v>924</v>
      </c>
      <c r="AT10" s="33" t="s">
        <v>937</v>
      </c>
      <c r="AU10" s="33" t="s">
        <v>961</v>
      </c>
      <c r="AV10" s="33" t="s">
        <v>988</v>
      </c>
      <c r="AW10" s="33" t="s">
        <v>1018</v>
      </c>
      <c r="AX10" s="33" t="s">
        <v>1049</v>
      </c>
      <c r="AY10" s="33" t="s">
        <v>1079</v>
      </c>
      <c r="AZ10" s="33" t="s">
        <v>1095</v>
      </c>
      <c r="BA10" s="33" t="s">
        <v>921</v>
      </c>
      <c r="BB10" s="33" t="s">
        <v>1145</v>
      </c>
      <c r="BC10" s="33" t="s">
        <v>1167</v>
      </c>
      <c r="BD10" s="33" t="s">
        <v>137</v>
      </c>
      <c r="BE10" s="33" t="s">
        <v>1213</v>
      </c>
      <c r="BF10" s="33" t="s">
        <v>1242</v>
      </c>
      <c r="BG10" s="33" t="s">
        <v>1261</v>
      </c>
      <c r="BH10" s="33" t="s">
        <v>1290</v>
      </c>
      <c r="BI10" s="33" t="s">
        <v>1321</v>
      </c>
      <c r="BJ10" s="39" t="s">
        <v>1352</v>
      </c>
      <c r="BK10" s="33" t="s">
        <v>1382</v>
      </c>
      <c r="BL10" s="33" t="s">
        <v>1413</v>
      </c>
      <c r="BM10" s="33" t="s">
        <v>1443</v>
      </c>
      <c r="BN10" s="33" t="s">
        <v>1195</v>
      </c>
      <c r="BO10" s="33" t="s">
        <v>1206</v>
      </c>
      <c r="BP10" s="33" t="s">
        <v>1477</v>
      </c>
      <c r="BQ10" s="33" t="s">
        <v>1502</v>
      </c>
      <c r="BR10" s="33" t="s">
        <v>1527</v>
      </c>
      <c r="BS10" s="33" t="s">
        <v>1555</v>
      </c>
      <c r="BT10" s="33" t="s">
        <v>1582</v>
      </c>
      <c r="BU10" s="33" t="s">
        <v>1613</v>
      </c>
      <c r="BV10" s="33" t="s">
        <v>1200</v>
      </c>
      <c r="BW10" s="33" t="s">
        <v>1664</v>
      </c>
      <c r="BX10" s="33" t="s">
        <v>1693</v>
      </c>
      <c r="BY10" s="33" t="s">
        <v>1731</v>
      </c>
      <c r="BZ10" s="33" t="s">
        <v>1707</v>
      </c>
      <c r="CA10" s="33" t="s">
        <v>1755</v>
      </c>
      <c r="CB10" s="33" t="s">
        <v>1774</v>
      </c>
      <c r="CC10" s="33" t="s">
        <v>1804</v>
      </c>
      <c r="CD10" s="33" t="s">
        <v>1256</v>
      </c>
      <c r="CE10" s="33" t="s">
        <v>1143</v>
      </c>
      <c r="CF10" s="33" t="s">
        <v>1868</v>
      </c>
      <c r="CG10" s="33" t="s">
        <v>1899</v>
      </c>
      <c r="CH10" s="33" t="s">
        <v>1925</v>
      </c>
      <c r="CI10" s="33" t="s">
        <v>1941</v>
      </c>
      <c r="CJ10" s="33" t="s">
        <v>1972</v>
      </c>
      <c r="CK10" s="33" t="s">
        <v>2003</v>
      </c>
      <c r="CL10" s="33" t="s">
        <v>2026</v>
      </c>
      <c r="CM10" s="33" t="s">
        <v>2052</v>
      </c>
      <c r="CN10" s="33" t="s">
        <v>203</v>
      </c>
      <c r="CO10" s="33" t="s">
        <v>2088</v>
      </c>
      <c r="CP10" s="33" t="s">
        <v>2119</v>
      </c>
      <c r="CQ10" s="33" t="s">
        <v>2164</v>
      </c>
      <c r="CR10" s="33" t="s">
        <v>2146</v>
      </c>
      <c r="CS10" s="33" t="s">
        <v>339</v>
      </c>
      <c r="CT10" s="33" t="s">
        <v>2204</v>
      </c>
      <c r="CU10" s="33" t="s">
        <v>2234</v>
      </c>
      <c r="CV10" s="33" t="s">
        <v>2265</v>
      </c>
      <c r="CW10" s="33" t="s">
        <v>470</v>
      </c>
      <c r="CX10" s="33" t="s">
        <v>2312</v>
      </c>
      <c r="CY10" s="33" t="s">
        <v>2343</v>
      </c>
      <c r="CZ10" s="33" t="s">
        <v>204</v>
      </c>
      <c r="DA10" s="33" t="s">
        <v>2374</v>
      </c>
      <c r="DB10" s="33" t="s">
        <v>2405</v>
      </c>
      <c r="DC10" s="33" t="s">
        <v>2466</v>
      </c>
      <c r="DD10" s="33" t="s">
        <v>2435</v>
      </c>
      <c r="DE10" s="33" t="s">
        <v>2496</v>
      </c>
      <c r="DF10" s="33" t="s">
        <v>1560</v>
      </c>
      <c r="DG10" s="33" t="s">
        <v>449</v>
      </c>
      <c r="DH10" s="33" t="s">
        <v>2559</v>
      </c>
      <c r="DI10" s="33" t="s">
        <v>2590</v>
      </c>
      <c r="DJ10" s="33" t="s">
        <v>336</v>
      </c>
    </row>
    <row r="11" spans="9:114" ht="16.5" customHeight="1" thickBot="1" x14ac:dyDescent="0.3">
      <c r="I11" s="35">
        <v>10</v>
      </c>
      <c r="J11" t="s">
        <v>29</v>
      </c>
      <c r="K11" s="33"/>
      <c r="L11" s="33"/>
      <c r="M11" s="33"/>
      <c r="N11" s="38">
        <v>44990</v>
      </c>
      <c r="O11" s="33" t="s">
        <v>146</v>
      </c>
      <c r="P11" s="33" t="s">
        <v>177</v>
      </c>
      <c r="Q11" s="33" t="s">
        <v>202</v>
      </c>
      <c r="R11" s="33" t="s">
        <v>222</v>
      </c>
      <c r="S11" s="33" t="s">
        <v>202</v>
      </c>
      <c r="T11" s="33" t="s">
        <v>265</v>
      </c>
      <c r="U11" s="33" t="s">
        <v>296</v>
      </c>
      <c r="V11" s="33" t="s">
        <v>324</v>
      </c>
      <c r="W11" s="33" t="s">
        <v>348</v>
      </c>
      <c r="X11" s="33" t="s">
        <v>379</v>
      </c>
      <c r="Y11" s="33" t="s">
        <v>202</v>
      </c>
      <c r="Z11" s="33" t="s">
        <v>421</v>
      </c>
      <c r="AA11" s="33" t="s">
        <v>452</v>
      </c>
      <c r="AB11" s="33" t="s">
        <v>202</v>
      </c>
      <c r="AC11" s="33" t="s">
        <v>494</v>
      </c>
      <c r="AD11" s="33" t="s">
        <v>524</v>
      </c>
      <c r="AE11" s="33" t="s">
        <v>555</v>
      </c>
      <c r="AF11" s="33" t="s">
        <v>585</v>
      </c>
      <c r="AG11" s="33" t="s">
        <v>614</v>
      </c>
      <c r="AH11" s="33" t="s">
        <v>640</v>
      </c>
      <c r="AI11" s="33" t="s">
        <v>651</v>
      </c>
      <c r="AJ11" s="33" t="s">
        <v>671</v>
      </c>
      <c r="AK11" s="33" t="s">
        <v>702</v>
      </c>
      <c r="AL11" s="33" t="s">
        <v>729</v>
      </c>
      <c r="AM11" s="33" t="s">
        <v>754</v>
      </c>
      <c r="AN11" s="33" t="s">
        <v>784</v>
      </c>
      <c r="AO11" s="33" t="s">
        <v>812</v>
      </c>
      <c r="AP11" s="33" t="s">
        <v>843</v>
      </c>
      <c r="AQ11" s="33" t="s">
        <v>874</v>
      </c>
      <c r="AR11" s="33" t="s">
        <v>452</v>
      </c>
      <c r="AS11" s="33" t="s">
        <v>203</v>
      </c>
      <c r="AT11" s="33" t="s">
        <v>935</v>
      </c>
      <c r="AU11" s="33" t="s">
        <v>962</v>
      </c>
      <c r="AV11" s="33" t="s">
        <v>989</v>
      </c>
      <c r="AW11" s="33" t="s">
        <v>1019</v>
      </c>
      <c r="AX11" s="33" t="s">
        <v>1050</v>
      </c>
      <c r="AY11" s="33" t="s">
        <v>1080</v>
      </c>
      <c r="AZ11" s="33" t="s">
        <v>1096</v>
      </c>
      <c r="BA11" s="33" t="s">
        <v>1126</v>
      </c>
      <c r="BB11" s="33" t="s">
        <v>447</v>
      </c>
      <c r="BC11" s="33" t="s">
        <v>1168</v>
      </c>
      <c r="BD11" s="33" t="s">
        <v>137</v>
      </c>
      <c r="BE11" s="33" t="s">
        <v>1214</v>
      </c>
      <c r="BF11" s="33" t="s">
        <v>203</v>
      </c>
      <c r="BG11" s="33" t="s">
        <v>1262</v>
      </c>
      <c r="BH11" s="33" t="s">
        <v>1291</v>
      </c>
      <c r="BI11" s="33" t="s">
        <v>1322</v>
      </c>
      <c r="BJ11" s="39" t="s">
        <v>1353</v>
      </c>
      <c r="BK11" s="33" t="s">
        <v>1383</v>
      </c>
      <c r="BL11" s="33" t="s">
        <v>1414</v>
      </c>
      <c r="BM11" s="33" t="s">
        <v>1444</v>
      </c>
      <c r="BN11" s="33" t="s">
        <v>1195</v>
      </c>
      <c r="BO11" s="33" t="s">
        <v>1205</v>
      </c>
      <c r="BP11" s="33" t="s">
        <v>1478</v>
      </c>
      <c r="BQ11" s="33" t="s">
        <v>202</v>
      </c>
      <c r="BR11" s="33" t="s">
        <v>1528</v>
      </c>
      <c r="BS11" s="33" t="s">
        <v>1556</v>
      </c>
      <c r="BT11" s="33" t="s">
        <v>1583</v>
      </c>
      <c r="BU11" s="33" t="s">
        <v>1614</v>
      </c>
      <c r="BV11" s="33" t="s">
        <v>1641</v>
      </c>
      <c r="BW11" s="33" t="s">
        <v>1665</v>
      </c>
      <c r="BX11" s="33" t="s">
        <v>945</v>
      </c>
      <c r="BY11" s="33" t="s">
        <v>1732</v>
      </c>
      <c r="BZ11" s="33" t="s">
        <v>1708</v>
      </c>
      <c r="CA11" s="33" t="s">
        <v>1756</v>
      </c>
      <c r="CB11" s="33" t="s">
        <v>1775</v>
      </c>
      <c r="CC11" s="33" t="s">
        <v>1805</v>
      </c>
      <c r="CD11" s="33" t="s">
        <v>1826</v>
      </c>
      <c r="CE11" s="33" t="s">
        <v>1804</v>
      </c>
      <c r="CF11" s="33" t="s">
        <v>1869</v>
      </c>
      <c r="CG11" s="33" t="s">
        <v>1900</v>
      </c>
      <c r="CH11" s="33" t="s">
        <v>658</v>
      </c>
      <c r="CI11" s="33" t="s">
        <v>1942</v>
      </c>
      <c r="CJ11" s="33" t="s">
        <v>1973</v>
      </c>
      <c r="CK11" s="33" t="s">
        <v>2004</v>
      </c>
      <c r="CL11" s="33" t="s">
        <v>2027</v>
      </c>
      <c r="CM11" s="33" t="s">
        <v>2053</v>
      </c>
      <c r="CN11" s="33" t="s">
        <v>203</v>
      </c>
      <c r="CO11" s="33" t="s">
        <v>2089</v>
      </c>
      <c r="CP11" s="33" t="s">
        <v>2120</v>
      </c>
      <c r="CQ11" s="33" t="s">
        <v>2165</v>
      </c>
      <c r="CR11" s="33" t="s">
        <v>1708</v>
      </c>
      <c r="CS11" s="33" t="s">
        <v>334</v>
      </c>
      <c r="CT11" s="33" t="s">
        <v>2205</v>
      </c>
      <c r="CU11" s="33" t="s">
        <v>2235</v>
      </c>
      <c r="CV11" s="33" t="s">
        <v>2266</v>
      </c>
      <c r="CW11" s="33" t="s">
        <v>2291</v>
      </c>
      <c r="CX11" s="33" t="s">
        <v>2313</v>
      </c>
      <c r="CY11" s="33" t="s">
        <v>2344</v>
      </c>
      <c r="CZ11" s="33" t="s">
        <v>202</v>
      </c>
      <c r="DA11" s="33" t="s">
        <v>2375</v>
      </c>
      <c r="DB11" s="33" t="s">
        <v>2406</v>
      </c>
      <c r="DC11" s="33" t="s">
        <v>2467</v>
      </c>
      <c r="DD11" s="33" t="s">
        <v>2436</v>
      </c>
      <c r="DE11" s="33" t="s">
        <v>2497</v>
      </c>
      <c r="DF11" s="33" t="s">
        <v>2524</v>
      </c>
      <c r="DG11" s="33" t="s">
        <v>2542</v>
      </c>
      <c r="DH11" s="33" t="s">
        <v>2560</v>
      </c>
      <c r="DI11" s="33" t="s">
        <v>2591</v>
      </c>
      <c r="DJ11" s="33" t="s">
        <v>335</v>
      </c>
    </row>
    <row r="12" spans="9:114" ht="33.75" thickBot="1" x14ac:dyDescent="0.3">
      <c r="I12" s="35">
        <v>11</v>
      </c>
      <c r="J12" t="s">
        <v>30</v>
      </c>
      <c r="K12" s="33"/>
      <c r="L12" s="33"/>
      <c r="M12" s="33"/>
      <c r="N12" s="38">
        <v>44989</v>
      </c>
      <c r="O12" s="33" t="s">
        <v>147</v>
      </c>
      <c r="P12" s="33" t="s">
        <v>178</v>
      </c>
      <c r="Q12" s="33" t="s">
        <v>202</v>
      </c>
      <c r="R12" s="33" t="s">
        <v>223</v>
      </c>
      <c r="S12" s="33" t="s">
        <v>202</v>
      </c>
      <c r="T12" s="33" t="s">
        <v>266</v>
      </c>
      <c r="U12" s="33" t="s">
        <v>297</v>
      </c>
      <c r="V12" s="33" t="s">
        <v>326</v>
      </c>
      <c r="W12" s="33" t="s">
        <v>349</v>
      </c>
      <c r="X12" s="33" t="s">
        <v>380</v>
      </c>
      <c r="Y12" s="33" t="s">
        <v>202</v>
      </c>
      <c r="Z12" s="33" t="s">
        <v>422</v>
      </c>
      <c r="AA12" s="33" t="s">
        <v>453</v>
      </c>
      <c r="AB12" s="33" t="s">
        <v>204</v>
      </c>
      <c r="AC12" s="33" t="s">
        <v>495</v>
      </c>
      <c r="AD12" s="33" t="s">
        <v>525</v>
      </c>
      <c r="AE12" s="33" t="s">
        <v>556</v>
      </c>
      <c r="AF12" s="33" t="s">
        <v>586</v>
      </c>
      <c r="AG12" s="33" t="s">
        <v>615</v>
      </c>
      <c r="AH12" s="33" t="s">
        <v>637</v>
      </c>
      <c r="AI12" s="33" t="s">
        <v>650</v>
      </c>
      <c r="AJ12" s="33" t="s">
        <v>672</v>
      </c>
      <c r="AK12" s="33" t="s">
        <v>703</v>
      </c>
      <c r="AL12" s="33" t="s">
        <v>730</v>
      </c>
      <c r="AM12" s="33" t="s">
        <v>755</v>
      </c>
      <c r="AN12" s="33" t="s">
        <v>785</v>
      </c>
      <c r="AO12" s="33" t="s">
        <v>813</v>
      </c>
      <c r="AP12" s="33" t="s">
        <v>844</v>
      </c>
      <c r="AQ12" s="33" t="s">
        <v>875</v>
      </c>
      <c r="AR12" s="33" t="s">
        <v>633</v>
      </c>
      <c r="AS12" s="33" t="s">
        <v>925</v>
      </c>
      <c r="AT12" s="33" t="s">
        <v>938</v>
      </c>
      <c r="AU12" s="33" t="s">
        <v>963</v>
      </c>
      <c r="AV12" s="33" t="s">
        <v>990</v>
      </c>
      <c r="AW12" s="33" t="s">
        <v>1020</v>
      </c>
      <c r="AX12" s="33" t="s">
        <v>1051</v>
      </c>
      <c r="AY12" s="33" t="s">
        <v>1081</v>
      </c>
      <c r="AZ12" s="33" t="s">
        <v>1097</v>
      </c>
      <c r="BA12" s="33" t="s">
        <v>1127</v>
      </c>
      <c r="BB12" s="33" t="s">
        <v>1138</v>
      </c>
      <c r="BC12" s="33" t="s">
        <v>1169</v>
      </c>
      <c r="BD12" s="33" t="s">
        <v>339</v>
      </c>
      <c r="BE12" s="33" t="s">
        <v>1215</v>
      </c>
      <c r="BF12" s="33" t="s">
        <v>202</v>
      </c>
      <c r="BG12" s="33" t="s">
        <v>1263</v>
      </c>
      <c r="BH12" s="33" t="s">
        <v>1292</v>
      </c>
      <c r="BI12" s="33" t="s">
        <v>1323</v>
      </c>
      <c r="BJ12" s="39" t="s">
        <v>1354</v>
      </c>
      <c r="BK12" s="33" t="s">
        <v>1384</v>
      </c>
      <c r="BL12" s="33" t="s">
        <v>1415</v>
      </c>
      <c r="BM12" s="33" t="s">
        <v>322</v>
      </c>
      <c r="BN12" s="33" t="s">
        <v>323</v>
      </c>
      <c r="BO12" s="33" t="s">
        <v>1446</v>
      </c>
      <c r="BP12" s="33" t="s">
        <v>1479</v>
      </c>
      <c r="BQ12" s="33" t="s">
        <v>1503</v>
      </c>
      <c r="BR12" s="33" t="s">
        <v>1529</v>
      </c>
      <c r="BS12" s="33" t="s">
        <v>1557</v>
      </c>
      <c r="BT12" s="33" t="s">
        <v>1584</v>
      </c>
      <c r="BU12" s="33" t="s">
        <v>1615</v>
      </c>
      <c r="BV12" s="33" t="s">
        <v>1472</v>
      </c>
      <c r="BW12" s="33" t="s">
        <v>1666</v>
      </c>
      <c r="BX12" s="33" t="s">
        <v>129</v>
      </c>
      <c r="BY12" s="33" t="s">
        <v>1733</v>
      </c>
      <c r="BZ12" s="33" t="s">
        <v>1709</v>
      </c>
      <c r="CA12" s="33" t="s">
        <v>1757</v>
      </c>
      <c r="CB12" s="33" t="s">
        <v>1776</v>
      </c>
      <c r="CC12" s="33" t="s">
        <v>1806</v>
      </c>
      <c r="CD12" s="33" t="s">
        <v>1827</v>
      </c>
      <c r="CE12" s="33" t="s">
        <v>1132</v>
      </c>
      <c r="CF12" s="33" t="s">
        <v>1870</v>
      </c>
      <c r="CG12" s="33" t="s">
        <v>1901</v>
      </c>
      <c r="CH12" s="33" t="s">
        <v>1926</v>
      </c>
      <c r="CI12" s="33" t="s">
        <v>1943</v>
      </c>
      <c r="CJ12" s="33" t="s">
        <v>1974</v>
      </c>
      <c r="CK12" s="33" t="s">
        <v>2005</v>
      </c>
      <c r="CL12" s="33" t="s">
        <v>2028</v>
      </c>
      <c r="CM12" s="33" t="s">
        <v>2054</v>
      </c>
      <c r="CN12" s="33" t="s">
        <v>203</v>
      </c>
      <c r="CO12" s="33" t="s">
        <v>2090</v>
      </c>
      <c r="CP12" s="33" t="s">
        <v>2121</v>
      </c>
      <c r="CQ12" s="33" t="s">
        <v>548</v>
      </c>
      <c r="CR12" s="33" t="s">
        <v>2147</v>
      </c>
      <c r="CS12" s="33" t="s">
        <v>2188</v>
      </c>
      <c r="CT12" s="33" t="s">
        <v>2206</v>
      </c>
      <c r="CU12" s="33" t="s">
        <v>2236</v>
      </c>
      <c r="CV12" s="33" t="s">
        <v>2267</v>
      </c>
      <c r="CW12" s="33" t="s">
        <v>2292</v>
      </c>
      <c r="CX12" s="33" t="s">
        <v>2314</v>
      </c>
      <c r="CY12" s="33" t="s">
        <v>2345</v>
      </c>
      <c r="CZ12" s="33" t="s">
        <v>203</v>
      </c>
      <c r="DA12" s="33" t="s">
        <v>2376</v>
      </c>
      <c r="DB12" s="33" t="s">
        <v>2407</v>
      </c>
      <c r="DC12" s="33" t="s">
        <v>2468</v>
      </c>
      <c r="DD12" s="33" t="s">
        <v>2437</v>
      </c>
      <c r="DE12" s="33" t="s">
        <v>2498</v>
      </c>
      <c r="DF12" s="33" t="s">
        <v>2525</v>
      </c>
      <c r="DG12" s="33" t="s">
        <v>2543</v>
      </c>
      <c r="DH12" s="33" t="s">
        <v>2561</v>
      </c>
      <c r="DI12" s="33" t="s">
        <v>2592</v>
      </c>
      <c r="DJ12" s="33" t="s">
        <v>2615</v>
      </c>
    </row>
    <row r="13" spans="9:114" ht="33.75" thickBot="1" x14ac:dyDescent="0.3">
      <c r="I13" s="35">
        <v>12</v>
      </c>
      <c r="J13" t="s">
        <v>31</v>
      </c>
      <c r="K13" s="33"/>
      <c r="L13" s="33"/>
      <c r="M13" s="33"/>
      <c r="N13" s="38">
        <v>44988</v>
      </c>
      <c r="O13" s="33" t="s">
        <v>148</v>
      </c>
      <c r="P13" s="33" t="s">
        <v>179</v>
      </c>
      <c r="Q13" s="33" t="s">
        <v>204</v>
      </c>
      <c r="R13" s="33" t="s">
        <v>224</v>
      </c>
      <c r="S13" s="33" t="s">
        <v>248</v>
      </c>
      <c r="T13" s="33" t="s">
        <v>267</v>
      </c>
      <c r="U13" s="33" t="s">
        <v>298</v>
      </c>
      <c r="V13" s="33" t="s">
        <v>137</v>
      </c>
      <c r="W13" s="33" t="s">
        <v>350</v>
      </c>
      <c r="X13" s="33" t="s">
        <v>381</v>
      </c>
      <c r="Y13" s="33" t="s">
        <v>204</v>
      </c>
      <c r="Z13" s="33" t="s">
        <v>423</v>
      </c>
      <c r="AA13" s="33" t="s">
        <v>454</v>
      </c>
      <c r="AB13" s="33" t="s">
        <v>476</v>
      </c>
      <c r="AC13" s="33" t="s">
        <v>496</v>
      </c>
      <c r="AD13" s="33" t="s">
        <v>526</v>
      </c>
      <c r="AE13" s="33" t="s">
        <v>557</v>
      </c>
      <c r="AF13" s="33" t="s">
        <v>587</v>
      </c>
      <c r="AG13" s="33" t="s">
        <v>616</v>
      </c>
      <c r="AH13" s="33" t="s">
        <v>641</v>
      </c>
      <c r="AI13" s="33" t="s">
        <v>652</v>
      </c>
      <c r="AJ13" s="33" t="s">
        <v>673</v>
      </c>
      <c r="AK13" s="33" t="s">
        <v>704</v>
      </c>
      <c r="AL13" s="33" t="s">
        <v>80</v>
      </c>
      <c r="AM13" s="33" t="s">
        <v>756</v>
      </c>
      <c r="AN13" s="33" t="s">
        <v>786</v>
      </c>
      <c r="AO13" s="33" t="s">
        <v>814</v>
      </c>
      <c r="AP13" s="33" t="s">
        <v>845</v>
      </c>
      <c r="AQ13" s="33" t="s">
        <v>876</v>
      </c>
      <c r="AR13" s="33" t="s">
        <v>903</v>
      </c>
      <c r="AS13" s="33" t="s">
        <v>204</v>
      </c>
      <c r="AT13" s="33" t="s">
        <v>939</v>
      </c>
      <c r="AU13" s="33" t="s">
        <v>964</v>
      </c>
      <c r="AV13" s="33" t="s">
        <v>991</v>
      </c>
      <c r="AW13" s="33" t="s">
        <v>1021</v>
      </c>
      <c r="AX13" s="33" t="s">
        <v>1052</v>
      </c>
      <c r="AY13" s="33" t="s">
        <v>934</v>
      </c>
      <c r="AZ13" s="33" t="s">
        <v>1098</v>
      </c>
      <c r="BA13" s="33" t="s">
        <v>898</v>
      </c>
      <c r="BB13" s="33" t="s">
        <v>450</v>
      </c>
      <c r="BC13" s="33" t="s">
        <v>1170</v>
      </c>
      <c r="BD13" s="33" t="s">
        <v>340</v>
      </c>
      <c r="BE13" s="33" t="s">
        <v>1216</v>
      </c>
      <c r="BF13" s="33" t="s">
        <v>204</v>
      </c>
      <c r="BG13" s="33" t="s">
        <v>1264</v>
      </c>
      <c r="BH13" s="33" t="s">
        <v>1293</v>
      </c>
      <c r="BI13" s="33" t="s">
        <v>1324</v>
      </c>
      <c r="BJ13" s="39" t="s">
        <v>1355</v>
      </c>
      <c r="BK13" s="33" t="s">
        <v>1385</v>
      </c>
      <c r="BL13" s="33" t="s">
        <v>1416</v>
      </c>
      <c r="BM13" s="33" t="s">
        <v>326</v>
      </c>
      <c r="BN13" s="33" t="s">
        <v>1196</v>
      </c>
      <c r="BO13" s="33" t="s">
        <v>325</v>
      </c>
      <c r="BP13" s="33" t="s">
        <v>1480</v>
      </c>
      <c r="BQ13" s="33" t="s">
        <v>1504</v>
      </c>
      <c r="BR13" s="33" t="s">
        <v>1530</v>
      </c>
      <c r="BS13" s="33" t="s">
        <v>1558</v>
      </c>
      <c r="BT13" s="33" t="s">
        <v>1585</v>
      </c>
      <c r="BU13" s="33" t="s">
        <v>1616</v>
      </c>
      <c r="BV13" s="33" t="s">
        <v>1642</v>
      </c>
      <c r="BW13" s="33" t="s">
        <v>1667</v>
      </c>
      <c r="BX13" s="33" t="s">
        <v>1694</v>
      </c>
      <c r="BY13" s="33" t="s">
        <v>1734</v>
      </c>
      <c r="BZ13" s="33" t="s">
        <v>1710</v>
      </c>
      <c r="CA13" s="33" t="s">
        <v>1758</v>
      </c>
      <c r="CB13" s="33" t="s">
        <v>1777</v>
      </c>
      <c r="CC13" s="33" t="s">
        <v>1141</v>
      </c>
      <c r="CD13" s="33" t="s">
        <v>1828</v>
      </c>
      <c r="CE13" s="33" t="s">
        <v>1810</v>
      </c>
      <c r="CF13" s="33" t="s">
        <v>1871</v>
      </c>
      <c r="CG13" s="33" t="s">
        <v>1902</v>
      </c>
      <c r="CH13" s="33" t="s">
        <v>1927</v>
      </c>
      <c r="CI13" s="33" t="s">
        <v>1944</v>
      </c>
      <c r="CJ13" s="33" t="s">
        <v>1975</v>
      </c>
      <c r="CK13" s="33" t="s">
        <v>2006</v>
      </c>
      <c r="CL13" s="33" t="s">
        <v>2029</v>
      </c>
      <c r="CM13" s="33" t="s">
        <v>2055</v>
      </c>
      <c r="CN13" s="33" t="s">
        <v>202</v>
      </c>
      <c r="CO13" s="33" t="s">
        <v>2091</v>
      </c>
      <c r="CP13" s="33" t="s">
        <v>2122</v>
      </c>
      <c r="CQ13" s="33" t="s">
        <v>2166</v>
      </c>
      <c r="CR13" s="33" t="s">
        <v>2148</v>
      </c>
      <c r="CS13" s="33" t="s">
        <v>2189</v>
      </c>
      <c r="CT13" s="33" t="s">
        <v>2207</v>
      </c>
      <c r="CU13" s="33" t="s">
        <v>2237</v>
      </c>
      <c r="CV13" s="33" t="s">
        <v>2268</v>
      </c>
      <c r="CW13" s="33" t="s">
        <v>2293</v>
      </c>
      <c r="CX13" s="33" t="s">
        <v>2315</v>
      </c>
      <c r="CY13" s="33" t="s">
        <v>2346</v>
      </c>
      <c r="CZ13" s="33" t="s">
        <v>2361</v>
      </c>
      <c r="DA13" s="33" t="s">
        <v>2377</v>
      </c>
      <c r="DB13" s="33" t="s">
        <v>2408</v>
      </c>
      <c r="DC13" s="33" t="s">
        <v>2469</v>
      </c>
      <c r="DD13" s="33" t="s">
        <v>2438</v>
      </c>
      <c r="DE13" s="33" t="s">
        <v>2499</v>
      </c>
      <c r="DF13" s="33" t="s">
        <v>1485</v>
      </c>
      <c r="DG13" s="33" t="s">
        <v>2292</v>
      </c>
      <c r="DH13" s="33" t="s">
        <v>2562</v>
      </c>
      <c r="DI13" s="33" t="s">
        <v>2593</v>
      </c>
      <c r="DJ13" s="33" t="s">
        <v>2616</v>
      </c>
    </row>
    <row r="14" spans="9:114" ht="15.75" customHeight="1" thickBot="1" x14ac:dyDescent="0.3">
      <c r="I14" s="35">
        <v>13</v>
      </c>
      <c r="J14" t="s">
        <v>32</v>
      </c>
      <c r="K14" s="33"/>
      <c r="L14" s="33"/>
      <c r="M14" s="33"/>
      <c r="N14" s="38">
        <v>44987</v>
      </c>
      <c r="O14" s="33" t="s">
        <v>149</v>
      </c>
      <c r="P14" s="33" t="s">
        <v>180</v>
      </c>
      <c r="Q14" s="33" t="s">
        <v>205</v>
      </c>
      <c r="R14" s="33" t="s">
        <v>225</v>
      </c>
      <c r="S14" s="33" t="s">
        <v>249</v>
      </c>
      <c r="T14" s="33" t="s">
        <v>268</v>
      </c>
      <c r="U14" s="33" t="s">
        <v>299</v>
      </c>
      <c r="V14" s="33" t="s">
        <v>327</v>
      </c>
      <c r="W14" s="33" t="s">
        <v>351</v>
      </c>
      <c r="X14" s="33" t="s">
        <v>382</v>
      </c>
      <c r="Y14" s="33" t="s">
        <v>405</v>
      </c>
      <c r="Z14" s="33" t="s">
        <v>424</v>
      </c>
      <c r="AA14" s="33" t="s">
        <v>455</v>
      </c>
      <c r="AB14" s="33" t="s">
        <v>477</v>
      </c>
      <c r="AC14" s="33" t="s">
        <v>497</v>
      </c>
      <c r="AD14" s="33" t="s">
        <v>527</v>
      </c>
      <c r="AE14" s="33" t="s">
        <v>558</v>
      </c>
      <c r="AF14" s="33" t="s">
        <v>588</v>
      </c>
      <c r="AG14" s="33" t="s">
        <v>617</v>
      </c>
      <c r="AH14" s="33" t="s">
        <v>642</v>
      </c>
      <c r="AI14" s="33" t="s">
        <v>653</v>
      </c>
      <c r="AJ14" s="33" t="s">
        <v>674</v>
      </c>
      <c r="AK14" s="33" t="s">
        <v>705</v>
      </c>
      <c r="AL14" s="33" t="s">
        <v>464</v>
      </c>
      <c r="AM14" s="33" t="s">
        <v>757</v>
      </c>
      <c r="AN14" s="33" t="s">
        <v>787</v>
      </c>
      <c r="AO14" s="33" t="s">
        <v>815</v>
      </c>
      <c r="AP14" s="33" t="s">
        <v>846</v>
      </c>
      <c r="AQ14" s="33" t="s">
        <v>877</v>
      </c>
      <c r="AR14" s="33" t="s">
        <v>904</v>
      </c>
      <c r="AS14" s="33" t="s">
        <v>926</v>
      </c>
      <c r="AT14" s="33" t="s">
        <v>940</v>
      </c>
      <c r="AU14" s="33" t="s">
        <v>965</v>
      </c>
      <c r="AV14" s="33" t="s">
        <v>992</v>
      </c>
      <c r="AW14" s="33" t="s">
        <v>1022</v>
      </c>
      <c r="AX14" s="33" t="s">
        <v>1053</v>
      </c>
      <c r="AY14" s="33" t="s">
        <v>659</v>
      </c>
      <c r="AZ14" s="33" t="s">
        <v>1099</v>
      </c>
      <c r="BA14" s="33" t="s">
        <v>1128</v>
      </c>
      <c r="BB14" s="33" t="s">
        <v>727</v>
      </c>
      <c r="BC14" s="33" t="s">
        <v>1171</v>
      </c>
      <c r="BD14" s="33" t="s">
        <v>116</v>
      </c>
      <c r="BE14" s="33" t="s">
        <v>1217</v>
      </c>
      <c r="BF14" s="33" t="s">
        <v>1243</v>
      </c>
      <c r="BG14" s="33" t="s">
        <v>1265</v>
      </c>
      <c r="BH14" s="33" t="s">
        <v>1294</v>
      </c>
      <c r="BI14" s="33" t="s">
        <v>1325</v>
      </c>
      <c r="BJ14" s="39" t="s">
        <v>1356</v>
      </c>
      <c r="BK14" s="33" t="s">
        <v>1386</v>
      </c>
      <c r="BL14" s="33" t="s">
        <v>1417</v>
      </c>
      <c r="BM14" s="33" t="s">
        <v>1199</v>
      </c>
      <c r="BN14" s="33" t="s">
        <v>116</v>
      </c>
      <c r="BO14" s="33" t="s">
        <v>1199</v>
      </c>
      <c r="BP14" s="33" t="s">
        <v>1481</v>
      </c>
      <c r="BQ14" s="33" t="s">
        <v>1505</v>
      </c>
      <c r="BR14" s="33" t="s">
        <v>1531</v>
      </c>
      <c r="BS14" s="33" t="s">
        <v>1559</v>
      </c>
      <c r="BT14" s="33" t="s">
        <v>1586</v>
      </c>
      <c r="BU14" s="33" t="s">
        <v>1617</v>
      </c>
      <c r="BV14" s="33" t="s">
        <v>1643</v>
      </c>
      <c r="BW14" s="33" t="s">
        <v>1668</v>
      </c>
      <c r="BX14" s="33" t="s">
        <v>940</v>
      </c>
      <c r="BY14" s="33" t="s">
        <v>676</v>
      </c>
      <c r="BZ14" s="33" t="s">
        <v>1122</v>
      </c>
      <c r="CA14" s="33" t="s">
        <v>1759</v>
      </c>
      <c r="CB14" s="33" t="s">
        <v>1778</v>
      </c>
      <c r="CC14" s="33" t="s">
        <v>899</v>
      </c>
      <c r="CD14" s="33" t="s">
        <v>1829</v>
      </c>
      <c r="CE14" s="33" t="s">
        <v>1811</v>
      </c>
      <c r="CF14" s="33" t="s">
        <v>1872</v>
      </c>
      <c r="CG14" s="33" t="s">
        <v>1903</v>
      </c>
      <c r="CH14" s="33" t="s">
        <v>1928</v>
      </c>
      <c r="CI14" s="33" t="s">
        <v>1945</v>
      </c>
      <c r="CJ14" s="33" t="s">
        <v>1976</v>
      </c>
      <c r="CK14" s="33" t="s">
        <v>2007</v>
      </c>
      <c r="CL14" s="33" t="s">
        <v>1732</v>
      </c>
      <c r="CM14" s="33" t="s">
        <v>2056</v>
      </c>
      <c r="CN14" s="33" t="s">
        <v>2077</v>
      </c>
      <c r="CO14" s="33" t="s">
        <v>2092</v>
      </c>
      <c r="CP14" s="33" t="s">
        <v>2123</v>
      </c>
      <c r="CQ14" s="33" t="s">
        <v>2167</v>
      </c>
      <c r="CR14" s="33" t="s">
        <v>2149</v>
      </c>
      <c r="CS14" s="33" t="s">
        <v>2190</v>
      </c>
      <c r="CT14" s="33" t="s">
        <v>2208</v>
      </c>
      <c r="CU14" s="33" t="s">
        <v>2238</v>
      </c>
      <c r="CV14" s="33" t="s">
        <v>2269</v>
      </c>
      <c r="CW14" s="33" t="s">
        <v>2294</v>
      </c>
      <c r="CX14" s="33" t="s">
        <v>2316</v>
      </c>
      <c r="CY14" s="33" t="s">
        <v>2347</v>
      </c>
      <c r="CZ14" s="33" t="s">
        <v>1654</v>
      </c>
      <c r="DA14" s="33" t="s">
        <v>2378</v>
      </c>
      <c r="DB14" s="33" t="s">
        <v>2409</v>
      </c>
      <c r="DC14" s="33" t="s">
        <v>2470</v>
      </c>
      <c r="DD14" s="33" t="s">
        <v>2439</v>
      </c>
      <c r="DE14" s="33" t="s">
        <v>2500</v>
      </c>
      <c r="DF14" s="33" t="s">
        <v>2028</v>
      </c>
      <c r="DG14" s="33" t="s">
        <v>467</v>
      </c>
      <c r="DH14" s="33" t="s">
        <v>2563</v>
      </c>
      <c r="DI14" s="33" t="s">
        <v>2594</v>
      </c>
      <c r="DJ14" s="33" t="s">
        <v>2617</v>
      </c>
    </row>
    <row r="15" spans="9:114" ht="16.5" customHeight="1" thickBot="1" x14ac:dyDescent="0.3">
      <c r="I15" s="35">
        <v>14</v>
      </c>
      <c r="J15" t="s">
        <v>33</v>
      </c>
      <c r="K15" s="33"/>
      <c r="L15" s="33"/>
      <c r="M15" s="33"/>
      <c r="N15" s="38">
        <v>44986</v>
      </c>
      <c r="O15" s="33" t="s">
        <v>150</v>
      </c>
      <c r="P15" s="33" t="s">
        <v>181</v>
      </c>
      <c r="Q15" s="33" t="s">
        <v>206</v>
      </c>
      <c r="R15" s="33" t="s">
        <v>226</v>
      </c>
      <c r="S15" s="33" t="s">
        <v>204</v>
      </c>
      <c r="T15" s="33" t="s">
        <v>269</v>
      </c>
      <c r="U15" s="33" t="s">
        <v>300</v>
      </c>
      <c r="V15" s="33" t="s">
        <v>328</v>
      </c>
      <c r="W15" s="33" t="s">
        <v>352</v>
      </c>
      <c r="X15" s="33" t="s">
        <v>383</v>
      </c>
      <c r="Y15" s="33" t="s">
        <v>406</v>
      </c>
      <c r="Z15" s="33" t="s">
        <v>425</v>
      </c>
      <c r="AA15" s="33" t="s">
        <v>456</v>
      </c>
      <c r="AB15" s="33" t="s">
        <v>478</v>
      </c>
      <c r="AC15" s="33" t="s">
        <v>498</v>
      </c>
      <c r="AD15" s="33" t="s">
        <v>528</v>
      </c>
      <c r="AE15" s="33" t="s">
        <v>559</v>
      </c>
      <c r="AF15" s="33" t="s">
        <v>589</v>
      </c>
      <c r="AG15" s="33" t="s">
        <v>618</v>
      </c>
      <c r="AH15" s="33" t="s">
        <v>642</v>
      </c>
      <c r="AI15" s="33" t="s">
        <v>654</v>
      </c>
      <c r="AJ15" s="33" t="s">
        <v>675</v>
      </c>
      <c r="AK15" s="33" t="s">
        <v>706</v>
      </c>
      <c r="AL15" s="33" t="s">
        <v>627</v>
      </c>
      <c r="AM15" s="33" t="s">
        <v>758</v>
      </c>
      <c r="AN15" s="33" t="s">
        <v>788</v>
      </c>
      <c r="AO15" s="33" t="s">
        <v>816</v>
      </c>
      <c r="AP15" s="33" t="s">
        <v>847</v>
      </c>
      <c r="AQ15" s="33" t="s">
        <v>878</v>
      </c>
      <c r="AR15" s="33" t="s">
        <v>905</v>
      </c>
      <c r="AS15" s="33" t="s">
        <v>204</v>
      </c>
      <c r="AT15" s="33" t="s">
        <v>941</v>
      </c>
      <c r="AU15" s="33" t="s">
        <v>966</v>
      </c>
      <c r="AV15" s="33" t="s">
        <v>993</v>
      </c>
      <c r="AW15" s="33" t="s">
        <v>1023</v>
      </c>
      <c r="AX15" s="33" t="s">
        <v>1054</v>
      </c>
      <c r="AY15" s="33" t="s">
        <v>647</v>
      </c>
      <c r="AZ15" s="33" t="s">
        <v>1100</v>
      </c>
      <c r="BA15" s="33" t="s">
        <v>1129</v>
      </c>
      <c r="BB15" s="33" t="s">
        <v>901</v>
      </c>
      <c r="BC15" s="33" t="s">
        <v>1172</v>
      </c>
      <c r="BD15" s="33" t="s">
        <v>323</v>
      </c>
      <c r="BE15" s="33" t="s">
        <v>1218</v>
      </c>
      <c r="BF15" s="33" t="s">
        <v>202</v>
      </c>
      <c r="BG15" s="33" t="s">
        <v>1266</v>
      </c>
      <c r="BH15" s="33" t="s">
        <v>1295</v>
      </c>
      <c r="BI15" s="33" t="s">
        <v>1326</v>
      </c>
      <c r="BJ15" s="39" t="s">
        <v>1357</v>
      </c>
      <c r="BK15" s="33" t="s">
        <v>1387</v>
      </c>
      <c r="BL15" s="33" t="s">
        <v>1418</v>
      </c>
      <c r="BM15" s="33" t="s">
        <v>324</v>
      </c>
      <c r="BN15" s="33" t="s">
        <v>325</v>
      </c>
      <c r="BO15" s="33" t="s">
        <v>1445</v>
      </c>
      <c r="BP15" s="33" t="s">
        <v>1482</v>
      </c>
      <c r="BQ15" s="33" t="s">
        <v>1506</v>
      </c>
      <c r="BR15" s="33" t="s">
        <v>1532</v>
      </c>
      <c r="BS15" s="33" t="s">
        <v>1560</v>
      </c>
      <c r="BT15" s="33" t="s">
        <v>1587</v>
      </c>
      <c r="BU15" s="33" t="s">
        <v>1618</v>
      </c>
      <c r="BV15" s="33" t="s">
        <v>1644</v>
      </c>
      <c r="BW15" s="33" t="s">
        <v>1669</v>
      </c>
      <c r="BX15" s="33" t="s">
        <v>948</v>
      </c>
      <c r="BY15" s="33" t="s">
        <v>669</v>
      </c>
      <c r="BZ15" s="33" t="s">
        <v>1711</v>
      </c>
      <c r="CA15" s="33" t="s">
        <v>1760</v>
      </c>
      <c r="CB15" s="33" t="s">
        <v>1779</v>
      </c>
      <c r="CC15" s="33" t="s">
        <v>1807</v>
      </c>
      <c r="CD15" s="33" t="s">
        <v>1830</v>
      </c>
      <c r="CE15" s="33" t="s">
        <v>1808</v>
      </c>
      <c r="CF15" s="33" t="s">
        <v>1873</v>
      </c>
      <c r="CG15" s="33" t="s">
        <v>1904</v>
      </c>
      <c r="CH15" s="33" t="s">
        <v>1929</v>
      </c>
      <c r="CI15" s="33" t="s">
        <v>1946</v>
      </c>
      <c r="CJ15" s="33" t="s">
        <v>1977</v>
      </c>
      <c r="CK15" s="33" t="s">
        <v>2008</v>
      </c>
      <c r="CL15" s="33" t="s">
        <v>2030</v>
      </c>
      <c r="CM15" s="33" t="s">
        <v>2057</v>
      </c>
      <c r="CN15" s="33" t="s">
        <v>202</v>
      </c>
      <c r="CO15" s="33" t="s">
        <v>2093</v>
      </c>
      <c r="CP15" s="33" t="s">
        <v>2124</v>
      </c>
      <c r="CQ15" s="33" t="s">
        <v>2168</v>
      </c>
      <c r="CR15" s="33" t="s">
        <v>2150</v>
      </c>
      <c r="CS15" s="33" t="s">
        <v>2188</v>
      </c>
      <c r="CT15" s="33" t="s">
        <v>2209</v>
      </c>
      <c r="CU15" s="33" t="s">
        <v>2239</v>
      </c>
      <c r="CV15" s="33" t="s">
        <v>2270</v>
      </c>
      <c r="CW15" s="33" t="s">
        <v>2293</v>
      </c>
      <c r="CX15" s="33" t="s">
        <v>2317</v>
      </c>
      <c r="CY15" s="33" t="s">
        <v>2348</v>
      </c>
      <c r="CZ15" s="33" t="s">
        <v>2362</v>
      </c>
      <c r="DA15" s="33" t="s">
        <v>2379</v>
      </c>
      <c r="DB15" s="33" t="s">
        <v>2410</v>
      </c>
      <c r="DC15" s="33" t="s">
        <v>2471</v>
      </c>
      <c r="DD15" s="33" t="s">
        <v>2440</v>
      </c>
      <c r="DE15" s="33" t="s">
        <v>2501</v>
      </c>
      <c r="DF15" s="33" t="s">
        <v>1726</v>
      </c>
      <c r="DG15" s="33" t="s">
        <v>2303</v>
      </c>
      <c r="DH15" s="33" t="s">
        <v>2564</v>
      </c>
      <c r="DI15" s="33" t="s">
        <v>2595</v>
      </c>
      <c r="DJ15" s="33" t="s">
        <v>2618</v>
      </c>
    </row>
    <row r="16" spans="9:114" ht="33.75" thickBot="1" x14ac:dyDescent="0.3">
      <c r="I16" s="35">
        <v>15</v>
      </c>
      <c r="J16" t="s">
        <v>34</v>
      </c>
      <c r="K16" s="33"/>
      <c r="L16" s="33"/>
      <c r="M16" s="33"/>
      <c r="N16" s="38">
        <v>44985</v>
      </c>
      <c r="O16" s="33" t="s">
        <v>151</v>
      </c>
      <c r="P16" s="33" t="s">
        <v>182</v>
      </c>
      <c r="Q16" s="33" t="s">
        <v>202</v>
      </c>
      <c r="R16" s="33" t="s">
        <v>227</v>
      </c>
      <c r="S16" s="33" t="s">
        <v>202</v>
      </c>
      <c r="T16" s="33" t="s">
        <v>270</v>
      </c>
      <c r="U16" s="33" t="s">
        <v>301</v>
      </c>
      <c r="V16" s="33" t="s">
        <v>329</v>
      </c>
      <c r="W16" s="33" t="s">
        <v>353</v>
      </c>
      <c r="X16" s="33" t="s">
        <v>384</v>
      </c>
      <c r="Y16" s="33" t="s">
        <v>407</v>
      </c>
      <c r="Z16" s="33" t="s">
        <v>426</v>
      </c>
      <c r="AA16" s="33" t="s">
        <v>457</v>
      </c>
      <c r="AB16" s="33" t="s">
        <v>204</v>
      </c>
      <c r="AC16" s="33" t="s">
        <v>499</v>
      </c>
      <c r="AD16" s="33" t="s">
        <v>529</v>
      </c>
      <c r="AE16" s="33" t="s">
        <v>560</v>
      </c>
      <c r="AF16" s="33" t="s">
        <v>590</v>
      </c>
      <c r="AG16" s="33" t="s">
        <v>619</v>
      </c>
      <c r="AH16" s="33" t="s">
        <v>641</v>
      </c>
      <c r="AI16" s="33" t="s">
        <v>655</v>
      </c>
      <c r="AJ16" s="33" t="s">
        <v>676</v>
      </c>
      <c r="AK16" s="33" t="s">
        <v>707</v>
      </c>
      <c r="AL16" s="33" t="s">
        <v>731</v>
      </c>
      <c r="AM16" s="33" t="s">
        <v>759</v>
      </c>
      <c r="AN16" s="33" t="s">
        <v>789</v>
      </c>
      <c r="AO16" s="33" t="s">
        <v>817</v>
      </c>
      <c r="AP16" s="33" t="s">
        <v>848</v>
      </c>
      <c r="AQ16" s="33" t="s">
        <v>879</v>
      </c>
      <c r="AR16" s="33" t="s">
        <v>729</v>
      </c>
      <c r="AS16" s="33" t="s">
        <v>204</v>
      </c>
      <c r="AT16" s="33" t="s">
        <v>942</v>
      </c>
      <c r="AU16" s="33" t="s">
        <v>967</v>
      </c>
      <c r="AV16" s="33" t="s">
        <v>994</v>
      </c>
      <c r="AW16" s="33" t="s">
        <v>1024</v>
      </c>
      <c r="AX16" s="33" t="s">
        <v>1055</v>
      </c>
      <c r="AY16" s="33" t="s">
        <v>656</v>
      </c>
      <c r="AZ16" s="33" t="s">
        <v>1101</v>
      </c>
      <c r="BA16" s="33" t="s">
        <v>1130</v>
      </c>
      <c r="BB16" s="33" t="s">
        <v>1149</v>
      </c>
      <c r="BC16" s="33" t="s">
        <v>1173</v>
      </c>
      <c r="BD16" s="33" t="s">
        <v>1195</v>
      </c>
      <c r="BE16" s="33" t="s">
        <v>1219</v>
      </c>
      <c r="BF16" s="33" t="s">
        <v>203</v>
      </c>
      <c r="BG16" s="33" t="s">
        <v>1267</v>
      </c>
      <c r="BH16" s="33" t="s">
        <v>1296</v>
      </c>
      <c r="BI16" s="33" t="s">
        <v>1327</v>
      </c>
      <c r="BJ16" s="39" t="s">
        <v>1358</v>
      </c>
      <c r="BK16" s="33" t="s">
        <v>1388</v>
      </c>
      <c r="BL16" s="33" t="s">
        <v>1419</v>
      </c>
      <c r="BM16" s="33" t="s">
        <v>1196</v>
      </c>
      <c r="BN16" s="33" t="s">
        <v>328</v>
      </c>
      <c r="BO16" s="33" t="s">
        <v>116</v>
      </c>
      <c r="BP16" s="33" t="s">
        <v>1483</v>
      </c>
      <c r="BQ16" s="33" t="s">
        <v>1507</v>
      </c>
      <c r="BR16" s="33" t="s">
        <v>1533</v>
      </c>
      <c r="BS16" s="33" t="s">
        <v>1561</v>
      </c>
      <c r="BT16" s="33" t="s">
        <v>1588</v>
      </c>
      <c r="BU16" s="33" t="s">
        <v>1619</v>
      </c>
      <c r="BV16" s="33" t="s">
        <v>1645</v>
      </c>
      <c r="BW16" s="33" t="s">
        <v>1670</v>
      </c>
      <c r="BX16" s="33" t="s">
        <v>1695</v>
      </c>
      <c r="BY16" s="33" t="s">
        <v>1735</v>
      </c>
      <c r="BZ16" s="33" t="s">
        <v>1712</v>
      </c>
      <c r="CA16" s="33" t="s">
        <v>321</v>
      </c>
      <c r="CB16" s="33" t="s">
        <v>1780</v>
      </c>
      <c r="CC16" s="33" t="s">
        <v>1808</v>
      </c>
      <c r="CD16" s="33" t="s">
        <v>1828</v>
      </c>
      <c r="CE16" s="33" t="s">
        <v>1850</v>
      </c>
      <c r="CF16" s="33" t="s">
        <v>1874</v>
      </c>
      <c r="CG16" s="33" t="s">
        <v>1905</v>
      </c>
      <c r="CH16" s="33" t="s">
        <v>1930</v>
      </c>
      <c r="CI16" s="33" t="s">
        <v>1947</v>
      </c>
      <c r="CJ16" s="33" t="s">
        <v>1978</v>
      </c>
      <c r="CK16" s="33" t="s">
        <v>2009</v>
      </c>
      <c r="CL16" s="33" t="s">
        <v>664</v>
      </c>
      <c r="CM16" s="33" t="s">
        <v>2058</v>
      </c>
      <c r="CN16" s="33" t="s">
        <v>202</v>
      </c>
      <c r="CO16" s="33" t="s">
        <v>2094</v>
      </c>
      <c r="CP16" s="33" t="s">
        <v>2125</v>
      </c>
      <c r="CQ16" s="33" t="s">
        <v>2169</v>
      </c>
      <c r="CR16" s="33" t="s">
        <v>2148</v>
      </c>
      <c r="CS16" s="33" t="s">
        <v>332</v>
      </c>
      <c r="CT16" s="33" t="s">
        <v>2210</v>
      </c>
      <c r="CU16" s="33" t="s">
        <v>2240</v>
      </c>
      <c r="CV16" s="33" t="s">
        <v>2271</v>
      </c>
      <c r="CW16" s="33" t="s">
        <v>2295</v>
      </c>
      <c r="CX16" s="33" t="s">
        <v>2318</v>
      </c>
      <c r="CY16" s="33" t="s">
        <v>2349</v>
      </c>
      <c r="CZ16" s="33" t="s">
        <v>202</v>
      </c>
      <c r="DA16" s="33" t="s">
        <v>2380</v>
      </c>
      <c r="DB16" s="33" t="s">
        <v>2411</v>
      </c>
      <c r="DC16" s="33" t="s">
        <v>2472</v>
      </c>
      <c r="DD16" s="33" t="s">
        <v>2441</v>
      </c>
      <c r="DE16" s="33" t="s">
        <v>2502</v>
      </c>
      <c r="DF16" s="33" t="s">
        <v>2526</v>
      </c>
      <c r="DG16" s="33" t="s">
        <v>2544</v>
      </c>
      <c r="DH16" s="33" t="s">
        <v>2565</v>
      </c>
      <c r="DI16" s="33" t="s">
        <v>2596</v>
      </c>
      <c r="DJ16" s="33" t="s">
        <v>2619</v>
      </c>
    </row>
    <row r="17" spans="9:114" ht="33.75" thickBot="1" x14ac:dyDescent="0.3">
      <c r="I17" s="35">
        <v>16</v>
      </c>
      <c r="J17" t="s">
        <v>35</v>
      </c>
      <c r="K17" s="33"/>
      <c r="L17" s="33"/>
      <c r="M17" s="33"/>
      <c r="N17" s="38">
        <v>44984</v>
      </c>
      <c r="O17" s="33" t="s">
        <v>152</v>
      </c>
      <c r="P17" s="33" t="s">
        <v>183</v>
      </c>
      <c r="Q17" s="33" t="s">
        <v>207</v>
      </c>
      <c r="R17" s="33" t="s">
        <v>228</v>
      </c>
      <c r="S17" s="33" t="s">
        <v>202</v>
      </c>
      <c r="T17" s="33" t="s">
        <v>271</v>
      </c>
      <c r="U17" s="33" t="s">
        <v>302</v>
      </c>
      <c r="V17" s="33" t="s">
        <v>330</v>
      </c>
      <c r="W17" s="33" t="s">
        <v>354</v>
      </c>
      <c r="X17" s="33" t="s">
        <v>385</v>
      </c>
      <c r="Y17" s="33" t="s">
        <v>204</v>
      </c>
      <c r="Z17" s="33" t="s">
        <v>427</v>
      </c>
      <c r="AA17" s="33" t="s">
        <v>458</v>
      </c>
      <c r="AB17" s="33" t="s">
        <v>204</v>
      </c>
      <c r="AC17" s="33" t="s">
        <v>500</v>
      </c>
      <c r="AD17" s="33" t="s">
        <v>530</v>
      </c>
      <c r="AE17" s="33" t="s">
        <v>561</v>
      </c>
      <c r="AF17" s="33" t="s">
        <v>591</v>
      </c>
      <c r="AG17" s="33" t="s">
        <v>620</v>
      </c>
      <c r="AH17" s="33" t="s">
        <v>642</v>
      </c>
      <c r="AI17" s="33" t="s">
        <v>652</v>
      </c>
      <c r="AJ17" s="33" t="s">
        <v>677</v>
      </c>
      <c r="AK17" s="33" t="s">
        <v>708</v>
      </c>
      <c r="AL17" s="33" t="s">
        <v>732</v>
      </c>
      <c r="AM17" s="33" t="s">
        <v>760</v>
      </c>
      <c r="AN17" s="33" t="s">
        <v>422</v>
      </c>
      <c r="AO17" s="33" t="s">
        <v>818</v>
      </c>
      <c r="AP17" s="33" t="s">
        <v>849</v>
      </c>
      <c r="AQ17" s="33" t="s">
        <v>880</v>
      </c>
      <c r="AR17" s="33" t="s">
        <v>903</v>
      </c>
      <c r="AS17" s="33" t="s">
        <v>204</v>
      </c>
      <c r="AT17" s="33" t="s">
        <v>943</v>
      </c>
      <c r="AU17" s="33" t="s">
        <v>968</v>
      </c>
      <c r="AV17" s="33" t="s">
        <v>995</v>
      </c>
      <c r="AW17" s="33" t="s">
        <v>1025</v>
      </c>
      <c r="AX17" s="33" t="s">
        <v>1056</v>
      </c>
      <c r="AY17" s="33" t="s">
        <v>658</v>
      </c>
      <c r="AZ17" s="33" t="s">
        <v>1102</v>
      </c>
      <c r="BA17" s="33" t="s">
        <v>1131</v>
      </c>
      <c r="BB17" s="33" t="s">
        <v>468</v>
      </c>
      <c r="BC17" s="33" t="s">
        <v>1174</v>
      </c>
      <c r="BD17" s="33" t="s">
        <v>1195</v>
      </c>
      <c r="BE17" s="33" t="s">
        <v>1220</v>
      </c>
      <c r="BF17" s="33" t="s">
        <v>1244</v>
      </c>
      <c r="BG17" s="33" t="s">
        <v>1268</v>
      </c>
      <c r="BH17" s="33" t="s">
        <v>1297</v>
      </c>
      <c r="BI17" s="33" t="s">
        <v>1328</v>
      </c>
      <c r="BJ17" s="39" t="s">
        <v>1359</v>
      </c>
      <c r="BK17" s="33" t="s">
        <v>1389</v>
      </c>
      <c r="BL17" s="33" t="s">
        <v>1420</v>
      </c>
      <c r="BM17" s="33" t="s">
        <v>137</v>
      </c>
      <c r="BN17" s="33" t="s">
        <v>116</v>
      </c>
      <c r="BO17" s="33" t="s">
        <v>329</v>
      </c>
      <c r="BP17" s="33" t="s">
        <v>1484</v>
      </c>
      <c r="BQ17" s="33" t="s">
        <v>1508</v>
      </c>
      <c r="BR17" s="33" t="s">
        <v>1534</v>
      </c>
      <c r="BS17" s="33" t="s">
        <v>1562</v>
      </c>
      <c r="BT17" s="33" t="s">
        <v>1589</v>
      </c>
      <c r="BU17" s="33" t="s">
        <v>1620</v>
      </c>
      <c r="BV17" s="33" t="s">
        <v>1646</v>
      </c>
      <c r="BW17" s="33" t="s">
        <v>1671</v>
      </c>
      <c r="BX17" s="33" t="s">
        <v>1696</v>
      </c>
      <c r="BY17" s="33" t="s">
        <v>1736</v>
      </c>
      <c r="BZ17" s="33" t="s">
        <v>1713</v>
      </c>
      <c r="CA17" s="33" t="s">
        <v>1649</v>
      </c>
      <c r="CB17" s="33" t="s">
        <v>1781</v>
      </c>
      <c r="CC17" s="33" t="s">
        <v>1809</v>
      </c>
      <c r="CD17" s="33" t="s">
        <v>1831</v>
      </c>
      <c r="CE17" s="33" t="s">
        <v>1147</v>
      </c>
      <c r="CF17" s="33" t="s">
        <v>1875</v>
      </c>
      <c r="CG17" s="33" t="s">
        <v>1906</v>
      </c>
      <c r="CH17" s="33" t="s">
        <v>940</v>
      </c>
      <c r="CI17" s="33" t="s">
        <v>1948</v>
      </c>
      <c r="CJ17" s="33" t="s">
        <v>1979</v>
      </c>
      <c r="CK17" s="33" t="s">
        <v>2010</v>
      </c>
      <c r="CL17" s="33" t="s">
        <v>955</v>
      </c>
      <c r="CM17" s="33" t="s">
        <v>2059</v>
      </c>
      <c r="CN17" s="33" t="s">
        <v>2078</v>
      </c>
      <c r="CO17" s="33" t="s">
        <v>2095</v>
      </c>
      <c r="CP17" s="33" t="s">
        <v>2126</v>
      </c>
      <c r="CQ17" s="33" t="s">
        <v>2170</v>
      </c>
      <c r="CR17" s="33" t="s">
        <v>2146</v>
      </c>
      <c r="CS17" s="33" t="s">
        <v>333</v>
      </c>
      <c r="CT17" s="33" t="s">
        <v>2211</v>
      </c>
      <c r="CU17" s="33" t="s">
        <v>2241</v>
      </c>
      <c r="CV17" s="33" t="s">
        <v>2272</v>
      </c>
      <c r="CW17" s="33" t="s">
        <v>612</v>
      </c>
      <c r="CX17" s="33" t="s">
        <v>2319</v>
      </c>
      <c r="CY17" s="33" t="s">
        <v>2350</v>
      </c>
      <c r="CZ17" s="33" t="s">
        <v>204</v>
      </c>
      <c r="DA17" s="33" t="s">
        <v>2381</v>
      </c>
      <c r="DB17" s="33" t="s">
        <v>2412</v>
      </c>
      <c r="DC17" s="33" t="s">
        <v>2473</v>
      </c>
      <c r="DD17" s="33" t="s">
        <v>2442</v>
      </c>
      <c r="DE17" s="33" t="s">
        <v>2503</v>
      </c>
      <c r="DF17" s="33" t="s">
        <v>2527</v>
      </c>
      <c r="DG17" s="33" t="s">
        <v>2545</v>
      </c>
      <c r="DH17" s="33" t="s">
        <v>2566</v>
      </c>
      <c r="DI17" s="33" t="s">
        <v>2597</v>
      </c>
      <c r="DJ17" s="33" t="s">
        <v>2620</v>
      </c>
    </row>
    <row r="18" spans="9:114" ht="15.75" customHeight="1" thickBot="1" x14ac:dyDescent="0.3">
      <c r="I18" s="35">
        <v>17</v>
      </c>
      <c r="J18" t="s">
        <v>36</v>
      </c>
      <c r="K18" s="33"/>
      <c r="L18" s="33"/>
      <c r="M18" s="33"/>
      <c r="N18" s="38">
        <v>44983</v>
      </c>
      <c r="O18" s="33" t="s">
        <v>153</v>
      </c>
      <c r="P18" s="33" t="s">
        <v>184</v>
      </c>
      <c r="Q18" s="33" t="s">
        <v>204</v>
      </c>
      <c r="R18" s="33" t="s">
        <v>229</v>
      </c>
      <c r="S18" s="33" t="s">
        <v>204</v>
      </c>
      <c r="T18" s="33" t="s">
        <v>272</v>
      </c>
      <c r="U18" s="33" t="s">
        <v>303</v>
      </c>
      <c r="V18" s="33" t="s">
        <v>327</v>
      </c>
      <c r="W18" s="33" t="s">
        <v>355</v>
      </c>
      <c r="X18" s="33" t="s">
        <v>386</v>
      </c>
      <c r="Y18" s="33" t="s">
        <v>204</v>
      </c>
      <c r="Z18" s="33" t="s">
        <v>428</v>
      </c>
      <c r="AA18" s="33" t="s">
        <v>459</v>
      </c>
      <c r="AB18" s="33" t="s">
        <v>204</v>
      </c>
      <c r="AC18" s="33" t="s">
        <v>501</v>
      </c>
      <c r="AD18" s="33" t="s">
        <v>531</v>
      </c>
      <c r="AE18" s="33" t="s">
        <v>562</v>
      </c>
      <c r="AF18" s="33" t="s">
        <v>592</v>
      </c>
      <c r="AG18" s="33" t="s">
        <v>621</v>
      </c>
      <c r="AH18" s="33" t="s">
        <v>641</v>
      </c>
      <c r="AI18" s="33" t="s">
        <v>650</v>
      </c>
      <c r="AJ18" s="33" t="s">
        <v>678</v>
      </c>
      <c r="AK18" s="33" t="s">
        <v>709</v>
      </c>
      <c r="AL18" s="33" t="s">
        <v>733</v>
      </c>
      <c r="AM18" s="33" t="s">
        <v>761</v>
      </c>
      <c r="AN18" s="33" t="s">
        <v>790</v>
      </c>
      <c r="AO18" s="33" t="s">
        <v>819</v>
      </c>
      <c r="AP18" s="33" t="s">
        <v>850</v>
      </c>
      <c r="AQ18" s="33" t="s">
        <v>881</v>
      </c>
      <c r="AR18" s="33" t="s">
        <v>906</v>
      </c>
      <c r="AS18" s="33" t="s">
        <v>924</v>
      </c>
      <c r="AT18" s="33" t="s">
        <v>944</v>
      </c>
      <c r="AU18" s="33" t="s">
        <v>969</v>
      </c>
      <c r="AV18" s="33" t="s">
        <v>996</v>
      </c>
      <c r="AW18" s="33" t="s">
        <v>1026</v>
      </c>
      <c r="AX18" s="33" t="s">
        <v>1057</v>
      </c>
      <c r="AY18" s="33" t="s">
        <v>1082</v>
      </c>
      <c r="AZ18" s="33" t="s">
        <v>1103</v>
      </c>
      <c r="BA18" s="33" t="s">
        <v>1132</v>
      </c>
      <c r="BB18" s="33" t="s">
        <v>1150</v>
      </c>
      <c r="BC18" s="33" t="s">
        <v>1175</v>
      </c>
      <c r="BD18" s="33" t="s">
        <v>1197</v>
      </c>
      <c r="BE18" s="33" t="s">
        <v>1221</v>
      </c>
      <c r="BF18" s="33" t="s">
        <v>203</v>
      </c>
      <c r="BG18" s="33" t="s">
        <v>1269</v>
      </c>
      <c r="BH18" s="33" t="s">
        <v>1298</v>
      </c>
      <c r="BI18" s="33" t="s">
        <v>1329</v>
      </c>
      <c r="BJ18" s="39" t="s">
        <v>1360</v>
      </c>
      <c r="BK18" s="33" t="s">
        <v>1390</v>
      </c>
      <c r="BL18" s="33" t="s">
        <v>1421</v>
      </c>
      <c r="BM18" s="33" t="s">
        <v>328</v>
      </c>
      <c r="BN18" s="33" t="s">
        <v>1199</v>
      </c>
      <c r="BO18" s="33" t="s">
        <v>137</v>
      </c>
      <c r="BP18" s="33" t="s">
        <v>1485</v>
      </c>
      <c r="BQ18" s="33" t="s">
        <v>1509</v>
      </c>
      <c r="BR18" s="33" t="s">
        <v>1535</v>
      </c>
      <c r="BS18" s="33" t="s">
        <v>1563</v>
      </c>
      <c r="BT18" s="33" t="s">
        <v>1590</v>
      </c>
      <c r="BU18" s="33" t="s">
        <v>1621</v>
      </c>
      <c r="BV18" s="33" t="s">
        <v>1647</v>
      </c>
      <c r="BW18" s="33" t="s">
        <v>1672</v>
      </c>
      <c r="BX18" s="33" t="s">
        <v>1083</v>
      </c>
      <c r="BY18" s="33" t="s">
        <v>1737</v>
      </c>
      <c r="BZ18" s="33" t="s">
        <v>1712</v>
      </c>
      <c r="CA18" s="33" t="s">
        <v>1761</v>
      </c>
      <c r="CB18" s="33" t="s">
        <v>1782</v>
      </c>
      <c r="CC18" s="33" t="s">
        <v>1810</v>
      </c>
      <c r="CD18" s="33" t="s">
        <v>1832</v>
      </c>
      <c r="CE18" s="33" t="s">
        <v>1808</v>
      </c>
      <c r="CF18" s="33" t="s">
        <v>1876</v>
      </c>
      <c r="CG18" s="33" t="s">
        <v>1907</v>
      </c>
      <c r="CH18" s="33" t="s">
        <v>1699</v>
      </c>
      <c r="CI18" s="33" t="s">
        <v>1949</v>
      </c>
      <c r="CJ18" s="33" t="s">
        <v>1980</v>
      </c>
      <c r="CK18" s="33" t="s">
        <v>2011</v>
      </c>
      <c r="CL18" s="33" t="s">
        <v>2031</v>
      </c>
      <c r="CM18" s="33" t="s">
        <v>2060</v>
      </c>
      <c r="CN18" s="33" t="s">
        <v>202</v>
      </c>
      <c r="CO18" s="33" t="s">
        <v>2096</v>
      </c>
      <c r="CP18" s="33" t="s">
        <v>2127</v>
      </c>
      <c r="CQ18" s="33" t="s">
        <v>2171</v>
      </c>
      <c r="CR18" s="33" t="s">
        <v>1706</v>
      </c>
      <c r="CS18" s="33" t="s">
        <v>332</v>
      </c>
      <c r="CT18" s="33" t="s">
        <v>2212</v>
      </c>
      <c r="CU18" s="33" t="s">
        <v>2242</v>
      </c>
      <c r="CV18" s="33" t="s">
        <v>2273</v>
      </c>
      <c r="CW18" s="33" t="s">
        <v>471</v>
      </c>
      <c r="CX18" s="33" t="s">
        <v>2320</v>
      </c>
      <c r="CY18" s="33" t="s">
        <v>2351</v>
      </c>
      <c r="CZ18" s="33" t="s">
        <v>2363</v>
      </c>
      <c r="DA18" s="33" t="s">
        <v>2382</v>
      </c>
      <c r="DB18" s="33" t="s">
        <v>2413</v>
      </c>
      <c r="DC18" s="33" t="s">
        <v>2474</v>
      </c>
      <c r="DD18" s="33" t="s">
        <v>2443</v>
      </c>
      <c r="DE18" s="33" t="s">
        <v>2504</v>
      </c>
      <c r="DF18" s="33" t="s">
        <v>2528</v>
      </c>
      <c r="DG18" s="33" t="s">
        <v>2546</v>
      </c>
      <c r="DH18" s="33" t="s">
        <v>2567</v>
      </c>
      <c r="DI18" s="33" t="s">
        <v>2598</v>
      </c>
      <c r="DJ18" s="33" t="s">
        <v>2619</v>
      </c>
    </row>
    <row r="19" spans="9:114" ht="16.5" customHeight="1" thickBot="1" x14ac:dyDescent="0.3">
      <c r="I19" s="35">
        <v>18</v>
      </c>
      <c r="J19" t="s">
        <v>37</v>
      </c>
      <c r="K19" s="33"/>
      <c r="L19" s="33"/>
      <c r="M19" s="33"/>
      <c r="N19" s="38">
        <v>44982</v>
      </c>
      <c r="O19" s="33" t="s">
        <v>154</v>
      </c>
      <c r="P19" s="33" t="s">
        <v>185</v>
      </c>
      <c r="Q19" s="33" t="s">
        <v>208</v>
      </c>
      <c r="R19" s="33" t="s">
        <v>230</v>
      </c>
      <c r="S19" s="33" t="s">
        <v>250</v>
      </c>
      <c r="T19" s="33" t="s">
        <v>273</v>
      </c>
      <c r="U19" s="33" t="s">
        <v>304</v>
      </c>
      <c r="V19" s="33" t="s">
        <v>331</v>
      </c>
      <c r="W19" s="33" t="s">
        <v>356</v>
      </c>
      <c r="X19" s="33" t="s">
        <v>387</v>
      </c>
      <c r="Y19" s="33" t="s">
        <v>408</v>
      </c>
      <c r="Z19" s="33" t="s">
        <v>429</v>
      </c>
      <c r="AA19" s="33" t="s">
        <v>460</v>
      </c>
      <c r="AB19" s="33" t="s">
        <v>479</v>
      </c>
      <c r="AC19" s="33" t="s">
        <v>502</v>
      </c>
      <c r="AD19" s="33" t="s">
        <v>532</v>
      </c>
      <c r="AE19" s="33" t="s">
        <v>563</v>
      </c>
      <c r="AF19" s="33" t="s">
        <v>593</v>
      </c>
      <c r="AG19" s="33" t="s">
        <v>622</v>
      </c>
      <c r="AH19" s="33" t="s">
        <v>643</v>
      </c>
      <c r="AI19" s="33" t="s">
        <v>656</v>
      </c>
      <c r="AJ19" s="33" t="s">
        <v>679</v>
      </c>
      <c r="AK19" s="33" t="s">
        <v>710</v>
      </c>
      <c r="AL19" s="33" t="s">
        <v>734</v>
      </c>
      <c r="AM19" s="33" t="s">
        <v>762</v>
      </c>
      <c r="AN19" s="33" t="s">
        <v>791</v>
      </c>
      <c r="AO19" s="33" t="s">
        <v>820</v>
      </c>
      <c r="AP19" s="33" t="s">
        <v>851</v>
      </c>
      <c r="AQ19" s="33" t="s">
        <v>882</v>
      </c>
      <c r="AR19" s="33" t="s">
        <v>617</v>
      </c>
      <c r="AS19" s="33" t="s">
        <v>927</v>
      </c>
      <c r="AT19" s="33" t="s">
        <v>945</v>
      </c>
      <c r="AU19" s="33" t="s">
        <v>678</v>
      </c>
      <c r="AV19" s="33" t="s">
        <v>997</v>
      </c>
      <c r="AW19" s="33" t="s">
        <v>1027</v>
      </c>
      <c r="AX19" s="33" t="s">
        <v>1058</v>
      </c>
      <c r="AY19" s="33" t="s">
        <v>648</v>
      </c>
      <c r="AZ19" s="33" t="s">
        <v>1104</v>
      </c>
      <c r="BA19" s="33" t="s">
        <v>1133</v>
      </c>
      <c r="BB19" s="33" t="s">
        <v>1151</v>
      </c>
      <c r="BC19" s="33" t="s">
        <v>1176</v>
      </c>
      <c r="BD19" s="33" t="s">
        <v>1195</v>
      </c>
      <c r="BE19" s="33" t="s">
        <v>1222</v>
      </c>
      <c r="BF19" s="33" t="s">
        <v>204</v>
      </c>
      <c r="BG19" s="33" t="s">
        <v>1270</v>
      </c>
      <c r="BH19" s="33" t="s">
        <v>1299</v>
      </c>
      <c r="BI19" s="33" t="s">
        <v>1330</v>
      </c>
      <c r="BJ19" s="39" t="s">
        <v>1361</v>
      </c>
      <c r="BK19" s="33" t="s">
        <v>1391</v>
      </c>
      <c r="BL19" s="33" t="s">
        <v>1422</v>
      </c>
      <c r="BM19" s="33" t="s">
        <v>1196</v>
      </c>
      <c r="BN19" s="33" t="s">
        <v>340</v>
      </c>
      <c r="BO19" s="33" t="s">
        <v>1196</v>
      </c>
      <c r="BP19" s="33" t="s">
        <v>1486</v>
      </c>
      <c r="BQ19" s="33" t="s">
        <v>1510</v>
      </c>
      <c r="BR19" s="33" t="s">
        <v>1536</v>
      </c>
      <c r="BS19" s="33" t="s">
        <v>1564</v>
      </c>
      <c r="BT19" s="33" t="s">
        <v>1591</v>
      </c>
      <c r="BU19" s="33" t="s">
        <v>1622</v>
      </c>
      <c r="BV19" s="33" t="s">
        <v>1648</v>
      </c>
      <c r="BW19" s="33" t="s">
        <v>1673</v>
      </c>
      <c r="BX19" s="33" t="s">
        <v>1697</v>
      </c>
      <c r="BY19" s="33" t="s">
        <v>1733</v>
      </c>
      <c r="BZ19" s="33" t="s">
        <v>1714</v>
      </c>
      <c r="CA19" s="33" t="s">
        <v>1762</v>
      </c>
      <c r="CB19" s="33" t="s">
        <v>1783</v>
      </c>
      <c r="CC19" s="33" t="s">
        <v>1131</v>
      </c>
      <c r="CD19" s="33" t="s">
        <v>1833</v>
      </c>
      <c r="CE19" s="33" t="s">
        <v>1851</v>
      </c>
      <c r="CF19" s="33" t="s">
        <v>1877</v>
      </c>
      <c r="CG19" s="33" t="s">
        <v>1908</v>
      </c>
      <c r="CH19" s="33" t="s">
        <v>1931</v>
      </c>
      <c r="CI19" s="33" t="s">
        <v>1950</v>
      </c>
      <c r="CJ19" s="33" t="s">
        <v>1981</v>
      </c>
      <c r="CK19" s="33" t="s">
        <v>2012</v>
      </c>
      <c r="CL19" s="33" t="s">
        <v>2032</v>
      </c>
      <c r="CM19" s="33" t="s">
        <v>2061</v>
      </c>
      <c r="CN19" s="33" t="s">
        <v>204</v>
      </c>
      <c r="CO19" s="33" t="s">
        <v>2097</v>
      </c>
      <c r="CP19" s="33" t="s">
        <v>2128</v>
      </c>
      <c r="CQ19" s="33" t="s">
        <v>2172</v>
      </c>
      <c r="CR19" s="33" t="s">
        <v>1708</v>
      </c>
      <c r="CS19" s="33" t="s">
        <v>2191</v>
      </c>
      <c r="CT19" s="33" t="s">
        <v>2213</v>
      </c>
      <c r="CU19" s="33" t="s">
        <v>2243</v>
      </c>
      <c r="CV19" s="33" t="s">
        <v>2274</v>
      </c>
      <c r="CW19" s="33" t="s">
        <v>613</v>
      </c>
      <c r="CX19" s="33" t="s">
        <v>2321</v>
      </c>
      <c r="CY19" s="33" t="s">
        <v>2352</v>
      </c>
      <c r="CZ19" s="33" t="s">
        <v>202</v>
      </c>
      <c r="DA19" s="33" t="s">
        <v>2383</v>
      </c>
      <c r="DB19" s="33" t="s">
        <v>2414</v>
      </c>
      <c r="DC19" s="33" t="s">
        <v>2475</v>
      </c>
      <c r="DD19" s="33" t="s">
        <v>2444</v>
      </c>
      <c r="DE19" s="33" t="s">
        <v>2505</v>
      </c>
      <c r="DF19" s="33" t="s">
        <v>2529</v>
      </c>
      <c r="DG19" s="33" t="s">
        <v>901</v>
      </c>
      <c r="DH19" s="33" t="s">
        <v>2568</v>
      </c>
      <c r="DI19" s="33" t="s">
        <v>2599</v>
      </c>
      <c r="DJ19" s="33" t="s">
        <v>2616</v>
      </c>
    </row>
    <row r="20" spans="9:114" ht="33.75" thickBot="1" x14ac:dyDescent="0.3">
      <c r="I20" s="35">
        <v>19</v>
      </c>
      <c r="J20" t="s">
        <v>38</v>
      </c>
      <c r="K20" s="33"/>
      <c r="L20" s="33"/>
      <c r="M20" s="33"/>
      <c r="N20" s="38">
        <v>44981</v>
      </c>
      <c r="O20" s="33" t="s">
        <v>155</v>
      </c>
      <c r="P20" s="33" t="s">
        <v>186</v>
      </c>
      <c r="Q20" s="33" t="s">
        <v>202</v>
      </c>
      <c r="R20" s="33" t="s">
        <v>231</v>
      </c>
      <c r="S20" s="33" t="s">
        <v>202</v>
      </c>
      <c r="T20" s="33" t="s">
        <v>274</v>
      </c>
      <c r="U20" s="33" t="s">
        <v>305</v>
      </c>
      <c r="V20" s="33" t="s">
        <v>332</v>
      </c>
      <c r="W20" s="33" t="s">
        <v>357</v>
      </c>
      <c r="X20" s="33" t="s">
        <v>388</v>
      </c>
      <c r="Y20" s="33" t="s">
        <v>203</v>
      </c>
      <c r="Z20" s="33" t="s">
        <v>430</v>
      </c>
      <c r="AA20" s="33" t="s">
        <v>461</v>
      </c>
      <c r="AB20" s="33" t="s">
        <v>480</v>
      </c>
      <c r="AC20" s="33" t="s">
        <v>503</v>
      </c>
      <c r="AD20" s="33" t="s">
        <v>533</v>
      </c>
      <c r="AE20" s="33" t="s">
        <v>564</v>
      </c>
      <c r="AF20" s="33" t="s">
        <v>594</v>
      </c>
      <c r="AG20" s="33" t="s">
        <v>623</v>
      </c>
      <c r="AH20" s="33" t="s">
        <v>642</v>
      </c>
      <c r="AI20" s="33" t="s">
        <v>657</v>
      </c>
      <c r="AJ20" s="33" t="s">
        <v>680</v>
      </c>
      <c r="AK20" s="33" t="s">
        <v>711</v>
      </c>
      <c r="AL20" s="33" t="s">
        <v>735</v>
      </c>
      <c r="AM20" s="33" t="s">
        <v>763</v>
      </c>
      <c r="AN20" s="33" t="s">
        <v>792</v>
      </c>
      <c r="AO20" s="33" t="s">
        <v>821</v>
      </c>
      <c r="AP20" s="33" t="s">
        <v>852</v>
      </c>
      <c r="AQ20" s="33" t="s">
        <v>883</v>
      </c>
      <c r="AR20" s="33" t="s">
        <v>907</v>
      </c>
      <c r="AS20" s="33" t="s">
        <v>202</v>
      </c>
      <c r="AT20" s="33" t="s">
        <v>946</v>
      </c>
      <c r="AU20" s="33" t="s">
        <v>970</v>
      </c>
      <c r="AV20" s="33" t="s">
        <v>848</v>
      </c>
      <c r="AW20" s="33" t="s">
        <v>1028</v>
      </c>
      <c r="AX20" s="33" t="s">
        <v>1059</v>
      </c>
      <c r="AY20" s="33" t="s">
        <v>1083</v>
      </c>
      <c r="AZ20" s="33" t="s">
        <v>1105</v>
      </c>
      <c r="BA20" s="33" t="s">
        <v>1134</v>
      </c>
      <c r="BB20" s="33" t="s">
        <v>743</v>
      </c>
      <c r="BC20" s="33" t="s">
        <v>1177</v>
      </c>
      <c r="BD20" s="33" t="s">
        <v>1196</v>
      </c>
      <c r="BE20" s="33" t="s">
        <v>1223</v>
      </c>
      <c r="BF20" s="33" t="s">
        <v>1245</v>
      </c>
      <c r="BG20" s="33" t="s">
        <v>1271</v>
      </c>
      <c r="BH20" s="33" t="s">
        <v>1300</v>
      </c>
      <c r="BI20" s="33" t="s">
        <v>1331</v>
      </c>
      <c r="BJ20" s="39" t="s">
        <v>1362</v>
      </c>
      <c r="BK20" s="33" t="s">
        <v>1392</v>
      </c>
      <c r="BL20" s="33" t="s">
        <v>1423</v>
      </c>
      <c r="BM20" s="33" t="s">
        <v>328</v>
      </c>
      <c r="BN20" s="33" t="s">
        <v>1453</v>
      </c>
      <c r="BO20" s="33" t="s">
        <v>116</v>
      </c>
      <c r="BP20" s="33" t="s">
        <v>1487</v>
      </c>
      <c r="BQ20" s="33" t="s">
        <v>1511</v>
      </c>
      <c r="BR20" s="33" t="s">
        <v>1537</v>
      </c>
      <c r="BS20" s="33" t="s">
        <v>1565</v>
      </c>
      <c r="BT20" s="33" t="s">
        <v>1592</v>
      </c>
      <c r="BU20" s="33" t="s">
        <v>1623</v>
      </c>
      <c r="BV20" s="33" t="s">
        <v>1206</v>
      </c>
      <c r="BW20" s="33" t="s">
        <v>1674</v>
      </c>
      <c r="BX20" s="33" t="s">
        <v>937</v>
      </c>
      <c r="BY20" s="33" t="s">
        <v>678</v>
      </c>
      <c r="BZ20" s="33" t="s">
        <v>1715</v>
      </c>
      <c r="CA20" s="33" t="s">
        <v>1458</v>
      </c>
      <c r="CB20" s="33" t="s">
        <v>1784</v>
      </c>
      <c r="CC20" s="33" t="s">
        <v>1811</v>
      </c>
      <c r="CD20" s="33" t="s">
        <v>1834</v>
      </c>
      <c r="CE20" s="33" t="s">
        <v>1852</v>
      </c>
      <c r="CF20" s="33" t="s">
        <v>1878</v>
      </c>
      <c r="CG20" s="33" t="s">
        <v>1909</v>
      </c>
      <c r="CH20" s="33" t="s">
        <v>1930</v>
      </c>
      <c r="CI20" s="33" t="s">
        <v>1951</v>
      </c>
      <c r="CJ20" s="33" t="s">
        <v>1982</v>
      </c>
      <c r="CK20" s="33" t="s">
        <v>2013</v>
      </c>
      <c r="CL20" s="33" t="s">
        <v>2033</v>
      </c>
      <c r="CM20" s="33" t="s">
        <v>2062</v>
      </c>
      <c r="CN20" s="33" t="s">
        <v>202</v>
      </c>
      <c r="CO20" s="33" t="s">
        <v>2098</v>
      </c>
      <c r="CP20" s="33" t="s">
        <v>2129</v>
      </c>
      <c r="CQ20" s="33" t="s">
        <v>2173</v>
      </c>
      <c r="CR20" s="33" t="s">
        <v>99</v>
      </c>
      <c r="CS20" s="33" t="s">
        <v>2192</v>
      </c>
      <c r="CT20" s="33" t="s">
        <v>2214</v>
      </c>
      <c r="CU20" s="33" t="s">
        <v>2244</v>
      </c>
      <c r="CV20" s="33" t="s">
        <v>2275</v>
      </c>
      <c r="CW20" s="33" t="s">
        <v>2296</v>
      </c>
      <c r="CX20" s="33" t="s">
        <v>2322</v>
      </c>
      <c r="CY20" s="33" t="s">
        <v>1650</v>
      </c>
      <c r="CZ20" s="33" t="s">
        <v>202</v>
      </c>
      <c r="DA20" s="33" t="s">
        <v>2384</v>
      </c>
      <c r="DB20" s="33" t="s">
        <v>2415</v>
      </c>
      <c r="DC20" s="33" t="s">
        <v>2476</v>
      </c>
      <c r="DD20" s="33" t="s">
        <v>2445</v>
      </c>
      <c r="DE20" s="33" t="s">
        <v>2506</v>
      </c>
      <c r="DF20" s="33" t="s">
        <v>666</v>
      </c>
      <c r="DG20" s="33" t="s">
        <v>2547</v>
      </c>
      <c r="DH20" s="33" t="s">
        <v>2569</v>
      </c>
      <c r="DI20" s="33" t="s">
        <v>2600</v>
      </c>
      <c r="DJ20" s="33" t="s">
        <v>2621</v>
      </c>
    </row>
    <row r="21" spans="9:114" ht="33.75" thickBot="1" x14ac:dyDescent="0.3">
      <c r="I21" s="35">
        <v>20</v>
      </c>
      <c r="J21" t="s">
        <v>39</v>
      </c>
      <c r="K21" s="33"/>
      <c r="L21" s="33"/>
      <c r="M21" s="33"/>
      <c r="N21" s="38">
        <v>44980</v>
      </c>
      <c r="O21" s="33" t="s">
        <v>156</v>
      </c>
      <c r="P21" s="33" t="s">
        <v>187</v>
      </c>
      <c r="Q21" s="33" t="s">
        <v>209</v>
      </c>
      <c r="R21" s="33" t="s">
        <v>232</v>
      </c>
      <c r="S21" s="33" t="s">
        <v>251</v>
      </c>
      <c r="T21" s="33" t="s">
        <v>275</v>
      </c>
      <c r="U21" s="33" t="s">
        <v>306</v>
      </c>
      <c r="V21" s="33" t="s">
        <v>333</v>
      </c>
      <c r="W21" s="33" t="s">
        <v>358</v>
      </c>
      <c r="X21" s="33" t="s">
        <v>389</v>
      </c>
      <c r="Y21" s="33" t="s">
        <v>204</v>
      </c>
      <c r="Z21" s="33" t="s">
        <v>431</v>
      </c>
      <c r="AA21" s="33" t="s">
        <v>462</v>
      </c>
      <c r="AB21" s="33" t="s">
        <v>481</v>
      </c>
      <c r="AC21" s="33" t="s">
        <v>504</v>
      </c>
      <c r="AD21" s="33" t="s">
        <v>534</v>
      </c>
      <c r="AE21" s="33" t="s">
        <v>565</v>
      </c>
      <c r="AF21" s="33" t="s">
        <v>418</v>
      </c>
      <c r="AG21" s="33" t="s">
        <v>624</v>
      </c>
      <c r="AH21" s="33" t="s">
        <v>637</v>
      </c>
      <c r="AI21" s="33" t="s">
        <v>657</v>
      </c>
      <c r="AJ21" s="33" t="s">
        <v>681</v>
      </c>
      <c r="AK21" s="33" t="s">
        <v>712</v>
      </c>
      <c r="AL21" s="33" t="s">
        <v>736</v>
      </c>
      <c r="AM21" s="33" t="s">
        <v>764</v>
      </c>
      <c r="AN21" s="33" t="s">
        <v>793</v>
      </c>
      <c r="AO21" s="33" t="s">
        <v>822</v>
      </c>
      <c r="AP21" s="33" t="s">
        <v>853</v>
      </c>
      <c r="AQ21" s="33" t="s">
        <v>884</v>
      </c>
      <c r="AR21" s="33" t="s">
        <v>908</v>
      </c>
      <c r="AS21" s="33" t="s">
        <v>928</v>
      </c>
      <c r="AT21" s="33" t="s">
        <v>947</v>
      </c>
      <c r="AU21" s="33" t="s">
        <v>971</v>
      </c>
      <c r="AV21" s="33" t="s">
        <v>998</v>
      </c>
      <c r="AW21" s="33" t="s">
        <v>1029</v>
      </c>
      <c r="AX21" s="33" t="s">
        <v>1060</v>
      </c>
      <c r="AY21" s="33" t="s">
        <v>654</v>
      </c>
      <c r="AZ21" s="33" t="s">
        <v>1106</v>
      </c>
      <c r="BA21" s="33" t="s">
        <v>1135</v>
      </c>
      <c r="BB21" s="33" t="s">
        <v>1152</v>
      </c>
      <c r="BC21" s="33" t="s">
        <v>1178</v>
      </c>
      <c r="BD21" s="33" t="s">
        <v>116</v>
      </c>
      <c r="BE21" s="33" t="s">
        <v>1224</v>
      </c>
      <c r="BF21" s="33" t="s">
        <v>1246</v>
      </c>
      <c r="BG21" s="33" t="s">
        <v>1272</v>
      </c>
      <c r="BH21" s="33" t="s">
        <v>1301</v>
      </c>
      <c r="BI21" s="33" t="s">
        <v>1332</v>
      </c>
      <c r="BJ21" s="39" t="s">
        <v>1363</v>
      </c>
      <c r="BK21" s="33" t="s">
        <v>1393</v>
      </c>
      <c r="BL21" s="33" t="s">
        <v>1424</v>
      </c>
      <c r="BM21" s="33" t="s">
        <v>328</v>
      </c>
      <c r="BN21" s="33" t="s">
        <v>1454</v>
      </c>
      <c r="BO21" s="33" t="s">
        <v>327</v>
      </c>
      <c r="BP21" s="33" t="s">
        <v>1488</v>
      </c>
      <c r="BQ21" s="33" t="s">
        <v>1512</v>
      </c>
      <c r="BR21" s="33" t="s">
        <v>1538</v>
      </c>
      <c r="BS21" s="33" t="s">
        <v>1558</v>
      </c>
      <c r="BT21" s="33" t="s">
        <v>1593</v>
      </c>
      <c r="BU21" s="33" t="s">
        <v>1624</v>
      </c>
      <c r="BV21" s="33" t="s">
        <v>1649</v>
      </c>
      <c r="BW21" s="33" t="s">
        <v>1675</v>
      </c>
      <c r="BX21" s="33" t="s">
        <v>654</v>
      </c>
      <c r="BY21" s="33" t="s">
        <v>1738</v>
      </c>
      <c r="BZ21" s="33" t="s">
        <v>1716</v>
      </c>
      <c r="CA21" s="33" t="s">
        <v>1197</v>
      </c>
      <c r="CB21" s="33" t="s">
        <v>1785</v>
      </c>
      <c r="CC21" s="33" t="s">
        <v>1160</v>
      </c>
      <c r="CD21" s="33" t="s">
        <v>1835</v>
      </c>
      <c r="CE21" s="33" t="s">
        <v>1853</v>
      </c>
      <c r="CF21" s="33" t="s">
        <v>1879</v>
      </c>
      <c r="CG21" s="33" t="s">
        <v>1910</v>
      </c>
      <c r="CH21" s="33" t="s">
        <v>1932</v>
      </c>
      <c r="CI21" s="33" t="s">
        <v>1952</v>
      </c>
      <c r="CJ21" s="33" t="s">
        <v>1983</v>
      </c>
      <c r="CK21" s="33" t="s">
        <v>2014</v>
      </c>
      <c r="CL21" s="33" t="s">
        <v>955</v>
      </c>
      <c r="CM21" s="33" t="s">
        <v>2063</v>
      </c>
      <c r="CN21" s="33" t="s">
        <v>2079</v>
      </c>
      <c r="CO21" s="33" t="s">
        <v>2099</v>
      </c>
      <c r="CP21" s="33" t="s">
        <v>2130</v>
      </c>
      <c r="CQ21" s="33" t="s">
        <v>2174</v>
      </c>
      <c r="CR21" s="33" t="s">
        <v>99</v>
      </c>
      <c r="CS21" s="33" t="s">
        <v>2192</v>
      </c>
      <c r="CT21" s="33" t="s">
        <v>2215</v>
      </c>
      <c r="CU21" s="33" t="s">
        <v>2245</v>
      </c>
      <c r="CV21" s="33" t="s">
        <v>2276</v>
      </c>
      <c r="CW21" s="33" t="s">
        <v>2297</v>
      </c>
      <c r="CX21" s="33" t="s">
        <v>2323</v>
      </c>
      <c r="CY21" s="33" t="s">
        <v>2353</v>
      </c>
      <c r="CZ21" s="33" t="s">
        <v>2364</v>
      </c>
      <c r="DA21" s="33" t="s">
        <v>2385</v>
      </c>
      <c r="DB21" s="33" t="s">
        <v>2416</v>
      </c>
      <c r="DC21" s="33" t="s">
        <v>2477</v>
      </c>
      <c r="DD21" s="33" t="s">
        <v>2446</v>
      </c>
      <c r="DE21" s="33" t="s">
        <v>2507</v>
      </c>
      <c r="DF21" s="33" t="s">
        <v>2530</v>
      </c>
      <c r="DG21" s="33" t="s">
        <v>1855</v>
      </c>
      <c r="DH21" s="33" t="s">
        <v>2570</v>
      </c>
      <c r="DI21" s="33" t="s">
        <v>2601</v>
      </c>
      <c r="DJ21" s="33" t="s">
        <v>2622</v>
      </c>
    </row>
    <row r="22" spans="9:114" ht="15.75" customHeight="1" thickBot="1" x14ac:dyDescent="0.3">
      <c r="I22" s="35">
        <v>21</v>
      </c>
      <c r="J22" t="s">
        <v>40</v>
      </c>
      <c r="K22" s="33"/>
      <c r="L22" s="33"/>
      <c r="M22" s="33"/>
      <c r="N22" s="38">
        <v>44979</v>
      </c>
      <c r="O22" s="33" t="s">
        <v>157</v>
      </c>
      <c r="P22" s="33" t="s">
        <v>188</v>
      </c>
      <c r="Q22" s="33" t="s">
        <v>204</v>
      </c>
      <c r="R22" s="33" t="s">
        <v>233</v>
      </c>
      <c r="S22" s="33" t="s">
        <v>202</v>
      </c>
      <c r="T22" s="33" t="s">
        <v>276</v>
      </c>
      <c r="U22" s="33" t="s">
        <v>307</v>
      </c>
      <c r="V22" s="33" t="s">
        <v>334</v>
      </c>
      <c r="W22" s="33" t="s">
        <v>359</v>
      </c>
      <c r="X22" s="33" t="s">
        <v>390</v>
      </c>
      <c r="Y22" s="33" t="s">
        <v>204</v>
      </c>
      <c r="Z22" s="33" t="s">
        <v>432</v>
      </c>
      <c r="AA22" s="33" t="s">
        <v>463</v>
      </c>
      <c r="AB22" s="33" t="s">
        <v>204</v>
      </c>
      <c r="AC22" s="33" t="s">
        <v>505</v>
      </c>
      <c r="AD22" s="33" t="s">
        <v>535</v>
      </c>
      <c r="AE22" s="33" t="s">
        <v>566</v>
      </c>
      <c r="AF22" s="33" t="s">
        <v>595</v>
      </c>
      <c r="AG22" s="33" t="s">
        <v>625</v>
      </c>
      <c r="AH22" s="33" t="s">
        <v>644</v>
      </c>
      <c r="AI22" s="33" t="s">
        <v>656</v>
      </c>
      <c r="AJ22" s="33" t="s">
        <v>682</v>
      </c>
      <c r="AK22" s="33" t="s">
        <v>713</v>
      </c>
      <c r="AL22" s="33" t="s">
        <v>737</v>
      </c>
      <c r="AM22" s="33" t="s">
        <v>765</v>
      </c>
      <c r="AN22" s="33" t="s">
        <v>794</v>
      </c>
      <c r="AO22" s="33" t="s">
        <v>823</v>
      </c>
      <c r="AP22" s="33" t="s">
        <v>854</v>
      </c>
      <c r="AQ22" s="33" t="s">
        <v>885</v>
      </c>
      <c r="AR22" s="33" t="s">
        <v>909</v>
      </c>
      <c r="AS22" s="33" t="s">
        <v>204</v>
      </c>
      <c r="AT22" s="33" t="s">
        <v>948</v>
      </c>
      <c r="AU22" s="33" t="s">
        <v>689</v>
      </c>
      <c r="AV22" s="33" t="s">
        <v>999</v>
      </c>
      <c r="AW22" s="33" t="s">
        <v>1030</v>
      </c>
      <c r="AX22" s="33" t="s">
        <v>1061</v>
      </c>
      <c r="AY22" s="33" t="s">
        <v>1084</v>
      </c>
      <c r="AZ22" s="33" t="s">
        <v>1107</v>
      </c>
      <c r="BA22" s="33" t="s">
        <v>1136</v>
      </c>
      <c r="BB22" s="33" t="s">
        <v>903</v>
      </c>
      <c r="BC22" s="33" t="s">
        <v>1179</v>
      </c>
      <c r="BD22" s="33" t="s">
        <v>137</v>
      </c>
      <c r="BE22" s="33" t="s">
        <v>1225</v>
      </c>
      <c r="BF22" s="33" t="s">
        <v>204</v>
      </c>
      <c r="BG22" s="33" t="s">
        <v>1273</v>
      </c>
      <c r="BH22" s="33" t="s">
        <v>1302</v>
      </c>
      <c r="BI22" s="33" t="s">
        <v>1333</v>
      </c>
      <c r="BJ22" s="39" t="s">
        <v>1364</v>
      </c>
      <c r="BK22" s="33" t="s">
        <v>1394</v>
      </c>
      <c r="BL22" s="33" t="s">
        <v>1425</v>
      </c>
      <c r="BM22" s="33" t="s">
        <v>340</v>
      </c>
      <c r="BN22" s="33" t="s">
        <v>137</v>
      </c>
      <c r="BO22" s="33" t="s">
        <v>1467</v>
      </c>
      <c r="BP22" s="33" t="s">
        <v>956</v>
      </c>
      <c r="BQ22" s="33" t="s">
        <v>1513</v>
      </c>
      <c r="BR22" s="33" t="s">
        <v>1539</v>
      </c>
      <c r="BS22" s="33" t="s">
        <v>1566</v>
      </c>
      <c r="BT22" s="33" t="s">
        <v>1594</v>
      </c>
      <c r="BU22" s="33" t="s">
        <v>1625</v>
      </c>
      <c r="BV22" s="33" t="s">
        <v>1650</v>
      </c>
      <c r="BW22" s="33" t="s">
        <v>1676</v>
      </c>
      <c r="BX22" s="33" t="s">
        <v>1698</v>
      </c>
      <c r="BY22" s="33" t="s">
        <v>1739</v>
      </c>
      <c r="BZ22" s="33" t="s">
        <v>1717</v>
      </c>
      <c r="CA22" s="33" t="s">
        <v>1445</v>
      </c>
      <c r="CB22" s="33" t="s">
        <v>1786</v>
      </c>
      <c r="CC22" s="33" t="s">
        <v>1803</v>
      </c>
      <c r="CD22" s="33" t="s">
        <v>1836</v>
      </c>
      <c r="CE22" s="33" t="s">
        <v>1854</v>
      </c>
      <c r="CF22" s="33" t="s">
        <v>1880</v>
      </c>
      <c r="CG22" s="33" t="s">
        <v>1911</v>
      </c>
      <c r="CH22" s="33" t="s">
        <v>653</v>
      </c>
      <c r="CI22" s="33" t="s">
        <v>1953</v>
      </c>
      <c r="CJ22" s="33" t="s">
        <v>1984</v>
      </c>
      <c r="CK22" s="33" t="s">
        <v>2015</v>
      </c>
      <c r="CL22" s="33" t="s">
        <v>2034</v>
      </c>
      <c r="CM22" s="33" t="s">
        <v>2064</v>
      </c>
      <c r="CN22" s="33" t="s">
        <v>204</v>
      </c>
      <c r="CO22" s="33" t="s">
        <v>2100</v>
      </c>
      <c r="CP22" s="33" t="s">
        <v>2131</v>
      </c>
      <c r="CQ22" s="33" t="s">
        <v>2175</v>
      </c>
      <c r="CR22" s="33" t="s">
        <v>1714</v>
      </c>
      <c r="CS22" s="33" t="s">
        <v>337</v>
      </c>
      <c r="CT22" s="33" t="s">
        <v>2216</v>
      </c>
      <c r="CU22" s="33" t="s">
        <v>2246</v>
      </c>
      <c r="CV22" s="33" t="s">
        <v>2277</v>
      </c>
      <c r="CW22" s="33" t="s">
        <v>2298</v>
      </c>
      <c r="CX22" s="33" t="s">
        <v>2324</v>
      </c>
      <c r="CY22" s="33" t="s">
        <v>1203</v>
      </c>
      <c r="CZ22" s="33" t="s">
        <v>2365</v>
      </c>
      <c r="DA22" s="33" t="s">
        <v>2386</v>
      </c>
      <c r="DB22" s="33" t="s">
        <v>2417</v>
      </c>
      <c r="DC22" s="33" t="s">
        <v>2478</v>
      </c>
      <c r="DD22" s="33" t="s">
        <v>2447</v>
      </c>
      <c r="DE22" s="33" t="s">
        <v>2508</v>
      </c>
      <c r="DF22" s="33" t="s">
        <v>2531</v>
      </c>
      <c r="DG22" s="33" t="s">
        <v>2548</v>
      </c>
      <c r="DH22" s="33" t="s">
        <v>2571</v>
      </c>
      <c r="DI22" s="33" t="s">
        <v>2602</v>
      </c>
      <c r="DJ22" s="33" t="s">
        <v>2623</v>
      </c>
    </row>
    <row r="23" spans="9:114" ht="16.5" customHeight="1" thickBot="1" x14ac:dyDescent="0.3">
      <c r="I23" s="35">
        <v>22</v>
      </c>
      <c r="J23" t="s">
        <v>42</v>
      </c>
      <c r="K23" s="33"/>
      <c r="L23" s="33"/>
      <c r="M23" s="33"/>
      <c r="N23" s="38">
        <v>44978</v>
      </c>
      <c r="O23" s="33" t="s">
        <v>158</v>
      </c>
      <c r="P23" s="33" t="s">
        <v>189</v>
      </c>
      <c r="Q23" s="33" t="s">
        <v>210</v>
      </c>
      <c r="R23" s="33" t="s">
        <v>234</v>
      </c>
      <c r="S23" s="33" t="s">
        <v>252</v>
      </c>
      <c r="T23" s="33" t="s">
        <v>277</v>
      </c>
      <c r="U23" s="33" t="s">
        <v>308</v>
      </c>
      <c r="V23" s="33" t="s">
        <v>335</v>
      </c>
      <c r="W23" s="33" t="s">
        <v>360</v>
      </c>
      <c r="X23" s="33" t="s">
        <v>391</v>
      </c>
      <c r="Y23" s="33" t="s">
        <v>409</v>
      </c>
      <c r="Z23" s="33" t="s">
        <v>433</v>
      </c>
      <c r="AA23" s="33" t="s">
        <v>464</v>
      </c>
      <c r="AB23" s="33" t="s">
        <v>482</v>
      </c>
      <c r="AC23" s="33" t="s">
        <v>506</v>
      </c>
      <c r="AD23" s="33" t="s">
        <v>536</v>
      </c>
      <c r="AE23" s="33" t="s">
        <v>567</v>
      </c>
      <c r="AF23" s="33" t="s">
        <v>596</v>
      </c>
      <c r="AG23" s="33" t="s">
        <v>626</v>
      </c>
      <c r="AH23" s="33" t="s">
        <v>642</v>
      </c>
      <c r="AI23" s="33" t="s">
        <v>658</v>
      </c>
      <c r="AJ23" s="33" t="s">
        <v>683</v>
      </c>
      <c r="AK23" s="33" t="s">
        <v>714</v>
      </c>
      <c r="AL23" s="33" t="s">
        <v>738</v>
      </c>
      <c r="AM23" s="33" t="s">
        <v>766</v>
      </c>
      <c r="AN23" s="33" t="s">
        <v>795</v>
      </c>
      <c r="AO23" s="33" t="s">
        <v>824</v>
      </c>
      <c r="AP23" s="33" t="s">
        <v>855</v>
      </c>
      <c r="AQ23" s="33" t="s">
        <v>886</v>
      </c>
      <c r="AR23" s="33" t="s">
        <v>910</v>
      </c>
      <c r="AS23" s="33" t="s">
        <v>929</v>
      </c>
      <c r="AT23" s="33" t="s">
        <v>944</v>
      </c>
      <c r="AU23" s="33" t="s">
        <v>972</v>
      </c>
      <c r="AV23" s="33" t="s">
        <v>1000</v>
      </c>
      <c r="AW23" s="33" t="s">
        <v>1031</v>
      </c>
      <c r="AX23" s="33" t="s">
        <v>1062</v>
      </c>
      <c r="AY23" s="33" t="s">
        <v>1085</v>
      </c>
      <c r="AZ23" s="33" t="s">
        <v>1108</v>
      </c>
      <c r="BA23" s="33" t="s">
        <v>1137</v>
      </c>
      <c r="BB23" s="33" t="s">
        <v>626</v>
      </c>
      <c r="BC23" s="33" t="s">
        <v>1180</v>
      </c>
      <c r="BD23" s="33" t="s">
        <v>1198</v>
      </c>
      <c r="BE23" s="33" t="s">
        <v>1226</v>
      </c>
      <c r="BF23" s="33" t="s">
        <v>1247</v>
      </c>
      <c r="BG23" s="33" t="s">
        <v>1274</v>
      </c>
      <c r="BH23" s="33" t="s">
        <v>1303</v>
      </c>
      <c r="BI23" s="33" t="s">
        <v>1334</v>
      </c>
      <c r="BJ23" s="39" t="s">
        <v>1365</v>
      </c>
      <c r="BK23" s="33" t="s">
        <v>1395</v>
      </c>
      <c r="BL23" s="33" t="s">
        <v>1426</v>
      </c>
      <c r="BM23" s="33" t="s">
        <v>330</v>
      </c>
      <c r="BN23" s="33" t="s">
        <v>331</v>
      </c>
      <c r="BO23" s="33" t="s">
        <v>334</v>
      </c>
      <c r="BP23" s="33" t="s">
        <v>961</v>
      </c>
      <c r="BQ23" s="33" t="s">
        <v>1514</v>
      </c>
      <c r="BR23" s="33" t="s">
        <v>1540</v>
      </c>
      <c r="BS23" s="33" t="s">
        <v>1567</v>
      </c>
      <c r="BT23" s="33" t="s">
        <v>1595</v>
      </c>
      <c r="BU23" s="33" t="s">
        <v>1626</v>
      </c>
      <c r="BV23" s="33" t="s">
        <v>1651</v>
      </c>
      <c r="BW23" s="33" t="s">
        <v>1677</v>
      </c>
      <c r="BX23" s="33" t="s">
        <v>1699</v>
      </c>
      <c r="BY23" s="33" t="s">
        <v>1740</v>
      </c>
      <c r="BZ23" s="33" t="s">
        <v>1718</v>
      </c>
      <c r="CA23" s="33" t="s">
        <v>331</v>
      </c>
      <c r="CB23" s="33" t="s">
        <v>1787</v>
      </c>
      <c r="CC23" s="33" t="s">
        <v>1812</v>
      </c>
      <c r="CD23" s="33" t="s">
        <v>1837</v>
      </c>
      <c r="CE23" s="33" t="s">
        <v>1855</v>
      </c>
      <c r="CF23" s="33" t="s">
        <v>1881</v>
      </c>
      <c r="CG23" s="33" t="s">
        <v>1912</v>
      </c>
      <c r="CH23" s="33" t="s">
        <v>936</v>
      </c>
      <c r="CI23" s="33" t="s">
        <v>1954</v>
      </c>
      <c r="CJ23" s="33" t="s">
        <v>1985</v>
      </c>
      <c r="CK23" s="33" t="s">
        <v>2016</v>
      </c>
      <c r="CL23" s="33" t="s">
        <v>2035</v>
      </c>
      <c r="CM23" s="33" t="s">
        <v>2065</v>
      </c>
      <c r="CN23" s="33" t="s">
        <v>2080</v>
      </c>
      <c r="CO23" s="33" t="s">
        <v>2101</v>
      </c>
      <c r="CP23" s="33" t="s">
        <v>2132</v>
      </c>
      <c r="CQ23" s="33" t="s">
        <v>2176</v>
      </c>
      <c r="CR23" s="33" t="s">
        <v>2151</v>
      </c>
      <c r="CS23" s="33" t="s">
        <v>336</v>
      </c>
      <c r="CT23" s="33" t="s">
        <v>2217</v>
      </c>
      <c r="CU23" s="33" t="s">
        <v>2247</v>
      </c>
      <c r="CV23" s="33" t="s">
        <v>2278</v>
      </c>
      <c r="CW23" s="33" t="s">
        <v>629</v>
      </c>
      <c r="CX23" s="33" t="s">
        <v>2325</v>
      </c>
      <c r="CY23" s="33" t="s">
        <v>2016</v>
      </c>
      <c r="CZ23" s="33" t="s">
        <v>201</v>
      </c>
      <c r="DA23" s="33" t="s">
        <v>2387</v>
      </c>
      <c r="DB23" s="33" t="s">
        <v>2418</v>
      </c>
      <c r="DC23" s="33" t="s">
        <v>2479</v>
      </c>
      <c r="DD23" s="33" t="s">
        <v>2448</v>
      </c>
      <c r="DE23" s="33" t="s">
        <v>2509</v>
      </c>
      <c r="DF23" s="33" t="s">
        <v>2532</v>
      </c>
      <c r="DG23" s="33" t="s">
        <v>460</v>
      </c>
      <c r="DH23" s="33" t="s">
        <v>2572</v>
      </c>
      <c r="DI23" s="33" t="s">
        <v>2603</v>
      </c>
      <c r="DJ23" s="33" t="s">
        <v>2624</v>
      </c>
    </row>
    <row r="24" spans="9:114" ht="33.75" thickBot="1" x14ac:dyDescent="0.3">
      <c r="I24" s="35">
        <v>23</v>
      </c>
      <c r="J24" t="s">
        <v>43</v>
      </c>
      <c r="K24" s="33"/>
      <c r="L24" s="33"/>
      <c r="M24" s="33"/>
      <c r="N24" s="38">
        <v>44977</v>
      </c>
      <c r="O24" s="33" t="s">
        <v>159</v>
      </c>
      <c r="P24" s="33" t="s">
        <v>190</v>
      </c>
      <c r="Q24" s="33" t="s">
        <v>211</v>
      </c>
      <c r="R24" s="33" t="s">
        <v>235</v>
      </c>
      <c r="S24" s="33" t="s">
        <v>253</v>
      </c>
      <c r="T24" s="33" t="s">
        <v>278</v>
      </c>
      <c r="U24" s="33" t="s">
        <v>309</v>
      </c>
      <c r="V24" s="33" t="s">
        <v>336</v>
      </c>
      <c r="W24" s="33" t="s">
        <v>361</v>
      </c>
      <c r="X24" s="33" t="s">
        <v>392</v>
      </c>
      <c r="Y24" s="33" t="s">
        <v>410</v>
      </c>
      <c r="Z24" s="33" t="s">
        <v>434</v>
      </c>
      <c r="AA24" s="33" t="s">
        <v>465</v>
      </c>
      <c r="AB24" s="33" t="s">
        <v>483</v>
      </c>
      <c r="AC24" s="33" t="s">
        <v>507</v>
      </c>
      <c r="AD24" s="33" t="s">
        <v>537</v>
      </c>
      <c r="AE24" s="33" t="s">
        <v>568</v>
      </c>
      <c r="AF24" s="33" t="s">
        <v>597</v>
      </c>
      <c r="AG24" s="33" t="s">
        <v>627</v>
      </c>
      <c r="AH24" s="33" t="s">
        <v>645</v>
      </c>
      <c r="AI24" s="33" t="s">
        <v>656</v>
      </c>
      <c r="AJ24" s="33" t="s">
        <v>684</v>
      </c>
      <c r="AK24" s="33" t="s">
        <v>715</v>
      </c>
      <c r="AL24" s="33" t="s">
        <v>739</v>
      </c>
      <c r="AM24" s="33" t="s">
        <v>767</v>
      </c>
      <c r="AN24" s="33" t="s">
        <v>796</v>
      </c>
      <c r="AO24" s="33" t="s">
        <v>825</v>
      </c>
      <c r="AP24" s="33" t="s">
        <v>856</v>
      </c>
      <c r="AQ24" s="33" t="s">
        <v>887</v>
      </c>
      <c r="AR24" s="33" t="s">
        <v>911</v>
      </c>
      <c r="AS24" s="33" t="s">
        <v>202</v>
      </c>
      <c r="AT24" s="33" t="s">
        <v>949</v>
      </c>
      <c r="AU24" s="33" t="s">
        <v>973</v>
      </c>
      <c r="AV24" s="33" t="s">
        <v>1001</v>
      </c>
      <c r="AW24" s="33" t="s">
        <v>1032</v>
      </c>
      <c r="AX24" s="33" t="s">
        <v>1063</v>
      </c>
      <c r="AY24" s="33" t="s">
        <v>953</v>
      </c>
      <c r="AZ24" s="33" t="s">
        <v>1109</v>
      </c>
      <c r="BA24" s="33" t="s">
        <v>1138</v>
      </c>
      <c r="BB24" s="33" t="s">
        <v>1153</v>
      </c>
      <c r="BC24" s="33" t="s">
        <v>1181</v>
      </c>
      <c r="BD24" s="33" t="s">
        <v>329</v>
      </c>
      <c r="BE24" s="33" t="s">
        <v>1227</v>
      </c>
      <c r="BF24" s="33" t="s">
        <v>1248</v>
      </c>
      <c r="BG24" s="33" t="s">
        <v>1275</v>
      </c>
      <c r="BH24" s="33" t="s">
        <v>1304</v>
      </c>
      <c r="BI24" s="33" t="s">
        <v>1335</v>
      </c>
      <c r="BJ24" s="39" t="s">
        <v>1366</v>
      </c>
      <c r="BK24" s="33" t="s">
        <v>1396</v>
      </c>
      <c r="BL24" s="33" t="s">
        <v>1427</v>
      </c>
      <c r="BM24" s="33" t="s">
        <v>1199</v>
      </c>
      <c r="BN24" s="33" t="s">
        <v>328</v>
      </c>
      <c r="BO24" s="33" t="s">
        <v>339</v>
      </c>
      <c r="BP24" s="33" t="s">
        <v>1489</v>
      </c>
      <c r="BQ24" s="33" t="s">
        <v>204</v>
      </c>
      <c r="BR24" s="33" t="s">
        <v>1541</v>
      </c>
      <c r="BS24" s="33" t="s">
        <v>1568</v>
      </c>
      <c r="BT24" s="33" t="s">
        <v>1596</v>
      </c>
      <c r="BU24" s="33" t="s">
        <v>1627</v>
      </c>
      <c r="BV24" s="33" t="s">
        <v>1649</v>
      </c>
      <c r="BW24" s="33" t="s">
        <v>1678</v>
      </c>
      <c r="BX24" s="33" t="s">
        <v>1698</v>
      </c>
      <c r="BY24" s="33" t="s">
        <v>1741</v>
      </c>
      <c r="BZ24" s="33" t="s">
        <v>1719</v>
      </c>
      <c r="CA24" s="33" t="s">
        <v>1199</v>
      </c>
      <c r="CB24" s="33" t="s">
        <v>1788</v>
      </c>
      <c r="CC24" s="33" t="s">
        <v>1801</v>
      </c>
      <c r="CD24" s="33" t="s">
        <v>1838</v>
      </c>
      <c r="CE24" s="33" t="s">
        <v>1856</v>
      </c>
      <c r="CF24" s="33" t="s">
        <v>1882</v>
      </c>
      <c r="CG24" s="33" t="s">
        <v>1913</v>
      </c>
      <c r="CH24" s="33" t="s">
        <v>936</v>
      </c>
      <c r="CI24" s="33" t="s">
        <v>1955</v>
      </c>
      <c r="CJ24" s="33" t="s">
        <v>1986</v>
      </c>
      <c r="CK24" s="33" t="s">
        <v>2017</v>
      </c>
      <c r="CL24" s="33" t="s">
        <v>2036</v>
      </c>
      <c r="CM24" s="33" t="s">
        <v>2066</v>
      </c>
      <c r="CN24" s="33" t="s">
        <v>204</v>
      </c>
      <c r="CO24" s="33" t="s">
        <v>2102</v>
      </c>
      <c r="CP24" s="33" t="s">
        <v>2133</v>
      </c>
      <c r="CQ24" s="33" t="s">
        <v>2177</v>
      </c>
      <c r="CR24" s="33" t="s">
        <v>2152</v>
      </c>
      <c r="CS24" s="33" t="s">
        <v>1454</v>
      </c>
      <c r="CT24" s="33" t="s">
        <v>2218</v>
      </c>
      <c r="CU24" s="33" t="s">
        <v>2248</v>
      </c>
      <c r="CV24" s="33" t="s">
        <v>2279</v>
      </c>
      <c r="CW24" s="33" t="s">
        <v>2299</v>
      </c>
      <c r="CX24" s="33" t="s">
        <v>2326</v>
      </c>
      <c r="CY24" s="33" t="s">
        <v>1202</v>
      </c>
      <c r="CZ24" s="33" t="s">
        <v>2366</v>
      </c>
      <c r="DA24" s="33" t="s">
        <v>2388</v>
      </c>
      <c r="DB24" s="33" t="s">
        <v>2419</v>
      </c>
      <c r="DC24" s="33" t="s">
        <v>2480</v>
      </c>
      <c r="DD24" s="33" t="s">
        <v>2449</v>
      </c>
      <c r="DE24" s="33" t="s">
        <v>2510</v>
      </c>
      <c r="DF24" s="33" t="s">
        <v>2533</v>
      </c>
      <c r="DG24" s="33" t="s">
        <v>619</v>
      </c>
      <c r="DH24" s="33" t="s">
        <v>2573</v>
      </c>
      <c r="DI24" s="33" t="s">
        <v>2604</v>
      </c>
      <c r="DJ24" s="33" t="s">
        <v>2625</v>
      </c>
    </row>
    <row r="25" spans="9:114" ht="33.75" thickBot="1" x14ac:dyDescent="0.3">
      <c r="I25" s="35">
        <v>24</v>
      </c>
      <c r="J25" t="s">
        <v>44</v>
      </c>
      <c r="K25" s="33"/>
      <c r="L25" s="33"/>
      <c r="M25" s="33"/>
      <c r="N25" s="38">
        <v>44976</v>
      </c>
      <c r="O25" s="33" t="s">
        <v>160</v>
      </c>
      <c r="P25" s="33" t="s">
        <v>191</v>
      </c>
      <c r="Q25" s="33" t="s">
        <v>202</v>
      </c>
      <c r="R25" s="33" t="s">
        <v>236</v>
      </c>
      <c r="S25" s="33" t="s">
        <v>204</v>
      </c>
      <c r="T25" s="33" t="s">
        <v>279</v>
      </c>
      <c r="U25" s="33" t="s">
        <v>310</v>
      </c>
      <c r="V25" s="33" t="s">
        <v>337</v>
      </c>
      <c r="W25" s="33" t="s">
        <v>362</v>
      </c>
      <c r="X25" s="33" t="s">
        <v>393</v>
      </c>
      <c r="Y25" s="33" t="s">
        <v>204</v>
      </c>
      <c r="Z25" s="33" t="s">
        <v>435</v>
      </c>
      <c r="AA25" s="33" t="s">
        <v>463</v>
      </c>
      <c r="AB25" s="33" t="s">
        <v>204</v>
      </c>
      <c r="AC25" s="33" t="s">
        <v>508</v>
      </c>
      <c r="AD25" s="33" t="s">
        <v>538</v>
      </c>
      <c r="AE25" s="33" t="s">
        <v>569</v>
      </c>
      <c r="AF25" s="33" t="s">
        <v>598</v>
      </c>
      <c r="AG25" s="33" t="s">
        <v>628</v>
      </c>
      <c r="AH25" s="33" t="s">
        <v>645</v>
      </c>
      <c r="AI25" s="33" t="s">
        <v>651</v>
      </c>
      <c r="AJ25" s="33" t="s">
        <v>685</v>
      </c>
      <c r="AK25" s="33" t="s">
        <v>716</v>
      </c>
      <c r="AL25" s="33" t="s">
        <v>738</v>
      </c>
      <c r="AM25" s="33" t="s">
        <v>768</v>
      </c>
      <c r="AN25" s="33" t="s">
        <v>797</v>
      </c>
      <c r="AO25" s="33" t="s">
        <v>826</v>
      </c>
      <c r="AP25" s="33" t="s">
        <v>857</v>
      </c>
      <c r="AQ25" s="33" t="s">
        <v>888</v>
      </c>
      <c r="AR25" s="33" t="s">
        <v>912</v>
      </c>
      <c r="AS25" s="33" t="s">
        <v>202</v>
      </c>
      <c r="AT25" s="33" t="s">
        <v>950</v>
      </c>
      <c r="AU25" s="33" t="s">
        <v>974</v>
      </c>
      <c r="AV25" s="33" t="s">
        <v>1002</v>
      </c>
      <c r="AW25" s="33" t="s">
        <v>1033</v>
      </c>
      <c r="AX25" s="33" t="s">
        <v>1064</v>
      </c>
      <c r="AY25" s="33" t="s">
        <v>1086</v>
      </c>
      <c r="AZ25" s="33" t="s">
        <v>1110</v>
      </c>
      <c r="BA25" s="33" t="s">
        <v>1139</v>
      </c>
      <c r="BB25" s="33" t="s">
        <v>1154</v>
      </c>
      <c r="BC25" s="33" t="s">
        <v>1182</v>
      </c>
      <c r="BD25" s="33" t="s">
        <v>340</v>
      </c>
      <c r="BE25" s="33" t="s">
        <v>1228</v>
      </c>
      <c r="BF25" s="33" t="s">
        <v>1249</v>
      </c>
      <c r="BG25" s="33" t="s">
        <v>1276</v>
      </c>
      <c r="BH25" s="33" t="s">
        <v>1305</v>
      </c>
      <c r="BI25" s="33" t="s">
        <v>1336</v>
      </c>
      <c r="BJ25" s="39" t="s">
        <v>1367</v>
      </c>
      <c r="BK25" s="33" t="s">
        <v>1397</v>
      </c>
      <c r="BL25" s="33" t="s">
        <v>1428</v>
      </c>
      <c r="BM25" s="33" t="s">
        <v>1199</v>
      </c>
      <c r="BN25" s="33" t="s">
        <v>1196</v>
      </c>
      <c r="BO25" s="33" t="s">
        <v>1467</v>
      </c>
      <c r="BP25" s="33" t="s">
        <v>1490</v>
      </c>
      <c r="BQ25" s="33" t="s">
        <v>204</v>
      </c>
      <c r="BR25" s="33" t="s">
        <v>1542</v>
      </c>
      <c r="BS25" s="33" t="s">
        <v>1569</v>
      </c>
      <c r="BT25" s="33" t="s">
        <v>1597</v>
      </c>
      <c r="BU25" s="33" t="s">
        <v>1628</v>
      </c>
      <c r="BV25" s="33" t="s">
        <v>1205</v>
      </c>
      <c r="BW25" s="33" t="s">
        <v>1679</v>
      </c>
      <c r="BX25" s="33" t="s">
        <v>1690</v>
      </c>
      <c r="BY25" s="33" t="s">
        <v>1480</v>
      </c>
      <c r="BZ25" s="33" t="s">
        <v>1718</v>
      </c>
      <c r="CA25" s="33" t="s">
        <v>331</v>
      </c>
      <c r="CB25" s="33" t="s">
        <v>1789</v>
      </c>
      <c r="CC25" s="33" t="s">
        <v>1813</v>
      </c>
      <c r="CD25" s="33" t="s">
        <v>1839</v>
      </c>
      <c r="CE25" s="33" t="s">
        <v>1857</v>
      </c>
      <c r="CF25" s="33" t="s">
        <v>1883</v>
      </c>
      <c r="CG25" s="33" t="s">
        <v>1914</v>
      </c>
      <c r="CH25" s="33" t="s">
        <v>948</v>
      </c>
      <c r="CI25" s="33" t="s">
        <v>1956</v>
      </c>
      <c r="CJ25" s="33" t="s">
        <v>1987</v>
      </c>
      <c r="CK25" s="33" t="s">
        <v>322</v>
      </c>
      <c r="CL25" s="33" t="s">
        <v>2037</v>
      </c>
      <c r="CM25" s="33" t="s">
        <v>2067</v>
      </c>
      <c r="CN25" s="33" t="s">
        <v>204</v>
      </c>
      <c r="CO25" s="33" t="s">
        <v>2103</v>
      </c>
      <c r="CP25" s="33" t="s">
        <v>2134</v>
      </c>
      <c r="CQ25" s="33" t="s">
        <v>2178</v>
      </c>
      <c r="CR25" s="33" t="s">
        <v>2152</v>
      </c>
      <c r="CS25" s="33" t="s">
        <v>335</v>
      </c>
      <c r="CT25" s="33" t="s">
        <v>2219</v>
      </c>
      <c r="CU25" s="33" t="s">
        <v>2249</v>
      </c>
      <c r="CV25" s="33" t="s">
        <v>2280</v>
      </c>
      <c r="CW25" s="33" t="s">
        <v>458</v>
      </c>
      <c r="CX25" s="33" t="s">
        <v>2327</v>
      </c>
      <c r="CY25" s="33" t="s">
        <v>2354</v>
      </c>
      <c r="CZ25" s="33" t="s">
        <v>204</v>
      </c>
      <c r="DA25" s="33" t="s">
        <v>2389</v>
      </c>
      <c r="DB25" s="33" t="s">
        <v>2420</v>
      </c>
      <c r="DC25" s="33" t="s">
        <v>2309</v>
      </c>
      <c r="DD25" s="33" t="s">
        <v>2450</v>
      </c>
      <c r="DE25" s="33" t="s">
        <v>2511</v>
      </c>
      <c r="DF25" s="33" t="s">
        <v>2534</v>
      </c>
      <c r="DG25" s="33" t="s">
        <v>622</v>
      </c>
      <c r="DH25" s="33" t="s">
        <v>2574</v>
      </c>
      <c r="DI25" s="33" t="s">
        <v>2605</v>
      </c>
      <c r="DJ25" s="33" t="s">
        <v>2626</v>
      </c>
    </row>
    <row r="26" spans="9:114" ht="15.75" customHeight="1" thickBot="1" x14ac:dyDescent="0.3">
      <c r="I26" s="35">
        <v>25</v>
      </c>
      <c r="J26" t="s">
        <v>46</v>
      </c>
      <c r="K26" s="33"/>
      <c r="L26" s="33"/>
      <c r="M26" s="33"/>
      <c r="N26" s="38">
        <v>44975</v>
      </c>
      <c r="O26" s="33" t="s">
        <v>161</v>
      </c>
      <c r="P26" s="33" t="s">
        <v>192</v>
      </c>
      <c r="Q26" s="33" t="s">
        <v>204</v>
      </c>
      <c r="R26" s="33" t="s">
        <v>237</v>
      </c>
      <c r="S26" s="33" t="s">
        <v>203</v>
      </c>
      <c r="T26" s="33" t="s">
        <v>280</v>
      </c>
      <c r="U26" s="33" t="s">
        <v>311</v>
      </c>
      <c r="V26" s="33" t="s">
        <v>338</v>
      </c>
      <c r="W26" s="33" t="s">
        <v>363</v>
      </c>
      <c r="X26" s="33" t="s">
        <v>394</v>
      </c>
      <c r="Y26" s="33" t="s">
        <v>203</v>
      </c>
      <c r="Z26" s="33" t="s">
        <v>436</v>
      </c>
      <c r="AA26" s="33" t="s">
        <v>466</v>
      </c>
      <c r="AB26" s="33" t="s">
        <v>204</v>
      </c>
      <c r="AC26" s="33" t="s">
        <v>509</v>
      </c>
      <c r="AD26" s="33" t="s">
        <v>539</v>
      </c>
      <c r="AE26" s="33" t="s">
        <v>570</v>
      </c>
      <c r="AF26" s="33" t="s">
        <v>599</v>
      </c>
      <c r="AG26" s="33" t="s">
        <v>629</v>
      </c>
      <c r="AH26" s="33" t="s">
        <v>639</v>
      </c>
      <c r="AI26" s="33" t="s">
        <v>648</v>
      </c>
      <c r="AJ26" s="33" t="s">
        <v>686</v>
      </c>
      <c r="AK26" s="33" t="s">
        <v>717</v>
      </c>
      <c r="AL26" s="33" t="s">
        <v>740</v>
      </c>
      <c r="AM26" s="33" t="s">
        <v>769</v>
      </c>
      <c r="AN26" s="33" t="s">
        <v>798</v>
      </c>
      <c r="AO26" s="33" t="s">
        <v>827</v>
      </c>
      <c r="AP26" s="33" t="s">
        <v>858</v>
      </c>
      <c r="AQ26" s="33" t="s">
        <v>889</v>
      </c>
      <c r="AR26" s="33" t="s">
        <v>913</v>
      </c>
      <c r="AS26" s="33" t="s">
        <v>203</v>
      </c>
      <c r="AT26" s="33" t="s">
        <v>939</v>
      </c>
      <c r="AU26" s="33" t="s">
        <v>975</v>
      </c>
      <c r="AV26" s="33" t="s">
        <v>1003</v>
      </c>
      <c r="AW26" s="33" t="s">
        <v>1034</v>
      </c>
      <c r="AX26" s="33" t="s">
        <v>1065</v>
      </c>
      <c r="AY26" s="33" t="s">
        <v>657</v>
      </c>
      <c r="AZ26" s="33" t="s">
        <v>1111</v>
      </c>
      <c r="BA26" s="33" t="s">
        <v>1140</v>
      </c>
      <c r="BB26" s="33" t="s">
        <v>1155</v>
      </c>
      <c r="BC26" s="33" t="s">
        <v>1183</v>
      </c>
      <c r="BD26" s="33" t="s">
        <v>1199</v>
      </c>
      <c r="BE26" s="33" t="s">
        <v>1229</v>
      </c>
      <c r="BF26" s="33" t="s">
        <v>1250</v>
      </c>
      <c r="BG26" s="33" t="s">
        <v>1277</v>
      </c>
      <c r="BH26" s="33" t="s">
        <v>1306</v>
      </c>
      <c r="BI26" s="33" t="s">
        <v>1337</v>
      </c>
      <c r="BJ26" s="39" t="s">
        <v>1368</v>
      </c>
      <c r="BK26" s="33" t="s">
        <v>1398</v>
      </c>
      <c r="BL26" s="33" t="s">
        <v>1429</v>
      </c>
      <c r="BM26" s="33" t="s">
        <v>116</v>
      </c>
      <c r="BN26" s="33" t="s">
        <v>1445</v>
      </c>
      <c r="BO26" s="33" t="s">
        <v>1467</v>
      </c>
      <c r="BP26" s="33" t="s">
        <v>1491</v>
      </c>
      <c r="BQ26" s="33" t="s">
        <v>204</v>
      </c>
      <c r="BR26" s="33" t="s">
        <v>1543</v>
      </c>
      <c r="BS26" s="33" t="s">
        <v>1478</v>
      </c>
      <c r="BT26" s="33" t="s">
        <v>1598</v>
      </c>
      <c r="BU26" s="33" t="s">
        <v>203</v>
      </c>
      <c r="BV26" s="33" t="s">
        <v>1652</v>
      </c>
      <c r="BW26" s="33" t="s">
        <v>1680</v>
      </c>
      <c r="BX26" s="33" t="s">
        <v>1697</v>
      </c>
      <c r="BY26" s="33" t="s">
        <v>1742</v>
      </c>
      <c r="BZ26" s="33" t="s">
        <v>1720</v>
      </c>
      <c r="CA26" s="33" t="s">
        <v>137</v>
      </c>
      <c r="CB26" s="33" t="s">
        <v>1790</v>
      </c>
      <c r="CC26" s="33" t="s">
        <v>1814</v>
      </c>
      <c r="CD26" s="33" t="s">
        <v>1840</v>
      </c>
      <c r="CE26" s="33" t="s">
        <v>1856</v>
      </c>
      <c r="CF26" s="33" t="s">
        <v>1884</v>
      </c>
      <c r="CG26" s="33" t="s">
        <v>1915</v>
      </c>
      <c r="CH26" s="33" t="s">
        <v>938</v>
      </c>
      <c r="CI26" s="33" t="s">
        <v>1957</v>
      </c>
      <c r="CJ26" s="33" t="s">
        <v>1988</v>
      </c>
      <c r="CK26" s="33" t="s">
        <v>1446</v>
      </c>
      <c r="CL26" s="33" t="s">
        <v>2038</v>
      </c>
      <c r="CM26" s="33" t="s">
        <v>2068</v>
      </c>
      <c r="CN26" s="33" t="s">
        <v>930</v>
      </c>
      <c r="CO26" s="33" t="s">
        <v>2104</v>
      </c>
      <c r="CP26" s="33" t="s">
        <v>2135</v>
      </c>
      <c r="CQ26" s="33" t="s">
        <v>2179</v>
      </c>
      <c r="CR26" s="33" t="s">
        <v>1122</v>
      </c>
      <c r="CS26" s="33" t="s">
        <v>335</v>
      </c>
      <c r="CT26" s="33" t="s">
        <v>2220</v>
      </c>
      <c r="CU26" s="33" t="s">
        <v>2250</v>
      </c>
      <c r="CV26" s="33" t="s">
        <v>2281</v>
      </c>
      <c r="CW26" s="33" t="s">
        <v>2300</v>
      </c>
      <c r="CX26" s="33" t="s">
        <v>2328</v>
      </c>
      <c r="CY26" s="33" t="s">
        <v>1650</v>
      </c>
      <c r="CZ26" s="33" t="s">
        <v>203</v>
      </c>
      <c r="DA26" s="33" t="s">
        <v>2390</v>
      </c>
      <c r="DB26" s="33" t="s">
        <v>2421</v>
      </c>
      <c r="DC26" s="33" t="s">
        <v>2481</v>
      </c>
      <c r="DD26" s="33" t="s">
        <v>2451</v>
      </c>
      <c r="DE26" s="33" t="s">
        <v>2512</v>
      </c>
      <c r="DF26" s="33" t="s">
        <v>2535</v>
      </c>
      <c r="DG26" s="33" t="s">
        <v>906</v>
      </c>
      <c r="DH26" s="33" t="s">
        <v>2575</v>
      </c>
      <c r="DI26" s="33" t="s">
        <v>2606</v>
      </c>
      <c r="DJ26" s="33" t="s">
        <v>2627</v>
      </c>
    </row>
    <row r="27" spans="9:114" ht="16.5" customHeight="1" thickBot="1" x14ac:dyDescent="0.3">
      <c r="I27" s="35">
        <v>26</v>
      </c>
      <c r="J27" t="s">
        <v>47</v>
      </c>
      <c r="K27" s="33"/>
      <c r="L27" s="33"/>
      <c r="M27" s="33"/>
      <c r="N27" s="38">
        <v>44974</v>
      </c>
      <c r="O27" s="33" t="s">
        <v>162</v>
      </c>
      <c r="P27" s="33" t="s">
        <v>193</v>
      </c>
      <c r="Q27" s="33" t="s">
        <v>212</v>
      </c>
      <c r="R27" s="33" t="s">
        <v>238</v>
      </c>
      <c r="S27" s="33" t="s">
        <v>254</v>
      </c>
      <c r="T27" s="33" t="s">
        <v>281</v>
      </c>
      <c r="U27" s="33" t="s">
        <v>312</v>
      </c>
      <c r="V27" s="33" t="s">
        <v>334</v>
      </c>
      <c r="W27" s="33" t="s">
        <v>364</v>
      </c>
      <c r="X27" s="33" t="s">
        <v>395</v>
      </c>
      <c r="Y27" s="33" t="s">
        <v>411</v>
      </c>
      <c r="Z27" s="33" t="s">
        <v>437</v>
      </c>
      <c r="AA27" s="33" t="s">
        <v>467</v>
      </c>
      <c r="AB27" s="33" t="s">
        <v>202</v>
      </c>
      <c r="AC27" s="33" t="s">
        <v>510</v>
      </c>
      <c r="AD27" s="33" t="s">
        <v>540</v>
      </c>
      <c r="AE27" s="33" t="s">
        <v>571</v>
      </c>
      <c r="AF27" s="33" t="s">
        <v>600</v>
      </c>
      <c r="AG27" s="33" t="s">
        <v>630</v>
      </c>
      <c r="AH27" s="33" t="s">
        <v>645</v>
      </c>
      <c r="AI27" s="33" t="s">
        <v>659</v>
      </c>
      <c r="AJ27" s="33" t="s">
        <v>687</v>
      </c>
      <c r="AK27" s="33" t="s">
        <v>718</v>
      </c>
      <c r="AL27" s="33" t="s">
        <v>741</v>
      </c>
      <c r="AM27" s="33" t="s">
        <v>770</v>
      </c>
      <c r="AN27" s="33" t="s">
        <v>799</v>
      </c>
      <c r="AO27" s="33" t="s">
        <v>828</v>
      </c>
      <c r="AP27" s="33" t="s">
        <v>859</v>
      </c>
      <c r="AQ27" s="33" t="s">
        <v>890</v>
      </c>
      <c r="AR27" s="33" t="s">
        <v>914</v>
      </c>
      <c r="AS27" s="33" t="s">
        <v>930</v>
      </c>
      <c r="AT27" s="33" t="s">
        <v>951</v>
      </c>
      <c r="AU27" s="33" t="s">
        <v>976</v>
      </c>
      <c r="AV27" s="33" t="s">
        <v>1004</v>
      </c>
      <c r="AW27" s="33" t="s">
        <v>1035</v>
      </c>
      <c r="AX27" s="33" t="s">
        <v>1066</v>
      </c>
      <c r="AY27" s="33" t="s">
        <v>659</v>
      </c>
      <c r="AZ27" s="33" t="s">
        <v>1112</v>
      </c>
      <c r="BA27" s="33" t="s">
        <v>1141</v>
      </c>
      <c r="BB27" s="33" t="s">
        <v>902</v>
      </c>
      <c r="BC27" s="33" t="s">
        <v>1184</v>
      </c>
      <c r="BD27" s="33" t="s">
        <v>1200</v>
      </c>
      <c r="BE27" s="33" t="s">
        <v>1230</v>
      </c>
      <c r="BF27" s="33" t="s">
        <v>1251</v>
      </c>
      <c r="BG27" s="33" t="s">
        <v>1278</v>
      </c>
      <c r="BH27" s="33" t="s">
        <v>1307</v>
      </c>
      <c r="BI27" s="33" t="s">
        <v>1338</v>
      </c>
      <c r="BJ27" s="39" t="s">
        <v>1360</v>
      </c>
      <c r="BK27" s="33" t="s">
        <v>1399</v>
      </c>
      <c r="BL27" s="33" t="s">
        <v>1430</v>
      </c>
      <c r="BM27" s="33" t="s">
        <v>325</v>
      </c>
      <c r="BN27" s="33" t="s">
        <v>1455</v>
      </c>
      <c r="BO27" s="33" t="s">
        <v>1468</v>
      </c>
      <c r="BP27" s="33" t="s">
        <v>1492</v>
      </c>
      <c r="BQ27" s="33" t="s">
        <v>1515</v>
      </c>
      <c r="BR27" s="33" t="s">
        <v>1544</v>
      </c>
      <c r="BS27" s="33" t="s">
        <v>1570</v>
      </c>
      <c r="BT27" s="33" t="s">
        <v>1599</v>
      </c>
      <c r="BU27" s="33" t="s">
        <v>203</v>
      </c>
      <c r="BV27" s="33" t="s">
        <v>1455</v>
      </c>
      <c r="BW27" s="33" t="s">
        <v>1681</v>
      </c>
      <c r="BX27" s="33" t="s">
        <v>655</v>
      </c>
      <c r="BY27" s="33" t="s">
        <v>1476</v>
      </c>
      <c r="BZ27" s="33" t="s">
        <v>1121</v>
      </c>
      <c r="CA27" s="33" t="s">
        <v>1468</v>
      </c>
      <c r="CB27" s="33" t="s">
        <v>1791</v>
      </c>
      <c r="CC27" s="33" t="s">
        <v>1815</v>
      </c>
      <c r="CD27" s="33" t="s">
        <v>1841</v>
      </c>
      <c r="CE27" s="33" t="s">
        <v>1812</v>
      </c>
      <c r="CF27" s="33" t="s">
        <v>1885</v>
      </c>
      <c r="CG27" s="33" t="s">
        <v>1916</v>
      </c>
      <c r="CH27" s="33" t="s">
        <v>937</v>
      </c>
      <c r="CI27" s="33" t="s">
        <v>1958</v>
      </c>
      <c r="CJ27" s="33" t="s">
        <v>1989</v>
      </c>
      <c r="CK27" s="33" t="s">
        <v>2018</v>
      </c>
      <c r="CL27" s="33" t="s">
        <v>2032</v>
      </c>
      <c r="CM27" s="33" t="s">
        <v>2069</v>
      </c>
      <c r="CN27" s="33" t="s">
        <v>2081</v>
      </c>
      <c r="CO27" s="33" t="s">
        <v>2105</v>
      </c>
      <c r="CP27" s="33" t="s">
        <v>2136</v>
      </c>
      <c r="CQ27" s="33" t="s">
        <v>2180</v>
      </c>
      <c r="CR27" s="33" t="s">
        <v>2153</v>
      </c>
      <c r="CS27" s="33" t="s">
        <v>2193</v>
      </c>
      <c r="CT27" s="33" t="s">
        <v>2221</v>
      </c>
      <c r="CU27" s="33" t="s">
        <v>2251</v>
      </c>
      <c r="CV27" s="33" t="s">
        <v>2282</v>
      </c>
      <c r="CW27" s="33" t="s">
        <v>620</v>
      </c>
      <c r="CX27" s="33" t="s">
        <v>2329</v>
      </c>
      <c r="CY27" s="33" t="s">
        <v>212</v>
      </c>
      <c r="CZ27" s="33" t="s">
        <v>204</v>
      </c>
      <c r="DA27" s="33" t="s">
        <v>2391</v>
      </c>
      <c r="DB27" s="33" t="s">
        <v>2422</v>
      </c>
      <c r="DC27" s="33" t="s">
        <v>2482</v>
      </c>
      <c r="DD27" s="33" t="s">
        <v>2452</v>
      </c>
      <c r="DE27" s="33" t="s">
        <v>2513</v>
      </c>
      <c r="DF27" s="33" t="s">
        <v>2536</v>
      </c>
      <c r="DG27" s="33" t="s">
        <v>612</v>
      </c>
      <c r="DH27" s="33" t="s">
        <v>2576</v>
      </c>
      <c r="DI27" s="33" t="s">
        <v>2607</v>
      </c>
      <c r="DJ27" s="33" t="s">
        <v>2617</v>
      </c>
    </row>
    <row r="28" spans="9:114" ht="33.75" thickBot="1" x14ac:dyDescent="0.3">
      <c r="I28" s="35">
        <v>27</v>
      </c>
      <c r="J28" t="s">
        <v>48</v>
      </c>
      <c r="K28" s="33"/>
      <c r="L28" s="33"/>
      <c r="M28" s="33"/>
      <c r="N28" s="38">
        <v>44973</v>
      </c>
      <c r="O28" s="33" t="s">
        <v>163</v>
      </c>
      <c r="P28" s="33" t="s">
        <v>194</v>
      </c>
      <c r="Q28" s="33" t="s">
        <v>213</v>
      </c>
      <c r="R28" s="33" t="s">
        <v>239</v>
      </c>
      <c r="S28" s="33" t="s">
        <v>255</v>
      </c>
      <c r="T28" s="33" t="s">
        <v>282</v>
      </c>
      <c r="U28" s="33" t="s">
        <v>313</v>
      </c>
      <c r="V28" s="33" t="s">
        <v>339</v>
      </c>
      <c r="W28" s="33" t="s">
        <v>365</v>
      </c>
      <c r="X28" s="33" t="s">
        <v>396</v>
      </c>
      <c r="Y28" s="33" t="s">
        <v>204</v>
      </c>
      <c r="Z28" s="33" t="s">
        <v>438</v>
      </c>
      <c r="AA28" s="33" t="s">
        <v>460</v>
      </c>
      <c r="AB28" s="33" t="s">
        <v>484</v>
      </c>
      <c r="AC28" s="33" t="s">
        <v>511</v>
      </c>
      <c r="AD28" s="33" t="s">
        <v>541</v>
      </c>
      <c r="AE28" s="33" t="s">
        <v>572</v>
      </c>
      <c r="AF28" s="33" t="s">
        <v>601</v>
      </c>
      <c r="AG28" s="33" t="s">
        <v>631</v>
      </c>
      <c r="AH28" s="33" t="s">
        <v>640</v>
      </c>
      <c r="AI28" s="33" t="s">
        <v>660</v>
      </c>
      <c r="AJ28" s="33" t="s">
        <v>688</v>
      </c>
      <c r="AK28" s="33" t="s">
        <v>719</v>
      </c>
      <c r="AL28" s="33" t="s">
        <v>466</v>
      </c>
      <c r="AM28" s="33" t="s">
        <v>771</v>
      </c>
      <c r="AN28" s="33" t="s">
        <v>793</v>
      </c>
      <c r="AO28" s="33" t="s">
        <v>829</v>
      </c>
      <c r="AP28" s="33" t="s">
        <v>860</v>
      </c>
      <c r="AQ28" s="33" t="s">
        <v>891</v>
      </c>
      <c r="AR28" s="33" t="s">
        <v>915</v>
      </c>
      <c r="AS28" s="33" t="s">
        <v>931</v>
      </c>
      <c r="AT28" s="33" t="s">
        <v>952</v>
      </c>
      <c r="AU28" s="33" t="s">
        <v>977</v>
      </c>
      <c r="AV28" s="33" t="s">
        <v>1005</v>
      </c>
      <c r="AW28" s="33" t="s">
        <v>1036</v>
      </c>
      <c r="AX28" s="33" t="s">
        <v>1067</v>
      </c>
      <c r="AY28" s="33" t="s">
        <v>1087</v>
      </c>
      <c r="AZ28" s="33" t="s">
        <v>1113</v>
      </c>
      <c r="BA28" s="33" t="s">
        <v>121</v>
      </c>
      <c r="BB28" s="33" t="s">
        <v>1156</v>
      </c>
      <c r="BC28" s="33" t="s">
        <v>1185</v>
      </c>
      <c r="BD28" s="33" t="s">
        <v>1201</v>
      </c>
      <c r="BE28" s="33" t="s">
        <v>1231</v>
      </c>
      <c r="BF28" s="33" t="s">
        <v>203</v>
      </c>
      <c r="BG28" s="33" t="s">
        <v>1279</v>
      </c>
      <c r="BH28" s="33" t="s">
        <v>1308</v>
      </c>
      <c r="BI28" s="33" t="s">
        <v>1339</v>
      </c>
      <c r="BJ28" s="39" t="s">
        <v>1369</v>
      </c>
      <c r="BK28" s="33" t="s">
        <v>1400</v>
      </c>
      <c r="BL28" s="33" t="s">
        <v>1431</v>
      </c>
      <c r="BM28" s="33" t="s">
        <v>1445</v>
      </c>
      <c r="BN28" s="33" t="s">
        <v>323</v>
      </c>
      <c r="BO28" s="33" t="s">
        <v>323</v>
      </c>
      <c r="BP28" s="33" t="s">
        <v>1493</v>
      </c>
      <c r="BQ28" s="33" t="s">
        <v>1516</v>
      </c>
      <c r="BR28" s="33" t="s">
        <v>1545</v>
      </c>
      <c r="BS28" s="33" t="s">
        <v>1571</v>
      </c>
      <c r="BT28" s="33" t="s">
        <v>1600</v>
      </c>
      <c r="BU28" s="33" t="s">
        <v>1629</v>
      </c>
      <c r="BV28" s="33" t="s">
        <v>329</v>
      </c>
      <c r="BW28" s="33" t="s">
        <v>1682</v>
      </c>
      <c r="BX28" s="33" t="s">
        <v>1700</v>
      </c>
      <c r="BY28" s="33" t="s">
        <v>1743</v>
      </c>
      <c r="BZ28" s="33" t="s">
        <v>1721</v>
      </c>
      <c r="CA28" s="33" t="s">
        <v>323</v>
      </c>
      <c r="CB28" s="33" t="s">
        <v>1792</v>
      </c>
      <c r="CC28" s="33" t="s">
        <v>1816</v>
      </c>
      <c r="CD28" s="33" t="s">
        <v>1262</v>
      </c>
      <c r="CE28" s="33" t="s">
        <v>1858</v>
      </c>
      <c r="CF28" s="33" t="s">
        <v>1886</v>
      </c>
      <c r="CG28" s="33" t="s">
        <v>1917</v>
      </c>
      <c r="CH28" s="33" t="s">
        <v>1695</v>
      </c>
      <c r="CI28" s="33" t="s">
        <v>1959</v>
      </c>
      <c r="CJ28" s="33" t="s">
        <v>1990</v>
      </c>
      <c r="CK28" s="33" t="s">
        <v>328</v>
      </c>
      <c r="CL28" s="33" t="s">
        <v>2039</v>
      </c>
      <c r="CM28" s="33" t="s">
        <v>2070</v>
      </c>
      <c r="CN28" s="33" t="s">
        <v>204</v>
      </c>
      <c r="CO28" s="33" t="s">
        <v>2106</v>
      </c>
      <c r="CP28" s="33" t="s">
        <v>2137</v>
      </c>
      <c r="CQ28" s="33" t="s">
        <v>2181</v>
      </c>
      <c r="CR28" s="33" t="s">
        <v>2154</v>
      </c>
      <c r="CS28" s="33" t="s">
        <v>2194</v>
      </c>
      <c r="CT28" s="33" t="s">
        <v>2222</v>
      </c>
      <c r="CU28" s="33" t="s">
        <v>2252</v>
      </c>
      <c r="CV28" s="33" t="s">
        <v>2283</v>
      </c>
      <c r="CW28" s="33" t="s">
        <v>2301</v>
      </c>
      <c r="CX28" s="33" t="s">
        <v>2330</v>
      </c>
      <c r="CY28" s="33" t="s">
        <v>2355</v>
      </c>
      <c r="CZ28" s="33" t="s">
        <v>2367</v>
      </c>
      <c r="DA28" s="33" t="s">
        <v>2392</v>
      </c>
      <c r="DB28" s="33" t="s">
        <v>1103</v>
      </c>
      <c r="DC28" s="33" t="s">
        <v>2483</v>
      </c>
      <c r="DD28" s="33" t="s">
        <v>2453</v>
      </c>
      <c r="DE28" s="33" t="s">
        <v>2514</v>
      </c>
      <c r="DF28" s="33" t="s">
        <v>2537</v>
      </c>
      <c r="DG28" s="33" t="s">
        <v>2549</v>
      </c>
      <c r="DH28" s="33" t="s">
        <v>2577</v>
      </c>
      <c r="DI28" s="33" t="s">
        <v>2608</v>
      </c>
      <c r="DJ28" s="33" t="s">
        <v>62</v>
      </c>
    </row>
    <row r="29" spans="9:114" ht="33.75" thickBot="1" x14ac:dyDescent="0.3">
      <c r="I29" s="35">
        <v>28</v>
      </c>
      <c r="J29" t="s">
        <v>49</v>
      </c>
      <c r="K29" s="33"/>
      <c r="L29" s="33"/>
      <c r="M29" s="33"/>
      <c r="N29" s="38">
        <v>44972</v>
      </c>
      <c r="O29" s="33" t="s">
        <v>164</v>
      </c>
      <c r="P29" s="33" t="s">
        <v>195</v>
      </c>
      <c r="Q29" s="33" t="s">
        <v>202</v>
      </c>
      <c r="R29" s="33" t="s">
        <v>240</v>
      </c>
      <c r="S29" s="33" t="s">
        <v>256</v>
      </c>
      <c r="T29" s="33" t="s">
        <v>283</v>
      </c>
      <c r="U29" s="33" t="s">
        <v>314</v>
      </c>
      <c r="V29" s="33" t="s">
        <v>331</v>
      </c>
      <c r="W29" s="33" t="s">
        <v>366</v>
      </c>
      <c r="X29" s="33" t="s">
        <v>397</v>
      </c>
      <c r="Y29" s="33" t="s">
        <v>202</v>
      </c>
      <c r="Z29" s="33" t="s">
        <v>439</v>
      </c>
      <c r="AA29" s="33" t="s">
        <v>468</v>
      </c>
      <c r="AB29" s="33" t="s">
        <v>202</v>
      </c>
      <c r="AC29" s="33" t="s">
        <v>512</v>
      </c>
      <c r="AD29" s="33" t="s">
        <v>542</v>
      </c>
      <c r="AE29" s="33" t="s">
        <v>573</v>
      </c>
      <c r="AF29" s="33" t="s">
        <v>602</v>
      </c>
      <c r="AG29" s="33" t="s">
        <v>632</v>
      </c>
      <c r="AH29" s="33" t="s">
        <v>637</v>
      </c>
      <c r="AI29" s="33" t="s">
        <v>661</v>
      </c>
      <c r="AJ29" s="33" t="s">
        <v>689</v>
      </c>
      <c r="AK29" s="33" t="s">
        <v>720</v>
      </c>
      <c r="AL29" s="33" t="s">
        <v>742</v>
      </c>
      <c r="AM29" s="33" t="s">
        <v>772</v>
      </c>
      <c r="AN29" s="33" t="s">
        <v>800</v>
      </c>
      <c r="AO29" s="33" t="s">
        <v>830</v>
      </c>
      <c r="AP29" s="33" t="s">
        <v>861</v>
      </c>
      <c r="AQ29" s="33" t="s">
        <v>892</v>
      </c>
      <c r="AR29" s="33" t="s">
        <v>916</v>
      </c>
      <c r="AS29" s="33" t="s">
        <v>204</v>
      </c>
      <c r="AT29" s="33" t="s">
        <v>953</v>
      </c>
      <c r="AU29" s="33" t="s">
        <v>975</v>
      </c>
      <c r="AV29" s="33" t="s">
        <v>1006</v>
      </c>
      <c r="AW29" s="33" t="s">
        <v>1037</v>
      </c>
      <c r="AX29" s="33" t="s">
        <v>1068</v>
      </c>
      <c r="AY29" s="33" t="s">
        <v>41</v>
      </c>
      <c r="AZ29" s="33" t="s">
        <v>1114</v>
      </c>
      <c r="BA29" s="33" t="s">
        <v>1142</v>
      </c>
      <c r="BB29" s="33" t="s">
        <v>1157</v>
      </c>
      <c r="BC29" s="33" t="s">
        <v>1186</v>
      </c>
      <c r="BD29" s="33" t="s">
        <v>1202</v>
      </c>
      <c r="BE29" s="33" t="s">
        <v>1232</v>
      </c>
      <c r="BF29" s="33" t="s">
        <v>202</v>
      </c>
      <c r="BG29" s="33" t="s">
        <v>1280</v>
      </c>
      <c r="BH29" s="33" t="s">
        <v>1309</v>
      </c>
      <c r="BI29" s="33" t="s">
        <v>1340</v>
      </c>
      <c r="BJ29" s="39" t="s">
        <v>1370</v>
      </c>
      <c r="BK29" s="33" t="s">
        <v>1401</v>
      </c>
      <c r="BL29" s="33" t="s">
        <v>1432</v>
      </c>
      <c r="BM29" s="33" t="s">
        <v>1446</v>
      </c>
      <c r="BN29" s="33" t="s">
        <v>1456</v>
      </c>
      <c r="BO29" s="33" t="s">
        <v>1469</v>
      </c>
      <c r="BP29" s="33" t="s">
        <v>1483</v>
      </c>
      <c r="BQ29" s="33" t="s">
        <v>204</v>
      </c>
      <c r="BR29" s="33" t="s">
        <v>1546</v>
      </c>
      <c r="BS29" s="33" t="s">
        <v>1572</v>
      </c>
      <c r="BT29" s="33" t="s">
        <v>1601</v>
      </c>
      <c r="BU29" s="33" t="s">
        <v>1630</v>
      </c>
      <c r="BV29" s="33" t="s">
        <v>325</v>
      </c>
      <c r="BW29" s="33" t="s">
        <v>1683</v>
      </c>
      <c r="BX29" s="33" t="s">
        <v>1701</v>
      </c>
      <c r="BY29" s="33" t="s">
        <v>1744</v>
      </c>
      <c r="BZ29" s="33" t="s">
        <v>1122</v>
      </c>
      <c r="CA29" s="33" t="s">
        <v>1763</v>
      </c>
      <c r="CB29" s="33" t="s">
        <v>1793</v>
      </c>
      <c r="CC29" s="33" t="s">
        <v>1817</v>
      </c>
      <c r="CD29" s="33" t="s">
        <v>1842</v>
      </c>
      <c r="CE29" s="33" t="s">
        <v>1859</v>
      </c>
      <c r="CF29" s="33" t="s">
        <v>1887</v>
      </c>
      <c r="CG29" s="33" t="s">
        <v>1918</v>
      </c>
      <c r="CH29" s="33" t="s">
        <v>1925</v>
      </c>
      <c r="CI29" s="33" t="s">
        <v>1960</v>
      </c>
      <c r="CJ29" s="33" t="s">
        <v>1991</v>
      </c>
      <c r="CK29" s="33" t="s">
        <v>1457</v>
      </c>
      <c r="CL29" s="33" t="s">
        <v>2040</v>
      </c>
      <c r="CM29" s="33" t="s">
        <v>2071</v>
      </c>
      <c r="CN29" s="33" t="s">
        <v>203</v>
      </c>
      <c r="CO29" s="33" t="s">
        <v>2107</v>
      </c>
      <c r="CP29" s="33" t="s">
        <v>2138</v>
      </c>
      <c r="CQ29" s="33" t="s">
        <v>2182</v>
      </c>
      <c r="CR29" s="33" t="s">
        <v>1713</v>
      </c>
      <c r="CS29" s="33" t="s">
        <v>1454</v>
      </c>
      <c r="CT29" s="33" t="s">
        <v>2223</v>
      </c>
      <c r="CU29" s="33" t="s">
        <v>2253</v>
      </c>
      <c r="CV29" s="33" t="s">
        <v>2284</v>
      </c>
      <c r="CW29" s="33" t="s">
        <v>471</v>
      </c>
      <c r="CX29" s="33" t="s">
        <v>2331</v>
      </c>
      <c r="CY29" s="33" t="s">
        <v>2356</v>
      </c>
      <c r="CZ29" s="33" t="s">
        <v>930</v>
      </c>
      <c r="DA29" s="33" t="s">
        <v>2393</v>
      </c>
      <c r="DB29" s="33" t="s">
        <v>2423</v>
      </c>
      <c r="DC29" s="33" t="s">
        <v>2484</v>
      </c>
      <c r="DD29" s="33" t="s">
        <v>2454</v>
      </c>
      <c r="DE29" s="33" t="s">
        <v>2515</v>
      </c>
      <c r="DF29" s="33" t="s">
        <v>961</v>
      </c>
      <c r="DG29" s="33" t="s">
        <v>470</v>
      </c>
      <c r="DH29" s="33" t="s">
        <v>2578</v>
      </c>
      <c r="DI29" s="33" t="s">
        <v>2609</v>
      </c>
      <c r="DJ29" s="33" t="s">
        <v>2628</v>
      </c>
    </row>
    <row r="30" spans="9:114" ht="15.75" customHeight="1" thickBot="1" x14ac:dyDescent="0.3">
      <c r="I30" s="35">
        <v>29</v>
      </c>
      <c r="J30" t="s">
        <v>50</v>
      </c>
      <c r="K30" s="33"/>
      <c r="L30" s="33"/>
      <c r="M30" s="33"/>
      <c r="N30" s="38">
        <v>44971</v>
      </c>
      <c r="O30" s="33" t="s">
        <v>165</v>
      </c>
      <c r="P30" s="33" t="s">
        <v>196</v>
      </c>
      <c r="Q30" s="33" t="s">
        <v>204</v>
      </c>
      <c r="R30" s="33" t="s">
        <v>241</v>
      </c>
      <c r="S30" s="33" t="s">
        <v>257</v>
      </c>
      <c r="T30" s="33" t="s">
        <v>284</v>
      </c>
      <c r="U30" s="33" t="s">
        <v>315</v>
      </c>
      <c r="V30" s="33" t="s">
        <v>328</v>
      </c>
      <c r="W30" s="33" t="s">
        <v>367</v>
      </c>
      <c r="X30" s="33" t="s">
        <v>398</v>
      </c>
      <c r="Y30" s="33" t="s">
        <v>412</v>
      </c>
      <c r="Z30" s="33" t="s">
        <v>440</v>
      </c>
      <c r="AA30" s="33" t="s">
        <v>469</v>
      </c>
      <c r="AB30" s="33" t="s">
        <v>485</v>
      </c>
      <c r="AC30" s="33" t="s">
        <v>513</v>
      </c>
      <c r="AD30" s="33" t="s">
        <v>543</v>
      </c>
      <c r="AE30" s="33" t="s">
        <v>574</v>
      </c>
      <c r="AF30" s="33" t="s">
        <v>603</v>
      </c>
      <c r="AG30" s="33" t="s">
        <v>633</v>
      </c>
      <c r="AH30" s="33" t="s">
        <v>640</v>
      </c>
      <c r="AI30" s="33" t="s">
        <v>648</v>
      </c>
      <c r="AJ30" s="33" t="s">
        <v>690</v>
      </c>
      <c r="AK30" s="33" t="s">
        <v>721</v>
      </c>
      <c r="AL30" s="33" t="s">
        <v>743</v>
      </c>
      <c r="AM30" s="33" t="s">
        <v>773</v>
      </c>
      <c r="AN30" s="33" t="s">
        <v>801</v>
      </c>
      <c r="AO30" s="33" t="s">
        <v>831</v>
      </c>
      <c r="AP30" s="33" t="s">
        <v>862</v>
      </c>
      <c r="AQ30" s="33" t="s">
        <v>893</v>
      </c>
      <c r="AR30" s="33" t="s">
        <v>917</v>
      </c>
      <c r="AS30" s="33" t="s">
        <v>932</v>
      </c>
      <c r="AT30" s="33" t="s">
        <v>649</v>
      </c>
      <c r="AU30" s="33" t="s">
        <v>978</v>
      </c>
      <c r="AV30" s="33" t="s">
        <v>1007</v>
      </c>
      <c r="AW30" s="33" t="s">
        <v>1038</v>
      </c>
      <c r="AX30" s="33" t="s">
        <v>1069</v>
      </c>
      <c r="AY30" s="33" t="s">
        <v>1088</v>
      </c>
      <c r="AZ30" s="33" t="s">
        <v>1115</v>
      </c>
      <c r="BA30" s="33" t="s">
        <v>1143</v>
      </c>
      <c r="BB30" s="33" t="s">
        <v>1158</v>
      </c>
      <c r="BC30" s="33" t="s">
        <v>1187</v>
      </c>
      <c r="BD30" s="33" t="s">
        <v>1203</v>
      </c>
      <c r="BE30" s="33" t="s">
        <v>1233</v>
      </c>
      <c r="BF30" s="33" t="s">
        <v>1252</v>
      </c>
      <c r="BG30" s="33" t="s">
        <v>1281</v>
      </c>
      <c r="BH30" s="33" t="s">
        <v>1310</v>
      </c>
      <c r="BI30" s="33" t="s">
        <v>1341</v>
      </c>
      <c r="BJ30" s="39" t="s">
        <v>1371</v>
      </c>
      <c r="BK30" s="33" t="s">
        <v>1402</v>
      </c>
      <c r="BL30" s="33" t="s">
        <v>1433</v>
      </c>
      <c r="BM30" s="33" t="s">
        <v>1193</v>
      </c>
      <c r="BN30" s="33" t="s">
        <v>1457</v>
      </c>
      <c r="BO30" s="33" t="s">
        <v>1470</v>
      </c>
      <c r="BP30" s="33" t="s">
        <v>1494</v>
      </c>
      <c r="BQ30" s="33" t="s">
        <v>1517</v>
      </c>
      <c r="BR30" s="33" t="s">
        <v>1547</v>
      </c>
      <c r="BS30" s="33" t="s">
        <v>739</v>
      </c>
      <c r="BT30" s="33" t="s">
        <v>1602</v>
      </c>
      <c r="BU30" s="33" t="s">
        <v>1631</v>
      </c>
      <c r="BV30" s="33" t="s">
        <v>1653</v>
      </c>
      <c r="BW30" s="33" t="s">
        <v>1684</v>
      </c>
      <c r="BX30" s="33" t="s">
        <v>1702</v>
      </c>
      <c r="BY30" s="33" t="s">
        <v>911</v>
      </c>
      <c r="BZ30" s="33" t="s">
        <v>1711</v>
      </c>
      <c r="CA30" s="33" t="s">
        <v>1194</v>
      </c>
      <c r="CB30" s="33" t="s">
        <v>1794</v>
      </c>
      <c r="CC30" s="33" t="s">
        <v>1818</v>
      </c>
      <c r="CD30" s="33" t="s">
        <v>1843</v>
      </c>
      <c r="CE30" s="33" t="s">
        <v>1132</v>
      </c>
      <c r="CF30" s="33" t="s">
        <v>1888</v>
      </c>
      <c r="CG30" s="33" t="s">
        <v>1919</v>
      </c>
      <c r="CH30" s="33" t="s">
        <v>1933</v>
      </c>
      <c r="CI30" s="33" t="s">
        <v>1961</v>
      </c>
      <c r="CJ30" s="33" t="s">
        <v>1992</v>
      </c>
      <c r="CK30" s="33" t="s">
        <v>2019</v>
      </c>
      <c r="CL30" s="33" t="s">
        <v>2041</v>
      </c>
      <c r="CM30" s="33" t="s">
        <v>2072</v>
      </c>
      <c r="CN30" s="33" t="s">
        <v>202</v>
      </c>
      <c r="CO30" s="33" t="s">
        <v>2108</v>
      </c>
      <c r="CP30" s="33" t="s">
        <v>2139</v>
      </c>
      <c r="CQ30" s="33" t="s">
        <v>2183</v>
      </c>
      <c r="CR30" s="33" t="s">
        <v>1693</v>
      </c>
      <c r="CS30" s="33" t="s">
        <v>2195</v>
      </c>
      <c r="CT30" s="33" t="s">
        <v>2210</v>
      </c>
      <c r="CU30" s="33" t="s">
        <v>2254</v>
      </c>
      <c r="CV30" s="33" t="s">
        <v>2285</v>
      </c>
      <c r="CW30" s="33" t="s">
        <v>2302</v>
      </c>
      <c r="CX30" s="33" t="s">
        <v>2332</v>
      </c>
      <c r="CY30" s="33" t="s">
        <v>2357</v>
      </c>
      <c r="CZ30" s="33" t="s">
        <v>202</v>
      </c>
      <c r="DA30" s="33" t="s">
        <v>2394</v>
      </c>
      <c r="DB30" s="33" t="s">
        <v>2424</v>
      </c>
      <c r="DC30" s="33" t="s">
        <v>2485</v>
      </c>
      <c r="DD30" s="33" t="s">
        <v>2455</v>
      </c>
      <c r="DE30" s="33" t="s">
        <v>2516</v>
      </c>
      <c r="DF30" s="33" t="s">
        <v>57</v>
      </c>
      <c r="DG30" s="33" t="s">
        <v>45</v>
      </c>
      <c r="DH30" s="33" t="s">
        <v>2579</v>
      </c>
      <c r="DI30" s="33" t="s">
        <v>2610</v>
      </c>
      <c r="DJ30" s="33" t="s">
        <v>2620</v>
      </c>
    </row>
    <row r="31" spans="9:114" ht="16.5" customHeight="1" thickBot="1" x14ac:dyDescent="0.3">
      <c r="I31" s="35">
        <v>30</v>
      </c>
      <c r="J31" t="s">
        <v>51</v>
      </c>
      <c r="K31" s="33"/>
      <c r="L31" s="33"/>
      <c r="M31" s="33"/>
      <c r="N31" s="38">
        <v>44970</v>
      </c>
      <c r="O31" s="33" t="s">
        <v>166</v>
      </c>
      <c r="P31" s="33" t="s">
        <v>197</v>
      </c>
      <c r="Q31" s="33" t="s">
        <v>202</v>
      </c>
      <c r="R31" s="33" t="s">
        <v>242</v>
      </c>
      <c r="S31" s="33" t="s">
        <v>202</v>
      </c>
      <c r="T31" s="33" t="s">
        <v>285</v>
      </c>
      <c r="U31" s="33" t="s">
        <v>316</v>
      </c>
      <c r="V31" s="33" t="s">
        <v>340</v>
      </c>
      <c r="W31" s="33" t="s">
        <v>368</v>
      </c>
      <c r="X31" s="33" t="s">
        <v>399</v>
      </c>
      <c r="Y31" s="33" t="s">
        <v>202</v>
      </c>
      <c r="Z31" s="33" t="s">
        <v>441</v>
      </c>
      <c r="AA31" s="33" t="s">
        <v>470</v>
      </c>
      <c r="AB31" s="33" t="s">
        <v>204</v>
      </c>
      <c r="AC31" s="33" t="s">
        <v>514</v>
      </c>
      <c r="AD31" s="33" t="s">
        <v>544</v>
      </c>
      <c r="AE31" s="33" t="s">
        <v>575</v>
      </c>
      <c r="AF31" s="33" t="s">
        <v>604</v>
      </c>
      <c r="AG31" s="33" t="s">
        <v>613</v>
      </c>
      <c r="AH31" s="33" t="s">
        <v>642</v>
      </c>
      <c r="AI31" s="33" t="s">
        <v>661</v>
      </c>
      <c r="AJ31" s="33" t="s">
        <v>691</v>
      </c>
      <c r="AK31" s="33" t="s">
        <v>722</v>
      </c>
      <c r="AL31" s="33" t="s">
        <v>744</v>
      </c>
      <c r="AM31" s="33" t="s">
        <v>774</v>
      </c>
      <c r="AN31" s="33" t="s">
        <v>802</v>
      </c>
      <c r="AO31" s="33" t="s">
        <v>832</v>
      </c>
      <c r="AP31" s="33" t="s">
        <v>863</v>
      </c>
      <c r="AQ31" s="33" t="s">
        <v>894</v>
      </c>
      <c r="AR31" s="33" t="s">
        <v>918</v>
      </c>
      <c r="AS31" s="33" t="s">
        <v>412</v>
      </c>
      <c r="AT31" s="33" t="s">
        <v>654</v>
      </c>
      <c r="AU31" s="33" t="s">
        <v>979</v>
      </c>
      <c r="AV31" s="33" t="s">
        <v>1008</v>
      </c>
      <c r="AW31" s="33" t="s">
        <v>1039</v>
      </c>
      <c r="AX31" s="33" t="s">
        <v>1070</v>
      </c>
      <c r="AY31" s="33" t="s">
        <v>647</v>
      </c>
      <c r="AZ31" s="33" t="s">
        <v>1116</v>
      </c>
      <c r="BA31" s="33" t="s">
        <v>1144</v>
      </c>
      <c r="BB31" s="33" t="s">
        <v>900</v>
      </c>
      <c r="BC31" s="33" t="s">
        <v>1188</v>
      </c>
      <c r="BD31" s="33" t="s">
        <v>1204</v>
      </c>
      <c r="BE31" s="33" t="s">
        <v>1234</v>
      </c>
      <c r="BF31" s="33" t="s">
        <v>203</v>
      </c>
      <c r="BG31" s="33" t="s">
        <v>1282</v>
      </c>
      <c r="BH31" s="33" t="s">
        <v>1311</v>
      </c>
      <c r="BI31" s="33" t="s">
        <v>1342</v>
      </c>
      <c r="BJ31" s="39" t="s">
        <v>1372</v>
      </c>
      <c r="BK31" s="33" t="s">
        <v>1403</v>
      </c>
      <c r="BL31" s="33" t="s">
        <v>1434</v>
      </c>
      <c r="BM31" s="33" t="s">
        <v>1447</v>
      </c>
      <c r="BN31" s="33" t="s">
        <v>1458</v>
      </c>
      <c r="BO31" s="33" t="s">
        <v>1203</v>
      </c>
      <c r="BP31" s="33" t="s">
        <v>1495</v>
      </c>
      <c r="BQ31" s="33" t="s">
        <v>1518</v>
      </c>
      <c r="BR31" s="33" t="s">
        <v>1548</v>
      </c>
      <c r="BS31" s="33" t="s">
        <v>1573</v>
      </c>
      <c r="BT31" s="33" t="s">
        <v>1603</v>
      </c>
      <c r="BU31" s="33" t="s">
        <v>1632</v>
      </c>
      <c r="BV31" s="33" t="s">
        <v>1654</v>
      </c>
      <c r="BW31" s="33" t="s">
        <v>1685</v>
      </c>
      <c r="BX31" s="33" t="s">
        <v>656</v>
      </c>
      <c r="BY31" s="33" t="s">
        <v>1745</v>
      </c>
      <c r="BZ31" s="33" t="s">
        <v>1722</v>
      </c>
      <c r="CA31" s="33" t="s">
        <v>1764</v>
      </c>
      <c r="CB31" s="33" t="s">
        <v>1795</v>
      </c>
      <c r="CC31" s="33" t="s">
        <v>1819</v>
      </c>
      <c r="CD31" s="33" t="s">
        <v>1844</v>
      </c>
      <c r="CE31" s="33" t="s">
        <v>1860</v>
      </c>
      <c r="CF31" s="33" t="s">
        <v>1889</v>
      </c>
      <c r="CG31" s="33" t="s">
        <v>1920</v>
      </c>
      <c r="CH31" s="33" t="s">
        <v>1934</v>
      </c>
      <c r="CI31" s="33" t="s">
        <v>1962</v>
      </c>
      <c r="CJ31" s="33" t="s">
        <v>1993</v>
      </c>
      <c r="CK31" s="33" t="s">
        <v>204</v>
      </c>
      <c r="CL31" s="33" t="s">
        <v>2042</v>
      </c>
      <c r="CM31" s="33" t="s">
        <v>2073</v>
      </c>
      <c r="CN31" s="33" t="s">
        <v>202</v>
      </c>
      <c r="CO31" s="33" t="s">
        <v>2109</v>
      </c>
      <c r="CP31" s="33" t="s">
        <v>2140</v>
      </c>
      <c r="CQ31" s="33" t="s">
        <v>2184</v>
      </c>
      <c r="CR31" s="33" t="s">
        <v>2155</v>
      </c>
      <c r="CS31" s="33" t="s">
        <v>2196</v>
      </c>
      <c r="CT31" s="33" t="s">
        <v>2224</v>
      </c>
      <c r="CU31" s="33" t="s">
        <v>2255</v>
      </c>
      <c r="CV31" s="33" t="s">
        <v>2286</v>
      </c>
      <c r="CW31" s="33" t="s">
        <v>611</v>
      </c>
      <c r="CX31" s="33" t="s">
        <v>2333</v>
      </c>
      <c r="CY31" s="33" t="s">
        <v>1254</v>
      </c>
      <c r="CZ31" s="33" t="s">
        <v>203</v>
      </c>
      <c r="DA31" s="33" t="s">
        <v>2395</v>
      </c>
      <c r="DB31" s="33" t="s">
        <v>2425</v>
      </c>
      <c r="DC31" s="33" t="s">
        <v>2486</v>
      </c>
      <c r="DD31" s="33" t="s">
        <v>2456</v>
      </c>
      <c r="DE31" s="33" t="s">
        <v>2517</v>
      </c>
      <c r="DF31" s="33" t="s">
        <v>2538</v>
      </c>
      <c r="DG31" s="33" t="s">
        <v>2550</v>
      </c>
      <c r="DH31" s="33" t="s">
        <v>2580</v>
      </c>
      <c r="DI31" s="33" t="s">
        <v>2611</v>
      </c>
      <c r="DJ31" s="33" t="s">
        <v>2617</v>
      </c>
    </row>
    <row r="32" spans="9:114" ht="33.75" thickBot="1" x14ac:dyDescent="0.3">
      <c r="I32" s="35">
        <v>31</v>
      </c>
      <c r="J32" t="s">
        <v>53</v>
      </c>
      <c r="K32" s="33"/>
      <c r="L32" s="33"/>
      <c r="M32" s="33"/>
      <c r="N32" s="38">
        <v>44969</v>
      </c>
      <c r="O32" s="33" t="s">
        <v>167</v>
      </c>
      <c r="P32" s="33" t="s">
        <v>198</v>
      </c>
      <c r="Q32" s="33" t="s">
        <v>202</v>
      </c>
      <c r="R32" s="33" t="s">
        <v>243</v>
      </c>
      <c r="S32" s="33" t="s">
        <v>202</v>
      </c>
      <c r="T32" s="33" t="s">
        <v>286</v>
      </c>
      <c r="U32" s="33" t="s">
        <v>317</v>
      </c>
      <c r="V32" s="33" t="s">
        <v>327</v>
      </c>
      <c r="W32" s="33" t="s">
        <v>369</v>
      </c>
      <c r="X32" s="33" t="s">
        <v>400</v>
      </c>
      <c r="Y32" s="33" t="s">
        <v>204</v>
      </c>
      <c r="Z32" s="33" t="s">
        <v>442</v>
      </c>
      <c r="AA32" s="33" t="s">
        <v>471</v>
      </c>
      <c r="AB32" s="33" t="s">
        <v>202</v>
      </c>
      <c r="AC32" s="33" t="s">
        <v>515</v>
      </c>
      <c r="AD32" s="33" t="s">
        <v>545</v>
      </c>
      <c r="AE32" s="33" t="s">
        <v>576</v>
      </c>
      <c r="AF32" s="33" t="s">
        <v>605</v>
      </c>
      <c r="AG32" s="33" t="s">
        <v>618</v>
      </c>
      <c r="AH32" s="33" t="s">
        <v>645</v>
      </c>
      <c r="AI32" s="33" t="s">
        <v>662</v>
      </c>
      <c r="AJ32" s="33" t="s">
        <v>692</v>
      </c>
      <c r="AK32" s="33" t="s">
        <v>723</v>
      </c>
      <c r="AL32" s="33" t="s">
        <v>745</v>
      </c>
      <c r="AM32" s="33" t="s">
        <v>775</v>
      </c>
      <c r="AN32" s="33" t="s">
        <v>803</v>
      </c>
      <c r="AO32" s="33" t="s">
        <v>833</v>
      </c>
      <c r="AP32" s="33" t="s">
        <v>864</v>
      </c>
      <c r="AQ32" s="33" t="s">
        <v>895</v>
      </c>
      <c r="AR32" s="33" t="s">
        <v>919</v>
      </c>
      <c r="AS32" s="33" t="s">
        <v>202</v>
      </c>
      <c r="AT32" s="33" t="s">
        <v>649</v>
      </c>
      <c r="AU32" s="33" t="s">
        <v>980</v>
      </c>
      <c r="AV32" s="33" t="s">
        <v>1009</v>
      </c>
      <c r="AW32" s="33" t="s">
        <v>1040</v>
      </c>
      <c r="AX32" s="33" t="s">
        <v>1071</v>
      </c>
      <c r="AY32" s="33" t="s">
        <v>1082</v>
      </c>
      <c r="AZ32" s="33" t="s">
        <v>1117</v>
      </c>
      <c r="BA32" s="33" t="s">
        <v>1145</v>
      </c>
      <c r="BB32" s="33" t="s">
        <v>1159</v>
      </c>
      <c r="BC32" s="33" t="s">
        <v>1189</v>
      </c>
      <c r="BD32" s="33" t="s">
        <v>320</v>
      </c>
      <c r="BE32" s="33" t="s">
        <v>1235</v>
      </c>
      <c r="BF32" s="33" t="s">
        <v>1253</v>
      </c>
      <c r="BG32" s="33" t="s">
        <v>1283</v>
      </c>
      <c r="BH32" s="33" t="s">
        <v>1312</v>
      </c>
      <c r="BI32" s="33" t="s">
        <v>1343</v>
      </c>
      <c r="BJ32" s="39" t="s">
        <v>1373</v>
      </c>
      <c r="BK32" s="33" t="s">
        <v>1404</v>
      </c>
      <c r="BL32" s="33" t="s">
        <v>1435</v>
      </c>
      <c r="BM32" s="33" t="s">
        <v>1446</v>
      </c>
      <c r="BN32" s="33" t="s">
        <v>1459</v>
      </c>
      <c r="BO32" s="33" t="s">
        <v>1206</v>
      </c>
      <c r="BP32" s="33" t="s">
        <v>57</v>
      </c>
      <c r="BQ32" s="33" t="s">
        <v>1519</v>
      </c>
      <c r="BR32" s="33" t="s">
        <v>1549</v>
      </c>
      <c r="BS32" s="33" t="s">
        <v>1574</v>
      </c>
      <c r="BT32" s="33" t="s">
        <v>1604</v>
      </c>
      <c r="BU32" s="33" t="s">
        <v>1633</v>
      </c>
      <c r="BV32" s="33" t="s">
        <v>1655</v>
      </c>
      <c r="BW32" s="33" t="s">
        <v>1686</v>
      </c>
      <c r="BX32" s="33" t="s">
        <v>655</v>
      </c>
      <c r="BY32" s="33" t="s">
        <v>1746</v>
      </c>
      <c r="BZ32" s="33" t="s">
        <v>1723</v>
      </c>
      <c r="CA32" s="33" t="s">
        <v>1765</v>
      </c>
      <c r="CB32" s="33" t="s">
        <v>1796</v>
      </c>
      <c r="CC32" s="33" t="s">
        <v>1819</v>
      </c>
      <c r="CD32" s="33" t="s">
        <v>1845</v>
      </c>
      <c r="CE32" s="33" t="s">
        <v>1861</v>
      </c>
      <c r="CF32" s="33" t="s">
        <v>1890</v>
      </c>
      <c r="CG32" s="33" t="s">
        <v>1921</v>
      </c>
      <c r="CH32" s="33" t="s">
        <v>654</v>
      </c>
      <c r="CI32" s="33" t="s">
        <v>1963</v>
      </c>
      <c r="CJ32" s="33" t="s">
        <v>1994</v>
      </c>
      <c r="CK32" s="33" t="s">
        <v>324</v>
      </c>
      <c r="CL32" s="33" t="s">
        <v>2043</v>
      </c>
      <c r="CM32" s="33" t="s">
        <v>2074</v>
      </c>
      <c r="CN32" s="33" t="s">
        <v>203</v>
      </c>
      <c r="CO32" s="33" t="s">
        <v>2110</v>
      </c>
      <c r="CP32" s="33" t="s">
        <v>2141</v>
      </c>
      <c r="CQ32" s="33" t="s">
        <v>2185</v>
      </c>
      <c r="CR32" s="33" t="s">
        <v>2156</v>
      </c>
      <c r="CS32" s="33" t="s">
        <v>1454</v>
      </c>
      <c r="CT32" s="33" t="s">
        <v>2225</v>
      </c>
      <c r="CU32" s="33" t="s">
        <v>2256</v>
      </c>
      <c r="CV32" s="33" t="s">
        <v>2287</v>
      </c>
      <c r="CW32" s="33" t="s">
        <v>45</v>
      </c>
      <c r="CX32" s="33" t="s">
        <v>2334</v>
      </c>
      <c r="CY32" s="33" t="s">
        <v>1472</v>
      </c>
      <c r="CZ32" s="33" t="s">
        <v>202</v>
      </c>
      <c r="DA32" s="33" t="s">
        <v>2396</v>
      </c>
      <c r="DB32" s="33" t="s">
        <v>2426</v>
      </c>
      <c r="DC32" s="33" t="s">
        <v>2487</v>
      </c>
      <c r="DD32" s="33" t="s">
        <v>2457</v>
      </c>
      <c r="DE32" s="33" t="s">
        <v>2518</v>
      </c>
      <c r="DF32" s="33" t="s">
        <v>2539</v>
      </c>
      <c r="DG32" s="33" t="s">
        <v>2551</v>
      </c>
      <c r="DH32" s="33" t="s">
        <v>2581</v>
      </c>
      <c r="DI32" s="33" t="s">
        <v>2612</v>
      </c>
      <c r="DJ32" s="33" t="s">
        <v>2621</v>
      </c>
    </row>
    <row r="33" spans="9:114" ht="33.75" thickBot="1" x14ac:dyDescent="0.3">
      <c r="I33" s="35">
        <v>32</v>
      </c>
      <c r="J33" t="s">
        <v>54</v>
      </c>
      <c r="K33" s="33"/>
      <c r="L33" s="33"/>
      <c r="M33" s="33"/>
      <c r="N33" s="38">
        <v>44968</v>
      </c>
      <c r="O33" s="33" t="s">
        <v>168</v>
      </c>
      <c r="P33" s="33" t="s">
        <v>199</v>
      </c>
      <c r="Q33" s="33" t="s">
        <v>214</v>
      </c>
      <c r="R33" s="33" t="s">
        <v>244</v>
      </c>
      <c r="S33" s="33" t="s">
        <v>204</v>
      </c>
      <c r="T33" s="33" t="s">
        <v>287</v>
      </c>
      <c r="U33" s="33" t="s">
        <v>318</v>
      </c>
      <c r="V33" s="33" t="s">
        <v>329</v>
      </c>
      <c r="W33" s="33" t="s">
        <v>370</v>
      </c>
      <c r="X33" s="33" t="s">
        <v>401</v>
      </c>
      <c r="Y33" s="33" t="s">
        <v>203</v>
      </c>
      <c r="Z33" s="33" t="s">
        <v>443</v>
      </c>
      <c r="AA33" s="33" t="s">
        <v>472</v>
      </c>
      <c r="AB33" s="33" t="s">
        <v>486</v>
      </c>
      <c r="AC33" s="33" t="s">
        <v>515</v>
      </c>
      <c r="AD33" s="33" t="s">
        <v>546</v>
      </c>
      <c r="AE33" s="33" t="s">
        <v>577</v>
      </c>
      <c r="AF33" s="33" t="s">
        <v>606</v>
      </c>
      <c r="AG33" s="33" t="s">
        <v>634</v>
      </c>
      <c r="AH33" s="33" t="s">
        <v>645</v>
      </c>
      <c r="AI33" s="33" t="s">
        <v>90</v>
      </c>
      <c r="AJ33" s="33" t="s">
        <v>693</v>
      </c>
      <c r="AK33" s="33" t="s">
        <v>724</v>
      </c>
      <c r="AL33" s="33" t="s">
        <v>746</v>
      </c>
      <c r="AM33" s="33" t="s">
        <v>776</v>
      </c>
      <c r="AN33" s="33" t="s">
        <v>802</v>
      </c>
      <c r="AO33" s="33" t="s">
        <v>834</v>
      </c>
      <c r="AP33" s="33" t="s">
        <v>865</v>
      </c>
      <c r="AQ33" s="33" t="s">
        <v>896</v>
      </c>
      <c r="AR33" s="33" t="s">
        <v>920</v>
      </c>
      <c r="AS33" s="33" t="s">
        <v>933</v>
      </c>
      <c r="AT33" s="33" t="s">
        <v>661</v>
      </c>
      <c r="AU33" s="33" t="s">
        <v>981</v>
      </c>
      <c r="AV33" s="33" t="s">
        <v>1010</v>
      </c>
      <c r="AW33" s="33" t="s">
        <v>1041</v>
      </c>
      <c r="AX33" s="33" t="s">
        <v>1072</v>
      </c>
      <c r="AY33" s="33" t="s">
        <v>41</v>
      </c>
      <c r="AZ33" s="33" t="s">
        <v>1118</v>
      </c>
      <c r="BA33" s="33" t="s">
        <v>1130</v>
      </c>
      <c r="BB33" s="33" t="s">
        <v>1128</v>
      </c>
      <c r="BC33" s="33" t="s">
        <v>1190</v>
      </c>
      <c r="BD33" s="33" t="s">
        <v>1205</v>
      </c>
      <c r="BE33" s="33" t="s">
        <v>1236</v>
      </c>
      <c r="BF33" s="33" t="s">
        <v>1254</v>
      </c>
      <c r="BG33" s="33" t="s">
        <v>1284</v>
      </c>
      <c r="BH33" s="33" t="s">
        <v>1313</v>
      </c>
      <c r="BI33" s="33" t="s">
        <v>1344</v>
      </c>
      <c r="BJ33" s="39" t="s">
        <v>1374</v>
      </c>
      <c r="BK33" s="33" t="s">
        <v>1405</v>
      </c>
      <c r="BL33" s="33" t="s">
        <v>1436</v>
      </c>
      <c r="BM33" s="33" t="s">
        <v>1448</v>
      </c>
      <c r="BN33" s="33" t="s">
        <v>1460</v>
      </c>
      <c r="BO33" s="33" t="s">
        <v>1471</v>
      </c>
      <c r="BP33" s="33" t="s">
        <v>1496</v>
      </c>
      <c r="BQ33" s="33" t="s">
        <v>1520</v>
      </c>
      <c r="BR33" s="33" t="s">
        <v>1550</v>
      </c>
      <c r="BS33" s="33" t="s">
        <v>1575</v>
      </c>
      <c r="BT33" s="33" t="s">
        <v>1605</v>
      </c>
      <c r="BU33" s="33" t="s">
        <v>1634</v>
      </c>
      <c r="BV33" s="33" t="s">
        <v>1656</v>
      </c>
      <c r="BW33" s="33" t="s">
        <v>1687</v>
      </c>
      <c r="BX33" s="33" t="s">
        <v>1702</v>
      </c>
      <c r="BY33" s="33" t="s">
        <v>1747</v>
      </c>
      <c r="BZ33" s="33" t="s">
        <v>1724</v>
      </c>
      <c r="CA33" s="33" t="s">
        <v>1766</v>
      </c>
      <c r="CB33" s="33" t="s">
        <v>1797</v>
      </c>
      <c r="CC33" s="33" t="s">
        <v>1721</v>
      </c>
      <c r="CD33" s="33" t="s">
        <v>1846</v>
      </c>
      <c r="CE33" s="33" t="s">
        <v>1812</v>
      </c>
      <c r="CF33" s="33" t="s">
        <v>1891</v>
      </c>
      <c r="CG33" s="33" t="s">
        <v>1922</v>
      </c>
      <c r="CH33" s="33" t="s">
        <v>652</v>
      </c>
      <c r="CI33" s="33" t="s">
        <v>1964</v>
      </c>
      <c r="CJ33" s="33" t="s">
        <v>1995</v>
      </c>
      <c r="CK33" s="33" t="s">
        <v>2020</v>
      </c>
      <c r="CL33" s="33" t="s">
        <v>2044</v>
      </c>
      <c r="CM33" s="33" t="s">
        <v>2075</v>
      </c>
      <c r="CN33" s="33" t="s">
        <v>204</v>
      </c>
      <c r="CO33" s="33" t="s">
        <v>2111</v>
      </c>
      <c r="CP33" s="33" t="s">
        <v>2142</v>
      </c>
      <c r="CQ33" s="33" t="s">
        <v>2186</v>
      </c>
      <c r="CR33" s="33" t="s">
        <v>942</v>
      </c>
      <c r="CS33" s="33" t="s">
        <v>2197</v>
      </c>
      <c r="CT33" s="33" t="s">
        <v>2226</v>
      </c>
      <c r="CU33" s="33" t="s">
        <v>2257</v>
      </c>
      <c r="CV33" s="33" t="s">
        <v>2288</v>
      </c>
      <c r="CW33" s="33" t="s">
        <v>2303</v>
      </c>
      <c r="CX33" s="33" t="s">
        <v>2335</v>
      </c>
      <c r="CY33" s="33" t="s">
        <v>1254</v>
      </c>
      <c r="CZ33" s="33" t="s">
        <v>204</v>
      </c>
      <c r="DA33" s="33" t="s">
        <v>2397</v>
      </c>
      <c r="DB33" s="33" t="s">
        <v>2427</v>
      </c>
      <c r="DC33" s="33" t="s">
        <v>2488</v>
      </c>
      <c r="DD33" s="33" t="s">
        <v>2458</v>
      </c>
      <c r="DE33" s="33" t="s">
        <v>2519</v>
      </c>
      <c r="DF33" s="33" t="s">
        <v>1728</v>
      </c>
      <c r="DG33" s="33" t="s">
        <v>901</v>
      </c>
      <c r="DH33" s="33" t="s">
        <v>2582</v>
      </c>
      <c r="DI33" s="33" t="s">
        <v>2613</v>
      </c>
      <c r="DJ33" s="33" t="s">
        <v>2629</v>
      </c>
    </row>
    <row r="34" spans="9:114" ht="15.75" customHeight="1" thickBot="1" x14ac:dyDescent="0.3">
      <c r="I34" s="35">
        <v>33</v>
      </c>
      <c r="J34" t="s">
        <v>56</v>
      </c>
      <c r="K34" s="33"/>
      <c r="L34" s="33"/>
      <c r="M34" s="33"/>
      <c r="N34" s="38">
        <v>44967</v>
      </c>
      <c r="O34" s="33" t="s">
        <v>169</v>
      </c>
      <c r="P34" s="33" t="s">
        <v>200</v>
      </c>
      <c r="Q34" s="33" t="s">
        <v>202</v>
      </c>
      <c r="R34" s="33" t="s">
        <v>245</v>
      </c>
      <c r="S34" s="33" t="s">
        <v>204</v>
      </c>
      <c r="T34" s="33" t="s">
        <v>288</v>
      </c>
      <c r="U34" s="33" t="s">
        <v>319</v>
      </c>
      <c r="V34" s="33" t="s">
        <v>329</v>
      </c>
      <c r="W34" s="33" t="s">
        <v>371</v>
      </c>
      <c r="X34" s="33" t="s">
        <v>402</v>
      </c>
      <c r="Y34" s="33" t="s">
        <v>413</v>
      </c>
      <c r="Z34" s="33" t="s">
        <v>444</v>
      </c>
      <c r="AA34" s="33" t="s">
        <v>468</v>
      </c>
      <c r="AB34" s="33" t="s">
        <v>487</v>
      </c>
      <c r="AC34" s="33" t="s">
        <v>516</v>
      </c>
      <c r="AD34" s="33" t="s">
        <v>547</v>
      </c>
      <c r="AE34" s="33" t="s">
        <v>578</v>
      </c>
      <c r="AF34" s="33" t="s">
        <v>607</v>
      </c>
      <c r="AG34" s="33" t="s">
        <v>635</v>
      </c>
      <c r="AH34" s="33" t="s">
        <v>645</v>
      </c>
      <c r="AI34" s="33" t="s">
        <v>663</v>
      </c>
      <c r="AJ34" s="33" t="s">
        <v>694</v>
      </c>
      <c r="AK34" s="33" t="s">
        <v>725</v>
      </c>
      <c r="AL34" s="33" t="s">
        <v>628</v>
      </c>
      <c r="AM34" s="33" t="s">
        <v>777</v>
      </c>
      <c r="AN34" s="33" t="s">
        <v>804</v>
      </c>
      <c r="AO34" s="33" t="s">
        <v>835</v>
      </c>
      <c r="AP34" s="33" t="s">
        <v>866</v>
      </c>
      <c r="AQ34" s="33" t="s">
        <v>897</v>
      </c>
      <c r="AR34" s="33" t="s">
        <v>921</v>
      </c>
      <c r="AS34" s="33" t="s">
        <v>204</v>
      </c>
      <c r="AT34" s="33" t="s">
        <v>954</v>
      </c>
      <c r="AU34" s="33" t="s">
        <v>982</v>
      </c>
      <c r="AV34" s="33" t="s">
        <v>1011</v>
      </c>
      <c r="AW34" s="33" t="s">
        <v>1042</v>
      </c>
      <c r="AX34" s="33" t="s">
        <v>1073</v>
      </c>
      <c r="AY34" s="33" t="s">
        <v>934</v>
      </c>
      <c r="AZ34" s="33" t="s">
        <v>1119</v>
      </c>
      <c r="BA34" s="33" t="s">
        <v>1130</v>
      </c>
      <c r="BB34" s="33" t="s">
        <v>1160</v>
      </c>
      <c r="BC34" s="33" t="s">
        <v>1191</v>
      </c>
      <c r="BD34" s="33" t="s">
        <v>1206</v>
      </c>
      <c r="BE34" s="33" t="s">
        <v>1237</v>
      </c>
      <c r="BF34" s="33" t="s">
        <v>202</v>
      </c>
      <c r="BG34" s="33" t="s">
        <v>830</v>
      </c>
      <c r="BH34" s="33" t="s">
        <v>1314</v>
      </c>
      <c r="BI34" s="33" t="s">
        <v>1345</v>
      </c>
      <c r="BJ34" s="39" t="s">
        <v>1375</v>
      </c>
      <c r="BK34" s="33" t="s">
        <v>1406</v>
      </c>
      <c r="BL34" s="33" t="s">
        <v>1437</v>
      </c>
      <c r="BM34" s="33" t="s">
        <v>1206</v>
      </c>
      <c r="BN34" s="33" t="s">
        <v>1461</v>
      </c>
      <c r="BO34" s="33" t="s">
        <v>1472</v>
      </c>
      <c r="BP34" s="33" t="s">
        <v>1497</v>
      </c>
      <c r="BQ34" s="33" t="s">
        <v>204</v>
      </c>
      <c r="BR34" s="33" t="s">
        <v>1551</v>
      </c>
      <c r="BS34" s="33" t="s">
        <v>909</v>
      </c>
      <c r="BT34" s="33" t="s">
        <v>1606</v>
      </c>
      <c r="BU34" s="33" t="s">
        <v>1635</v>
      </c>
      <c r="BV34" s="33" t="s">
        <v>1657</v>
      </c>
      <c r="BW34" s="33" t="s">
        <v>1688</v>
      </c>
      <c r="BX34" s="33" t="s">
        <v>658</v>
      </c>
      <c r="BY34" s="33" t="s">
        <v>1748</v>
      </c>
      <c r="BZ34" s="33" t="s">
        <v>1722</v>
      </c>
      <c r="CA34" s="33" t="s">
        <v>1767</v>
      </c>
      <c r="CB34" s="33" t="s">
        <v>1798</v>
      </c>
      <c r="CC34" s="33" t="s">
        <v>1721</v>
      </c>
      <c r="CD34" s="33" t="s">
        <v>1847</v>
      </c>
      <c r="CE34" s="33" t="s">
        <v>133</v>
      </c>
      <c r="CF34" s="33" t="s">
        <v>1892</v>
      </c>
      <c r="CG34" s="33" t="s">
        <v>1923</v>
      </c>
      <c r="CH34" s="33" t="s">
        <v>1702</v>
      </c>
      <c r="CI34" s="33" t="s">
        <v>1965</v>
      </c>
      <c r="CJ34" s="33" t="s">
        <v>1996</v>
      </c>
      <c r="CK34" s="33" t="s">
        <v>2021</v>
      </c>
      <c r="CL34" s="33" t="s">
        <v>2045</v>
      </c>
      <c r="CM34" s="33" t="s">
        <v>2076</v>
      </c>
      <c r="CN34" s="33" t="s">
        <v>202</v>
      </c>
      <c r="CO34" s="33" t="s">
        <v>2112</v>
      </c>
      <c r="CP34" s="33" t="s">
        <v>2142</v>
      </c>
      <c r="CQ34" s="33" t="s">
        <v>2187</v>
      </c>
      <c r="CR34" s="33" t="s">
        <v>2157</v>
      </c>
      <c r="CS34" s="33" t="s">
        <v>2191</v>
      </c>
      <c r="CT34" s="33" t="s">
        <v>2227</v>
      </c>
      <c r="CU34" s="33" t="s">
        <v>2258</v>
      </c>
      <c r="CV34" s="33" t="s">
        <v>2289</v>
      </c>
      <c r="CW34" s="33" t="s">
        <v>2304</v>
      </c>
      <c r="CX34" s="33" t="s">
        <v>2336</v>
      </c>
      <c r="CY34" s="33" t="s">
        <v>1254</v>
      </c>
      <c r="CZ34" s="33" t="s">
        <v>202</v>
      </c>
      <c r="DA34" s="33" t="s">
        <v>2398</v>
      </c>
      <c r="DB34" s="33" t="s">
        <v>2428</v>
      </c>
      <c r="DC34" s="33" t="s">
        <v>2489</v>
      </c>
      <c r="DD34" s="33" t="s">
        <v>2459</v>
      </c>
      <c r="DE34" s="33" t="s">
        <v>2520</v>
      </c>
      <c r="DF34" s="33" t="s">
        <v>2540</v>
      </c>
      <c r="DG34" s="33" t="s">
        <v>2552</v>
      </c>
      <c r="DH34" s="33" t="s">
        <v>2583</v>
      </c>
      <c r="DI34" s="33" t="s">
        <v>2614</v>
      </c>
      <c r="DJ34" s="33" t="s">
        <v>2630</v>
      </c>
    </row>
    <row r="35" spans="9:114" ht="16.5" customHeight="1" thickBot="1" x14ac:dyDescent="0.3">
      <c r="I35" s="35">
        <v>34</v>
      </c>
      <c r="J35" t="s">
        <v>58</v>
      </c>
    </row>
    <row r="36" spans="9:114" ht="17.25" thickBot="1" x14ac:dyDescent="0.3">
      <c r="I36" s="35">
        <v>35</v>
      </c>
      <c r="J36" t="s">
        <v>59</v>
      </c>
    </row>
    <row r="37" spans="9:114" ht="17.25" thickBot="1" x14ac:dyDescent="0.3">
      <c r="I37" s="35">
        <v>36</v>
      </c>
      <c r="J37" t="s">
        <v>60</v>
      </c>
    </row>
    <row r="38" spans="9:114" ht="15.75" customHeight="1" thickBot="1" x14ac:dyDescent="0.3">
      <c r="I38" s="35">
        <v>37</v>
      </c>
      <c r="J38" t="s">
        <v>61</v>
      </c>
    </row>
    <row r="39" spans="9:114" ht="16.5" customHeight="1" thickBot="1" x14ac:dyDescent="0.3">
      <c r="I39" s="35">
        <v>38</v>
      </c>
      <c r="J39" t="s">
        <v>63</v>
      </c>
    </row>
    <row r="40" spans="9:114" ht="17.25" thickBot="1" x14ac:dyDescent="0.3">
      <c r="I40" s="35">
        <v>39</v>
      </c>
      <c r="J40" t="s">
        <v>64</v>
      </c>
    </row>
    <row r="41" spans="9:114" ht="17.25" thickBot="1" x14ac:dyDescent="0.3">
      <c r="I41" s="35">
        <v>40</v>
      </c>
      <c r="J41" t="s">
        <v>65</v>
      </c>
    </row>
    <row r="42" spans="9:114" ht="15.75" customHeight="1" thickBot="1" x14ac:dyDescent="0.3">
      <c r="I42" s="35">
        <v>41</v>
      </c>
      <c r="J42" t="s">
        <v>66</v>
      </c>
    </row>
    <row r="43" spans="9:114" ht="16.5" customHeight="1" thickBot="1" x14ac:dyDescent="0.3">
      <c r="I43" s="35">
        <v>42</v>
      </c>
      <c r="J43" t="s">
        <v>67</v>
      </c>
    </row>
    <row r="44" spans="9:114" ht="17.25" thickBot="1" x14ac:dyDescent="0.3">
      <c r="I44" s="35">
        <v>43</v>
      </c>
      <c r="J44" t="s">
        <v>68</v>
      </c>
    </row>
    <row r="45" spans="9:114" ht="17.25" thickBot="1" x14ac:dyDescent="0.3">
      <c r="I45" s="35">
        <v>44</v>
      </c>
      <c r="J45" t="s">
        <v>69</v>
      </c>
    </row>
    <row r="46" spans="9:114" ht="15.75" customHeight="1" thickBot="1" x14ac:dyDescent="0.3">
      <c r="I46" s="35">
        <v>45</v>
      </c>
      <c r="J46" t="s">
        <v>70</v>
      </c>
    </row>
    <row r="47" spans="9:114" ht="16.5" customHeight="1" thickBot="1" x14ac:dyDescent="0.3">
      <c r="I47" s="35">
        <v>46</v>
      </c>
      <c r="J47" t="s">
        <v>71</v>
      </c>
    </row>
    <row r="48" spans="9:114" ht="17.25" thickBot="1" x14ac:dyDescent="0.3">
      <c r="I48" s="35">
        <v>47</v>
      </c>
      <c r="J48" t="s">
        <v>72</v>
      </c>
    </row>
    <row r="49" spans="9:10" ht="17.25" thickBot="1" x14ac:dyDescent="0.3">
      <c r="I49" s="35">
        <v>48</v>
      </c>
      <c r="J49" t="s">
        <v>73</v>
      </c>
    </row>
    <row r="50" spans="9:10" ht="15.75" customHeight="1" thickBot="1" x14ac:dyDescent="0.3">
      <c r="I50" s="35">
        <v>49</v>
      </c>
      <c r="J50" t="s">
        <v>74</v>
      </c>
    </row>
    <row r="51" spans="9:10" ht="16.5" customHeight="1" thickBot="1" x14ac:dyDescent="0.3">
      <c r="I51" s="35">
        <v>50</v>
      </c>
      <c r="J51" t="s">
        <v>75</v>
      </c>
    </row>
    <row r="52" spans="9:10" ht="17.25" thickBot="1" x14ac:dyDescent="0.3">
      <c r="I52" s="35">
        <v>51</v>
      </c>
      <c r="J52" t="s">
        <v>76</v>
      </c>
    </row>
    <row r="53" spans="9:10" ht="17.25" thickBot="1" x14ac:dyDescent="0.3">
      <c r="I53" s="35">
        <v>52</v>
      </c>
      <c r="J53" t="s">
        <v>77</v>
      </c>
    </row>
    <row r="54" spans="9:10" ht="15.75" customHeight="1" thickBot="1" x14ac:dyDescent="0.3">
      <c r="I54" s="35">
        <v>53</v>
      </c>
      <c r="J54" t="s">
        <v>78</v>
      </c>
    </row>
    <row r="55" spans="9:10" ht="16.5" customHeight="1" thickBot="1" x14ac:dyDescent="0.3">
      <c r="I55" s="35">
        <v>54</v>
      </c>
      <c r="J55" t="s">
        <v>79</v>
      </c>
    </row>
    <row r="56" spans="9:10" ht="17.25" thickBot="1" x14ac:dyDescent="0.3">
      <c r="I56" s="35">
        <v>55</v>
      </c>
      <c r="J56" t="s">
        <v>81</v>
      </c>
    </row>
    <row r="57" spans="9:10" ht="17.25" thickBot="1" x14ac:dyDescent="0.3">
      <c r="I57" s="35">
        <v>56</v>
      </c>
      <c r="J57" t="s">
        <v>82</v>
      </c>
    </row>
    <row r="58" spans="9:10" ht="15.75" customHeight="1" thickBot="1" x14ac:dyDescent="0.3">
      <c r="I58" s="35">
        <v>57</v>
      </c>
      <c r="J58" t="s">
        <v>83</v>
      </c>
    </row>
    <row r="59" spans="9:10" ht="16.5" customHeight="1" thickBot="1" x14ac:dyDescent="0.3">
      <c r="I59" s="35">
        <v>58</v>
      </c>
      <c r="J59" t="s">
        <v>85</v>
      </c>
    </row>
    <row r="60" spans="9:10" ht="17.25" thickBot="1" x14ac:dyDescent="0.3">
      <c r="I60" s="35">
        <v>59</v>
      </c>
      <c r="J60" t="s">
        <v>86</v>
      </c>
    </row>
    <row r="61" spans="9:10" ht="17.25" thickBot="1" x14ac:dyDescent="0.3">
      <c r="I61" s="35">
        <v>60</v>
      </c>
      <c r="J61" t="s">
        <v>87</v>
      </c>
    </row>
    <row r="62" spans="9:10" ht="15.75" customHeight="1" thickBot="1" x14ac:dyDescent="0.3">
      <c r="I62" s="35">
        <v>61</v>
      </c>
      <c r="J62" t="s">
        <v>88</v>
      </c>
    </row>
    <row r="63" spans="9:10" ht="16.5" customHeight="1" thickBot="1" x14ac:dyDescent="0.3">
      <c r="I63" s="35">
        <v>62</v>
      </c>
      <c r="J63" t="s">
        <v>89</v>
      </c>
    </row>
    <row r="64" spans="9:10" ht="17.25" thickBot="1" x14ac:dyDescent="0.3">
      <c r="I64" s="35">
        <v>63</v>
      </c>
      <c r="J64" t="s">
        <v>91</v>
      </c>
    </row>
    <row r="65" spans="9:10" ht="17.25" thickBot="1" x14ac:dyDescent="0.3">
      <c r="I65" s="35">
        <v>64</v>
      </c>
      <c r="J65" t="s">
        <v>92</v>
      </c>
    </row>
    <row r="66" spans="9:10" ht="15.75" customHeight="1" thickBot="1" x14ac:dyDescent="0.3">
      <c r="I66" s="35">
        <v>65</v>
      </c>
      <c r="J66" t="s">
        <v>94</v>
      </c>
    </row>
    <row r="67" spans="9:10" ht="16.5" customHeight="1" thickBot="1" x14ac:dyDescent="0.3">
      <c r="I67" s="35">
        <v>66</v>
      </c>
      <c r="J67" t="s">
        <v>95</v>
      </c>
    </row>
    <row r="68" spans="9:10" ht="17.25" thickBot="1" x14ac:dyDescent="0.3">
      <c r="I68" s="35">
        <v>67</v>
      </c>
      <c r="J68" t="s">
        <v>96</v>
      </c>
    </row>
    <row r="69" spans="9:10" ht="17.25" thickBot="1" x14ac:dyDescent="0.3">
      <c r="I69" s="35">
        <v>68</v>
      </c>
      <c r="J69" t="s">
        <v>97</v>
      </c>
    </row>
    <row r="70" spans="9:10" ht="15.75" customHeight="1" thickBot="1" x14ac:dyDescent="0.3">
      <c r="I70" s="35">
        <v>69</v>
      </c>
      <c r="J70" t="s">
        <v>98</v>
      </c>
    </row>
    <row r="71" spans="9:10" ht="16.5" customHeight="1" thickBot="1" x14ac:dyDescent="0.3">
      <c r="I71" s="35">
        <v>70</v>
      </c>
      <c r="J71" t="s">
        <v>100</v>
      </c>
    </row>
    <row r="72" spans="9:10" ht="17.25" thickBot="1" x14ac:dyDescent="0.3">
      <c r="I72" s="35">
        <v>71</v>
      </c>
      <c r="J72" t="s">
        <v>101</v>
      </c>
    </row>
    <row r="73" spans="9:10" ht="17.25" thickBot="1" x14ac:dyDescent="0.3">
      <c r="I73" s="35">
        <v>72</v>
      </c>
      <c r="J73" t="s">
        <v>102</v>
      </c>
    </row>
    <row r="74" spans="9:10" ht="15.75" customHeight="1" thickBot="1" x14ac:dyDescent="0.3">
      <c r="I74" s="35">
        <v>73</v>
      </c>
      <c r="J74" t="s">
        <v>104</v>
      </c>
    </row>
    <row r="75" spans="9:10" ht="16.5" customHeight="1" thickBot="1" x14ac:dyDescent="0.3">
      <c r="I75" s="35">
        <v>74</v>
      </c>
      <c r="J75" t="s">
        <v>105</v>
      </c>
    </row>
    <row r="76" spans="9:10" ht="17.25" thickBot="1" x14ac:dyDescent="0.3">
      <c r="I76" s="35">
        <v>75</v>
      </c>
      <c r="J76" t="s">
        <v>106</v>
      </c>
    </row>
    <row r="77" spans="9:10" ht="17.25" thickBot="1" x14ac:dyDescent="0.3">
      <c r="I77" s="35">
        <v>76</v>
      </c>
      <c r="J77" t="s">
        <v>107</v>
      </c>
    </row>
    <row r="78" spans="9:10" ht="15.75" customHeight="1" thickBot="1" x14ac:dyDescent="0.3">
      <c r="I78" s="35">
        <v>77</v>
      </c>
      <c r="J78" t="s">
        <v>108</v>
      </c>
    </row>
    <row r="79" spans="9:10" ht="16.5" customHeight="1" thickBot="1" x14ac:dyDescent="0.3">
      <c r="I79" s="35">
        <v>78</v>
      </c>
      <c r="J79" t="s">
        <v>109</v>
      </c>
    </row>
    <row r="80" spans="9:10" ht="17.25" thickBot="1" x14ac:dyDescent="0.3">
      <c r="I80" s="35">
        <v>79</v>
      </c>
      <c r="J80" t="s">
        <v>110</v>
      </c>
    </row>
    <row r="81" spans="9:10" ht="17.25" thickBot="1" x14ac:dyDescent="0.3">
      <c r="I81" s="35">
        <v>80</v>
      </c>
      <c r="J81" t="s">
        <v>111</v>
      </c>
    </row>
    <row r="82" spans="9:10" ht="15.75" customHeight="1" thickBot="1" x14ac:dyDescent="0.3">
      <c r="I82" s="35">
        <v>81</v>
      </c>
      <c r="J82" t="s">
        <v>112</v>
      </c>
    </row>
    <row r="83" spans="9:10" ht="16.5" customHeight="1" thickBot="1" x14ac:dyDescent="0.3">
      <c r="I83" s="35">
        <v>82</v>
      </c>
      <c r="J83" t="s">
        <v>113</v>
      </c>
    </row>
    <row r="84" spans="9:10" ht="17.25" thickBot="1" x14ac:dyDescent="0.3">
      <c r="I84" s="35">
        <v>83</v>
      </c>
      <c r="J84" t="s">
        <v>115</v>
      </c>
    </row>
    <row r="85" spans="9:10" ht="17.25" thickBot="1" x14ac:dyDescent="0.3">
      <c r="I85" s="35">
        <v>84</v>
      </c>
      <c r="J85" t="s">
        <v>117</v>
      </c>
    </row>
    <row r="86" spans="9:10" ht="15.75" customHeight="1" thickBot="1" x14ac:dyDescent="0.3">
      <c r="I86" s="35">
        <v>85</v>
      </c>
      <c r="J86" t="s">
        <v>118</v>
      </c>
    </row>
    <row r="87" spans="9:10" ht="16.5" customHeight="1" thickBot="1" x14ac:dyDescent="0.3">
      <c r="I87" s="35">
        <v>86</v>
      </c>
      <c r="J87" t="s">
        <v>119</v>
      </c>
    </row>
    <row r="88" spans="9:10" ht="17.25" thickBot="1" x14ac:dyDescent="0.3">
      <c r="I88" s="35">
        <v>87</v>
      </c>
      <c r="J88" t="s">
        <v>120</v>
      </c>
    </row>
    <row r="89" spans="9:10" ht="17.25" thickBot="1" x14ac:dyDescent="0.3">
      <c r="I89" s="35">
        <v>88</v>
      </c>
      <c r="J89" t="s">
        <v>122</v>
      </c>
    </row>
    <row r="90" spans="9:10" ht="15.75" customHeight="1" thickBot="1" x14ac:dyDescent="0.3">
      <c r="I90" s="35">
        <v>89</v>
      </c>
      <c r="J90" t="s">
        <v>123</v>
      </c>
    </row>
    <row r="91" spans="9:10" ht="16.5" customHeight="1" thickBot="1" x14ac:dyDescent="0.3">
      <c r="I91" s="35">
        <v>90</v>
      </c>
      <c r="J91" t="s">
        <v>124</v>
      </c>
    </row>
    <row r="92" spans="9:10" ht="17.25" thickBot="1" x14ac:dyDescent="0.3">
      <c r="I92" s="35">
        <v>91</v>
      </c>
      <c r="J92" t="s">
        <v>125</v>
      </c>
    </row>
    <row r="93" spans="9:10" ht="17.25" thickBot="1" x14ac:dyDescent="0.3">
      <c r="I93" s="35">
        <v>92</v>
      </c>
      <c r="J93" t="s">
        <v>126</v>
      </c>
    </row>
    <row r="94" spans="9:10" ht="15.75" customHeight="1" thickBot="1" x14ac:dyDescent="0.3">
      <c r="I94" s="35">
        <v>93</v>
      </c>
      <c r="J94" t="s">
        <v>127</v>
      </c>
    </row>
    <row r="95" spans="9:10" ht="16.5" customHeight="1" thickBot="1" x14ac:dyDescent="0.3">
      <c r="I95" s="35">
        <v>94</v>
      </c>
      <c r="J95" t="s">
        <v>128</v>
      </c>
    </row>
    <row r="96" spans="9:10" ht="17.25" thickBot="1" x14ac:dyDescent="0.3">
      <c r="I96" s="35">
        <v>95</v>
      </c>
      <c r="J96" t="s">
        <v>130</v>
      </c>
    </row>
    <row r="97" spans="9:10" ht="17.25" thickBot="1" x14ac:dyDescent="0.3">
      <c r="I97" s="35">
        <v>96</v>
      </c>
      <c r="J97" t="s">
        <v>131</v>
      </c>
    </row>
    <row r="98" spans="9:10" ht="15.75" customHeight="1" thickBot="1" x14ac:dyDescent="0.3">
      <c r="I98" s="35">
        <v>97</v>
      </c>
      <c r="J98" t="s">
        <v>132</v>
      </c>
    </row>
    <row r="99" spans="9:10" ht="16.5" customHeight="1" thickBot="1" x14ac:dyDescent="0.3">
      <c r="I99" s="35">
        <v>98</v>
      </c>
      <c r="J99" t="s">
        <v>134</v>
      </c>
    </row>
    <row r="100" spans="9:10" ht="17.25" thickBot="1" x14ac:dyDescent="0.3">
      <c r="I100" s="35">
        <v>99</v>
      </c>
      <c r="J100" t="s">
        <v>135</v>
      </c>
    </row>
    <row r="101" spans="9:10" ht="16.5" x14ac:dyDescent="0.25">
      <c r="I101" s="35">
        <v>100</v>
      </c>
      <c r="J101" t="s">
        <v>136</v>
      </c>
    </row>
    <row r="102" spans="9:10" ht="15.75" customHeight="1" x14ac:dyDescent="0.25"/>
    <row r="103" spans="9:10" ht="16.5" customHeight="1" x14ac:dyDescent="0.25"/>
    <row r="106" spans="9:10" ht="15.75" customHeight="1" x14ac:dyDescent="0.25"/>
    <row r="107" spans="9:10" ht="16.5" customHeight="1" x14ac:dyDescent="0.25"/>
    <row r="110" spans="9:10" ht="15.75" customHeight="1" x14ac:dyDescent="0.25"/>
    <row r="111" spans="9:10" ht="16.5" customHeight="1" x14ac:dyDescent="0.25"/>
    <row r="114" ht="15.75" customHeight="1" x14ac:dyDescent="0.25"/>
    <row r="115" ht="16.5" customHeight="1" x14ac:dyDescent="0.25"/>
    <row r="118" ht="15.75" customHeight="1" x14ac:dyDescent="0.25"/>
    <row r="119" ht="16.5" customHeight="1" x14ac:dyDescent="0.25"/>
    <row r="122" ht="15.75" customHeight="1" x14ac:dyDescent="0.25"/>
    <row r="123" ht="16.5" customHeight="1" x14ac:dyDescent="0.25"/>
    <row r="126" ht="15.75" customHeight="1" x14ac:dyDescent="0.25"/>
    <row r="127" ht="16.5" customHeight="1" x14ac:dyDescent="0.25"/>
    <row r="130" ht="15.75" customHeight="1" x14ac:dyDescent="0.25"/>
    <row r="131" ht="16.5" customHeight="1" x14ac:dyDescent="0.25"/>
    <row r="134" ht="15.75" customHeight="1" x14ac:dyDescent="0.25"/>
    <row r="135" ht="16.5" customHeight="1" x14ac:dyDescent="0.25"/>
    <row r="138" ht="15.75" customHeight="1" x14ac:dyDescent="0.25"/>
    <row r="139" ht="16.5" customHeight="1" x14ac:dyDescent="0.25"/>
    <row r="142" ht="15.75" customHeight="1" x14ac:dyDescent="0.25"/>
    <row r="143" ht="16.5" customHeight="1" x14ac:dyDescent="0.25"/>
    <row r="146" ht="15.75" customHeight="1" x14ac:dyDescent="0.25"/>
    <row r="147" ht="16.5" customHeight="1" x14ac:dyDescent="0.25"/>
    <row r="150" ht="15.75" customHeight="1" x14ac:dyDescent="0.25"/>
    <row r="151" ht="16.5" customHeight="1" x14ac:dyDescent="0.25"/>
    <row r="154" ht="15.75" customHeight="1" x14ac:dyDescent="0.25"/>
    <row r="155" ht="16.5" customHeight="1" x14ac:dyDescent="0.25"/>
    <row r="158" ht="15.75" customHeight="1" x14ac:dyDescent="0.25"/>
    <row r="159" ht="16.5" customHeight="1" x14ac:dyDescent="0.25"/>
    <row r="162" ht="15.75" customHeight="1" x14ac:dyDescent="0.25"/>
    <row r="163" ht="16.5" customHeight="1" x14ac:dyDescent="0.25"/>
    <row r="166" ht="15.75" customHeight="1" x14ac:dyDescent="0.25"/>
    <row r="167" ht="16.5" customHeight="1" x14ac:dyDescent="0.25"/>
    <row r="170" ht="15.75" customHeight="1" x14ac:dyDescent="0.25"/>
    <row r="171" ht="16.5" customHeight="1" x14ac:dyDescent="0.25"/>
    <row r="174" ht="15.75" customHeight="1" x14ac:dyDescent="0.25"/>
    <row r="175" ht="16.5" customHeight="1" x14ac:dyDescent="0.25"/>
    <row r="178" ht="15.75" customHeight="1" x14ac:dyDescent="0.25"/>
    <row r="179" ht="16.5" customHeight="1" x14ac:dyDescent="0.25"/>
    <row r="182" ht="15.75" customHeight="1" x14ac:dyDescent="0.25"/>
    <row r="183" ht="16.5" customHeight="1" x14ac:dyDescent="0.25"/>
    <row r="186" ht="15.75" customHeight="1" x14ac:dyDescent="0.25"/>
    <row r="187" ht="16.5" customHeight="1" x14ac:dyDescent="0.25"/>
    <row r="190" ht="15.75" customHeight="1" x14ac:dyDescent="0.25"/>
    <row r="191" ht="16.5" customHeight="1" x14ac:dyDescent="0.25"/>
    <row r="194" ht="15.75" customHeight="1" x14ac:dyDescent="0.25"/>
    <row r="195" ht="16.5" customHeight="1" x14ac:dyDescent="0.25"/>
    <row r="198" ht="15.75" customHeight="1" x14ac:dyDescent="0.25"/>
    <row r="199" ht="16.5" customHeight="1" x14ac:dyDescent="0.25"/>
    <row r="202" ht="15.75" customHeight="1" x14ac:dyDescent="0.25"/>
    <row r="203" ht="16.5" customHeight="1" x14ac:dyDescent="0.25"/>
    <row r="206" ht="15.75" customHeight="1" x14ac:dyDescent="0.25"/>
    <row r="207" ht="16.5" customHeight="1" x14ac:dyDescent="0.25"/>
    <row r="210" ht="15.75" customHeight="1" x14ac:dyDescent="0.25"/>
    <row r="211" ht="16.5" customHeight="1" x14ac:dyDescent="0.25"/>
    <row r="214" ht="15.75" customHeight="1" x14ac:dyDescent="0.25"/>
    <row r="215" ht="16.5" customHeight="1" x14ac:dyDescent="0.25"/>
    <row r="218" ht="15.75" customHeight="1" x14ac:dyDescent="0.25"/>
    <row r="219" ht="16.5" customHeight="1" x14ac:dyDescent="0.25"/>
    <row r="222" ht="15.75" customHeight="1" x14ac:dyDescent="0.25"/>
    <row r="223" ht="16.5" customHeight="1" x14ac:dyDescent="0.25"/>
    <row r="226" ht="15.75" customHeight="1" x14ac:dyDescent="0.25"/>
    <row r="227" ht="16.5" customHeight="1" x14ac:dyDescent="0.25"/>
    <row r="230" ht="15.75" customHeight="1" x14ac:dyDescent="0.25"/>
    <row r="231" ht="16.5" customHeight="1" x14ac:dyDescent="0.25"/>
    <row r="234" ht="15.75" customHeight="1" x14ac:dyDescent="0.25"/>
    <row r="235" ht="16.5" customHeight="1" x14ac:dyDescent="0.25"/>
    <row r="238" ht="15.75" customHeight="1" x14ac:dyDescent="0.25"/>
    <row r="239" ht="16.5" customHeight="1" x14ac:dyDescent="0.25"/>
    <row r="242" ht="15.75" customHeight="1" x14ac:dyDescent="0.25"/>
    <row r="243" ht="16.5" customHeight="1" x14ac:dyDescent="0.25"/>
    <row r="246" ht="15.75" customHeight="1" x14ac:dyDescent="0.25"/>
    <row r="247" ht="16.5" customHeight="1" x14ac:dyDescent="0.25"/>
    <row r="250" ht="15.75" customHeight="1" x14ac:dyDescent="0.25"/>
    <row r="251" ht="16.5" customHeight="1" x14ac:dyDescent="0.25"/>
    <row r="254" ht="15.75" customHeight="1" x14ac:dyDescent="0.25"/>
    <row r="255" ht="16.5" customHeight="1" x14ac:dyDescent="0.25"/>
    <row r="258" ht="15.75" customHeight="1" x14ac:dyDescent="0.25"/>
    <row r="259" ht="16.5" customHeight="1" x14ac:dyDescent="0.25"/>
    <row r="262" ht="15.75" customHeight="1" x14ac:dyDescent="0.25"/>
    <row r="263" ht="16.5" customHeight="1" x14ac:dyDescent="0.25"/>
    <row r="266" ht="15.75" customHeight="1" x14ac:dyDescent="0.25"/>
    <row r="267" ht="16.5" customHeight="1" x14ac:dyDescent="0.25"/>
    <row r="270" ht="15.75" customHeight="1" x14ac:dyDescent="0.25"/>
    <row r="271" ht="16.5" customHeight="1" x14ac:dyDescent="0.25"/>
    <row r="274" ht="15.75" customHeight="1" x14ac:dyDescent="0.25"/>
    <row r="275" ht="16.5" customHeight="1" x14ac:dyDescent="0.25"/>
    <row r="278" ht="15.75" customHeight="1" x14ac:dyDescent="0.25"/>
    <row r="279" ht="16.5" customHeight="1" x14ac:dyDescent="0.25"/>
    <row r="282" ht="15.75" customHeight="1" x14ac:dyDescent="0.25"/>
    <row r="283" ht="16.5" customHeight="1" x14ac:dyDescent="0.25"/>
    <row r="286" ht="15.75" customHeight="1" x14ac:dyDescent="0.25"/>
    <row r="287" ht="16.5" customHeight="1" x14ac:dyDescent="0.25"/>
    <row r="290" ht="15.75" customHeight="1" x14ac:dyDescent="0.25"/>
    <row r="291" ht="16.5" customHeight="1" x14ac:dyDescent="0.25"/>
    <row r="294" ht="15.75" customHeight="1" x14ac:dyDescent="0.25"/>
    <row r="295" ht="16.5" customHeight="1" x14ac:dyDescent="0.25"/>
    <row r="298" ht="15.75" customHeight="1" x14ac:dyDescent="0.25"/>
    <row r="299" ht="16.5" customHeight="1" x14ac:dyDescent="0.25"/>
    <row r="302" ht="15.75" customHeight="1" x14ac:dyDescent="0.25"/>
    <row r="303" ht="16.5" customHeight="1" x14ac:dyDescent="0.25"/>
    <row r="306" ht="15.75" customHeight="1" x14ac:dyDescent="0.25"/>
    <row r="307" ht="16.5" customHeight="1" x14ac:dyDescent="0.25"/>
    <row r="310" ht="15.75" customHeight="1" x14ac:dyDescent="0.25"/>
    <row r="311" ht="16.5" customHeight="1" x14ac:dyDescent="0.25"/>
    <row r="314" ht="15.75" customHeight="1" x14ac:dyDescent="0.25"/>
    <row r="315" ht="16.5" customHeight="1" x14ac:dyDescent="0.25"/>
    <row r="318" ht="15.75" customHeight="1" x14ac:dyDescent="0.25"/>
    <row r="319" ht="16.5" customHeight="1" x14ac:dyDescent="0.25"/>
    <row r="322" ht="15.75" customHeight="1" x14ac:dyDescent="0.25"/>
    <row r="323" ht="16.5" customHeight="1" x14ac:dyDescent="0.25"/>
    <row r="326" ht="15.75" customHeight="1" x14ac:dyDescent="0.25"/>
    <row r="327" ht="16.5" customHeight="1" x14ac:dyDescent="0.25"/>
    <row r="330" ht="15.75" customHeight="1" x14ac:dyDescent="0.25"/>
    <row r="331" ht="16.5" customHeight="1" x14ac:dyDescent="0.25"/>
    <row r="334" ht="15.75" customHeight="1" x14ac:dyDescent="0.25"/>
    <row r="335" ht="16.5" customHeight="1" x14ac:dyDescent="0.25"/>
    <row r="338" ht="15.75" customHeight="1" x14ac:dyDescent="0.25"/>
    <row r="339" ht="16.5" customHeight="1" x14ac:dyDescent="0.25"/>
    <row r="342" ht="15.75" customHeight="1" x14ac:dyDescent="0.25"/>
    <row r="343" ht="16.5" customHeight="1" x14ac:dyDescent="0.25"/>
    <row r="346" ht="15.75" customHeight="1" x14ac:dyDescent="0.25"/>
    <row r="347" ht="16.5" customHeight="1" x14ac:dyDescent="0.25"/>
    <row r="350" ht="15.75" customHeight="1" x14ac:dyDescent="0.25"/>
    <row r="351" ht="16.5" customHeight="1" x14ac:dyDescent="0.25"/>
    <row r="354" ht="15.75" customHeight="1" x14ac:dyDescent="0.25"/>
    <row r="355" ht="16.5" customHeight="1" x14ac:dyDescent="0.25"/>
    <row r="358" ht="15.75" customHeight="1" x14ac:dyDescent="0.25"/>
    <row r="359" ht="16.5" customHeight="1" x14ac:dyDescent="0.25"/>
    <row r="362" ht="15.75" customHeight="1" x14ac:dyDescent="0.25"/>
    <row r="363" ht="16.5" customHeight="1" x14ac:dyDescent="0.25"/>
    <row r="366" ht="15.75" customHeight="1" x14ac:dyDescent="0.25"/>
    <row r="367" ht="16.5" customHeight="1" x14ac:dyDescent="0.25"/>
    <row r="370" ht="15.75" customHeight="1" x14ac:dyDescent="0.25"/>
    <row r="371" ht="16.5" customHeight="1" x14ac:dyDescent="0.25"/>
    <row r="374" ht="15.75" customHeight="1" x14ac:dyDescent="0.25"/>
    <row r="375" ht="16.5" customHeight="1" x14ac:dyDescent="0.25"/>
    <row r="378" ht="15.75" customHeight="1" x14ac:dyDescent="0.25"/>
    <row r="379" ht="16.5" customHeight="1" x14ac:dyDescent="0.25"/>
    <row r="382" ht="15.75" customHeight="1" x14ac:dyDescent="0.25"/>
    <row r="383" ht="16.5" customHeight="1" x14ac:dyDescent="0.25"/>
    <row r="386" ht="15.75" customHeight="1" x14ac:dyDescent="0.25"/>
    <row r="387" ht="16.5" customHeight="1" x14ac:dyDescent="0.25"/>
    <row r="390" ht="15.75" customHeight="1" x14ac:dyDescent="0.25"/>
    <row r="391" ht="16.5" customHeight="1" x14ac:dyDescent="0.25"/>
    <row r="394" ht="15.75" customHeight="1" x14ac:dyDescent="0.25"/>
    <row r="395" ht="16.5" customHeight="1" x14ac:dyDescent="0.25"/>
    <row r="398" ht="15.75" customHeight="1" x14ac:dyDescent="0.25"/>
    <row r="399" ht="16.5" customHeight="1" x14ac:dyDescent="0.25"/>
    <row r="402" ht="15" customHeight="1" x14ac:dyDescent="0.25"/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PJ402"/>
  <sheetViews>
    <sheetView zoomScale="85" zoomScaleNormal="85" workbookViewId="0">
      <selection activeCell="FM2" sqref="FM2:FM33"/>
    </sheetView>
  </sheetViews>
  <sheetFormatPr defaultRowHeight="15" x14ac:dyDescent="0.25"/>
  <cols>
    <col min="9" max="9" width="10.42578125" bestFit="1" customWidth="1"/>
    <col min="10" max="11" width="10.42578125" customWidth="1"/>
    <col min="12" max="12" width="11" bestFit="1" customWidth="1"/>
    <col min="13" max="13" width="22" bestFit="1" customWidth="1"/>
    <col min="14" max="14" width="10.42578125" bestFit="1" customWidth="1"/>
    <col min="15" max="15" width="22" bestFit="1" customWidth="1"/>
    <col min="16" max="16" width="13.140625" bestFit="1" customWidth="1"/>
    <col min="17" max="18" width="11.42578125" bestFit="1" customWidth="1"/>
    <col min="19" max="19" width="10.42578125" bestFit="1" customWidth="1"/>
    <col min="20" max="20" width="13.140625" bestFit="1" customWidth="1"/>
    <col min="21" max="22" width="13.85546875" bestFit="1" customWidth="1"/>
    <col min="23" max="23" width="11.42578125" bestFit="1" customWidth="1"/>
    <col min="24" max="24" width="8.42578125" bestFit="1" customWidth="1"/>
    <col min="25" max="25" width="12.140625" bestFit="1" customWidth="1"/>
    <col min="26" max="26" width="13.85546875" bestFit="1" customWidth="1"/>
    <col min="27" max="28" width="14" bestFit="1" customWidth="1"/>
    <col min="29" max="30" width="14.42578125" bestFit="1" customWidth="1"/>
    <col min="31" max="32" width="22" bestFit="1" customWidth="1"/>
    <col min="33" max="34" width="16.85546875" bestFit="1" customWidth="1"/>
    <col min="35" max="35" width="14.42578125" bestFit="1" customWidth="1"/>
    <col min="36" max="37" width="22" bestFit="1" customWidth="1"/>
    <col min="38" max="39" width="16.85546875" bestFit="1" customWidth="1"/>
    <col min="40" max="40" width="10.140625" bestFit="1" customWidth="1"/>
    <col min="41" max="42" width="13.28515625" bestFit="1" customWidth="1"/>
    <col min="43" max="43" width="12.5703125" bestFit="1" customWidth="1"/>
    <col min="44" max="44" width="9.28515625" bestFit="1" customWidth="1"/>
    <col min="45" max="45" width="11" bestFit="1" customWidth="1"/>
    <col min="46" max="46" width="13.28515625" bestFit="1" customWidth="1"/>
    <col min="47" max="48" width="15.28515625" bestFit="1" customWidth="1"/>
    <col min="49" max="50" width="11.85546875" customWidth="1"/>
    <col min="51" max="51" width="13.5703125" bestFit="1" customWidth="1"/>
    <col min="52" max="53" width="15.28515625" bestFit="1" customWidth="1"/>
    <col min="54" max="54" width="11.85546875" bestFit="1" customWidth="1"/>
    <col min="55" max="56" width="17.5703125" bestFit="1" customWidth="1"/>
    <col min="57" max="58" width="21.140625" bestFit="1" customWidth="1"/>
    <col min="59" max="59" width="13.42578125" bestFit="1" customWidth="1"/>
    <col min="60" max="61" width="17.5703125" bestFit="1" customWidth="1"/>
    <col min="62" max="63" width="21.140625" bestFit="1" customWidth="1"/>
    <col min="64" max="64" width="19.42578125" bestFit="1" customWidth="1"/>
    <col min="65" max="65" width="13.42578125" bestFit="1" customWidth="1"/>
    <col min="66" max="66" width="12" bestFit="1" customWidth="1"/>
    <col min="67" max="67" width="15.42578125" bestFit="1" customWidth="1"/>
    <col min="68" max="69" width="19.42578125" bestFit="1" customWidth="1"/>
    <col min="70" max="71" width="10.42578125" bestFit="1" customWidth="1"/>
    <col min="72" max="73" width="15.42578125" bestFit="1" customWidth="1"/>
    <col min="74" max="74" width="13.28515625" bestFit="1" customWidth="1"/>
    <col min="75" max="76" width="12.7109375" bestFit="1" customWidth="1"/>
    <col min="77" max="77" width="10.42578125" bestFit="1" customWidth="1"/>
    <col min="78" max="79" width="13.28515625" bestFit="1" customWidth="1"/>
    <col min="80" max="81" width="12.7109375" bestFit="1" customWidth="1"/>
    <col min="82" max="82" width="10.85546875" bestFit="1" customWidth="1"/>
    <col min="83" max="84" width="12.28515625" bestFit="1" customWidth="1"/>
    <col min="85" max="86" width="18.85546875" bestFit="1" customWidth="1"/>
    <col min="87" max="87" width="11.7109375" bestFit="1" customWidth="1"/>
    <col min="88" max="89" width="12.28515625" bestFit="1" customWidth="1"/>
    <col min="90" max="90" width="18.85546875" bestFit="1" customWidth="1"/>
    <col min="91" max="92" width="20.7109375" bestFit="1" customWidth="1"/>
    <col min="93" max="94" width="14" bestFit="1" customWidth="1"/>
    <col min="95" max="95" width="12" bestFit="1" customWidth="1"/>
    <col min="96" max="97" width="20.7109375" bestFit="1" customWidth="1"/>
    <col min="98" max="99" width="14" bestFit="1" customWidth="1"/>
    <col min="100" max="100" width="9.28515625" bestFit="1" customWidth="1"/>
    <col min="101" max="102" width="15.140625" bestFit="1" customWidth="1"/>
    <col min="103" max="103" width="13.5703125" bestFit="1" customWidth="1"/>
    <col min="104" max="104" width="10.28515625" bestFit="1" customWidth="1"/>
    <col min="105" max="106" width="17.5703125" bestFit="1" customWidth="1"/>
    <col min="107" max="107" width="15.140625" style="40" bestFit="1" customWidth="1"/>
    <col min="108" max="108" width="14.7109375" style="40" bestFit="1" customWidth="1"/>
    <col min="109" max="110" width="18.85546875" bestFit="1" customWidth="1"/>
    <col min="111" max="111" width="17.5703125" bestFit="1" customWidth="1"/>
    <col min="112" max="112" width="14.7109375" bestFit="1" customWidth="1"/>
    <col min="113" max="114" width="20" bestFit="1" customWidth="1"/>
    <col min="115" max="115" width="18.85546875" bestFit="1" customWidth="1"/>
    <col min="116" max="117" width="11.42578125" bestFit="1" customWidth="1"/>
    <col min="118" max="119" width="20" bestFit="1" customWidth="1"/>
    <col min="120" max="120" width="15.42578125" bestFit="1" customWidth="1"/>
    <col min="121" max="122" width="14.7109375" bestFit="1" customWidth="1"/>
    <col min="123" max="123" width="10.42578125" bestFit="1" customWidth="1"/>
    <col min="124" max="125" width="15.42578125" bestFit="1" customWidth="1"/>
    <col min="126" max="126" width="14.7109375" bestFit="1" customWidth="1"/>
    <col min="127" max="128" width="21.5703125" bestFit="1" customWidth="1"/>
    <col min="129" max="130" width="10.7109375" bestFit="1" customWidth="1"/>
    <col min="131" max="131" width="15.42578125" bestFit="1" customWidth="1"/>
    <col min="132" max="132" width="21.5703125" customWidth="1"/>
    <col min="133" max="133" width="21.5703125" bestFit="1" customWidth="1"/>
    <col min="134" max="134" width="10.85546875" bestFit="1" customWidth="1"/>
    <col min="135" max="136" width="21.5703125" bestFit="1" customWidth="1"/>
    <col min="137" max="137" width="15.42578125" bestFit="1" customWidth="1"/>
    <col min="138" max="138" width="10.85546875" bestFit="1" customWidth="1"/>
    <col min="139" max="139" width="17.85546875" bestFit="1" customWidth="1"/>
    <col min="140" max="141" width="21.5703125" bestFit="1" customWidth="1"/>
    <col min="142" max="142" width="14.28515625" bestFit="1" customWidth="1"/>
    <col min="143" max="143" width="14.7109375" bestFit="1" customWidth="1"/>
    <col min="144" max="145" width="17.85546875" bestFit="1" customWidth="1"/>
    <col min="146" max="147" width="14.28515625" bestFit="1" customWidth="1"/>
    <col min="148" max="149" width="14.7109375" bestFit="1" customWidth="1"/>
    <col min="150" max="150" width="8.5703125" bestFit="1" customWidth="1"/>
    <col min="151" max="151" width="10.5703125" bestFit="1" customWidth="1"/>
    <col min="152" max="153" width="13.42578125" bestFit="1" customWidth="1"/>
    <col min="154" max="154" width="10.140625" bestFit="1" customWidth="1"/>
    <col min="155" max="156" width="12.28515625" bestFit="1" customWidth="1"/>
    <col min="157" max="157" width="10.5703125" bestFit="1" customWidth="1"/>
    <col min="158" max="158" width="10.140625" bestFit="1" customWidth="1"/>
    <col min="159" max="160" width="13.28515625" bestFit="1" customWidth="1"/>
    <col min="161" max="162" width="18.5703125" bestFit="1" customWidth="1"/>
    <col min="163" max="164" width="13.42578125" bestFit="1" customWidth="1"/>
    <col min="165" max="165" width="13.28515625" bestFit="1" customWidth="1"/>
    <col min="166" max="167" width="18.5703125" bestFit="1" customWidth="1"/>
    <col min="168" max="168" width="13.7109375" bestFit="1" customWidth="1"/>
    <col min="169" max="169" width="13.42578125" bestFit="1" customWidth="1"/>
    <col min="170" max="171" width="11.28515625" bestFit="1" customWidth="1"/>
    <col min="172" max="173" width="13.7109375" bestFit="1" customWidth="1"/>
    <col min="174" max="174" width="10.140625" bestFit="1" customWidth="1"/>
    <col min="175" max="176" width="19.28515625" bestFit="1" customWidth="1"/>
    <col min="177" max="178" width="15.7109375" bestFit="1" customWidth="1"/>
    <col min="179" max="179" width="14.140625" bestFit="1" customWidth="1"/>
    <col min="180" max="181" width="19.28515625" bestFit="1" customWidth="1"/>
    <col min="182" max="182" width="15.85546875" bestFit="1" customWidth="1"/>
    <col min="183" max="184" width="16.28515625" bestFit="1" customWidth="1"/>
    <col min="185" max="186" width="20.42578125" bestFit="1" customWidth="1"/>
    <col min="187" max="187" width="15.85546875" bestFit="1" customWidth="1"/>
    <col min="188" max="189" width="16.28515625" bestFit="1" customWidth="1"/>
    <col min="190" max="191" width="20.42578125" bestFit="1" customWidth="1"/>
    <col min="192" max="192" width="18.28515625" bestFit="1" customWidth="1"/>
    <col min="193" max="193" width="10.140625" bestFit="1" customWidth="1"/>
    <col min="194" max="194" width="14.140625" bestFit="1" customWidth="1"/>
    <col min="195" max="195" width="16.42578125" bestFit="1" customWidth="1"/>
    <col min="196" max="197" width="18.28515625" bestFit="1" customWidth="1"/>
    <col min="198" max="198" width="10.140625" bestFit="1" customWidth="1"/>
    <col min="199" max="199" width="12.42578125" bestFit="1" customWidth="1"/>
    <col min="200" max="200" width="16.42578125" bestFit="1" customWidth="1"/>
    <col min="201" max="202" width="18.42578125" bestFit="1" customWidth="1"/>
    <col min="203" max="203" width="11.28515625" bestFit="1" customWidth="1"/>
    <col min="204" max="204" width="12.42578125" bestFit="1" customWidth="1"/>
    <col min="205" max="206" width="18.7109375" bestFit="1" customWidth="1"/>
    <col min="207" max="208" width="19.85546875" bestFit="1" customWidth="1"/>
    <col min="209" max="209" width="11.7109375" bestFit="1" customWidth="1"/>
    <col min="210" max="211" width="18.7109375" bestFit="1" customWidth="1"/>
    <col min="212" max="212" width="19.85546875" bestFit="1" customWidth="1"/>
    <col min="215" max="215" width="19.42578125" bestFit="1" customWidth="1"/>
    <col min="216" max="216" width="11.7109375" customWidth="1"/>
    <col min="217" max="217" width="21.28515625" customWidth="1"/>
    <col min="218" max="218" width="18.5703125" bestFit="1" customWidth="1"/>
    <col min="219" max="219" width="11.5703125" customWidth="1"/>
    <col min="220" max="220" width="10.7109375" customWidth="1"/>
    <col min="221" max="221" width="22" bestFit="1" customWidth="1"/>
    <col min="222" max="222" width="10.5703125" bestFit="1" customWidth="1"/>
    <col min="223" max="251" width="9.85546875" bestFit="1" customWidth="1"/>
    <col min="256" max="256" width="11" bestFit="1" customWidth="1"/>
    <col min="257" max="257" width="19" bestFit="1" customWidth="1"/>
    <col min="258" max="258" width="16.5703125" customWidth="1"/>
    <col min="259" max="259" width="23" bestFit="1" customWidth="1"/>
    <col min="260" max="260" width="13.5703125" customWidth="1"/>
    <col min="265" max="265" width="15" bestFit="1" customWidth="1"/>
    <col min="266" max="266" width="22.85546875" bestFit="1" customWidth="1"/>
    <col min="267" max="268" width="18" bestFit="1" customWidth="1"/>
    <col min="269" max="269" width="15.140625" bestFit="1" customWidth="1"/>
    <col min="326" max="326" width="11" bestFit="1" customWidth="1"/>
  </cols>
  <sheetData>
    <row r="1" spans="12:321" ht="17.25" thickBot="1" x14ac:dyDescent="0.3">
      <c r="M1" s="35">
        <v>1</v>
      </c>
      <c r="N1" s="35"/>
      <c r="O1" s="35">
        <v>2</v>
      </c>
      <c r="P1" s="35"/>
      <c r="Q1" s="35">
        <v>3</v>
      </c>
      <c r="R1" s="35"/>
      <c r="S1" s="35">
        <v>4</v>
      </c>
      <c r="T1" s="35"/>
      <c r="U1" s="35">
        <v>5</v>
      </c>
      <c r="V1" s="35"/>
      <c r="W1" s="35">
        <v>6</v>
      </c>
      <c r="X1" s="35"/>
      <c r="Y1" s="35">
        <v>7</v>
      </c>
      <c r="Z1" s="35"/>
      <c r="AA1" s="35">
        <v>8</v>
      </c>
      <c r="AB1" s="35"/>
      <c r="AC1" s="35">
        <v>9</v>
      </c>
      <c r="AD1" s="35"/>
      <c r="AE1" s="35">
        <v>10</v>
      </c>
      <c r="AF1" s="35"/>
      <c r="AG1" s="35">
        <v>11</v>
      </c>
      <c r="AH1" s="35"/>
      <c r="AI1" s="35">
        <v>12</v>
      </c>
      <c r="AJ1" s="35"/>
      <c r="AK1" s="35">
        <v>13</v>
      </c>
      <c r="AL1" s="35"/>
      <c r="AM1" s="35">
        <v>14</v>
      </c>
      <c r="AN1" s="35"/>
      <c r="AO1" s="35">
        <v>15</v>
      </c>
      <c r="AP1" s="35"/>
      <c r="AQ1" s="35">
        <v>16</v>
      </c>
      <c r="AR1" s="35"/>
      <c r="AS1" s="35">
        <v>17</v>
      </c>
      <c r="AT1" s="35"/>
      <c r="AU1" s="35">
        <v>18</v>
      </c>
      <c r="AV1" s="35"/>
      <c r="AW1" s="35">
        <v>19</v>
      </c>
      <c r="AX1" s="35"/>
      <c r="AY1" s="35">
        <v>20</v>
      </c>
      <c r="AZ1" s="35"/>
      <c r="BA1" s="35">
        <v>21</v>
      </c>
      <c r="BB1" s="35"/>
      <c r="BC1" s="35">
        <v>22</v>
      </c>
      <c r="BD1" s="35"/>
      <c r="BE1" s="35">
        <v>23</v>
      </c>
      <c r="BF1" s="35"/>
      <c r="BG1" s="35">
        <v>24</v>
      </c>
      <c r="BH1" s="35"/>
      <c r="BI1" s="35">
        <v>25</v>
      </c>
      <c r="BJ1" s="35"/>
      <c r="BK1" s="35">
        <v>26</v>
      </c>
      <c r="BL1" s="35"/>
      <c r="BM1" s="35">
        <v>27</v>
      </c>
      <c r="BN1" s="35"/>
      <c r="BO1" s="35">
        <v>28</v>
      </c>
      <c r="BP1" s="35"/>
      <c r="BQ1" s="35">
        <v>29</v>
      </c>
      <c r="BR1" s="35"/>
      <c r="BS1" s="35">
        <v>30</v>
      </c>
      <c r="BT1" s="35"/>
      <c r="BU1" s="35">
        <v>31</v>
      </c>
      <c r="BV1" s="35"/>
      <c r="BW1" s="35">
        <v>32</v>
      </c>
      <c r="BX1" s="35"/>
      <c r="BY1" s="35">
        <v>33</v>
      </c>
      <c r="BZ1" s="35"/>
      <c r="CA1" s="35">
        <v>34</v>
      </c>
      <c r="CB1" s="35"/>
      <c r="CC1" s="35">
        <v>35</v>
      </c>
      <c r="CD1" s="35"/>
      <c r="CE1" s="35">
        <v>36</v>
      </c>
      <c r="CF1" s="35"/>
      <c r="CG1" s="35">
        <v>37</v>
      </c>
      <c r="CH1" s="35"/>
      <c r="CI1" s="35">
        <v>38</v>
      </c>
      <c r="CJ1" s="35"/>
      <c r="CK1" s="35">
        <v>39</v>
      </c>
      <c r="CL1" s="35"/>
      <c r="CM1" s="35">
        <v>40</v>
      </c>
      <c r="CN1" s="35"/>
      <c r="CO1" s="35">
        <v>41</v>
      </c>
      <c r="CP1" s="35"/>
      <c r="CQ1" s="35">
        <v>42</v>
      </c>
      <c r="CR1" s="35"/>
      <c r="CS1" s="35">
        <v>43</v>
      </c>
      <c r="CT1" s="35"/>
      <c r="CU1" s="35">
        <v>44</v>
      </c>
      <c r="CV1" s="35"/>
      <c r="CW1" s="35">
        <v>45</v>
      </c>
      <c r="CX1" s="35"/>
      <c r="CY1" s="35">
        <v>46</v>
      </c>
      <c r="CZ1" s="35"/>
      <c r="DA1" s="35">
        <v>47</v>
      </c>
      <c r="DB1" s="35"/>
      <c r="DC1" s="39">
        <v>48</v>
      </c>
      <c r="DD1" s="39"/>
      <c r="DE1" s="35">
        <v>49</v>
      </c>
      <c r="DF1" s="35"/>
      <c r="DG1" s="35">
        <v>50</v>
      </c>
      <c r="DH1" s="35"/>
      <c r="DI1" s="35">
        <v>51</v>
      </c>
      <c r="DJ1" s="35"/>
      <c r="DK1" s="35">
        <v>52</v>
      </c>
      <c r="DL1" s="35"/>
      <c r="DM1" s="35">
        <v>53</v>
      </c>
      <c r="DN1" s="35"/>
      <c r="DO1" s="35">
        <v>54</v>
      </c>
      <c r="DP1" s="35"/>
      <c r="DQ1" s="35">
        <v>55</v>
      </c>
      <c r="DR1" s="35"/>
      <c r="DS1" s="35">
        <v>56</v>
      </c>
      <c r="DT1" s="35"/>
      <c r="DU1" s="35">
        <v>57</v>
      </c>
      <c r="DV1" s="35"/>
      <c r="DW1" s="35">
        <v>58</v>
      </c>
      <c r="DX1" s="35"/>
      <c r="DY1" s="35">
        <v>59</v>
      </c>
      <c r="DZ1" s="35"/>
      <c r="EA1" s="35">
        <v>60</v>
      </c>
      <c r="EB1" s="35"/>
      <c r="EC1" s="35">
        <v>61</v>
      </c>
      <c r="ED1" s="35"/>
      <c r="EE1" s="35">
        <v>62</v>
      </c>
      <c r="EF1" s="35"/>
      <c r="EG1" s="35">
        <v>63</v>
      </c>
      <c r="EH1" s="35"/>
      <c r="EI1" s="35">
        <v>64</v>
      </c>
      <c r="EJ1" s="35"/>
      <c r="EK1" s="35">
        <v>65</v>
      </c>
      <c r="EL1" s="35"/>
      <c r="EM1" s="35">
        <v>66</v>
      </c>
      <c r="EN1" s="35"/>
      <c r="EO1" s="35">
        <v>67</v>
      </c>
      <c r="EP1" s="35"/>
      <c r="EQ1" s="35">
        <v>68</v>
      </c>
      <c r="ER1" s="35"/>
      <c r="ES1" s="35">
        <v>69</v>
      </c>
      <c r="ET1" s="35"/>
      <c r="EU1" s="35">
        <v>70</v>
      </c>
      <c r="EV1" s="35"/>
      <c r="EW1" s="35">
        <v>71</v>
      </c>
      <c r="EX1" s="35"/>
      <c r="EY1" s="35">
        <v>72</v>
      </c>
      <c r="EZ1" s="35"/>
      <c r="FA1" s="35">
        <v>73</v>
      </c>
      <c r="FB1" s="35"/>
      <c r="FC1" s="35">
        <v>74</v>
      </c>
      <c r="FD1" s="35"/>
      <c r="FE1" s="35">
        <v>75</v>
      </c>
      <c r="FF1" s="35"/>
      <c r="FG1" s="35">
        <v>76</v>
      </c>
      <c r="FH1" s="35"/>
      <c r="FI1" s="35">
        <v>77</v>
      </c>
      <c r="FJ1" s="35"/>
      <c r="FK1" s="35">
        <v>78</v>
      </c>
      <c r="FL1" s="35"/>
      <c r="FM1" s="35">
        <v>79</v>
      </c>
      <c r="FN1" s="35"/>
      <c r="FO1" s="35">
        <v>80</v>
      </c>
      <c r="FP1" s="35"/>
      <c r="FQ1" s="35">
        <v>81</v>
      </c>
      <c r="FR1" s="35"/>
      <c r="FS1" s="35">
        <v>82</v>
      </c>
      <c r="FT1" s="35"/>
      <c r="FU1" s="35">
        <v>83</v>
      </c>
      <c r="FV1" s="35"/>
      <c r="FW1" s="35">
        <v>84</v>
      </c>
      <c r="FX1" s="35"/>
      <c r="FY1" s="35">
        <v>85</v>
      </c>
      <c r="FZ1" s="35"/>
      <c r="GA1" s="35">
        <v>86</v>
      </c>
      <c r="GB1" s="35"/>
      <c r="GC1" s="35">
        <v>87</v>
      </c>
      <c r="GD1" s="35"/>
      <c r="GE1" s="35">
        <v>88</v>
      </c>
      <c r="GF1" s="35"/>
      <c r="GG1" s="35">
        <v>89</v>
      </c>
      <c r="GH1" s="35"/>
      <c r="GI1" s="35">
        <v>90</v>
      </c>
      <c r="GJ1" s="35"/>
      <c r="GK1" s="35">
        <v>91</v>
      </c>
      <c r="GL1" s="35"/>
      <c r="GM1" s="35">
        <v>92</v>
      </c>
      <c r="GN1" s="35"/>
      <c r="GO1" s="35">
        <v>93</v>
      </c>
      <c r="GP1" s="35"/>
      <c r="GQ1" s="35">
        <v>94</v>
      </c>
      <c r="GR1" s="35"/>
      <c r="GS1" s="35">
        <v>95</v>
      </c>
      <c r="GT1" s="35"/>
      <c r="GU1" s="35">
        <v>96</v>
      </c>
      <c r="GV1" s="35"/>
      <c r="GW1" s="35">
        <v>97</v>
      </c>
      <c r="GX1" s="35"/>
      <c r="GY1" s="35">
        <v>98</v>
      </c>
      <c r="GZ1" s="35"/>
      <c r="HA1" s="35">
        <v>99</v>
      </c>
      <c r="HB1" s="35"/>
      <c r="HC1" s="35">
        <v>100</v>
      </c>
    </row>
    <row r="2" spans="12:321" ht="17.25" thickBot="1" x14ac:dyDescent="0.3">
      <c r="L2" s="32" t="s">
        <v>138</v>
      </c>
      <c r="M2" t="s">
        <v>20</v>
      </c>
      <c r="N2" t="s">
        <v>20</v>
      </c>
      <c r="O2" t="s">
        <v>21</v>
      </c>
      <c r="P2" t="s">
        <v>21</v>
      </c>
      <c r="Q2" t="s">
        <v>22</v>
      </c>
      <c r="R2" t="s">
        <v>22</v>
      </c>
      <c r="S2" t="s">
        <v>23</v>
      </c>
      <c r="T2" t="s">
        <v>23</v>
      </c>
      <c r="U2" t="s">
        <v>24</v>
      </c>
      <c r="V2" t="s">
        <v>24</v>
      </c>
      <c r="W2" t="s">
        <v>25</v>
      </c>
      <c r="X2" t="s">
        <v>25</v>
      </c>
      <c r="Y2" t="s">
        <v>26</v>
      </c>
      <c r="Z2" t="s">
        <v>26</v>
      </c>
      <c r="AA2" t="s">
        <v>27</v>
      </c>
      <c r="AB2" t="s">
        <v>27</v>
      </c>
      <c r="AC2" t="s">
        <v>28</v>
      </c>
      <c r="AD2" t="s">
        <v>28</v>
      </c>
      <c r="AE2" t="s">
        <v>29</v>
      </c>
      <c r="AF2" t="s">
        <v>29</v>
      </c>
      <c r="AG2" t="s">
        <v>30</v>
      </c>
      <c r="AH2" t="s">
        <v>30</v>
      </c>
      <c r="AI2" t="s">
        <v>31</v>
      </c>
      <c r="AJ2" t="s">
        <v>31</v>
      </c>
      <c r="AK2" t="s">
        <v>32</v>
      </c>
      <c r="AL2" t="s">
        <v>32</v>
      </c>
      <c r="AM2" t="s">
        <v>33</v>
      </c>
      <c r="AN2" t="s">
        <v>33</v>
      </c>
      <c r="AO2" t="s">
        <v>34</v>
      </c>
      <c r="AP2" t="s">
        <v>34</v>
      </c>
      <c r="AQ2" t="s">
        <v>35</v>
      </c>
      <c r="AR2" t="s">
        <v>35</v>
      </c>
      <c r="AS2" t="s">
        <v>36</v>
      </c>
      <c r="AT2" t="s">
        <v>36</v>
      </c>
      <c r="AU2" t="s">
        <v>37</v>
      </c>
      <c r="AV2" t="s">
        <v>37</v>
      </c>
      <c r="AW2" t="s">
        <v>38</v>
      </c>
      <c r="AX2" t="s">
        <v>38</v>
      </c>
      <c r="AY2" t="s">
        <v>39</v>
      </c>
      <c r="AZ2" t="s">
        <v>39</v>
      </c>
      <c r="BA2" t="s">
        <v>40</v>
      </c>
      <c r="BB2" t="s">
        <v>40</v>
      </c>
      <c r="BC2" t="s">
        <v>42</v>
      </c>
      <c r="BD2" t="s">
        <v>42</v>
      </c>
      <c r="BE2" t="s">
        <v>43</v>
      </c>
      <c r="BF2" t="s">
        <v>43</v>
      </c>
      <c r="BG2" t="s">
        <v>44</v>
      </c>
      <c r="BH2" t="s">
        <v>44</v>
      </c>
      <c r="BI2" t="s">
        <v>46</v>
      </c>
      <c r="BJ2" t="s">
        <v>46</v>
      </c>
      <c r="BK2" t="s">
        <v>47</v>
      </c>
      <c r="BL2" t="s">
        <v>47</v>
      </c>
      <c r="BM2" t="s">
        <v>48</v>
      </c>
      <c r="BN2" t="s">
        <v>48</v>
      </c>
      <c r="BO2" t="s">
        <v>49</v>
      </c>
      <c r="BP2" t="s">
        <v>49</v>
      </c>
      <c r="BQ2" t="s">
        <v>50</v>
      </c>
      <c r="BR2" t="s">
        <v>50</v>
      </c>
      <c r="BS2" t="s">
        <v>51</v>
      </c>
      <c r="BT2" t="s">
        <v>51</v>
      </c>
      <c r="BU2" t="s">
        <v>53</v>
      </c>
      <c r="BV2" t="s">
        <v>53</v>
      </c>
      <c r="BW2" t="s">
        <v>54</v>
      </c>
      <c r="BX2" t="s">
        <v>54</v>
      </c>
      <c r="BY2" t="s">
        <v>56</v>
      </c>
      <c r="BZ2" t="s">
        <v>56</v>
      </c>
      <c r="CA2" t="s">
        <v>58</v>
      </c>
      <c r="CB2" t="s">
        <v>58</v>
      </c>
      <c r="CC2" t="s">
        <v>59</v>
      </c>
      <c r="CD2" t="s">
        <v>59</v>
      </c>
      <c r="CE2" t="s">
        <v>60</v>
      </c>
      <c r="CF2" t="s">
        <v>60</v>
      </c>
      <c r="CG2" t="s">
        <v>61</v>
      </c>
      <c r="CH2" t="s">
        <v>61</v>
      </c>
      <c r="CI2" t="s">
        <v>63</v>
      </c>
      <c r="CJ2" t="s">
        <v>63</v>
      </c>
      <c r="CK2" t="s">
        <v>64</v>
      </c>
      <c r="CL2" t="s">
        <v>64</v>
      </c>
      <c r="CM2" t="s">
        <v>65</v>
      </c>
      <c r="CN2" t="s">
        <v>65</v>
      </c>
      <c r="CO2" t="s">
        <v>66</v>
      </c>
      <c r="CP2" t="s">
        <v>66</v>
      </c>
      <c r="CQ2" t="s">
        <v>67</v>
      </c>
      <c r="CR2" t="s">
        <v>67</v>
      </c>
      <c r="CS2" t="s">
        <v>68</v>
      </c>
      <c r="CT2" t="s">
        <v>68</v>
      </c>
      <c r="CU2" t="s">
        <v>69</v>
      </c>
      <c r="CV2" t="s">
        <v>69</v>
      </c>
      <c r="CW2" t="s">
        <v>70</v>
      </c>
      <c r="CX2" t="s">
        <v>70</v>
      </c>
      <c r="CY2" t="s">
        <v>71</v>
      </c>
      <c r="CZ2" t="s">
        <v>71</v>
      </c>
      <c r="DA2" t="s">
        <v>72</v>
      </c>
      <c r="DB2" t="s">
        <v>72</v>
      </c>
      <c r="DC2" t="s">
        <v>73</v>
      </c>
      <c r="DD2" t="s">
        <v>73</v>
      </c>
      <c r="DE2" t="s">
        <v>74</v>
      </c>
      <c r="DF2" t="s">
        <v>74</v>
      </c>
      <c r="DG2" t="s">
        <v>75</v>
      </c>
      <c r="DH2" t="s">
        <v>75</v>
      </c>
      <c r="DI2" t="s">
        <v>76</v>
      </c>
      <c r="DJ2" t="s">
        <v>76</v>
      </c>
      <c r="DK2" t="s">
        <v>77</v>
      </c>
      <c r="DL2" t="s">
        <v>77</v>
      </c>
      <c r="DM2" t="s">
        <v>78</v>
      </c>
      <c r="DN2" t="s">
        <v>78</v>
      </c>
      <c r="DO2" t="s">
        <v>79</v>
      </c>
      <c r="DP2" t="s">
        <v>79</v>
      </c>
      <c r="DQ2" t="s">
        <v>81</v>
      </c>
      <c r="DR2" t="s">
        <v>81</v>
      </c>
      <c r="DS2" t="s">
        <v>82</v>
      </c>
      <c r="DT2" t="s">
        <v>82</v>
      </c>
      <c r="DU2" t="s">
        <v>83</v>
      </c>
      <c r="DV2" t="s">
        <v>83</v>
      </c>
      <c r="DW2" t="s">
        <v>85</v>
      </c>
      <c r="DX2" t="s">
        <v>85</v>
      </c>
      <c r="DY2" t="s">
        <v>86</v>
      </c>
      <c r="DZ2" t="s">
        <v>86</v>
      </c>
      <c r="EA2" t="s">
        <v>87</v>
      </c>
      <c r="EB2" t="s">
        <v>87</v>
      </c>
      <c r="EC2" t="s">
        <v>88</v>
      </c>
      <c r="ED2" t="s">
        <v>88</v>
      </c>
      <c r="EE2" t="s">
        <v>89</v>
      </c>
      <c r="EF2" t="s">
        <v>89</v>
      </c>
      <c r="EG2" t="s">
        <v>91</v>
      </c>
      <c r="EH2" t="s">
        <v>91</v>
      </c>
      <c r="EI2" t="s">
        <v>92</v>
      </c>
      <c r="EJ2" t="s">
        <v>92</v>
      </c>
      <c r="EK2" t="s">
        <v>94</v>
      </c>
      <c r="EL2" t="s">
        <v>94</v>
      </c>
      <c r="EM2" t="s">
        <v>95</v>
      </c>
      <c r="EN2" t="s">
        <v>95</v>
      </c>
      <c r="EO2" t="s">
        <v>96</v>
      </c>
      <c r="EP2" t="s">
        <v>96</v>
      </c>
      <c r="EQ2" t="s">
        <v>97</v>
      </c>
      <c r="ER2" t="s">
        <v>97</v>
      </c>
      <c r="ES2" t="s">
        <v>98</v>
      </c>
      <c r="ET2" t="s">
        <v>98</v>
      </c>
      <c r="EU2" t="s">
        <v>100</v>
      </c>
      <c r="EV2" t="s">
        <v>100</v>
      </c>
      <c r="EW2" t="s">
        <v>101</v>
      </c>
      <c r="EX2" t="s">
        <v>101</v>
      </c>
      <c r="EY2" t="s">
        <v>102</v>
      </c>
      <c r="EZ2" t="s">
        <v>102</v>
      </c>
      <c r="FA2" t="s">
        <v>104</v>
      </c>
      <c r="FB2" t="s">
        <v>104</v>
      </c>
      <c r="FC2" t="s">
        <v>105</v>
      </c>
      <c r="FD2" t="s">
        <v>105</v>
      </c>
      <c r="FE2" t="s">
        <v>106</v>
      </c>
      <c r="FF2" t="s">
        <v>106</v>
      </c>
      <c r="FG2" t="s">
        <v>107</v>
      </c>
      <c r="FH2" t="s">
        <v>107</v>
      </c>
      <c r="FI2" t="s">
        <v>108</v>
      </c>
      <c r="FJ2" t="s">
        <v>108</v>
      </c>
      <c r="FK2" t="s">
        <v>109</v>
      </c>
      <c r="FL2" t="s">
        <v>109</v>
      </c>
      <c r="FM2" t="s">
        <v>110</v>
      </c>
      <c r="FN2" t="s">
        <v>110</v>
      </c>
      <c r="FO2" t="s">
        <v>111</v>
      </c>
      <c r="FP2" t="s">
        <v>111</v>
      </c>
      <c r="FQ2" t="s">
        <v>112</v>
      </c>
      <c r="FR2" t="s">
        <v>112</v>
      </c>
      <c r="FS2" t="s">
        <v>113</v>
      </c>
      <c r="FT2" t="s">
        <v>113</v>
      </c>
      <c r="FU2" t="s">
        <v>115</v>
      </c>
      <c r="FV2" t="s">
        <v>115</v>
      </c>
      <c r="FW2" t="s">
        <v>117</v>
      </c>
      <c r="FX2" t="s">
        <v>117</v>
      </c>
      <c r="FY2" t="s">
        <v>118</v>
      </c>
      <c r="FZ2" t="s">
        <v>118</v>
      </c>
      <c r="GA2" t="s">
        <v>119</v>
      </c>
      <c r="GB2" t="s">
        <v>119</v>
      </c>
      <c r="GC2" t="s">
        <v>120</v>
      </c>
      <c r="GD2" t="s">
        <v>120</v>
      </c>
      <c r="GE2" t="s">
        <v>122</v>
      </c>
      <c r="GF2" t="s">
        <v>122</v>
      </c>
      <c r="GG2" t="s">
        <v>123</v>
      </c>
      <c r="GH2" t="s">
        <v>123</v>
      </c>
      <c r="GI2" t="s">
        <v>124</v>
      </c>
      <c r="GJ2" t="s">
        <v>124</v>
      </c>
      <c r="GK2" t="s">
        <v>125</v>
      </c>
      <c r="GL2" t="s">
        <v>125</v>
      </c>
      <c r="GM2" t="s">
        <v>126</v>
      </c>
      <c r="GN2" t="s">
        <v>126</v>
      </c>
      <c r="GO2" t="s">
        <v>127</v>
      </c>
      <c r="GP2" t="s">
        <v>127</v>
      </c>
      <c r="GQ2" t="s">
        <v>128</v>
      </c>
      <c r="GR2" t="s">
        <v>128</v>
      </c>
      <c r="GS2" t="s">
        <v>130</v>
      </c>
      <c r="GT2" t="s">
        <v>130</v>
      </c>
      <c r="GU2" t="s">
        <v>131</v>
      </c>
      <c r="GV2" t="s">
        <v>131</v>
      </c>
      <c r="GW2" t="s">
        <v>132</v>
      </c>
      <c r="GX2" t="s">
        <v>132</v>
      </c>
      <c r="GY2" t="s">
        <v>134</v>
      </c>
      <c r="GZ2" t="s">
        <v>134</v>
      </c>
      <c r="HA2" t="s">
        <v>135</v>
      </c>
      <c r="HB2" t="s">
        <v>135</v>
      </c>
      <c r="HC2" t="s">
        <v>136</v>
      </c>
      <c r="HD2" t="s">
        <v>136</v>
      </c>
      <c r="HM2" s="32" t="s">
        <v>138</v>
      </c>
      <c r="HN2" t="s">
        <v>20</v>
      </c>
      <c r="HO2" t="s">
        <v>21</v>
      </c>
      <c r="HP2" t="s">
        <v>22</v>
      </c>
      <c r="HQ2" t="s">
        <v>23</v>
      </c>
      <c r="HR2" t="s">
        <v>24</v>
      </c>
      <c r="HS2" t="s">
        <v>25</v>
      </c>
      <c r="HT2" t="s">
        <v>26</v>
      </c>
      <c r="HU2" t="s">
        <v>27</v>
      </c>
      <c r="HV2" t="s">
        <v>28</v>
      </c>
      <c r="HW2" t="s">
        <v>29</v>
      </c>
      <c r="HX2" t="s">
        <v>30</v>
      </c>
      <c r="HY2" t="s">
        <v>31</v>
      </c>
      <c r="HZ2" t="s">
        <v>32</v>
      </c>
      <c r="IA2" t="s">
        <v>33</v>
      </c>
      <c r="IB2" t="s">
        <v>34</v>
      </c>
      <c r="IC2" t="s">
        <v>35</v>
      </c>
      <c r="ID2" t="s">
        <v>36</v>
      </c>
      <c r="IE2" t="s">
        <v>37</v>
      </c>
      <c r="IF2" t="s">
        <v>38</v>
      </c>
      <c r="IG2" t="s">
        <v>39</v>
      </c>
      <c r="IH2" t="s">
        <v>40</v>
      </c>
      <c r="II2" t="s">
        <v>42</v>
      </c>
      <c r="IJ2" t="s">
        <v>43</v>
      </c>
      <c r="IK2" t="s">
        <v>44</v>
      </c>
      <c r="IL2" t="s">
        <v>46</v>
      </c>
      <c r="IM2" t="s">
        <v>47</v>
      </c>
      <c r="IN2" t="s">
        <v>48</v>
      </c>
      <c r="IO2" t="s">
        <v>49</v>
      </c>
      <c r="IP2" t="s">
        <v>50</v>
      </c>
      <c r="IQ2" t="s">
        <v>51</v>
      </c>
      <c r="IR2" t="s">
        <v>53</v>
      </c>
      <c r="IS2" t="s">
        <v>54</v>
      </c>
      <c r="IT2" t="s">
        <v>56</v>
      </c>
      <c r="IU2" t="s">
        <v>58</v>
      </c>
      <c r="IV2" t="s">
        <v>59</v>
      </c>
      <c r="IW2" t="s">
        <v>60</v>
      </c>
      <c r="IX2" t="s">
        <v>61</v>
      </c>
      <c r="IY2" t="s">
        <v>63</v>
      </c>
      <c r="IZ2" t="s">
        <v>64</v>
      </c>
      <c r="JA2" t="s">
        <v>65</v>
      </c>
      <c r="JB2" t="s">
        <v>66</v>
      </c>
      <c r="JC2" t="s">
        <v>67</v>
      </c>
      <c r="JD2" t="s">
        <v>68</v>
      </c>
      <c r="JE2" t="s">
        <v>69</v>
      </c>
      <c r="JF2" t="s">
        <v>70</v>
      </c>
      <c r="JG2" t="s">
        <v>71</v>
      </c>
      <c r="JH2" t="s">
        <v>72</v>
      </c>
      <c r="JI2" t="s">
        <v>73</v>
      </c>
      <c r="JJ2" t="s">
        <v>74</v>
      </c>
      <c r="JK2" t="s">
        <v>75</v>
      </c>
      <c r="JL2" t="s">
        <v>76</v>
      </c>
      <c r="JM2" t="s">
        <v>77</v>
      </c>
      <c r="JN2" t="s">
        <v>78</v>
      </c>
      <c r="JO2" t="s">
        <v>79</v>
      </c>
      <c r="JP2" t="s">
        <v>81</v>
      </c>
      <c r="JQ2" t="s">
        <v>82</v>
      </c>
      <c r="JR2" t="s">
        <v>83</v>
      </c>
      <c r="JS2" t="s">
        <v>85</v>
      </c>
      <c r="JT2" t="s">
        <v>86</v>
      </c>
      <c r="JU2" t="s">
        <v>87</v>
      </c>
      <c r="JV2" t="s">
        <v>88</v>
      </c>
      <c r="JW2" t="s">
        <v>89</v>
      </c>
      <c r="JX2" t="s">
        <v>91</v>
      </c>
      <c r="JY2" t="s">
        <v>92</v>
      </c>
      <c r="JZ2" t="s">
        <v>94</v>
      </c>
      <c r="KA2" t="s">
        <v>95</v>
      </c>
      <c r="KB2" t="s">
        <v>96</v>
      </c>
      <c r="KC2" t="s">
        <v>97</v>
      </c>
      <c r="KD2" t="s">
        <v>98</v>
      </c>
      <c r="KE2" t="s">
        <v>100</v>
      </c>
      <c r="KF2" t="s">
        <v>101</v>
      </c>
      <c r="KG2" t="s">
        <v>102</v>
      </c>
      <c r="KH2" t="s">
        <v>104</v>
      </c>
      <c r="KI2" t="s">
        <v>105</v>
      </c>
      <c r="KJ2" t="s">
        <v>106</v>
      </c>
      <c r="KK2" t="s">
        <v>107</v>
      </c>
      <c r="KL2" t="s">
        <v>108</v>
      </c>
      <c r="KM2" t="s">
        <v>109</v>
      </c>
      <c r="KN2" t="s">
        <v>110</v>
      </c>
      <c r="KO2" t="s">
        <v>111</v>
      </c>
      <c r="KP2" t="s">
        <v>112</v>
      </c>
      <c r="KQ2" t="s">
        <v>113</v>
      </c>
      <c r="KR2" t="s">
        <v>115</v>
      </c>
      <c r="KS2" t="s">
        <v>117</v>
      </c>
      <c r="KT2" t="s">
        <v>118</v>
      </c>
      <c r="KU2" t="s">
        <v>119</v>
      </c>
      <c r="KV2" t="s">
        <v>120</v>
      </c>
      <c r="KW2" t="s">
        <v>122</v>
      </c>
      <c r="KX2" t="s">
        <v>123</v>
      </c>
      <c r="KY2" t="s">
        <v>124</v>
      </c>
      <c r="KZ2" t="s">
        <v>125</v>
      </c>
      <c r="LA2" t="s">
        <v>126</v>
      </c>
      <c r="LB2" t="s">
        <v>127</v>
      </c>
      <c r="LC2" t="s">
        <v>128</v>
      </c>
      <c r="LD2" t="s">
        <v>130</v>
      </c>
      <c r="LE2" t="s">
        <v>131</v>
      </c>
      <c r="LF2" t="s">
        <v>132</v>
      </c>
      <c r="LG2" t="s">
        <v>134</v>
      </c>
      <c r="LH2" t="s">
        <v>135</v>
      </c>
      <c r="LI2" t="s">
        <v>136</v>
      </c>
    </row>
    <row r="3" spans="12:321" ht="17.25" thickBot="1" x14ac:dyDescent="0.3">
      <c r="L3" s="38">
        <v>44967</v>
      </c>
      <c r="M3" s="33">
        <v>21821</v>
      </c>
      <c r="N3" s="33"/>
      <c r="O3" s="33">
        <v>1546.38</v>
      </c>
      <c r="P3" s="33"/>
      <c r="Q3" s="33">
        <v>1.0009999999999999</v>
      </c>
      <c r="R3" s="33"/>
      <c r="S3" s="33">
        <v>305.75</v>
      </c>
      <c r="T3" s="33"/>
      <c r="U3" s="33">
        <v>1</v>
      </c>
      <c r="V3" s="33"/>
      <c r="W3" s="33">
        <v>0.383214</v>
      </c>
      <c r="X3" s="33"/>
      <c r="Y3" s="33">
        <v>0.36253200000000002</v>
      </c>
      <c r="Z3" s="33"/>
      <c r="AA3" s="33">
        <v>1.23</v>
      </c>
      <c r="AB3" s="33"/>
      <c r="AC3" s="33">
        <v>8.1610000000000002E-2</v>
      </c>
      <c r="AD3" s="33"/>
      <c r="AE3" s="33">
        <v>1542.41</v>
      </c>
      <c r="AF3" s="33"/>
      <c r="AG3" s="33">
        <v>0.99988699999999997</v>
      </c>
      <c r="AH3" s="33"/>
      <c r="AI3" s="33">
        <v>20.440000000000001</v>
      </c>
      <c r="AJ3" s="33"/>
      <c r="AK3" s="33">
        <v>6.23</v>
      </c>
      <c r="AL3" s="33"/>
      <c r="AM3" s="33">
        <v>0.99965899999999996</v>
      </c>
      <c r="AN3" s="33"/>
      <c r="AO3" s="33">
        <v>1.2140000000000001E-5</v>
      </c>
      <c r="AP3" s="33"/>
      <c r="AQ3" s="33">
        <v>6.2618999999999994E-2</v>
      </c>
      <c r="AR3" s="33"/>
      <c r="AS3" s="33">
        <v>92.12</v>
      </c>
      <c r="AT3" s="33"/>
      <c r="AU3" s="33">
        <v>17.86</v>
      </c>
      <c r="AV3" s="33"/>
      <c r="AW3" s="33">
        <v>6.31</v>
      </c>
      <c r="AX3" s="33"/>
      <c r="AY3" s="33">
        <v>3.35</v>
      </c>
      <c r="AZ3" s="33"/>
      <c r="BA3" s="33">
        <v>2.2000000000000002</v>
      </c>
      <c r="BB3" s="33"/>
      <c r="BC3" s="33">
        <v>13.5</v>
      </c>
      <c r="BD3" s="33"/>
      <c r="BE3" s="33">
        <v>21813</v>
      </c>
      <c r="BF3" s="33"/>
      <c r="BG3" s="33">
        <v>6.98</v>
      </c>
      <c r="BH3" s="33"/>
      <c r="BI3" s="33">
        <v>152.34</v>
      </c>
      <c r="BJ3" s="33"/>
      <c r="BK3" s="33">
        <v>20.89</v>
      </c>
      <c r="BL3" s="33"/>
      <c r="BM3" s="33">
        <v>39.35</v>
      </c>
      <c r="BN3" s="33"/>
      <c r="BO3" s="33">
        <v>126.05</v>
      </c>
      <c r="BP3" s="33"/>
      <c r="BQ3" s="33">
        <v>8.5666999999999993E-2</v>
      </c>
      <c r="BR3" s="33"/>
      <c r="BS3" s="33">
        <v>4.78</v>
      </c>
      <c r="BT3" s="33"/>
      <c r="BU3" s="33">
        <v>1</v>
      </c>
      <c r="BV3" s="33"/>
      <c r="BW3" s="33">
        <v>2.65</v>
      </c>
      <c r="BX3" s="33"/>
      <c r="BY3" s="33">
        <v>13.28</v>
      </c>
      <c r="BZ3" s="33"/>
      <c r="CA3" s="33">
        <v>131.52000000000001</v>
      </c>
      <c r="CB3" s="33"/>
      <c r="CC3" s="33">
        <v>7.7526999999999999E-2</v>
      </c>
      <c r="CD3" s="33"/>
      <c r="CE3" s="33">
        <v>7.1660000000000001E-2</v>
      </c>
      <c r="CF3" s="33"/>
      <c r="CG3" s="33">
        <v>2.2599999999999998</v>
      </c>
      <c r="CH3" s="33"/>
      <c r="CI3" s="33">
        <v>2.327046E-2</v>
      </c>
      <c r="CJ3" s="33"/>
      <c r="CK3" s="33">
        <v>5.0599999999999996</v>
      </c>
      <c r="CL3" s="33"/>
      <c r="CM3" s="33">
        <v>5.07</v>
      </c>
      <c r="CN3" s="33"/>
      <c r="CO3" s="33">
        <v>0.25490400000000002</v>
      </c>
      <c r="CP3" s="33"/>
      <c r="CQ3" s="33">
        <v>1.0449999999999999</v>
      </c>
      <c r="CR3" s="33"/>
      <c r="CS3" s="33">
        <v>0.14777199999999999</v>
      </c>
      <c r="CT3" s="33"/>
      <c r="CU3" s="33">
        <v>1.0009999999999999</v>
      </c>
      <c r="CV3" s="33"/>
      <c r="CW3" s="33">
        <v>42.24</v>
      </c>
      <c r="CX3" s="33"/>
      <c r="CY3" s="33">
        <v>77.709999999999994</v>
      </c>
      <c r="CZ3" s="33"/>
      <c r="DA3" s="33">
        <v>0.72965899999999995</v>
      </c>
      <c r="DB3" s="33"/>
      <c r="DC3" s="39">
        <v>22611</v>
      </c>
      <c r="DD3" s="39"/>
      <c r="DE3" s="33">
        <v>0.67774100000000004</v>
      </c>
      <c r="DF3" s="33"/>
      <c r="DG3" s="33">
        <v>0.44692799999999999</v>
      </c>
      <c r="DH3" s="33"/>
      <c r="DI3" s="33">
        <v>1.0449999999999999</v>
      </c>
      <c r="DJ3" s="33"/>
      <c r="DK3" s="33">
        <v>1.0780000000000001</v>
      </c>
      <c r="DL3" s="33"/>
      <c r="DM3" s="33">
        <v>1.022</v>
      </c>
      <c r="DN3" s="33"/>
      <c r="DO3" s="33">
        <v>10.210000000000001</v>
      </c>
      <c r="DP3" s="33"/>
      <c r="DQ3" s="33">
        <v>1</v>
      </c>
      <c r="DR3" s="33"/>
      <c r="DS3" s="33">
        <v>0.28848299999999999</v>
      </c>
      <c r="DT3" s="33"/>
      <c r="DU3" s="33">
        <v>8.18</v>
      </c>
      <c r="DV3" s="33"/>
      <c r="DW3" s="33">
        <v>1.6035999999999999E-4</v>
      </c>
      <c r="DX3" s="33"/>
      <c r="DY3" s="33">
        <v>0.99088200000000004</v>
      </c>
      <c r="DZ3" s="33"/>
      <c r="EA3" s="33">
        <v>0.88261999999999996</v>
      </c>
      <c r="EB3" s="33"/>
      <c r="EC3" s="33">
        <v>0.19584599999999999</v>
      </c>
      <c r="ED3" s="33"/>
      <c r="EE3" s="33">
        <v>2.37</v>
      </c>
      <c r="EF3" s="33"/>
      <c r="EG3" s="33">
        <v>8.91</v>
      </c>
      <c r="EH3" s="33"/>
      <c r="EI3" s="33">
        <v>4.18</v>
      </c>
      <c r="EJ3" s="33"/>
      <c r="EK3" s="33">
        <v>0.97032700000000005</v>
      </c>
      <c r="EL3" s="33"/>
      <c r="EM3" s="33">
        <v>49.27</v>
      </c>
      <c r="EN3" s="33"/>
      <c r="EO3" s="33">
        <v>4.26</v>
      </c>
      <c r="EP3" s="33"/>
      <c r="EQ3" s="33">
        <v>40.97</v>
      </c>
      <c r="ER3" s="33"/>
      <c r="ES3" s="33">
        <v>4.97</v>
      </c>
      <c r="ET3" s="33"/>
      <c r="EU3" s="33">
        <v>709.4</v>
      </c>
      <c r="EV3" s="33"/>
      <c r="EW3" s="33">
        <v>0.56826200000000004</v>
      </c>
      <c r="EX3" s="33"/>
      <c r="EY3" s="33">
        <v>2.4</v>
      </c>
      <c r="EZ3" s="33"/>
      <c r="FA3" s="33">
        <v>0.13800399999999999</v>
      </c>
      <c r="FB3" s="33"/>
      <c r="FC3" s="33">
        <v>6.9830000000000005E-7</v>
      </c>
      <c r="FD3" s="33"/>
      <c r="FE3" s="33">
        <v>0.73991200000000001</v>
      </c>
      <c r="FF3" s="33"/>
      <c r="FG3" s="33">
        <v>12.47</v>
      </c>
      <c r="FH3" s="33"/>
      <c r="FI3" s="33">
        <v>0.228579</v>
      </c>
      <c r="FJ3" s="33"/>
      <c r="FK3" s="33">
        <v>1.0009999999999999</v>
      </c>
      <c r="FL3" s="33"/>
      <c r="FM3" s="33">
        <v>3.4690000000000002E-5</v>
      </c>
      <c r="FN3" s="33"/>
      <c r="FO3" s="33">
        <v>60.34</v>
      </c>
      <c r="FP3" s="42"/>
      <c r="FQ3" s="33">
        <v>57.21</v>
      </c>
      <c r="FR3" s="33"/>
      <c r="FS3" s="33">
        <v>3.3</v>
      </c>
      <c r="FT3" s="33"/>
      <c r="FU3" s="33">
        <v>1.39</v>
      </c>
      <c r="FV3" s="33"/>
      <c r="FW3" s="33">
        <v>1847.64</v>
      </c>
      <c r="FX3" s="33"/>
      <c r="FY3" s="33">
        <v>0.27587400000000001</v>
      </c>
      <c r="FZ3" s="33"/>
      <c r="GA3" s="33">
        <v>1860.08</v>
      </c>
      <c r="GB3" s="33"/>
      <c r="GC3" s="33">
        <v>6.3</v>
      </c>
      <c r="GD3" s="33"/>
      <c r="GE3" s="33">
        <v>31.01</v>
      </c>
      <c r="GF3" s="33"/>
      <c r="GG3" s="33">
        <v>1.0089999999999999</v>
      </c>
      <c r="GH3" s="33"/>
      <c r="GI3" s="33">
        <v>1.0009999999999999</v>
      </c>
      <c r="GJ3" s="33"/>
      <c r="GK3" s="33">
        <v>0.870197</v>
      </c>
      <c r="GL3" s="33"/>
      <c r="GM3" s="33">
        <v>2.5958370000000001E-2</v>
      </c>
      <c r="GN3" s="33"/>
      <c r="GO3" s="33">
        <v>28.99</v>
      </c>
      <c r="GP3" s="33"/>
      <c r="GQ3" s="33">
        <v>2.277175E-2</v>
      </c>
      <c r="GR3" s="33"/>
      <c r="GS3" s="33">
        <v>0.38711000000000001</v>
      </c>
      <c r="GT3" s="33"/>
      <c r="GU3" s="33">
        <v>10.44</v>
      </c>
      <c r="GV3" s="33"/>
      <c r="GW3" s="33">
        <v>5.68</v>
      </c>
      <c r="GX3" s="33"/>
      <c r="GY3" s="33">
        <v>3.9524499999999997E-2</v>
      </c>
      <c r="GZ3" s="33"/>
      <c r="HA3" s="33">
        <v>4.4764539999999998E-2</v>
      </c>
      <c r="HB3" s="33"/>
      <c r="HC3" s="33">
        <v>1.66</v>
      </c>
      <c r="HM3" s="38">
        <v>44967</v>
      </c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/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/>
      <c r="JG3" s="33"/>
      <c r="JH3" s="33"/>
      <c r="JI3" s="39"/>
      <c r="JJ3" s="33"/>
      <c r="JK3" s="33"/>
      <c r="JL3" s="33"/>
      <c r="JM3" s="33"/>
      <c r="JN3" s="33"/>
      <c r="JO3" s="33"/>
      <c r="JP3" s="33"/>
      <c r="JQ3" s="33"/>
      <c r="JR3" s="33"/>
      <c r="JS3" s="33"/>
      <c r="JT3" s="33"/>
      <c r="JU3" s="33"/>
      <c r="JV3" s="33"/>
      <c r="JW3" s="33"/>
      <c r="JX3" s="33"/>
      <c r="JY3" s="33"/>
      <c r="JZ3" s="33"/>
      <c r="KA3" s="33"/>
      <c r="KB3" s="33"/>
      <c r="KC3" s="33"/>
      <c r="KD3" s="33"/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42"/>
      <c r="KP3" s="33"/>
      <c r="KQ3" s="33"/>
      <c r="KR3" s="33"/>
      <c r="KS3" s="33"/>
      <c r="KT3" s="33"/>
      <c r="KU3" s="33"/>
      <c r="KV3" s="33"/>
      <c r="KW3" s="33"/>
      <c r="KX3" s="33"/>
      <c r="KY3" s="33"/>
      <c r="KZ3" s="33"/>
      <c r="LA3" s="33"/>
      <c r="LB3" s="33"/>
      <c r="LC3" s="33"/>
      <c r="LD3" s="33"/>
      <c r="LE3" s="33"/>
      <c r="LF3" s="33"/>
      <c r="LG3" s="33"/>
      <c r="LH3" s="33"/>
    </row>
    <row r="4" spans="12:321" ht="17.25" thickBot="1" x14ac:dyDescent="0.3">
      <c r="L4" s="38">
        <v>44968</v>
      </c>
      <c r="M4" s="33">
        <v>21630</v>
      </c>
      <c r="N4" s="44">
        <f>M4/M3-1</f>
        <v>-8.7530360661748352E-3</v>
      </c>
      <c r="O4" s="33">
        <v>1515.53</v>
      </c>
      <c r="P4" s="44">
        <f>O4/O3-1</f>
        <v>-1.9949818285285748E-2</v>
      </c>
      <c r="Q4" s="33">
        <v>0.99987700000000002</v>
      </c>
      <c r="R4" s="44">
        <f>Q4/Q3-1</f>
        <v>-1.1218781218780283E-3</v>
      </c>
      <c r="S4" s="33">
        <v>305.92</v>
      </c>
      <c r="T4" s="44">
        <f>S4/S3-1</f>
        <v>5.5600981193792975E-4</v>
      </c>
      <c r="U4" s="33">
        <v>1</v>
      </c>
      <c r="V4" s="44">
        <f>U4/U3-1</f>
        <v>0</v>
      </c>
      <c r="W4" s="33">
        <v>0.38355400000000001</v>
      </c>
      <c r="X4" s="44">
        <f>W4/W3-1</f>
        <v>8.8723272114288321E-4</v>
      </c>
      <c r="Y4" s="33">
        <v>0.35908499999999999</v>
      </c>
      <c r="Z4" s="44">
        <f>Y4/Y3-1</f>
        <v>-9.5081261792063776E-3</v>
      </c>
      <c r="AA4" s="33">
        <v>1.23</v>
      </c>
      <c r="AB4" s="44">
        <f>AA4/AA3-1</f>
        <v>0</v>
      </c>
      <c r="AC4" s="33">
        <v>8.1295999999999993E-2</v>
      </c>
      <c r="AD4" s="44">
        <f>AC4/AC3-1</f>
        <v>-3.8475677000369135E-3</v>
      </c>
      <c r="AE4" s="33">
        <v>1513.45</v>
      </c>
      <c r="AF4" s="44">
        <f>AE4/AE3-1</f>
        <v>-1.8775811878813053E-2</v>
      </c>
      <c r="AG4" s="33">
        <v>1.002</v>
      </c>
      <c r="AH4" s="44">
        <f>AG4/AG3-1</f>
        <v>2.1132387959839072E-3</v>
      </c>
      <c r="AI4" s="33">
        <v>20.12</v>
      </c>
      <c r="AJ4" s="44">
        <f>AI4/AI3-1</f>
        <v>-1.5655577299412915E-2</v>
      </c>
      <c r="AK4" s="33">
        <v>6.19</v>
      </c>
      <c r="AL4" s="44">
        <f>AK4/AK3-1</f>
        <v>-6.4205457463883953E-3</v>
      </c>
      <c r="AM4" s="33">
        <v>0.99981200000000003</v>
      </c>
      <c r="AN4" s="44">
        <f>AM4/AM3-1</f>
        <v>1.5305219079708721E-4</v>
      </c>
      <c r="AO4" s="33">
        <v>1.294E-5</v>
      </c>
      <c r="AP4" s="44">
        <f>AO4/AO3-1</f>
        <v>6.5897858319604596E-2</v>
      </c>
      <c r="AQ4" s="33">
        <v>6.3353000000000007E-2</v>
      </c>
      <c r="AR4" s="44">
        <f>AQ4/AQ3-1</f>
        <v>1.1721681917629123E-2</v>
      </c>
      <c r="AS4" s="33">
        <v>93.46</v>
      </c>
      <c r="AT4" s="44">
        <f>AS4/AS3-1</f>
        <v>1.4546244029526534E-2</v>
      </c>
      <c r="AU4" s="33">
        <v>17.809999999999999</v>
      </c>
      <c r="AV4" s="44">
        <f>AU4/AU3-1</f>
        <v>-2.7995520716685984E-3</v>
      </c>
      <c r="AW4" s="33">
        <v>6.36</v>
      </c>
      <c r="AX4" s="44">
        <f>AW4/AW3-1</f>
        <v>7.923930269413848E-3</v>
      </c>
      <c r="AY4" s="33">
        <v>3.35</v>
      </c>
      <c r="AZ4" s="44">
        <f>AY4/AY3-1</f>
        <v>0</v>
      </c>
      <c r="BA4" s="33">
        <v>2.17</v>
      </c>
      <c r="BB4" s="44">
        <f>BA4/BA3-1</f>
        <v>-1.363636363636378E-2</v>
      </c>
      <c r="BC4" s="33">
        <v>13.71</v>
      </c>
      <c r="BD4" s="44">
        <f>BC4/BC3-1</f>
        <v>1.5555555555555545E-2</v>
      </c>
      <c r="BE4" s="33">
        <v>21612</v>
      </c>
      <c r="BF4" s="44">
        <f>BE4/BE3-1</f>
        <v>-9.2146884885160318E-3</v>
      </c>
      <c r="BG4" s="33">
        <v>6.91</v>
      </c>
      <c r="BH4" s="44">
        <f>BG4/BG3-1</f>
        <v>-1.0028653295129031E-2</v>
      </c>
      <c r="BI4" s="33">
        <v>154.61000000000001</v>
      </c>
      <c r="BJ4" s="44">
        <f>BI4/BI3-1</f>
        <v>1.4900879611395634E-2</v>
      </c>
      <c r="BK4" s="33">
        <v>21.03</v>
      </c>
      <c r="BL4" s="44">
        <f>BK4/BK3-1</f>
        <v>6.7017711823840198E-3</v>
      </c>
      <c r="BM4" s="33">
        <v>41.17</v>
      </c>
      <c r="BN4" s="44">
        <f>BM4/BM3-1</f>
        <v>4.6251588310038061E-2</v>
      </c>
      <c r="BO4" s="33">
        <v>124.71</v>
      </c>
      <c r="BP4" s="44">
        <f>BO4/BO3-1</f>
        <v>-1.0630702102340406E-2</v>
      </c>
      <c r="BQ4" s="33">
        <v>8.5875000000000007E-2</v>
      </c>
      <c r="BR4" s="44">
        <f>BQ4/BQ3-1</f>
        <v>2.4280061167079037E-3</v>
      </c>
      <c r="BS4" s="33">
        <v>4.8600000000000003</v>
      </c>
      <c r="BT4" s="44">
        <f>BS4/BS3-1</f>
        <v>1.6736401673640211E-2</v>
      </c>
      <c r="BU4" s="33">
        <v>0.99939299999999998</v>
      </c>
      <c r="BV4" s="44">
        <f>BU4/BU3-1</f>
        <v>-6.0700000000002419E-4</v>
      </c>
      <c r="BW4" s="33">
        <v>2.2999999999999998</v>
      </c>
      <c r="BX4" s="44">
        <f>BW4/BW3-1</f>
        <v>-0.13207547169811329</v>
      </c>
      <c r="BY4" s="33">
        <v>13.61</v>
      </c>
      <c r="BZ4" s="44">
        <f>BY4/BY3-1</f>
        <v>2.4849397590361422E-2</v>
      </c>
      <c r="CA4" s="33">
        <v>131.59</v>
      </c>
      <c r="CB4" s="44">
        <f>CA4/CA3-1</f>
        <v>5.3223844282235255E-4</v>
      </c>
      <c r="CC4" s="33">
        <v>7.6594999999999996E-2</v>
      </c>
      <c r="CD4" s="44">
        <f>CC4/CC3-1</f>
        <v>-1.2021618274923651E-2</v>
      </c>
      <c r="CE4" s="33">
        <v>7.6525999999999997E-2</v>
      </c>
      <c r="CF4" s="44">
        <f>CE4/CE3-1</f>
        <v>6.790399106893652E-2</v>
      </c>
      <c r="CG4" s="33">
        <v>2.25</v>
      </c>
      <c r="CH4" s="44">
        <f>CG4/CG3-1</f>
        <v>-4.4247787610618428E-3</v>
      </c>
      <c r="CI4" s="33">
        <v>2.362798E-2</v>
      </c>
      <c r="CJ4" s="44">
        <f>CI4/CI3-1</f>
        <v>1.5363684258927313E-2</v>
      </c>
      <c r="CK4" s="33">
        <v>5.0599999999999996</v>
      </c>
      <c r="CL4" s="44">
        <f>CK4/CK3-1</f>
        <v>0</v>
      </c>
      <c r="CM4" s="33">
        <v>5.08</v>
      </c>
      <c r="CN4" s="44">
        <f>CM4/CM3-1</f>
        <v>1.9723865877712132E-3</v>
      </c>
      <c r="CO4" s="33">
        <v>0.252166</v>
      </c>
      <c r="CP4" s="44">
        <f>CO4/CO3-1</f>
        <v>-1.0741298684995182E-2</v>
      </c>
      <c r="CQ4" s="33">
        <v>1.0529999999999999</v>
      </c>
      <c r="CR4" s="44">
        <f>CQ4/CQ3-1</f>
        <v>7.655502392344582E-3</v>
      </c>
      <c r="CS4" s="33">
        <v>0.166879</v>
      </c>
      <c r="CT4" s="44">
        <f>CS4/CS3-1</f>
        <v>0.12930054408142277</v>
      </c>
      <c r="CU4" s="33">
        <v>1.0089999999999999</v>
      </c>
      <c r="CV4" s="44">
        <f>CU4/CU3-1</f>
        <v>7.9920079920079434E-3</v>
      </c>
      <c r="CW4" s="33">
        <v>42.75</v>
      </c>
      <c r="CX4" s="44">
        <f>CW4/CW3-1</f>
        <v>1.2073863636363535E-2</v>
      </c>
      <c r="CY4" s="33">
        <v>78.760000000000005</v>
      </c>
      <c r="CZ4" s="44">
        <f>CY4/CY3-1</f>
        <v>1.3511774546390631E-2</v>
      </c>
      <c r="DA4" s="33">
        <v>0.73199800000000004</v>
      </c>
      <c r="DB4" s="44">
        <f>DA4/DA3-1</f>
        <v>3.2056070027233208E-3</v>
      </c>
      <c r="DC4" s="39">
        <v>22682</v>
      </c>
      <c r="DD4" s="44">
        <f>DC4/DC3-1</f>
        <v>3.1400645703418828E-3</v>
      </c>
      <c r="DE4" s="33">
        <v>0.68916900000000003</v>
      </c>
      <c r="DF4" s="44">
        <f>DE4/DE3-1</f>
        <v>1.6861898571873368E-2</v>
      </c>
      <c r="DG4" s="33">
        <v>0.43921199999999999</v>
      </c>
      <c r="DH4" s="44">
        <f>DG4/DG3-1</f>
        <v>-1.7264525829663868E-2</v>
      </c>
      <c r="DI4" s="33">
        <v>1.052</v>
      </c>
      <c r="DJ4" s="44">
        <f>DI4/DI3-1</f>
        <v>6.698564593301537E-3</v>
      </c>
      <c r="DK4" s="33">
        <v>1.0900000000000001</v>
      </c>
      <c r="DL4" s="44">
        <f>DK4/DK3-1</f>
        <v>1.1131725417439675E-2</v>
      </c>
      <c r="DM4" s="33">
        <v>1.0229999999999999</v>
      </c>
      <c r="DN4" s="44">
        <f>DM4/DM3-1</f>
        <v>9.7847358121327943E-4</v>
      </c>
      <c r="DO4" s="33">
        <v>10.119999999999999</v>
      </c>
      <c r="DP4" s="44">
        <f>DO4/DO3-1</f>
        <v>-8.8148873653283166E-3</v>
      </c>
      <c r="DQ4" s="33">
        <v>0.99955300000000002</v>
      </c>
      <c r="DR4" s="44">
        <f>DQ4/DQ3-1</f>
        <v>-4.4699999999997519E-4</v>
      </c>
      <c r="DS4" s="33">
        <v>0.28819099999999997</v>
      </c>
      <c r="DT4" s="44">
        <f>DS4/DS3-1</f>
        <v>-1.0121913596295995E-3</v>
      </c>
      <c r="DU4" s="33">
        <v>8.09</v>
      </c>
      <c r="DV4" s="44">
        <f>DU4/DU3-1</f>
        <v>-1.1002444987775029E-2</v>
      </c>
      <c r="DW4" s="33">
        <v>1.6621E-4</v>
      </c>
      <c r="DX4" s="44">
        <f>DW4/DW3-1</f>
        <v>3.6480419057121516E-2</v>
      </c>
      <c r="DY4" s="33">
        <v>0.99208600000000002</v>
      </c>
      <c r="DZ4" s="44">
        <f>DY4/DY3-1</f>
        <v>1.2150790911531484E-3</v>
      </c>
      <c r="EA4" s="33">
        <v>0.95977299999999999</v>
      </c>
      <c r="EB4" s="44">
        <f>EA4/EA3-1</f>
        <v>8.7413609480863741E-2</v>
      </c>
      <c r="EC4" s="33">
        <v>0.19417400000000001</v>
      </c>
      <c r="ED4" s="44">
        <f>EC4/EC3-1</f>
        <v>-8.5373201392929809E-3</v>
      </c>
      <c r="EE4" s="33">
        <v>2.4</v>
      </c>
      <c r="EF4" s="44">
        <f>EE4/EE3-1</f>
        <v>1.2658227848101111E-2</v>
      </c>
      <c r="EG4" s="33">
        <v>9.0500000000000007</v>
      </c>
      <c r="EH4" s="44">
        <f>EG4/EG3-1</f>
        <v>1.5712682379349197E-2</v>
      </c>
      <c r="EI4" s="33">
        <v>4.13</v>
      </c>
      <c r="EJ4" s="44">
        <f>EI4/EI3-1</f>
        <v>-1.1961722488038284E-2</v>
      </c>
      <c r="EK4" s="33">
        <v>0.95996499999999996</v>
      </c>
      <c r="EL4" s="44">
        <f>EK4/EK3-1</f>
        <v>-1.0678874235180658E-2</v>
      </c>
      <c r="EM4" s="33">
        <v>45.62</v>
      </c>
      <c r="EN4" s="44">
        <f>EM4/EM3-1</f>
        <v>-7.4081591231987098E-2</v>
      </c>
      <c r="EO4" s="33">
        <v>4.26</v>
      </c>
      <c r="EP4" s="44">
        <f>EO4/EO3-1</f>
        <v>0</v>
      </c>
      <c r="EQ4" s="33">
        <v>40.67</v>
      </c>
      <c r="ER4" s="44">
        <f>EQ4/EQ3-1</f>
        <v>-7.3224310471076137E-3</v>
      </c>
      <c r="ES4" s="33">
        <v>5.0999999999999996</v>
      </c>
      <c r="ET4" s="44">
        <f>ES4/ES3-1</f>
        <v>2.6156941649899457E-2</v>
      </c>
      <c r="EU4" s="33">
        <v>712.7</v>
      </c>
      <c r="EV4" s="44">
        <f>EU4/EU3-1</f>
        <v>4.6518184381167949E-3</v>
      </c>
      <c r="EW4" s="33">
        <v>0.56544099999999997</v>
      </c>
      <c r="EX4" s="44">
        <f>EW4/EW3-1</f>
        <v>-4.9642594437074861E-3</v>
      </c>
      <c r="EY4" s="33">
        <v>2.42</v>
      </c>
      <c r="EZ4" s="44">
        <f>EY4/EY3-1</f>
        <v>8.3333333333333037E-3</v>
      </c>
      <c r="FA4" s="33">
        <v>0.13636000000000001</v>
      </c>
      <c r="FB4" s="44">
        <f>FA4/FA3-1</f>
        <v>-1.1912698182661274E-2</v>
      </c>
      <c r="FC4" s="33">
        <v>6.9776300000000005E-7</v>
      </c>
      <c r="FD4" s="44">
        <f>FC4/FC3-1</f>
        <v>-7.6901045395960654E-4</v>
      </c>
      <c r="FE4" s="33">
        <v>0.88535600000000003</v>
      </c>
      <c r="FF4" s="44">
        <f>FE4/FE3-1</f>
        <v>0.196569321757182</v>
      </c>
      <c r="FG4" s="33">
        <v>10.41</v>
      </c>
      <c r="FH4" s="44">
        <f>FG4/FG3-1</f>
        <v>-0.16519647153167605</v>
      </c>
      <c r="FI4" s="33">
        <v>0.23158000000000001</v>
      </c>
      <c r="FJ4" s="44">
        <f>FI4/FI3-1</f>
        <v>1.312894010385901E-2</v>
      </c>
      <c r="FK4" s="33">
        <v>1</v>
      </c>
      <c r="FL4" s="44">
        <f>FK4/FK3-1</f>
        <v>-9.9900099900085415E-4</v>
      </c>
      <c r="FM4" s="33">
        <v>3.4759999999999999E-5</v>
      </c>
      <c r="FN4" s="44">
        <f>FM4/FM3-1</f>
        <v>2.0178725857595836E-3</v>
      </c>
      <c r="FO4" s="33">
        <v>60.34</v>
      </c>
      <c r="FP4" s="44">
        <f>FO4/FO3-1</f>
        <v>0</v>
      </c>
      <c r="FQ4" s="33">
        <v>57.95</v>
      </c>
      <c r="FR4" s="44">
        <f>FQ4/FQ3-1</f>
        <v>1.2934801608110558E-2</v>
      </c>
      <c r="FS4" s="33">
        <v>3.27</v>
      </c>
      <c r="FT4" s="44">
        <f>FS4/FS3-1</f>
        <v>-9.0909090909090384E-3</v>
      </c>
      <c r="FU4" s="33">
        <v>1.41</v>
      </c>
      <c r="FV4" s="44">
        <f>FU4/FU3-1</f>
        <v>1.4388489208633004E-2</v>
      </c>
      <c r="FW4" s="33">
        <v>1827.98</v>
      </c>
      <c r="FX4" s="44">
        <f>FW4/FW3-1</f>
        <v>-1.0640600982875448E-2</v>
      </c>
      <c r="FY4" s="33">
        <v>0.28978999999999999</v>
      </c>
      <c r="FZ4" s="44">
        <f>FY4/FY3-1</f>
        <v>5.04433183264823E-2</v>
      </c>
      <c r="GA4" s="33">
        <v>1851.87</v>
      </c>
      <c r="GB4" s="44">
        <f>GA4/GA3-1</f>
        <v>-4.4137886542514604E-3</v>
      </c>
      <c r="GC4" s="33">
        <v>6.06</v>
      </c>
      <c r="GD4" s="44">
        <f>GC4/GC3-1</f>
        <v>-3.8095238095238182E-2</v>
      </c>
      <c r="GE4" s="33">
        <v>30.32</v>
      </c>
      <c r="GF4" s="44">
        <f>GE4/GE3-1</f>
        <v>-2.2250886810706305E-2</v>
      </c>
      <c r="GG4" s="33">
        <v>1.0089999999999999</v>
      </c>
      <c r="GH4" s="44">
        <f>GG4/GG3-1</f>
        <v>0</v>
      </c>
      <c r="GI4" s="33">
        <v>1</v>
      </c>
      <c r="GJ4" s="44">
        <f>GI4/GI3-1</f>
        <v>-9.9900099900085415E-4</v>
      </c>
      <c r="GK4" s="33">
        <v>0.84582900000000005</v>
      </c>
      <c r="GL4" s="44">
        <f>GK4/GK3-1</f>
        <v>-2.8002854526044008E-2</v>
      </c>
      <c r="GM4" s="33">
        <v>2.5436250000000001E-2</v>
      </c>
      <c r="GN4" s="44">
        <f>GM4/GM3-1</f>
        <v>-2.0113743659559535E-2</v>
      </c>
      <c r="GO4" s="33">
        <v>29.44</v>
      </c>
      <c r="GP4" s="44">
        <f>GO4/GO3-1</f>
        <v>1.5522593997930434E-2</v>
      </c>
      <c r="GQ4" s="33">
        <v>2.2858920000000001E-2</v>
      </c>
      <c r="GR4" s="44">
        <f>GQ4/GQ3-1</f>
        <v>3.8279886262584384E-3</v>
      </c>
      <c r="GS4" s="33">
        <v>0.441689</v>
      </c>
      <c r="GT4" s="44">
        <f>GS4/GS3-1</f>
        <v>0.14099093280979558</v>
      </c>
      <c r="GU4" s="33">
        <v>10.5</v>
      </c>
      <c r="GV4" s="44">
        <f>GU4/GU3-1</f>
        <v>5.7471264367816577E-3</v>
      </c>
      <c r="GW4" s="33">
        <v>5.8</v>
      </c>
      <c r="GX4" s="44">
        <f>GW4/GW3-1</f>
        <v>2.1126760563380254E-2</v>
      </c>
      <c r="GY4" s="33">
        <v>3.7823610000000001E-2</v>
      </c>
      <c r="GZ4" s="44">
        <f>GY4/GY3-1</f>
        <v>-4.303381446950616E-2</v>
      </c>
      <c r="HA4" s="33">
        <v>4.4862069999999997E-2</v>
      </c>
      <c r="HB4" s="44">
        <f>HA4/HA3-1</f>
        <v>2.178733434991198E-3</v>
      </c>
      <c r="HC4" s="33">
        <v>1.67</v>
      </c>
      <c r="HD4" s="44">
        <f>HC4/HC3-1</f>
        <v>6.0240963855422436E-3</v>
      </c>
      <c r="HM4" s="38">
        <v>44968</v>
      </c>
      <c r="HN4" s="44">
        <v>-8.7530360661748352E-3</v>
      </c>
      <c r="HO4" s="44">
        <v>-1.9949818285285748E-2</v>
      </c>
      <c r="HP4" s="44">
        <v>-1.1218781218780283E-3</v>
      </c>
      <c r="HQ4" s="44">
        <v>5.5600981193792975E-4</v>
      </c>
      <c r="HR4" s="44">
        <v>0</v>
      </c>
      <c r="HS4" s="44">
        <v>8.8723272114288321E-4</v>
      </c>
      <c r="HT4" s="44">
        <v>-9.5081261792063776E-3</v>
      </c>
      <c r="HU4" s="44">
        <v>0</v>
      </c>
      <c r="HV4" s="44">
        <v>-3.8475677000369135E-3</v>
      </c>
      <c r="HW4" s="44">
        <v>-1.8775811878813053E-2</v>
      </c>
      <c r="HX4" s="44">
        <v>2.1132387959839072E-3</v>
      </c>
      <c r="HY4" s="44">
        <v>-1.5655577299412915E-2</v>
      </c>
      <c r="HZ4" s="44">
        <v>-6.4205457463883953E-3</v>
      </c>
      <c r="IA4" s="44">
        <v>1.5305219079708721E-4</v>
      </c>
      <c r="IB4" s="44">
        <v>6.5897858319604596E-2</v>
      </c>
      <c r="IC4" s="44">
        <v>1.1721681917629123E-2</v>
      </c>
      <c r="ID4" s="44">
        <v>1.4546244029526534E-2</v>
      </c>
      <c r="IE4" s="44">
        <v>-2.7995520716685984E-3</v>
      </c>
      <c r="IF4" s="44">
        <v>7.923930269413848E-3</v>
      </c>
      <c r="IG4" s="44">
        <v>0</v>
      </c>
      <c r="IH4" s="44">
        <v>-1.363636363636378E-2</v>
      </c>
      <c r="II4" s="44">
        <v>1.5555555555555545E-2</v>
      </c>
      <c r="IJ4" s="44">
        <v>-9.2146884885160318E-3</v>
      </c>
      <c r="IK4" s="44">
        <v>-1.0028653295129031E-2</v>
      </c>
      <c r="IL4" s="44">
        <v>1.4900879611395634E-2</v>
      </c>
      <c r="IM4" s="44">
        <v>6.7017711823840198E-3</v>
      </c>
      <c r="IN4" s="44">
        <v>4.6251588310038061E-2</v>
      </c>
      <c r="IO4" s="44">
        <v>-1.0630702102340406E-2</v>
      </c>
      <c r="IP4" s="44">
        <v>2.4280061167079037E-3</v>
      </c>
      <c r="IQ4" s="44">
        <v>1.6736401673640211E-2</v>
      </c>
      <c r="IR4" s="44">
        <v>-6.0700000000002419E-4</v>
      </c>
      <c r="IS4" s="44">
        <v>-0.13207547169811329</v>
      </c>
      <c r="IT4" s="44">
        <v>2.4849397590361422E-2</v>
      </c>
      <c r="IU4" s="44">
        <v>5.3223844282235255E-4</v>
      </c>
      <c r="IV4" s="44">
        <v>-1.2021618274923651E-2</v>
      </c>
      <c r="IW4" s="44">
        <v>6.790399106893652E-2</v>
      </c>
      <c r="IX4" s="44">
        <v>-4.4247787610618428E-3</v>
      </c>
      <c r="IY4" s="44">
        <v>1.5363684258927313E-2</v>
      </c>
      <c r="IZ4" s="44">
        <v>0</v>
      </c>
      <c r="JA4" s="44">
        <v>1.9723865877712132E-3</v>
      </c>
      <c r="JB4" s="44">
        <v>-1.0741298684995182E-2</v>
      </c>
      <c r="JC4" s="44">
        <v>7.655502392344582E-3</v>
      </c>
      <c r="JD4" s="44">
        <v>0.12930054408142277</v>
      </c>
      <c r="JE4" s="44">
        <v>7.9920079920079434E-3</v>
      </c>
      <c r="JF4" s="44">
        <v>1.2073863636363535E-2</v>
      </c>
      <c r="JG4" s="44">
        <v>1.3511774546390631E-2</v>
      </c>
      <c r="JH4" s="44">
        <v>3.2056070027233208E-3</v>
      </c>
      <c r="JI4" s="44">
        <v>3.1400645703418828E-3</v>
      </c>
      <c r="JJ4" s="44">
        <v>1.6861898571873368E-2</v>
      </c>
      <c r="JK4" s="44">
        <v>-1.7264525829663868E-2</v>
      </c>
      <c r="JL4" s="44">
        <v>6.698564593301537E-3</v>
      </c>
      <c r="JM4" s="44">
        <v>1.1131725417439675E-2</v>
      </c>
      <c r="JN4" s="44">
        <v>9.7847358121327943E-4</v>
      </c>
      <c r="JO4" s="44">
        <v>-8.8148873653283166E-3</v>
      </c>
      <c r="JP4" s="44">
        <v>-4.4699999999997519E-4</v>
      </c>
      <c r="JQ4" s="44">
        <v>-1.0121913596295995E-3</v>
      </c>
      <c r="JR4" s="44">
        <v>-1.1002444987775029E-2</v>
      </c>
      <c r="JS4" s="44">
        <v>3.6480419057121516E-2</v>
      </c>
      <c r="JT4" s="44">
        <v>1.2150790911531484E-3</v>
      </c>
      <c r="JU4" s="44">
        <v>8.7413609480863741E-2</v>
      </c>
      <c r="JV4" s="44">
        <v>-8.5373201392929809E-3</v>
      </c>
      <c r="JW4" s="44">
        <v>1.2658227848101111E-2</v>
      </c>
      <c r="JX4" s="44">
        <v>1.5712682379349197E-2</v>
      </c>
      <c r="JY4" s="44">
        <v>-1.1961722488038284E-2</v>
      </c>
      <c r="JZ4" s="44">
        <v>-1.0678874235180658E-2</v>
      </c>
      <c r="KA4" s="44">
        <v>-7.4081591231987098E-2</v>
      </c>
      <c r="KB4" s="44">
        <v>0</v>
      </c>
      <c r="KC4" s="44">
        <v>-7.3224310471076137E-3</v>
      </c>
      <c r="KD4" s="44">
        <v>2.6156941649899457E-2</v>
      </c>
      <c r="KE4" s="44">
        <v>4.6518184381167949E-3</v>
      </c>
      <c r="KF4" s="44">
        <v>-4.9642594437074861E-3</v>
      </c>
      <c r="KG4" s="44">
        <v>8.3333333333333037E-3</v>
      </c>
      <c r="KH4" s="44">
        <v>-1.1912698182661274E-2</v>
      </c>
      <c r="KI4" s="44">
        <v>-7.6901045395960654E-4</v>
      </c>
      <c r="KJ4" s="44">
        <v>0.196569321757182</v>
      </c>
      <c r="KK4" s="44">
        <v>-0.16519647153167605</v>
      </c>
      <c r="KL4" s="44">
        <v>1.312894010385901E-2</v>
      </c>
      <c r="KM4" s="44">
        <v>-9.9900099900085415E-4</v>
      </c>
      <c r="KN4" s="44">
        <v>2.0178725857595836E-3</v>
      </c>
      <c r="KO4" s="44">
        <v>0</v>
      </c>
      <c r="KP4" s="44">
        <v>1.2934801608110558E-2</v>
      </c>
      <c r="KQ4" s="44">
        <v>-9.0909090909090384E-3</v>
      </c>
      <c r="KR4" s="44">
        <v>1.4388489208633004E-2</v>
      </c>
      <c r="KS4" s="44">
        <v>-1.0640600982875448E-2</v>
      </c>
      <c r="KT4" s="44">
        <v>5.04433183264823E-2</v>
      </c>
      <c r="KU4" s="44">
        <v>-4.4137886542514604E-3</v>
      </c>
      <c r="KV4" s="44">
        <v>-3.8095238095238182E-2</v>
      </c>
      <c r="KW4" s="44">
        <v>-2.2250886810706305E-2</v>
      </c>
      <c r="KX4" s="44">
        <v>0</v>
      </c>
      <c r="KY4" s="44">
        <v>-9.9900099900085415E-4</v>
      </c>
      <c r="KZ4" s="44">
        <v>-2.8002854526044008E-2</v>
      </c>
      <c r="LA4" s="44">
        <v>-2.0113743659559535E-2</v>
      </c>
      <c r="LB4" s="44">
        <v>1.5522593997930434E-2</v>
      </c>
      <c r="LC4" s="44">
        <v>3.8279886262584384E-3</v>
      </c>
      <c r="LD4" s="44">
        <v>0.14099093280979558</v>
      </c>
      <c r="LE4" s="44">
        <v>5.7471264367816577E-3</v>
      </c>
      <c r="LF4" s="44">
        <v>2.1126760563380254E-2</v>
      </c>
      <c r="LG4" s="44">
        <v>-4.303381446950616E-2</v>
      </c>
      <c r="LH4" s="44">
        <v>2.178733434991198E-3</v>
      </c>
      <c r="LI4" s="44">
        <v>6.0240963855422436E-3</v>
      </c>
    </row>
    <row r="5" spans="12:321" ht="16.5" customHeight="1" thickBot="1" x14ac:dyDescent="0.3">
      <c r="L5" s="38">
        <v>44969</v>
      </c>
      <c r="M5" s="33">
        <v>21889</v>
      </c>
      <c r="N5" s="44">
        <f t="shared" ref="N5:P33" si="0">M5/M4-1</f>
        <v>1.1974110032362484E-2</v>
      </c>
      <c r="O5" s="33">
        <v>1541.97</v>
      </c>
      <c r="P5" s="44">
        <f t="shared" si="0"/>
        <v>1.7446041978713689E-2</v>
      </c>
      <c r="Q5" s="33">
        <v>1.0009999999999999</v>
      </c>
      <c r="R5" s="44">
        <f t="shared" ref="R5" si="1">Q5/Q4-1</f>
        <v>1.1231381459917422E-3</v>
      </c>
      <c r="S5" s="33">
        <v>310.99</v>
      </c>
      <c r="T5" s="44">
        <f t="shared" ref="T5" si="2">S5/S4-1</f>
        <v>1.6572960251046043E-2</v>
      </c>
      <c r="U5" s="33">
        <v>1.0009999999999999</v>
      </c>
      <c r="V5" s="44">
        <f t="shared" ref="V5" si="3">U5/U4-1</f>
        <v>9.9999999999988987E-4</v>
      </c>
      <c r="W5" s="33">
        <v>0.38527499999999998</v>
      </c>
      <c r="X5" s="44">
        <f t="shared" ref="X5" si="4">W5/W4-1</f>
        <v>4.4869822762896305E-3</v>
      </c>
      <c r="Y5" s="33">
        <v>0.37012099999999998</v>
      </c>
      <c r="Z5" s="44">
        <f t="shared" ref="Z5" si="5">Y5/Y4-1</f>
        <v>3.0733670300903571E-2</v>
      </c>
      <c r="AA5" s="33">
        <v>1.25</v>
      </c>
      <c r="AB5" s="44">
        <f t="shared" ref="AB5" si="6">AA5/AA4-1</f>
        <v>1.6260162601626105E-2</v>
      </c>
      <c r="AC5" s="33">
        <v>8.2496E-2</v>
      </c>
      <c r="AD5" s="44">
        <f t="shared" ref="AD5" si="7">AC5/AC4-1</f>
        <v>1.4760873843731703E-2</v>
      </c>
      <c r="AE5" s="33">
        <v>1546.71</v>
      </c>
      <c r="AF5" s="44">
        <f t="shared" ref="AF5" si="8">AE5/AE4-1</f>
        <v>2.1976279361723305E-2</v>
      </c>
      <c r="AG5" s="33">
        <v>1</v>
      </c>
      <c r="AH5" s="44">
        <f t="shared" ref="AH5" si="9">AG5/AG4-1</f>
        <v>-1.9960079840319889E-3</v>
      </c>
      <c r="AI5" s="33">
        <v>20.84</v>
      </c>
      <c r="AJ5" s="44">
        <f t="shared" ref="AJ5" si="10">AI5/AI4-1</f>
        <v>3.5785288270377746E-2</v>
      </c>
      <c r="AK5" s="33">
        <v>6.28</v>
      </c>
      <c r="AL5" s="44">
        <f t="shared" ref="AL5" si="11">AK5/AK4-1</f>
        <v>1.4539579967689731E-2</v>
      </c>
      <c r="AM5" s="33">
        <v>1.0009999999999999</v>
      </c>
      <c r="AN5" s="44">
        <f t="shared" ref="AN5:AP5" si="12">AM5/AM4-1</f>
        <v>1.1882233859963343E-3</v>
      </c>
      <c r="AO5" s="33">
        <v>1.294E-5</v>
      </c>
      <c r="AP5" s="44">
        <f t="shared" si="12"/>
        <v>0</v>
      </c>
      <c r="AQ5" s="33">
        <v>6.3941999999999999E-2</v>
      </c>
      <c r="AR5" s="44">
        <f t="shared" ref="AR5" si="13">AQ5/AQ4-1</f>
        <v>9.2971130017520665E-3</v>
      </c>
      <c r="AS5" s="33">
        <v>94.51</v>
      </c>
      <c r="AT5" s="44">
        <f t="shared" ref="AT5" si="14">AS5/AS4-1</f>
        <v>1.1234752835437734E-2</v>
      </c>
      <c r="AU5" s="33">
        <v>18.05</v>
      </c>
      <c r="AV5" s="44">
        <f t="shared" ref="AV5" si="15">AU5/AU4-1</f>
        <v>1.3475575519371175E-2</v>
      </c>
      <c r="AW5" s="33">
        <v>6.49</v>
      </c>
      <c r="AX5" s="44">
        <f t="shared" ref="AX5" si="16">AW5/AW4-1</f>
        <v>2.0440251572326984E-2</v>
      </c>
      <c r="AY5" s="33">
        <v>3.35</v>
      </c>
      <c r="AZ5" s="44">
        <f t="shared" ref="AZ5" si="17">AY5/AY4-1</f>
        <v>0</v>
      </c>
      <c r="BA5" s="33">
        <v>2.2200000000000002</v>
      </c>
      <c r="BB5" s="44">
        <f t="shared" ref="BB5" si="18">BA5/BA4-1</f>
        <v>2.3041474654378113E-2</v>
      </c>
      <c r="BC5" s="33">
        <v>13.76</v>
      </c>
      <c r="BD5" s="44">
        <f t="shared" ref="BD5" si="19">BC5/BC4-1</f>
        <v>3.6469730123995792E-3</v>
      </c>
      <c r="BE5" s="33">
        <v>21891</v>
      </c>
      <c r="BF5" s="44">
        <f t="shared" ref="BF5" si="20">BE5/BE4-1</f>
        <v>1.2909494725152681E-2</v>
      </c>
      <c r="BG5" s="33">
        <v>7.01</v>
      </c>
      <c r="BH5" s="44">
        <f t="shared" ref="BH5" si="21">BG5/BG4-1</f>
        <v>1.4471780028943559E-2</v>
      </c>
      <c r="BI5" s="33">
        <v>161.69999999999999</v>
      </c>
      <c r="BJ5" s="44">
        <f t="shared" ref="BJ5" si="22">BI5/BI4-1</f>
        <v>4.5857318414074033E-2</v>
      </c>
      <c r="BK5" s="33">
        <v>21.51</v>
      </c>
      <c r="BL5" s="44">
        <f t="shared" ref="BL5" si="23">BK5/BK4-1</f>
        <v>2.2824536376604865E-2</v>
      </c>
      <c r="BM5" s="33">
        <v>41.41</v>
      </c>
      <c r="BN5" s="44">
        <f t="shared" ref="BN5" si="24">BM5/BM4-1</f>
        <v>5.8294874908912941E-3</v>
      </c>
      <c r="BO5" s="33">
        <v>124.94</v>
      </c>
      <c r="BP5" s="44">
        <f t="shared" ref="BP5" si="25">BO5/BO4-1</f>
        <v>1.8442787266459426E-3</v>
      </c>
      <c r="BQ5" s="33">
        <v>8.6539000000000005E-2</v>
      </c>
      <c r="BR5" s="44">
        <f t="shared" ref="BR5" si="26">BQ5/BQ4-1</f>
        <v>7.7321688500726626E-3</v>
      </c>
      <c r="BS5" s="33">
        <v>5.1100000000000003</v>
      </c>
      <c r="BT5" s="44">
        <f t="shared" ref="BT5" si="27">BS5/BS4-1</f>
        <v>5.1440329218106928E-2</v>
      </c>
      <c r="BU5" s="33">
        <v>1.0009999999999999</v>
      </c>
      <c r="BV5" s="44">
        <f t="shared" ref="BV5" si="28">BU5/BU4-1</f>
        <v>1.6079760414571265E-3</v>
      </c>
      <c r="BW5" s="33">
        <v>2.38</v>
      </c>
      <c r="BX5" s="44">
        <f t="shared" ref="BX5" si="29">BW5/BW4-1</f>
        <v>3.4782608695652195E-2</v>
      </c>
      <c r="BY5" s="33">
        <v>13.97</v>
      </c>
      <c r="BZ5" s="44">
        <f t="shared" ref="BZ5" si="30">BY5/BY4-1</f>
        <v>2.6451138868479163E-2</v>
      </c>
      <c r="CA5" s="33">
        <v>134.33000000000001</v>
      </c>
      <c r="CB5" s="44">
        <f t="shared" ref="CB5" si="31">CA5/CA4-1</f>
        <v>2.0822250930921937E-2</v>
      </c>
      <c r="CC5" s="33">
        <v>7.7621999999999997E-2</v>
      </c>
      <c r="CD5" s="44">
        <f t="shared" ref="CD5" si="32">CC5/CC4-1</f>
        <v>1.3408185912918702E-2</v>
      </c>
      <c r="CE5" s="33">
        <v>8.9043999999999998E-2</v>
      </c>
      <c r="CF5" s="44">
        <f t="shared" ref="CF5" si="33">CE5/CE4-1</f>
        <v>0.16357839165773735</v>
      </c>
      <c r="CG5" s="33">
        <v>2.29</v>
      </c>
      <c r="CH5" s="44">
        <f t="shared" ref="CH5" si="34">CG5/CG4-1</f>
        <v>1.7777777777777892E-2</v>
      </c>
      <c r="CI5" s="33">
        <v>2.3968389999999999E-2</v>
      </c>
      <c r="CJ5" s="44">
        <f t="shared" ref="CJ5" si="35">CI5/CI4-1</f>
        <v>1.4407071615940126E-2</v>
      </c>
      <c r="CK5" s="33">
        <v>5.36</v>
      </c>
      <c r="CL5" s="44">
        <f t="shared" ref="CL5" si="36">CK5/CK4-1</f>
        <v>5.9288537549407216E-2</v>
      </c>
      <c r="CM5" s="33">
        <v>5.28</v>
      </c>
      <c r="CN5" s="44">
        <f t="shared" ref="CN5" si="37">CM5/CM4-1</f>
        <v>3.937007874015741E-2</v>
      </c>
      <c r="CO5" s="33">
        <v>0.25779200000000002</v>
      </c>
      <c r="CP5" s="44">
        <f t="shared" ref="CP5" si="38">CO5/CO4-1</f>
        <v>2.2310700094382296E-2</v>
      </c>
      <c r="CQ5" s="33">
        <v>1.0589999999999999</v>
      </c>
      <c r="CR5" s="44">
        <f t="shared" ref="CR5" si="39">CQ5/CQ4-1</f>
        <v>5.6980056980056037E-3</v>
      </c>
      <c r="CS5" s="33">
        <v>0.16242799999999999</v>
      </c>
      <c r="CT5" s="44">
        <f t="shared" ref="CT5" si="40">CS5/CS4-1</f>
        <v>-2.66720198467153E-2</v>
      </c>
      <c r="CU5" s="33">
        <v>0.99936100000000005</v>
      </c>
      <c r="CV5" s="44">
        <f t="shared" ref="CV5" si="41">CU5/CU4-1</f>
        <v>-9.5530227948462665E-3</v>
      </c>
      <c r="CW5" s="33">
        <v>44.44</v>
      </c>
      <c r="CX5" s="44">
        <f t="shared" ref="CX5" si="42">CW5/CW4-1</f>
        <v>3.9532163742689974E-2</v>
      </c>
      <c r="CY5" s="33">
        <v>79.459999999999994</v>
      </c>
      <c r="CZ5" s="44">
        <f t="shared" ref="CZ5" si="43">CY5/CY4-1</f>
        <v>8.887760284408186E-3</v>
      </c>
      <c r="DA5" s="33">
        <v>0.75115100000000001</v>
      </c>
      <c r="DB5" s="44">
        <f t="shared" ref="DB5" si="44">DA5/DA4-1</f>
        <v>2.6165372036535572E-2</v>
      </c>
      <c r="DC5" s="39">
        <v>22879</v>
      </c>
      <c r="DD5" s="44">
        <f t="shared" ref="DD5" si="45">DC5/DC4-1</f>
        <v>8.6853011198306795E-3</v>
      </c>
      <c r="DE5" s="33">
        <v>0.69799800000000001</v>
      </c>
      <c r="DF5" s="44">
        <f t="shared" ref="DF5" si="46">DE5/DE4-1</f>
        <v>1.2811081171671956E-2</v>
      </c>
      <c r="DG5" s="33">
        <v>0.48056500000000002</v>
      </c>
      <c r="DH5" s="44">
        <f t="shared" ref="DH5" si="47">DG5/DG4-1</f>
        <v>9.4152709853100536E-2</v>
      </c>
      <c r="DI5" s="33">
        <v>1.079</v>
      </c>
      <c r="DJ5" s="44">
        <f t="shared" ref="DJ5" si="48">DI5/DI4-1</f>
        <v>2.5665399239543696E-2</v>
      </c>
      <c r="DK5" s="33">
        <v>1.089</v>
      </c>
      <c r="DL5" s="44">
        <f t="shared" ref="DL5" si="49">DK5/DK4-1</f>
        <v>-9.1743119266063378E-4</v>
      </c>
      <c r="DM5" s="33">
        <v>1.0449999999999999</v>
      </c>
      <c r="DN5" s="44">
        <f t="shared" ref="DN5" si="50">DM5/DM4-1</f>
        <v>2.1505376344086002E-2</v>
      </c>
      <c r="DO5" s="33">
        <v>10.37</v>
      </c>
      <c r="DP5" s="44">
        <f t="shared" ref="DP5" si="51">DO5/DO4-1</f>
        <v>2.4703557312252933E-2</v>
      </c>
      <c r="DQ5" s="33">
        <v>0.99956500000000004</v>
      </c>
      <c r="DR5" s="44">
        <f t="shared" ref="DR5" si="52">DQ5/DQ4-1</f>
        <v>1.2005366398781803E-5</v>
      </c>
      <c r="DS5" s="33">
        <v>0.29360700000000001</v>
      </c>
      <c r="DT5" s="44">
        <f t="shared" ref="DT5" si="53">DS5/DS4-1</f>
        <v>1.8793092081293317E-2</v>
      </c>
      <c r="DU5" s="33">
        <v>8.15</v>
      </c>
      <c r="DV5" s="44">
        <f t="shared" ref="DV5" si="54">DU5/DU4-1</f>
        <v>7.4165636588381378E-3</v>
      </c>
      <c r="DW5" s="33">
        <v>1.6854000000000001E-4</v>
      </c>
      <c r="DX5" s="44">
        <f t="shared" ref="DX5" si="55">DW5/DW4-1</f>
        <v>1.4018410444618379E-2</v>
      </c>
      <c r="DY5" s="33">
        <v>0.99300900000000003</v>
      </c>
      <c r="DZ5" s="44">
        <f t="shared" ref="DZ5" si="56">DY5/DY4-1</f>
        <v>9.3036289192660604E-4</v>
      </c>
      <c r="EA5" s="33">
        <v>1.0880000000000001</v>
      </c>
      <c r="EB5" s="44">
        <f t="shared" ref="EB5" si="57">EA5/EA4-1</f>
        <v>0.13360138282698109</v>
      </c>
      <c r="EC5" s="33">
        <v>0.199124</v>
      </c>
      <c r="ED5" s="44">
        <f t="shared" ref="ED5" si="58">EC5/EC4-1</f>
        <v>2.5492599421137685E-2</v>
      </c>
      <c r="EE5" s="33">
        <v>2.4500000000000002</v>
      </c>
      <c r="EF5" s="44">
        <f t="shared" ref="EF5" si="59">EE5/EE4-1</f>
        <v>2.0833333333333481E-2</v>
      </c>
      <c r="EG5" s="33">
        <v>8.94</v>
      </c>
      <c r="EH5" s="44">
        <f t="shared" ref="EH5" si="60">EG5/EG4-1</f>
        <v>-1.2154696132596787E-2</v>
      </c>
      <c r="EI5" s="33">
        <v>4.2</v>
      </c>
      <c r="EJ5" s="44">
        <f t="shared" ref="EJ5" si="61">EI5/EI4-1</f>
        <v>1.6949152542373058E-2</v>
      </c>
      <c r="EK5" s="33">
        <v>0.95912900000000001</v>
      </c>
      <c r="EL5" s="44">
        <f t="shared" ref="EL5" si="62">EK5/EK4-1</f>
        <v>-8.7086508362277382E-4</v>
      </c>
      <c r="EM5" s="33">
        <v>46.35</v>
      </c>
      <c r="EN5" s="44">
        <f t="shared" ref="EN5" si="63">EM5/EM4-1</f>
        <v>1.6001753616834868E-2</v>
      </c>
      <c r="EO5" s="33">
        <v>4.32</v>
      </c>
      <c r="EP5" s="44">
        <f t="shared" ref="EP5" si="64">EO5/EO4-1</f>
        <v>1.4084507042253724E-2</v>
      </c>
      <c r="EQ5" s="33">
        <v>41.3</v>
      </c>
      <c r="ER5" s="44">
        <f t="shared" ref="ER5" si="65">EQ5/EQ4-1</f>
        <v>1.5490533562822595E-2</v>
      </c>
      <c r="ES5" s="33">
        <v>5.15</v>
      </c>
      <c r="ET5" s="44">
        <f t="shared" ref="ET5" si="66">ES5/ES4-1</f>
        <v>9.8039215686276382E-3</v>
      </c>
      <c r="EU5" s="33">
        <v>723.58</v>
      </c>
      <c r="EV5" s="44">
        <f t="shared" ref="EV5" si="67">EU5/EU4-1</f>
        <v>1.5265890276413563E-2</v>
      </c>
      <c r="EW5" s="33">
        <v>0.56987699999999997</v>
      </c>
      <c r="EX5" s="44">
        <f t="shared" ref="EX5" si="68">EW5/EW4-1</f>
        <v>7.8452040089063146E-3</v>
      </c>
      <c r="EY5" s="33">
        <v>2.5</v>
      </c>
      <c r="EZ5" s="44">
        <f t="shared" ref="EZ5" si="69">EY5/EY4-1</f>
        <v>3.3057851239669533E-2</v>
      </c>
      <c r="FA5" s="33">
        <v>0.138738</v>
      </c>
      <c r="FB5" s="44">
        <f t="shared" ref="FB5" si="70">FA5/FA4-1</f>
        <v>1.7439131710178968E-2</v>
      </c>
      <c r="FC5" s="33">
        <v>7.0709199999999996E-7</v>
      </c>
      <c r="FD5" s="44">
        <f t="shared" ref="FD5" si="71">FC5/FC4-1</f>
        <v>1.3369869138948109E-2</v>
      </c>
      <c r="FE5" s="33">
        <v>1.1299999999999999</v>
      </c>
      <c r="FF5" s="44">
        <f t="shared" ref="FF5" si="72">FE5/FE4-1</f>
        <v>0.27632274474900465</v>
      </c>
      <c r="FG5" s="33">
        <v>10.63</v>
      </c>
      <c r="FH5" s="44">
        <f t="shared" ref="FH5" si="73">FG5/FG4-1</f>
        <v>2.1133525456292102E-2</v>
      </c>
      <c r="FI5" s="33">
        <v>0.23500399999999999</v>
      </c>
      <c r="FJ5" s="44">
        <f t="shared" ref="FJ5" si="74">FI5/FI4-1</f>
        <v>1.4785387339148359E-2</v>
      </c>
      <c r="FK5" s="33">
        <v>1.002</v>
      </c>
      <c r="FL5" s="44">
        <f t="shared" ref="FL5" si="75">FK5/FK4-1</f>
        <v>2.0000000000000018E-3</v>
      </c>
      <c r="FM5" s="33">
        <v>3.5030000000000002E-5</v>
      </c>
      <c r="FN5" s="44">
        <f t="shared" ref="FN5:FP5" si="76">FM5/FM4-1</f>
        <v>7.7675489067894343E-3</v>
      </c>
      <c r="FO5" s="33">
        <v>66.400000000000006</v>
      </c>
      <c r="FP5" s="44">
        <f t="shared" si="76"/>
        <v>0.10043089161418628</v>
      </c>
      <c r="FQ5" s="33">
        <v>62.38</v>
      </c>
      <c r="FR5" s="44">
        <f t="shared" ref="FR5" si="77">FQ5/FQ4-1</f>
        <v>7.644521138912852E-2</v>
      </c>
      <c r="FS5" s="33">
        <v>3.25</v>
      </c>
      <c r="FT5" s="44">
        <f t="shared" ref="FT5" si="78">FS5/FS4-1</f>
        <v>-6.1162079510703737E-3</v>
      </c>
      <c r="FU5" s="33">
        <v>1.44</v>
      </c>
      <c r="FV5" s="44">
        <f t="shared" ref="FV5" si="79">FU5/FU4-1</f>
        <v>2.1276595744680771E-2</v>
      </c>
      <c r="FW5" s="33">
        <v>1835.51</v>
      </c>
      <c r="FX5" s="44">
        <f t="shared" ref="FX5" si="80">FW5/FW4-1</f>
        <v>4.119301086445093E-3</v>
      </c>
      <c r="FY5" s="33">
        <v>0.36721100000000001</v>
      </c>
      <c r="FZ5" s="44">
        <f t="shared" ref="FZ5" si="81">FY5/FY4-1</f>
        <v>0.26716242796507816</v>
      </c>
      <c r="GA5" s="33">
        <v>1851.51</v>
      </c>
      <c r="GB5" s="44">
        <f t="shared" ref="GB5" si="82">GA5/GA4-1</f>
        <v>-1.9439809489862903E-4</v>
      </c>
      <c r="GC5" s="33">
        <v>6.14</v>
      </c>
      <c r="GD5" s="44">
        <f t="shared" ref="GD5" si="83">GC5/GC4-1</f>
        <v>1.3201320132013139E-2</v>
      </c>
      <c r="GE5" s="33">
        <v>30.87</v>
      </c>
      <c r="GF5" s="44">
        <f t="shared" ref="GF5" si="84">GE5/GE4-1</f>
        <v>1.8139841688654457E-2</v>
      </c>
      <c r="GG5" s="33">
        <v>1.022</v>
      </c>
      <c r="GH5" s="44">
        <f t="shared" ref="GH5" si="85">GG5/GG4-1</f>
        <v>1.2884043607532369E-2</v>
      </c>
      <c r="GI5" s="33">
        <v>1.0009999999999999</v>
      </c>
      <c r="GJ5" s="44">
        <f t="shared" ref="GJ5" si="86">GI5/GI4-1</f>
        <v>9.9999999999988987E-4</v>
      </c>
      <c r="GK5" s="33">
        <v>0.86240799999999995</v>
      </c>
      <c r="GL5" s="44">
        <f t="shared" ref="GL5" si="87">GK5/GK4-1</f>
        <v>1.9600888595685317E-2</v>
      </c>
      <c r="GM5" s="33">
        <v>2.6027749999999999E-2</v>
      </c>
      <c r="GN5" s="44">
        <f t="shared" ref="GN5" si="88">GM5/GM4-1</f>
        <v>2.3254213966288129E-2</v>
      </c>
      <c r="GO5" s="33">
        <v>30</v>
      </c>
      <c r="GP5" s="44">
        <f t="shared" ref="GP5" si="89">GO5/GO4-1</f>
        <v>1.9021739130434812E-2</v>
      </c>
      <c r="GQ5" s="33">
        <v>2.2741069999999999E-2</v>
      </c>
      <c r="GR5" s="44">
        <f t="shared" ref="GR5" si="90">GQ5/GQ4-1</f>
        <v>-5.1555366570250616E-3</v>
      </c>
      <c r="GS5" s="33">
        <v>0.42862600000000001</v>
      </c>
      <c r="GT5" s="44">
        <f t="shared" ref="GT5" si="91">GS5/GS4-1</f>
        <v>-2.9575108277543727E-2</v>
      </c>
      <c r="GU5" s="33">
        <v>11.73</v>
      </c>
      <c r="GV5" s="44">
        <f t="shared" ref="GV5" si="92">GU5/GU4-1</f>
        <v>0.11714285714285722</v>
      </c>
      <c r="GW5" s="33">
        <v>5.88</v>
      </c>
      <c r="GX5" s="44">
        <f t="shared" ref="GX5" si="93">GW5/GW4-1</f>
        <v>1.379310344827589E-2</v>
      </c>
      <c r="GY5" s="33">
        <v>3.9967099999999998E-2</v>
      </c>
      <c r="GZ5" s="44">
        <f t="shared" ref="GZ5" si="94">GY5/GY4-1</f>
        <v>5.6670687964474942E-2</v>
      </c>
      <c r="HA5" s="33">
        <v>4.7625809999999998E-2</v>
      </c>
      <c r="HB5" s="44">
        <f t="shared" ref="HB5" si="95">HA5/HA4-1</f>
        <v>6.160527144645811E-2</v>
      </c>
      <c r="HC5" s="33">
        <v>1.72</v>
      </c>
      <c r="HD5" s="44">
        <f t="shared" ref="HD5" si="96">HC5/HC4-1</f>
        <v>2.9940119760479167E-2</v>
      </c>
      <c r="HM5" s="38">
        <v>44969</v>
      </c>
      <c r="HN5" s="44">
        <v>1.1974110032362484E-2</v>
      </c>
      <c r="HO5" s="44">
        <v>1.7446041978713689E-2</v>
      </c>
      <c r="HP5" s="44">
        <v>1.1231381459917422E-3</v>
      </c>
      <c r="HQ5" s="44">
        <v>1.6572960251046043E-2</v>
      </c>
      <c r="HR5" s="44">
        <v>9.9999999999988987E-4</v>
      </c>
      <c r="HS5" s="44">
        <v>4.4869822762896305E-3</v>
      </c>
      <c r="HT5" s="44">
        <v>3.0733670300903571E-2</v>
      </c>
      <c r="HU5" s="44">
        <v>1.6260162601626105E-2</v>
      </c>
      <c r="HV5" s="44">
        <v>1.4760873843731703E-2</v>
      </c>
      <c r="HW5" s="44">
        <v>2.1976279361723305E-2</v>
      </c>
      <c r="HX5" s="44">
        <v>-1.9960079840319889E-3</v>
      </c>
      <c r="HY5" s="44">
        <v>3.5785288270377746E-2</v>
      </c>
      <c r="HZ5" s="44">
        <v>1.4539579967689731E-2</v>
      </c>
      <c r="IA5" s="44">
        <v>1.1882233859963343E-3</v>
      </c>
      <c r="IB5" s="44">
        <v>0</v>
      </c>
      <c r="IC5" s="44">
        <v>9.2971130017520665E-3</v>
      </c>
      <c r="ID5" s="44">
        <v>1.1234752835437734E-2</v>
      </c>
      <c r="IE5" s="44">
        <v>1.3475575519371175E-2</v>
      </c>
      <c r="IF5" s="44">
        <v>2.0440251572326984E-2</v>
      </c>
      <c r="IG5" s="44">
        <v>0</v>
      </c>
      <c r="IH5" s="44">
        <v>2.3041474654378113E-2</v>
      </c>
      <c r="II5" s="44">
        <v>3.6469730123995792E-3</v>
      </c>
      <c r="IJ5" s="44">
        <v>1.2909494725152681E-2</v>
      </c>
      <c r="IK5" s="44">
        <v>1.4471780028943559E-2</v>
      </c>
      <c r="IL5" s="44">
        <v>4.5857318414074033E-2</v>
      </c>
      <c r="IM5" s="44">
        <v>2.2824536376604865E-2</v>
      </c>
      <c r="IN5" s="44">
        <v>5.8294874908912941E-3</v>
      </c>
      <c r="IO5" s="44">
        <v>1.8442787266459426E-3</v>
      </c>
      <c r="IP5" s="44">
        <v>7.7321688500726626E-3</v>
      </c>
      <c r="IQ5" s="44">
        <v>5.1440329218106928E-2</v>
      </c>
      <c r="IR5" s="44">
        <v>1.6079760414571265E-3</v>
      </c>
      <c r="IS5" s="44">
        <v>3.4782608695652195E-2</v>
      </c>
      <c r="IT5" s="44">
        <v>2.6451138868479163E-2</v>
      </c>
      <c r="IU5" s="44">
        <v>2.0822250930921937E-2</v>
      </c>
      <c r="IV5" s="44">
        <v>1.3408185912918702E-2</v>
      </c>
      <c r="IW5" s="44">
        <v>0.16357839165773735</v>
      </c>
      <c r="IX5" s="44">
        <v>1.7777777777777892E-2</v>
      </c>
      <c r="IY5" s="44">
        <v>1.4407071615940126E-2</v>
      </c>
      <c r="IZ5" s="44">
        <v>5.9288537549407216E-2</v>
      </c>
      <c r="JA5" s="44">
        <v>3.937007874015741E-2</v>
      </c>
      <c r="JB5" s="44">
        <v>2.2310700094382296E-2</v>
      </c>
      <c r="JC5" s="44">
        <v>5.6980056980056037E-3</v>
      </c>
      <c r="JD5" s="44">
        <v>-2.66720198467153E-2</v>
      </c>
      <c r="JE5" s="44">
        <v>-9.5530227948462665E-3</v>
      </c>
      <c r="JF5" s="44">
        <v>3.9532163742689974E-2</v>
      </c>
      <c r="JG5" s="44">
        <v>8.887760284408186E-3</v>
      </c>
      <c r="JH5" s="44">
        <v>2.6165372036535572E-2</v>
      </c>
      <c r="JI5" s="44">
        <v>8.6853011198306795E-3</v>
      </c>
      <c r="JJ5" s="44">
        <v>1.2811081171671956E-2</v>
      </c>
      <c r="JK5" s="44">
        <v>9.4152709853100536E-2</v>
      </c>
      <c r="JL5" s="44">
        <v>2.5665399239543696E-2</v>
      </c>
      <c r="JM5" s="44">
        <v>-9.1743119266063378E-4</v>
      </c>
      <c r="JN5" s="44">
        <v>2.1505376344086002E-2</v>
      </c>
      <c r="JO5" s="44">
        <v>2.4703557312252933E-2</v>
      </c>
      <c r="JP5" s="44">
        <v>1.2005366398781803E-5</v>
      </c>
      <c r="JQ5" s="44">
        <v>1.8793092081293317E-2</v>
      </c>
      <c r="JR5" s="44">
        <v>7.4165636588381378E-3</v>
      </c>
      <c r="JS5" s="44">
        <v>1.4018410444618379E-2</v>
      </c>
      <c r="JT5" s="44">
        <v>9.3036289192660604E-4</v>
      </c>
      <c r="JU5" s="44">
        <v>0.13360138282698109</v>
      </c>
      <c r="JV5" s="44">
        <v>2.5492599421137685E-2</v>
      </c>
      <c r="JW5" s="44">
        <v>2.0833333333333481E-2</v>
      </c>
      <c r="JX5" s="44">
        <v>-1.2154696132596787E-2</v>
      </c>
      <c r="JY5" s="44">
        <v>1.6949152542373058E-2</v>
      </c>
      <c r="JZ5" s="44">
        <v>-8.7086508362277382E-4</v>
      </c>
      <c r="KA5" s="44">
        <v>1.6001753616834868E-2</v>
      </c>
      <c r="KB5" s="44">
        <v>1.4084507042253724E-2</v>
      </c>
      <c r="KC5" s="44">
        <v>1.5490533562822595E-2</v>
      </c>
      <c r="KD5" s="44">
        <v>9.8039215686276382E-3</v>
      </c>
      <c r="KE5" s="44">
        <v>1.5265890276413563E-2</v>
      </c>
      <c r="KF5" s="44">
        <v>7.8452040089063146E-3</v>
      </c>
      <c r="KG5" s="44">
        <v>3.3057851239669533E-2</v>
      </c>
      <c r="KH5" s="44">
        <v>1.7439131710178968E-2</v>
      </c>
      <c r="KI5" s="44">
        <v>1.3369869138948109E-2</v>
      </c>
      <c r="KJ5" s="44">
        <v>0.27632274474900465</v>
      </c>
      <c r="KK5" s="44">
        <v>2.1133525456292102E-2</v>
      </c>
      <c r="KL5" s="44">
        <v>1.4785387339148359E-2</v>
      </c>
      <c r="KM5" s="44">
        <v>2.0000000000000018E-3</v>
      </c>
      <c r="KN5" s="44">
        <v>7.7675489067894343E-3</v>
      </c>
      <c r="KO5" s="44">
        <v>0.10043089161418628</v>
      </c>
      <c r="KP5" s="44">
        <v>7.644521138912852E-2</v>
      </c>
      <c r="KQ5" s="44">
        <v>-6.1162079510703737E-3</v>
      </c>
      <c r="KR5" s="44">
        <v>2.1276595744680771E-2</v>
      </c>
      <c r="KS5" s="44">
        <v>4.119301086445093E-3</v>
      </c>
      <c r="KT5" s="44">
        <v>0.26716242796507816</v>
      </c>
      <c r="KU5" s="44">
        <v>-1.9439809489862903E-4</v>
      </c>
      <c r="KV5" s="44">
        <v>1.3201320132013139E-2</v>
      </c>
      <c r="KW5" s="44">
        <v>1.8139841688654457E-2</v>
      </c>
      <c r="KX5" s="44">
        <v>1.2884043607532369E-2</v>
      </c>
      <c r="KY5" s="44">
        <v>9.9999999999988987E-4</v>
      </c>
      <c r="KZ5" s="44">
        <v>1.9600888595685317E-2</v>
      </c>
      <c r="LA5" s="44">
        <v>2.3254213966288129E-2</v>
      </c>
      <c r="LB5" s="44">
        <v>1.9021739130434812E-2</v>
      </c>
      <c r="LC5" s="44">
        <v>-5.1555366570250616E-3</v>
      </c>
      <c r="LD5" s="44">
        <v>-2.9575108277543727E-2</v>
      </c>
      <c r="LE5" s="44">
        <v>0.11714285714285722</v>
      </c>
      <c r="LF5" s="44">
        <v>1.379310344827589E-2</v>
      </c>
      <c r="LG5" s="44">
        <v>5.6670687964474942E-2</v>
      </c>
      <c r="LH5" s="44">
        <v>6.160527144645811E-2</v>
      </c>
      <c r="LI5" s="44">
        <v>2.9940119760479167E-2</v>
      </c>
    </row>
    <row r="6" spans="12:321" ht="15.75" customHeight="1" thickBot="1" x14ac:dyDescent="0.3">
      <c r="L6" s="38">
        <v>44970</v>
      </c>
      <c r="M6" s="33">
        <v>21780</v>
      </c>
      <c r="N6" s="44">
        <f t="shared" si="0"/>
        <v>-4.9796701539586152E-3</v>
      </c>
      <c r="O6" s="33">
        <v>1515.33</v>
      </c>
      <c r="P6" s="44">
        <f t="shared" si="0"/>
        <v>-1.7276600712076151E-2</v>
      </c>
      <c r="Q6" s="33">
        <v>1.0009999999999999</v>
      </c>
      <c r="R6" s="44">
        <f t="shared" ref="R6" si="97">Q6/Q5-1</f>
        <v>0</v>
      </c>
      <c r="S6" s="33">
        <v>313.55</v>
      </c>
      <c r="T6" s="44">
        <f t="shared" ref="T6" si="98">S6/S5-1</f>
        <v>8.2317759413486069E-3</v>
      </c>
      <c r="U6" s="33">
        <v>1.0009999999999999</v>
      </c>
      <c r="V6" s="44">
        <f t="shared" ref="V6" si="99">U6/U5-1</f>
        <v>0</v>
      </c>
      <c r="W6" s="33">
        <v>0.37605100000000002</v>
      </c>
      <c r="X6" s="44">
        <f t="shared" ref="X6" si="100">W6/W5-1</f>
        <v>-2.3941340600869387E-2</v>
      </c>
      <c r="Y6" s="33">
        <v>0.36426199999999997</v>
      </c>
      <c r="Z6" s="44">
        <f t="shared" ref="Z6" si="101">Y6/Y5-1</f>
        <v>-1.5829958310930814E-2</v>
      </c>
      <c r="AA6" s="33">
        <v>1.24</v>
      </c>
      <c r="AB6" s="44">
        <f t="shared" ref="AB6" si="102">AA6/AA5-1</f>
        <v>-8.0000000000000071E-3</v>
      </c>
      <c r="AC6" s="33">
        <v>8.2156999999999994E-2</v>
      </c>
      <c r="AD6" s="44">
        <f t="shared" ref="AD6" si="103">AC6/AC5-1</f>
        <v>-4.1092901474011345E-3</v>
      </c>
      <c r="AE6" s="33">
        <v>1538.68</v>
      </c>
      <c r="AF6" s="44">
        <f t="shared" ref="AF6" si="104">AE6/AE5-1</f>
        <v>-5.1916648886992656E-3</v>
      </c>
      <c r="AG6" s="33">
        <v>1.0009999999999999</v>
      </c>
      <c r="AH6" s="44">
        <f t="shared" ref="AH6" si="105">AG6/AG5-1</f>
        <v>9.9999999999988987E-4</v>
      </c>
      <c r="AI6" s="33">
        <v>21.44</v>
      </c>
      <c r="AJ6" s="44">
        <f t="shared" ref="AJ6" si="106">AI6/AI5-1</f>
        <v>2.8790786948176716E-2</v>
      </c>
      <c r="AK6" s="33">
        <v>6.16</v>
      </c>
      <c r="AL6" s="44">
        <f t="shared" ref="AL6" si="107">AK6/AK5-1</f>
        <v>-1.9108280254777066E-2</v>
      </c>
      <c r="AM6" s="33">
        <v>1</v>
      </c>
      <c r="AN6" s="44">
        <f t="shared" ref="AN6:AP6" si="108">AM6/AM5-1</f>
        <v>-9.9900099900085415E-4</v>
      </c>
      <c r="AO6" s="33">
        <v>1.2809999999999999E-5</v>
      </c>
      <c r="AP6" s="44">
        <f t="shared" si="108"/>
        <v>-1.0046367851622939E-2</v>
      </c>
      <c r="AQ6" s="33">
        <v>6.3918000000000003E-2</v>
      </c>
      <c r="AR6" s="44">
        <f t="shared" ref="AR6" si="109">AQ6/AQ5-1</f>
        <v>-3.75340152012682E-4</v>
      </c>
      <c r="AS6" s="33">
        <v>92.32</v>
      </c>
      <c r="AT6" s="44">
        <f t="shared" ref="AT6" si="110">AS6/AS5-1</f>
        <v>-2.3172151095122384E-2</v>
      </c>
      <c r="AU6" s="33">
        <v>17.73</v>
      </c>
      <c r="AV6" s="44">
        <f t="shared" ref="AV6" si="111">AU6/AU5-1</f>
        <v>-1.7728531855955687E-2</v>
      </c>
      <c r="AW6" s="33">
        <v>6.34</v>
      </c>
      <c r="AX6" s="44">
        <f t="shared" ref="AX6" si="112">AW6/AW5-1</f>
        <v>-2.3112480739599484E-2</v>
      </c>
      <c r="AY6" s="33">
        <v>3.34</v>
      </c>
      <c r="AZ6" s="44">
        <f t="shared" ref="AZ6" si="113">AY6/AY5-1</f>
        <v>-2.9850746268657025E-3</v>
      </c>
      <c r="BA6" s="33">
        <v>2.2999999999999998</v>
      </c>
      <c r="BB6" s="44">
        <f t="shared" ref="BB6" si="114">BA6/BA5-1</f>
        <v>3.603603603603589E-2</v>
      </c>
      <c r="BC6" s="33">
        <v>13.53</v>
      </c>
      <c r="BD6" s="44">
        <f t="shared" ref="BD6" si="115">BC6/BC5-1</f>
        <v>-1.6715116279069853E-2</v>
      </c>
      <c r="BE6" s="33">
        <v>21766</v>
      </c>
      <c r="BF6" s="44">
        <f t="shared" ref="BF6" si="116">BE6/BE5-1</f>
        <v>-5.7101091772874257E-3</v>
      </c>
      <c r="BG6" s="33">
        <v>6.8</v>
      </c>
      <c r="BH6" s="44">
        <f t="shared" ref="BH6" si="117">BG6/BG5-1</f>
        <v>-2.9957203994293913E-2</v>
      </c>
      <c r="BI6" s="33">
        <v>159.33000000000001</v>
      </c>
      <c r="BJ6" s="44">
        <f t="shared" ref="BJ6" si="118">BI6/BI5-1</f>
        <v>-1.4656771799628765E-2</v>
      </c>
      <c r="BK6" s="33">
        <v>21.03</v>
      </c>
      <c r="BL6" s="44">
        <f t="shared" ref="BL6" si="119">BK6/BK5-1</f>
        <v>-2.2315202231520281E-2</v>
      </c>
      <c r="BM6" s="33">
        <v>40.76</v>
      </c>
      <c r="BN6" s="44">
        <f t="shared" ref="BN6" si="120">BM6/BM5-1</f>
        <v>-1.5696691620381564E-2</v>
      </c>
      <c r="BO6" s="33">
        <v>122.67</v>
      </c>
      <c r="BP6" s="44">
        <f t="shared" ref="BP6" si="121">BO6/BO5-1</f>
        <v>-1.816872098607325E-2</v>
      </c>
      <c r="BQ6" s="33">
        <v>8.5196999999999995E-2</v>
      </c>
      <c r="BR6" s="44">
        <f t="shared" ref="BR6" si="122">BQ6/BQ5-1</f>
        <v>-1.5507459064699303E-2</v>
      </c>
      <c r="BS6" s="33">
        <v>4.91</v>
      </c>
      <c r="BT6" s="44">
        <f t="shared" ref="BT6" si="123">BS6/BS5-1</f>
        <v>-3.9138943248532287E-2</v>
      </c>
      <c r="BU6" s="33">
        <v>0.99977400000000005</v>
      </c>
      <c r="BV6" s="44">
        <f t="shared" ref="BV6" si="124">BU6/BU5-1</f>
        <v>-1.2247752247750432E-3</v>
      </c>
      <c r="BW6" s="33">
        <v>2.5</v>
      </c>
      <c r="BX6" s="44">
        <f t="shared" ref="BX6" si="125">BW6/BW5-1</f>
        <v>5.0420168067226934E-2</v>
      </c>
      <c r="BY6" s="33">
        <v>13.07</v>
      </c>
      <c r="BZ6" s="44">
        <f t="shared" ref="BZ6" si="126">BY6/BY5-1</f>
        <v>-6.4423765211166772E-2</v>
      </c>
      <c r="CA6" s="33">
        <v>131.36000000000001</v>
      </c>
      <c r="CB6" s="44">
        <f t="shared" ref="CB6" si="127">CA6/CA5-1</f>
        <v>-2.2109729769969499E-2</v>
      </c>
      <c r="CC6" s="33">
        <v>7.6583999999999999E-2</v>
      </c>
      <c r="CD6" s="44">
        <f t="shared" ref="CD6" si="128">CC6/CC5-1</f>
        <v>-1.3372497487825541E-2</v>
      </c>
      <c r="CE6" s="33">
        <v>8.6567000000000005E-2</v>
      </c>
      <c r="CF6" s="44">
        <f t="shared" ref="CF6" si="129">CE6/CE5-1</f>
        <v>-2.7817708099366567E-2</v>
      </c>
      <c r="CG6" s="33">
        <v>2.23</v>
      </c>
      <c r="CH6" s="44">
        <f t="shared" ref="CH6" si="130">CG6/CG5-1</f>
        <v>-2.6200873362445476E-2</v>
      </c>
      <c r="CI6" s="33">
        <v>2.3558719999999998E-2</v>
      </c>
      <c r="CJ6" s="44">
        <f t="shared" ref="CJ6" si="131">CI6/CI5-1</f>
        <v>-1.7092095046851274E-2</v>
      </c>
      <c r="CK6" s="33">
        <v>5.21</v>
      </c>
      <c r="CL6" s="44">
        <f t="shared" ref="CL6" si="132">CK6/CK5-1</f>
        <v>-2.7985074626865725E-2</v>
      </c>
      <c r="CM6" s="33">
        <v>5.5</v>
      </c>
      <c r="CN6" s="44">
        <f t="shared" ref="CN6" si="133">CM6/CM5-1</f>
        <v>4.1666666666666519E-2</v>
      </c>
      <c r="CO6" s="33">
        <v>0.24771499999999999</v>
      </c>
      <c r="CP6" s="44">
        <f t="shared" ref="CP6" si="134">CO6/CO5-1</f>
        <v>-3.9089653674280189E-2</v>
      </c>
      <c r="CQ6" s="33">
        <v>1.0409999999999999</v>
      </c>
      <c r="CR6" s="44">
        <f t="shared" ref="CR6" si="135">CQ6/CQ5-1</f>
        <v>-1.6997167138810165E-2</v>
      </c>
      <c r="CS6" s="33">
        <v>0.15460299999999999</v>
      </c>
      <c r="CT6" s="44">
        <f t="shared" ref="CT6" si="136">CS6/CS5-1</f>
        <v>-4.817519146945104E-2</v>
      </c>
      <c r="CU6" s="33">
        <v>1.002</v>
      </c>
      <c r="CV6" s="44">
        <f t="shared" ref="CV6" si="137">CU6/CU5-1</f>
        <v>2.640687399248165E-3</v>
      </c>
      <c r="CW6" s="33">
        <v>43.83</v>
      </c>
      <c r="CX6" s="44">
        <f t="shared" ref="CX6" si="138">CW6/CW5-1</f>
        <v>-1.3726372637263728E-2</v>
      </c>
      <c r="CY6" s="33">
        <v>77.34</v>
      </c>
      <c r="CZ6" s="44">
        <f t="shared" ref="CZ6" si="139">CY6/CY5-1</f>
        <v>-2.6680090611628349E-2</v>
      </c>
      <c r="DA6" s="33">
        <v>0.70420300000000002</v>
      </c>
      <c r="DB6" s="44">
        <f t="shared" ref="DB6" si="140">DA6/DA5-1</f>
        <v>-6.2501414495886976E-2</v>
      </c>
      <c r="DC6" s="39">
        <v>22427</v>
      </c>
      <c r="DD6" s="44">
        <f t="shared" ref="DD6" si="141">DC6/DC5-1</f>
        <v>-1.9756108221513191E-2</v>
      </c>
      <c r="DE6" s="33">
        <v>0.65983099999999995</v>
      </c>
      <c r="DF6" s="44">
        <f t="shared" ref="DF6" si="142">DE6/DE5-1</f>
        <v>-5.468067243745689E-2</v>
      </c>
      <c r="DG6" s="33">
        <v>0.44051200000000001</v>
      </c>
      <c r="DH6" s="44">
        <f t="shared" ref="DH6" si="143">DG6/DG5-1</f>
        <v>-8.3345645230093801E-2</v>
      </c>
      <c r="DI6" s="33">
        <v>1.0649999999999999</v>
      </c>
      <c r="DJ6" s="44">
        <f t="shared" ref="DJ6" si="144">DI6/DI5-1</f>
        <v>-1.2974976830398499E-2</v>
      </c>
      <c r="DK6" s="33">
        <v>1.0820000000000001</v>
      </c>
      <c r="DL6" s="44">
        <f t="shared" ref="DL6" si="145">DK6/DK5-1</f>
        <v>-6.4279155188244896E-3</v>
      </c>
      <c r="DM6" s="33">
        <v>1.0309999999999999</v>
      </c>
      <c r="DN6" s="44">
        <f t="shared" ref="DN6" si="146">DM6/DM5-1</f>
        <v>-1.3397129186602852E-2</v>
      </c>
      <c r="DO6" s="33">
        <v>9.8800000000000008</v>
      </c>
      <c r="DP6" s="44">
        <f t="shared" ref="DP6" si="147">DO6/DO5-1</f>
        <v>-4.7251687560269873E-2</v>
      </c>
      <c r="DQ6" s="33">
        <v>0.996695</v>
      </c>
      <c r="DR6" s="44">
        <f t="shared" ref="DR6" si="148">DQ6/DQ5-1</f>
        <v>-2.8712489933121477E-3</v>
      </c>
      <c r="DS6" s="33">
        <v>0.29858800000000002</v>
      </c>
      <c r="DT6" s="44">
        <f t="shared" ref="DT6" si="149">DS6/DS5-1</f>
        <v>1.696485438017481E-2</v>
      </c>
      <c r="DU6" s="33">
        <v>8.06</v>
      </c>
      <c r="DV6" s="44">
        <f t="shared" ref="DV6" si="150">DU6/DU5-1</f>
        <v>-1.104294478527601E-2</v>
      </c>
      <c r="DW6" s="33">
        <v>1.6483000000000001E-4</v>
      </c>
      <c r="DX6" s="44">
        <f t="shared" ref="DX6" si="151">DW6/DW5-1</f>
        <v>-2.2012578616352196E-2</v>
      </c>
      <c r="DY6" s="33">
        <v>0.99175199999999997</v>
      </c>
      <c r="DZ6" s="44">
        <f t="shared" ref="DZ6" si="152">DY6/DY5-1</f>
        <v>-1.2658495542337E-3</v>
      </c>
      <c r="EA6" s="33">
        <v>1.0249999999999999</v>
      </c>
      <c r="EB6" s="44">
        <f t="shared" ref="EB6" si="153">EA6/EA5-1</f>
        <v>-5.7904411764706065E-2</v>
      </c>
      <c r="EC6" s="33">
        <v>0.194797</v>
      </c>
      <c r="ED6" s="44">
        <f t="shared" ref="ED6" si="154">EC6/EC5-1</f>
        <v>-2.1730178180430326E-2</v>
      </c>
      <c r="EE6" s="33">
        <v>2.35</v>
      </c>
      <c r="EF6" s="44">
        <f t="shared" ref="EF6" si="155">EE6/EE5-1</f>
        <v>-4.081632653061229E-2</v>
      </c>
      <c r="EG6" s="33">
        <v>8.58</v>
      </c>
      <c r="EH6" s="44">
        <f t="shared" ref="EH6" si="156">EG6/EG5-1</f>
        <v>-4.0268456375838868E-2</v>
      </c>
      <c r="EI6" s="33">
        <v>4.18</v>
      </c>
      <c r="EJ6" s="44">
        <f t="shared" ref="EJ6" si="157">EI6/EI5-1</f>
        <v>-4.761904761904856E-3</v>
      </c>
      <c r="EK6" s="33">
        <v>0.92577299999999996</v>
      </c>
      <c r="EL6" s="44">
        <f t="shared" ref="EL6" si="158">EK6/EK5-1</f>
        <v>-3.477738656635343E-2</v>
      </c>
      <c r="EM6" s="33">
        <v>46.61</v>
      </c>
      <c r="EN6" s="44">
        <f t="shared" ref="EN6" si="159">EM6/EM5-1</f>
        <v>5.6094929881336242E-3</v>
      </c>
      <c r="EO6" s="33">
        <v>4.32</v>
      </c>
      <c r="EP6" s="44">
        <f t="shared" ref="EP6" si="160">EO6/EO5-1</f>
        <v>0</v>
      </c>
      <c r="EQ6" s="33">
        <v>40.71</v>
      </c>
      <c r="ER6" s="44">
        <f t="shared" ref="ER6" si="161">EQ6/EQ5-1</f>
        <v>-1.4285714285714235E-2</v>
      </c>
      <c r="ES6" s="33">
        <v>5.13</v>
      </c>
      <c r="ET6" s="44">
        <f t="shared" ref="ET6" si="162">ES6/ES5-1</f>
        <v>-3.8834951456311328E-3</v>
      </c>
      <c r="EU6" s="33">
        <v>683.82</v>
      </c>
      <c r="EV6" s="44">
        <f t="shared" ref="EV6" si="163">EU6/EU5-1</f>
        <v>-5.4949003565604393E-2</v>
      </c>
      <c r="EW6" s="33">
        <v>0.57344399999999995</v>
      </c>
      <c r="EX6" s="44">
        <f t="shared" ref="EX6" si="164">EW6/EW5-1</f>
        <v>6.2592454161161104E-3</v>
      </c>
      <c r="EY6" s="33">
        <v>2.33</v>
      </c>
      <c r="EZ6" s="44">
        <f t="shared" ref="EZ6" si="165">EY6/EY5-1</f>
        <v>-6.7999999999999949E-2</v>
      </c>
      <c r="FA6" s="33">
        <v>0.13384299999999999</v>
      </c>
      <c r="FB6" s="44">
        <f t="shared" ref="FB6" si="166">FA6/FA5-1</f>
        <v>-3.5282330724098698E-2</v>
      </c>
      <c r="FC6" s="33">
        <v>6.9708000000000005E-7</v>
      </c>
      <c r="FD6" s="44">
        <f t="shared" ref="FD6" si="167">FC6/FC5-1</f>
        <v>-1.4159402171145974E-2</v>
      </c>
      <c r="FE6" s="33">
        <v>1</v>
      </c>
      <c r="FF6" s="44">
        <f t="shared" ref="FF6" si="168">FE6/FE5-1</f>
        <v>-0.11504424778761058</v>
      </c>
      <c r="FG6" s="33">
        <v>10.18</v>
      </c>
      <c r="FH6" s="44">
        <f t="shared" ref="FH6" si="169">FG6/FG5-1</f>
        <v>-4.2333019755409262E-2</v>
      </c>
      <c r="FI6" s="33">
        <v>0.23211499999999999</v>
      </c>
      <c r="FJ6" s="44">
        <f t="shared" ref="FJ6" si="170">FI6/FI5-1</f>
        <v>-1.2293407771782672E-2</v>
      </c>
      <c r="FK6" s="33">
        <v>1.0009999999999999</v>
      </c>
      <c r="FL6" s="44">
        <f t="shared" ref="FL6" si="171">FK6/FK5-1</f>
        <v>-9.9800399201610546E-4</v>
      </c>
      <c r="FM6" s="33">
        <v>3.4029999999999998E-5</v>
      </c>
      <c r="FN6" s="44">
        <f t="shared" ref="FN6:FP6" si="172">FM6/FM5-1</f>
        <v>-2.8546959748786849E-2</v>
      </c>
      <c r="FO6" s="33">
        <v>64.33</v>
      </c>
      <c r="FP6" s="44">
        <f t="shared" si="172"/>
        <v>-3.1174698795180866E-2</v>
      </c>
      <c r="FQ6" s="33">
        <v>62.3</v>
      </c>
      <c r="FR6" s="44">
        <f t="shared" ref="FR6" si="173">FQ6/FQ5-1</f>
        <v>-1.2824623276692648E-3</v>
      </c>
      <c r="FS6" s="33">
        <v>3.28</v>
      </c>
      <c r="FT6" s="44">
        <f t="shared" ref="FT6" si="174">FS6/FS5-1</f>
        <v>9.2307692307691536E-3</v>
      </c>
      <c r="FU6" s="33">
        <v>1.45</v>
      </c>
      <c r="FV6" s="44">
        <f t="shared" ref="FV6" si="175">FU6/FU5-1</f>
        <v>6.9444444444444198E-3</v>
      </c>
      <c r="FW6" s="33">
        <v>1830.7</v>
      </c>
      <c r="FX6" s="44">
        <f t="shared" ref="FX6" si="176">FW6/FW5-1</f>
        <v>-2.6205250856710105E-3</v>
      </c>
      <c r="FY6" s="33">
        <v>0.36027999999999999</v>
      </c>
      <c r="FZ6" s="44">
        <f t="shared" ref="FZ6" si="177">FY6/FY5-1</f>
        <v>-1.8874706912374695E-2</v>
      </c>
      <c r="GA6" s="33">
        <v>1853.67</v>
      </c>
      <c r="GB6" s="44">
        <f t="shared" ref="GB6" si="178">GA6/GA5-1</f>
        <v>1.1666153571949778E-3</v>
      </c>
      <c r="GC6" s="33">
        <v>6.1</v>
      </c>
      <c r="GD6" s="44">
        <f t="shared" ref="GD6" si="179">GC6/GC5-1</f>
        <v>-6.514657980456029E-3</v>
      </c>
      <c r="GE6" s="33">
        <v>30.43</v>
      </c>
      <c r="GF6" s="44">
        <f t="shared" ref="GF6" si="180">GE6/GE5-1</f>
        <v>-1.4253320375769429E-2</v>
      </c>
      <c r="GG6" s="33">
        <v>1.0089999999999999</v>
      </c>
      <c r="GH6" s="44">
        <f t="shared" ref="GH6" si="181">GG6/GG5-1</f>
        <v>-1.2720156555773077E-2</v>
      </c>
      <c r="GI6" s="33">
        <v>1.002</v>
      </c>
      <c r="GJ6" s="44">
        <f t="shared" ref="GJ6" si="182">GI6/GI5-1</f>
        <v>9.990009990010762E-4</v>
      </c>
      <c r="GK6" s="33">
        <v>0.86073200000000005</v>
      </c>
      <c r="GL6" s="44">
        <f t="shared" ref="GL6" si="183">GK6/GK5-1</f>
        <v>-1.9433957013385017E-3</v>
      </c>
      <c r="GM6" s="33">
        <v>2.606953E-2</v>
      </c>
      <c r="GN6" s="44">
        <f t="shared" ref="GN6" si="184">GM6/GM5-1</f>
        <v>1.6052098241301493E-3</v>
      </c>
      <c r="GO6" s="33">
        <v>29.81</v>
      </c>
      <c r="GP6" s="44">
        <f t="shared" ref="GP6" si="185">GO6/GO5-1</f>
        <v>-6.333333333333413E-3</v>
      </c>
      <c r="GQ6" s="33">
        <v>2.2781139999999998E-2</v>
      </c>
      <c r="GR6" s="44">
        <f t="shared" ref="GR6" si="186">GQ6/GQ5-1</f>
        <v>1.7620103187756531E-3</v>
      </c>
      <c r="GS6" s="33">
        <v>0.39498299999999997</v>
      </c>
      <c r="GT6" s="44">
        <f t="shared" ref="GT6" si="187">GS6/GS5-1</f>
        <v>-7.84903388968472E-2</v>
      </c>
      <c r="GU6" s="33">
        <v>11.07</v>
      </c>
      <c r="GV6" s="44">
        <f t="shared" ref="GV6" si="188">GU6/GU5-1</f>
        <v>-5.6265984654731427E-2</v>
      </c>
      <c r="GW6" s="33">
        <v>5.64</v>
      </c>
      <c r="GX6" s="44">
        <f t="shared" ref="GX6" si="189">GW6/GW5-1</f>
        <v>-4.081632653061229E-2</v>
      </c>
      <c r="GY6" s="33">
        <v>3.8231099999999997E-2</v>
      </c>
      <c r="GZ6" s="44">
        <f t="shared" ref="GZ6" si="190">GY6/GY5-1</f>
        <v>-4.3435725884540033E-2</v>
      </c>
      <c r="HA6" s="33">
        <v>4.6549819999999999E-2</v>
      </c>
      <c r="HB6" s="44">
        <f t="shared" ref="HB6" si="191">HA6/HA5-1</f>
        <v>-2.259258162748301E-2</v>
      </c>
      <c r="HC6" s="33">
        <v>1.68</v>
      </c>
      <c r="HD6" s="44">
        <f t="shared" ref="HD6" si="192">HC6/HC5-1</f>
        <v>-2.3255813953488413E-2</v>
      </c>
      <c r="HM6" s="38">
        <v>44970</v>
      </c>
      <c r="HN6" s="44">
        <v>-4.9796701539586152E-3</v>
      </c>
      <c r="HO6" s="44">
        <v>-1.7276600712076151E-2</v>
      </c>
      <c r="HP6" s="44">
        <v>0</v>
      </c>
      <c r="HQ6" s="44">
        <v>8.2317759413486069E-3</v>
      </c>
      <c r="HR6" s="44">
        <v>0</v>
      </c>
      <c r="HS6" s="44">
        <v>-2.3941340600869387E-2</v>
      </c>
      <c r="HT6" s="44">
        <v>-1.5829958310930814E-2</v>
      </c>
      <c r="HU6" s="44">
        <v>-8.0000000000000071E-3</v>
      </c>
      <c r="HV6" s="44">
        <v>-4.1092901474011345E-3</v>
      </c>
      <c r="HW6" s="44">
        <v>-5.1916648886992656E-3</v>
      </c>
      <c r="HX6" s="44">
        <v>9.9999999999988987E-4</v>
      </c>
      <c r="HY6" s="44">
        <v>2.8790786948176716E-2</v>
      </c>
      <c r="HZ6" s="44">
        <v>-1.9108280254777066E-2</v>
      </c>
      <c r="IA6" s="44">
        <v>-9.9900099900085415E-4</v>
      </c>
      <c r="IB6" s="44">
        <v>-1.0046367851622939E-2</v>
      </c>
      <c r="IC6" s="44">
        <v>-3.75340152012682E-4</v>
      </c>
      <c r="ID6" s="44">
        <v>-2.3172151095122384E-2</v>
      </c>
      <c r="IE6" s="44">
        <v>-1.7728531855955687E-2</v>
      </c>
      <c r="IF6" s="44">
        <v>-2.3112480739599484E-2</v>
      </c>
      <c r="IG6" s="44">
        <v>-2.9850746268657025E-3</v>
      </c>
      <c r="IH6" s="44">
        <v>3.603603603603589E-2</v>
      </c>
      <c r="II6" s="44">
        <v>-1.6715116279069853E-2</v>
      </c>
      <c r="IJ6" s="44">
        <v>-5.7101091772874257E-3</v>
      </c>
      <c r="IK6" s="44">
        <v>-2.9957203994293913E-2</v>
      </c>
      <c r="IL6" s="44">
        <v>-1.4656771799628765E-2</v>
      </c>
      <c r="IM6" s="44">
        <v>-2.2315202231520281E-2</v>
      </c>
      <c r="IN6" s="44">
        <v>-1.5696691620381564E-2</v>
      </c>
      <c r="IO6" s="44">
        <v>-1.816872098607325E-2</v>
      </c>
      <c r="IP6" s="44">
        <v>-1.5507459064699303E-2</v>
      </c>
      <c r="IQ6" s="44">
        <v>-3.9138943248532287E-2</v>
      </c>
      <c r="IR6" s="44">
        <v>-1.2247752247750432E-3</v>
      </c>
      <c r="IS6" s="44">
        <v>5.0420168067226934E-2</v>
      </c>
      <c r="IT6" s="44">
        <v>-6.4423765211166772E-2</v>
      </c>
      <c r="IU6" s="44">
        <v>-2.2109729769969499E-2</v>
      </c>
      <c r="IV6" s="44">
        <v>-1.3372497487825541E-2</v>
      </c>
      <c r="IW6" s="44">
        <v>-2.7817708099366567E-2</v>
      </c>
      <c r="IX6" s="44">
        <v>-2.6200873362445476E-2</v>
      </c>
      <c r="IY6" s="44">
        <v>-1.7092095046851274E-2</v>
      </c>
      <c r="IZ6" s="44">
        <v>-2.7985074626865725E-2</v>
      </c>
      <c r="JA6" s="44">
        <v>4.1666666666666519E-2</v>
      </c>
      <c r="JB6" s="44">
        <v>-3.9089653674280189E-2</v>
      </c>
      <c r="JC6" s="44">
        <v>-1.6997167138810165E-2</v>
      </c>
      <c r="JD6" s="44">
        <v>-4.817519146945104E-2</v>
      </c>
      <c r="JE6" s="44">
        <v>2.640687399248165E-3</v>
      </c>
      <c r="JF6" s="44">
        <v>-1.3726372637263728E-2</v>
      </c>
      <c r="JG6" s="44">
        <v>-2.6680090611628349E-2</v>
      </c>
      <c r="JH6" s="44">
        <v>-6.2501414495886976E-2</v>
      </c>
      <c r="JI6" s="44">
        <v>-1.9756108221513191E-2</v>
      </c>
      <c r="JJ6" s="44">
        <v>-5.468067243745689E-2</v>
      </c>
      <c r="JK6" s="44">
        <v>-8.3345645230093801E-2</v>
      </c>
      <c r="JL6" s="44">
        <v>-1.2974976830398499E-2</v>
      </c>
      <c r="JM6" s="44">
        <v>-6.4279155188244896E-3</v>
      </c>
      <c r="JN6" s="44">
        <v>-1.3397129186602852E-2</v>
      </c>
      <c r="JO6" s="44">
        <v>-4.7251687560269873E-2</v>
      </c>
      <c r="JP6" s="44">
        <v>-2.8712489933121477E-3</v>
      </c>
      <c r="JQ6" s="44">
        <v>1.696485438017481E-2</v>
      </c>
      <c r="JR6" s="44">
        <v>-1.104294478527601E-2</v>
      </c>
      <c r="JS6" s="44">
        <v>-2.2012578616352196E-2</v>
      </c>
      <c r="JT6" s="44">
        <v>-1.2658495542337E-3</v>
      </c>
      <c r="JU6" s="44">
        <v>-5.7904411764706065E-2</v>
      </c>
      <c r="JV6" s="44">
        <v>-2.1730178180430326E-2</v>
      </c>
      <c r="JW6" s="44">
        <v>-4.081632653061229E-2</v>
      </c>
      <c r="JX6" s="44">
        <v>-4.0268456375838868E-2</v>
      </c>
      <c r="JY6" s="44">
        <v>-4.761904761904856E-3</v>
      </c>
      <c r="JZ6" s="44">
        <v>-3.477738656635343E-2</v>
      </c>
      <c r="KA6" s="44">
        <v>5.6094929881336242E-3</v>
      </c>
      <c r="KB6" s="44">
        <v>0</v>
      </c>
      <c r="KC6" s="44">
        <v>-1.4285714285714235E-2</v>
      </c>
      <c r="KD6" s="44">
        <v>-3.8834951456311328E-3</v>
      </c>
      <c r="KE6" s="44">
        <v>-5.4949003565604393E-2</v>
      </c>
      <c r="KF6" s="44">
        <v>6.2592454161161104E-3</v>
      </c>
      <c r="KG6" s="44">
        <v>-6.7999999999999949E-2</v>
      </c>
      <c r="KH6" s="44">
        <v>-3.5282330724098698E-2</v>
      </c>
      <c r="KI6" s="44">
        <v>-1.4159402171145974E-2</v>
      </c>
      <c r="KJ6" s="44">
        <v>-0.11504424778761058</v>
      </c>
      <c r="KK6" s="44">
        <v>-4.2333019755409262E-2</v>
      </c>
      <c r="KL6" s="44">
        <v>-1.2293407771782672E-2</v>
      </c>
      <c r="KM6" s="44">
        <v>-9.9800399201610546E-4</v>
      </c>
      <c r="KN6" s="44">
        <v>-2.8546959748786849E-2</v>
      </c>
      <c r="KO6" s="44">
        <v>-3.1174698795180866E-2</v>
      </c>
      <c r="KP6" s="44">
        <v>-1.2824623276692648E-3</v>
      </c>
      <c r="KQ6" s="44">
        <v>9.2307692307691536E-3</v>
      </c>
      <c r="KR6" s="44">
        <v>6.9444444444444198E-3</v>
      </c>
      <c r="KS6" s="44">
        <v>-2.6205250856710105E-3</v>
      </c>
      <c r="KT6" s="44">
        <v>-1.8874706912374695E-2</v>
      </c>
      <c r="KU6" s="44">
        <v>1.1666153571949778E-3</v>
      </c>
      <c r="KV6" s="44">
        <v>-6.514657980456029E-3</v>
      </c>
      <c r="KW6" s="44">
        <v>-1.4253320375769429E-2</v>
      </c>
      <c r="KX6" s="44">
        <v>-1.2720156555773077E-2</v>
      </c>
      <c r="KY6" s="44">
        <v>9.990009990010762E-4</v>
      </c>
      <c r="KZ6" s="44">
        <v>-1.9433957013385017E-3</v>
      </c>
      <c r="LA6" s="44">
        <v>1.6052098241301493E-3</v>
      </c>
      <c r="LB6" s="44">
        <v>-6.333333333333413E-3</v>
      </c>
      <c r="LC6" s="44">
        <v>1.7620103187756531E-3</v>
      </c>
      <c r="LD6" s="44">
        <v>-7.84903388968472E-2</v>
      </c>
      <c r="LE6" s="44">
        <v>-5.6265984654731427E-2</v>
      </c>
      <c r="LF6" s="44">
        <v>-4.081632653061229E-2</v>
      </c>
      <c r="LG6" s="44">
        <v>-4.3435725884540033E-2</v>
      </c>
      <c r="LH6" s="44">
        <v>-2.259258162748301E-2</v>
      </c>
      <c r="LI6" s="44">
        <v>-2.3255813953488413E-2</v>
      </c>
    </row>
    <row r="7" spans="12:321" ht="16.5" customHeight="1" thickBot="1" x14ac:dyDescent="0.3">
      <c r="L7" s="38">
        <v>44971</v>
      </c>
      <c r="M7" s="33">
        <v>21808</v>
      </c>
      <c r="N7" s="44">
        <f t="shared" si="0"/>
        <v>1.2855831037650312E-3</v>
      </c>
      <c r="O7" s="33">
        <v>1506.92</v>
      </c>
      <c r="P7" s="44">
        <f t="shared" si="0"/>
        <v>-5.5499462163356439E-3</v>
      </c>
      <c r="Q7" s="33">
        <v>1</v>
      </c>
      <c r="R7" s="44">
        <f t="shared" ref="R7" si="193">Q7/Q6-1</f>
        <v>-9.9900099900085415E-4</v>
      </c>
      <c r="S7" s="33">
        <v>293.32</v>
      </c>
      <c r="T7" s="44">
        <f t="shared" ref="T7" si="194">S7/S6-1</f>
        <v>-6.4519215436134592E-2</v>
      </c>
      <c r="U7" s="33">
        <v>0.99967700000000004</v>
      </c>
      <c r="V7" s="44">
        <f t="shared" ref="V7" si="195">U7/U6-1</f>
        <v>-1.3216783216781769E-3</v>
      </c>
      <c r="W7" s="33">
        <v>0.37205500000000002</v>
      </c>
      <c r="X7" s="44">
        <f t="shared" ref="X7" si="196">W7/W6-1</f>
        <v>-1.062621825231147E-2</v>
      </c>
      <c r="Y7" s="33">
        <v>0.36015999999999998</v>
      </c>
      <c r="Z7" s="44">
        <f t="shared" ref="Z7" si="197">Y7/Y6-1</f>
        <v>-1.1261125234034775E-2</v>
      </c>
      <c r="AA7" s="33">
        <v>1.19</v>
      </c>
      <c r="AB7" s="44">
        <f t="shared" ref="AB7" si="198">AA7/AA6-1</f>
        <v>-4.0322580645161366E-2</v>
      </c>
      <c r="AC7" s="33">
        <v>8.2437999999999997E-2</v>
      </c>
      <c r="AD7" s="44">
        <f t="shared" ref="AD7" si="199">AC7/AC6-1</f>
        <v>3.4202806821086451E-3</v>
      </c>
      <c r="AE7" s="33">
        <v>1506.3</v>
      </c>
      <c r="AF7" s="44">
        <f t="shared" ref="AF7" si="200">AE7/AE6-1</f>
        <v>-2.1044011750331548E-2</v>
      </c>
      <c r="AG7" s="33">
        <v>0.99977400000000005</v>
      </c>
      <c r="AH7" s="44">
        <f t="shared" ref="AH7" si="201">AG7/AG6-1</f>
        <v>-1.2247752247750432E-3</v>
      </c>
      <c r="AI7" s="33">
        <v>20.78</v>
      </c>
      <c r="AJ7" s="44">
        <f t="shared" ref="AJ7" si="202">AI7/AI6-1</f>
        <v>-3.0783582089552231E-2</v>
      </c>
      <c r="AK7" s="33">
        <v>6.12</v>
      </c>
      <c r="AL7" s="44">
        <f t="shared" ref="AL7" si="203">AK7/AK6-1</f>
        <v>-6.4935064935065512E-3</v>
      </c>
      <c r="AM7" s="33">
        <v>0.99985199999999996</v>
      </c>
      <c r="AN7" s="44">
        <f t="shared" ref="AN7:AP7" si="204">AM7/AM6-1</f>
        <v>-1.4800000000003699E-4</v>
      </c>
      <c r="AO7" s="33">
        <v>1.2490000000000001E-5</v>
      </c>
      <c r="AP7" s="44">
        <f t="shared" si="204"/>
        <v>-2.4980483996877356E-2</v>
      </c>
      <c r="AQ7" s="33">
        <v>6.5748000000000001E-2</v>
      </c>
      <c r="AR7" s="44">
        <f t="shared" ref="AR7" si="205">AQ7/AQ6-1</f>
        <v>2.8630432741950651E-2</v>
      </c>
      <c r="AS7" s="33">
        <v>91.21</v>
      </c>
      <c r="AT7" s="44">
        <f t="shared" ref="AT7" si="206">AS7/AS6-1</f>
        <v>-1.2023396880415982E-2</v>
      </c>
      <c r="AU7" s="33">
        <v>17.63</v>
      </c>
      <c r="AV7" s="44">
        <f t="shared" ref="AV7" si="207">AU7/AU6-1</f>
        <v>-5.6401579244219624E-3</v>
      </c>
      <c r="AW7" s="33">
        <v>6.25</v>
      </c>
      <c r="AX7" s="44">
        <f t="shared" ref="AX7" si="208">AW7/AW6-1</f>
        <v>-1.4195583596214534E-2</v>
      </c>
      <c r="AY7" s="33">
        <v>3.4</v>
      </c>
      <c r="AZ7" s="44">
        <f t="shared" ref="AZ7" si="209">AY7/AY6-1</f>
        <v>1.7964071856287456E-2</v>
      </c>
      <c r="BA7" s="33">
        <v>2.31</v>
      </c>
      <c r="BB7" s="44">
        <f t="shared" ref="BB7" si="210">BA7/BA6-1</f>
        <v>4.3478260869567187E-3</v>
      </c>
      <c r="BC7" s="33">
        <v>13.14</v>
      </c>
      <c r="BD7" s="44">
        <f t="shared" ref="BD7" si="211">BC7/BC6-1</f>
        <v>-2.8824833702882358E-2</v>
      </c>
      <c r="BE7" s="33">
        <v>21740</v>
      </c>
      <c r="BF7" s="44">
        <f t="shared" ref="BF7" si="212">BE7/BE6-1</f>
        <v>-1.1945235688688438E-3</v>
      </c>
      <c r="BG7" s="33">
        <v>6.67</v>
      </c>
      <c r="BH7" s="44">
        <f t="shared" ref="BH7" si="213">BG7/BG6-1</f>
        <v>-1.9117647058823461E-2</v>
      </c>
      <c r="BI7" s="33">
        <v>156.15</v>
      </c>
      <c r="BJ7" s="44">
        <f t="shared" ref="BJ7" si="214">BI7/BI6-1</f>
        <v>-1.9958576539258144E-2</v>
      </c>
      <c r="BK7" s="33">
        <v>20.66</v>
      </c>
      <c r="BL7" s="44">
        <f t="shared" ref="BL7" si="215">BK7/BK6-1</f>
        <v>-1.7593913456966259E-2</v>
      </c>
      <c r="BM7" s="33">
        <v>40.83</v>
      </c>
      <c r="BN7" s="44">
        <f t="shared" ref="BN7" si="216">BM7/BM6-1</f>
        <v>1.7173699705592682E-3</v>
      </c>
      <c r="BO7" s="33">
        <v>123.96</v>
      </c>
      <c r="BP7" s="44">
        <f t="shared" ref="BP7" si="217">BO7/BO6-1</f>
        <v>1.0516018586451459E-2</v>
      </c>
      <c r="BQ7" s="33">
        <v>8.5315000000000002E-2</v>
      </c>
      <c r="BR7" s="44">
        <f t="shared" ref="BR7" si="218">BQ7/BQ6-1</f>
        <v>1.3850252943179431E-3</v>
      </c>
      <c r="BS7" s="33">
        <v>4.87</v>
      </c>
      <c r="BT7" s="44">
        <f t="shared" ref="BT7" si="219">BS7/BS6-1</f>
        <v>-8.1466395112016476E-3</v>
      </c>
      <c r="BU7" s="33">
        <v>0.99957700000000005</v>
      </c>
      <c r="BV7" s="44">
        <f t="shared" ref="BV7" si="220">BU7/BU6-1</f>
        <v>-1.9704453206426109E-4</v>
      </c>
      <c r="BW7" s="33">
        <v>2.38</v>
      </c>
      <c r="BX7" s="44">
        <f t="shared" ref="BX7" si="221">BW7/BW6-1</f>
        <v>-4.8000000000000043E-2</v>
      </c>
      <c r="BY7" s="33">
        <v>13.78</v>
      </c>
      <c r="BZ7" s="44">
        <f t="shared" ref="BZ7" si="222">BY7/BY6-1</f>
        <v>5.4322876817138432E-2</v>
      </c>
      <c r="CA7" s="33">
        <v>132.88</v>
      </c>
      <c r="CB7" s="44">
        <f t="shared" ref="CB7" si="223">CA7/CA6-1</f>
        <v>1.1571254567600331E-2</v>
      </c>
      <c r="CC7" s="33">
        <v>7.4334999999999998E-2</v>
      </c>
      <c r="CD7" s="44">
        <f t="shared" ref="CD7" si="224">CC7/CC6-1</f>
        <v>-2.9366447299697063E-2</v>
      </c>
      <c r="CE7" s="33">
        <v>8.5477999999999998E-2</v>
      </c>
      <c r="CF7" s="44">
        <f t="shared" ref="CF7" si="225">CE7/CE6-1</f>
        <v>-1.2579851444545875E-2</v>
      </c>
      <c r="CG7" s="33">
        <v>2.19</v>
      </c>
      <c r="CH7" s="44">
        <f t="shared" ref="CH7" si="226">CG7/CG6-1</f>
        <v>-1.7937219730941756E-2</v>
      </c>
      <c r="CI7" s="33">
        <v>2.3038610000000001E-2</v>
      </c>
      <c r="CJ7" s="44">
        <f t="shared" ref="CJ7" si="227">CI7/CI6-1</f>
        <v>-2.2077175669985349E-2</v>
      </c>
      <c r="CK7" s="33">
        <v>5.01</v>
      </c>
      <c r="CL7" s="44">
        <f t="shared" ref="CL7" si="228">CK7/CK6-1</f>
        <v>-3.8387715930902178E-2</v>
      </c>
      <c r="CM7" s="33">
        <v>5.35</v>
      </c>
      <c r="CN7" s="44">
        <f t="shared" ref="CN7" si="229">CM7/CM6-1</f>
        <v>-2.7272727272727337E-2</v>
      </c>
      <c r="CO7" s="33">
        <v>0.24529500000000001</v>
      </c>
      <c r="CP7" s="44">
        <f t="shared" ref="CP7" si="230">CO7/CO6-1</f>
        <v>-9.769291322689333E-3</v>
      </c>
      <c r="CQ7" s="33">
        <v>1.0309999999999999</v>
      </c>
      <c r="CR7" s="44">
        <f t="shared" ref="CR7" si="231">CQ7/CQ6-1</f>
        <v>-9.6061479346781775E-3</v>
      </c>
      <c r="CS7" s="33">
        <v>0.14807999999999999</v>
      </c>
      <c r="CT7" s="44">
        <f t="shared" ref="CT7" si="232">CS7/CS6-1</f>
        <v>-4.2191936767074334E-2</v>
      </c>
      <c r="CU7" s="33">
        <v>0.99990699999999999</v>
      </c>
      <c r="CV7" s="44">
        <f t="shared" ref="CV7" si="233">CU7/CU6-1</f>
        <v>-2.0888223552893992E-3</v>
      </c>
      <c r="CW7" s="33">
        <v>41.73</v>
      </c>
      <c r="CX7" s="44">
        <f t="shared" ref="CX7" si="234">CW7/CW6-1</f>
        <v>-4.7912388774811854E-2</v>
      </c>
      <c r="CY7" s="33">
        <v>82.5</v>
      </c>
      <c r="CZ7" s="44">
        <f t="shared" ref="CZ7" si="235">CY7/CY6-1</f>
        <v>6.6718386346004577E-2</v>
      </c>
      <c r="DA7" s="33">
        <v>0.68619399999999997</v>
      </c>
      <c r="DB7" s="44">
        <f t="shared" ref="DB7" si="236">DA7/DA6-1</f>
        <v>-2.5573591705800869E-2</v>
      </c>
      <c r="DC7" s="39">
        <v>22444</v>
      </c>
      <c r="DD7" s="44">
        <f t="shared" ref="DD7" si="237">DC7/DC6-1</f>
        <v>7.5801489276328127E-4</v>
      </c>
      <c r="DE7" s="33">
        <v>0.64436700000000002</v>
      </c>
      <c r="DF7" s="44">
        <f t="shared" ref="DF7" si="238">DE7/DE6-1</f>
        <v>-2.3436304144546005E-2</v>
      </c>
      <c r="DG7" s="33">
        <v>0.46293499999999999</v>
      </c>
      <c r="DH7" s="44">
        <f t="shared" ref="DH7" si="239">DG7/DG6-1</f>
        <v>5.0902132064506667E-2</v>
      </c>
      <c r="DI7" s="33">
        <v>1.044</v>
      </c>
      <c r="DJ7" s="44">
        <f t="shared" ref="DJ7" si="240">DI7/DI6-1</f>
        <v>-1.9718309859154792E-2</v>
      </c>
      <c r="DK7" s="33">
        <v>1.042</v>
      </c>
      <c r="DL7" s="44">
        <f t="shared" ref="DL7" si="241">DK7/DK6-1</f>
        <v>-3.6968576709796697E-2</v>
      </c>
      <c r="DM7" s="33">
        <v>1.028</v>
      </c>
      <c r="DN7" s="44">
        <f t="shared" ref="DN7" si="242">DM7/DM6-1</f>
        <v>-2.9097963142579175E-3</v>
      </c>
      <c r="DO7" s="33">
        <v>9.59</v>
      </c>
      <c r="DP7" s="44">
        <f t="shared" ref="DP7" si="243">DO7/DO6-1</f>
        <v>-2.9352226720647856E-2</v>
      </c>
      <c r="DQ7" s="33">
        <v>0.99756299999999998</v>
      </c>
      <c r="DR7" s="44">
        <f t="shared" ref="DR7" si="244">DQ7/DQ6-1</f>
        <v>8.7087825262499585E-4</v>
      </c>
      <c r="DS7" s="33">
        <v>0.30429800000000001</v>
      </c>
      <c r="DT7" s="44">
        <f t="shared" ref="DT7" si="245">DS7/DS6-1</f>
        <v>1.9123340522726906E-2</v>
      </c>
      <c r="DU7" s="33">
        <v>7.96</v>
      </c>
      <c r="DV7" s="44">
        <f t="shared" ref="DV7" si="246">DU7/DU6-1</f>
        <v>-1.2406947890818976E-2</v>
      </c>
      <c r="DW7" s="33">
        <v>1.6971999999999999E-4</v>
      </c>
      <c r="DX7" s="44">
        <f t="shared" ref="DX7" si="247">DW7/DW6-1</f>
        <v>2.9666929563793021E-2</v>
      </c>
      <c r="DY7" s="33">
        <v>0.99109100000000006</v>
      </c>
      <c r="DZ7" s="44">
        <f t="shared" ref="DZ7" si="248">DY7/DY6-1</f>
        <v>-6.6649726947853871E-4</v>
      </c>
      <c r="EA7" s="33">
        <v>0.97068100000000002</v>
      </c>
      <c r="EB7" s="44">
        <f t="shared" ref="EB7" si="249">EA7/EA6-1</f>
        <v>-5.2994146341463266E-2</v>
      </c>
      <c r="EC7" s="33">
        <v>0.19894800000000001</v>
      </c>
      <c r="ED7" s="44">
        <f t="shared" ref="ED7" si="250">EC7/EC6-1</f>
        <v>2.1309363080540322E-2</v>
      </c>
      <c r="EE7" s="33">
        <v>2.4</v>
      </c>
      <c r="EF7" s="44">
        <f t="shared" ref="EF7" si="251">EE7/EE6-1</f>
        <v>2.1276595744680771E-2</v>
      </c>
      <c r="EG7" s="33">
        <v>8.41</v>
      </c>
      <c r="EH7" s="44">
        <f t="shared" ref="EH7" si="252">EG7/EG6-1</f>
        <v>-1.9813519813519753E-2</v>
      </c>
      <c r="EI7" s="33">
        <v>3.93</v>
      </c>
      <c r="EJ7" s="44">
        <f t="shared" ref="EJ7" si="253">EI7/EI6-1</f>
        <v>-5.9808612440191311E-2</v>
      </c>
      <c r="EK7" s="33">
        <v>1.0569999999999999</v>
      </c>
      <c r="EL7" s="44">
        <f t="shared" ref="EL7" si="254">EK7/EK6-1</f>
        <v>0.14174857119401829</v>
      </c>
      <c r="EM7" s="33">
        <v>41.51</v>
      </c>
      <c r="EN7" s="44">
        <f t="shared" ref="EN7" si="255">EM7/EM6-1</f>
        <v>-0.10941857970392621</v>
      </c>
      <c r="EO7" s="33">
        <v>4.29</v>
      </c>
      <c r="EP7" s="44">
        <f t="shared" ref="EP7" si="256">EO7/EO6-1</f>
        <v>-6.9444444444445308E-3</v>
      </c>
      <c r="EQ7" s="33">
        <v>40.44</v>
      </c>
      <c r="ER7" s="44">
        <f t="shared" ref="ER7" si="257">EQ7/EQ6-1</f>
        <v>-6.6322770817981436E-3</v>
      </c>
      <c r="ES7" s="33">
        <v>5.03</v>
      </c>
      <c r="ET7" s="44">
        <f t="shared" ref="ET7" si="258">ES7/ES6-1</f>
        <v>-1.9493177387914118E-2</v>
      </c>
      <c r="EU7" s="33">
        <v>770.38</v>
      </c>
      <c r="EV7" s="44">
        <f t="shared" ref="EV7" si="259">EU7/EU6-1</f>
        <v>0.1265830189231083</v>
      </c>
      <c r="EW7" s="33">
        <v>0.56097799999999998</v>
      </c>
      <c r="EX7" s="44">
        <f t="shared" ref="EX7" si="260">EW7/EW6-1</f>
        <v>-2.1738827156618568E-2</v>
      </c>
      <c r="EY7" s="33">
        <v>2.21</v>
      </c>
      <c r="EZ7" s="44">
        <f t="shared" ref="EZ7" si="261">EY7/EY6-1</f>
        <v>-5.1502145922746823E-2</v>
      </c>
      <c r="FA7" s="33">
        <v>0.13003700000000001</v>
      </c>
      <c r="FB7" s="44">
        <f t="shared" ref="FB7" si="262">FA7/FA6-1</f>
        <v>-2.8436302234707611E-2</v>
      </c>
      <c r="FC7" s="33">
        <v>6.9600500000000002E-7</v>
      </c>
      <c r="FD7" s="44">
        <f t="shared" ref="FD7" si="263">FC7/FC6-1</f>
        <v>-1.5421472427842309E-3</v>
      </c>
      <c r="FE7" s="33">
        <v>0.931419</v>
      </c>
      <c r="FF7" s="44">
        <f t="shared" ref="FF7" si="264">FE7/FE6-1</f>
        <v>-6.8581000000000003E-2</v>
      </c>
      <c r="FG7" s="33">
        <v>9.93</v>
      </c>
      <c r="FH7" s="44">
        <f t="shared" ref="FH7" si="265">FG7/FG6-1</f>
        <v>-2.4557956777996104E-2</v>
      </c>
      <c r="FI7" s="33">
        <v>0.22912099999999999</v>
      </c>
      <c r="FJ7" s="44">
        <f t="shared" ref="FJ7" si="266">FI7/FI6-1</f>
        <v>-1.289877862266553E-2</v>
      </c>
      <c r="FK7" s="33">
        <v>1.0009999999999999</v>
      </c>
      <c r="FL7" s="44">
        <f t="shared" ref="FL7" si="267">FK7/FK6-1</f>
        <v>0</v>
      </c>
      <c r="FM7" s="33">
        <v>3.2990000000000001E-5</v>
      </c>
      <c r="FN7" s="44">
        <f t="shared" ref="FN7:FP7" si="268">FM7/FM6-1</f>
        <v>-3.0561269468116325E-2</v>
      </c>
      <c r="FO7" s="33">
        <v>66.89</v>
      </c>
      <c r="FP7" s="44">
        <f t="shared" si="268"/>
        <v>3.9794808021140993E-2</v>
      </c>
      <c r="FQ7" s="33">
        <v>63.26</v>
      </c>
      <c r="FR7" s="44">
        <f t="shared" ref="FR7" si="269">FQ7/FQ6-1</f>
        <v>1.5409309791332371E-2</v>
      </c>
      <c r="FS7" s="33">
        <v>3.09</v>
      </c>
      <c r="FT7" s="44">
        <f t="shared" ref="FT7" si="270">FS7/FS6-1</f>
        <v>-5.7926829268292623E-2</v>
      </c>
      <c r="FU7" s="33">
        <v>1.37</v>
      </c>
      <c r="FV7" s="44">
        <f t="shared" ref="FV7" si="271">FU7/FU6-1</f>
        <v>-5.5172413793103336E-2</v>
      </c>
      <c r="FW7" s="33">
        <v>1806.52</v>
      </c>
      <c r="FX7" s="44">
        <f t="shared" ref="FX7" si="272">FW7/FW6-1</f>
        <v>-1.3208062489758032E-2</v>
      </c>
      <c r="FY7" s="33">
        <v>0.37270399999999998</v>
      </c>
      <c r="FZ7" s="44">
        <f t="shared" ref="FZ7" si="273">FY7/FY6-1</f>
        <v>3.4484289996669304E-2</v>
      </c>
      <c r="GA7" s="33">
        <v>1851.73</v>
      </c>
      <c r="GB7" s="44">
        <f t="shared" ref="GB7" si="274">GA7/GA6-1</f>
        <v>-1.0465724751439476E-3</v>
      </c>
      <c r="GC7" s="33">
        <v>6.02</v>
      </c>
      <c r="GD7" s="44">
        <f t="shared" ref="GD7" si="275">GC7/GC6-1</f>
        <v>-1.3114754098360715E-2</v>
      </c>
      <c r="GE7" s="33">
        <v>29.98</v>
      </c>
      <c r="GF7" s="44">
        <f t="shared" ref="GF7" si="276">GE7/GE6-1</f>
        <v>-1.478803812027607E-2</v>
      </c>
      <c r="GG7" s="33">
        <v>0.96421199999999996</v>
      </c>
      <c r="GH7" s="44">
        <f t="shared" ref="GH7" si="277">GG7/GG6-1</f>
        <v>-4.4388503468780871E-2</v>
      </c>
      <c r="GI7" s="33">
        <v>1.0009999999999999</v>
      </c>
      <c r="GJ7" s="44">
        <f t="shared" ref="GJ7" si="278">GI7/GI6-1</f>
        <v>-9.9800399201610546E-4</v>
      </c>
      <c r="GK7" s="33">
        <v>0.85741000000000001</v>
      </c>
      <c r="GL7" s="44">
        <f t="shared" ref="GL7" si="279">GK7/GK6-1</f>
        <v>-3.8595056300916308E-3</v>
      </c>
      <c r="GM7" s="33">
        <v>2.5881500000000002E-2</v>
      </c>
      <c r="GN7" s="44">
        <f t="shared" ref="GN7" si="280">GM7/GM6-1</f>
        <v>-7.2126348269415663E-3</v>
      </c>
      <c r="GO7" s="33">
        <v>26.74</v>
      </c>
      <c r="GP7" s="44">
        <f t="shared" ref="GP7" si="281">GO7/GO6-1</f>
        <v>-0.10298557531029862</v>
      </c>
      <c r="GQ7" s="33">
        <v>2.274555E-2</v>
      </c>
      <c r="GR7" s="44">
        <f t="shared" ref="GR7" si="282">GQ7/GQ6-1</f>
        <v>-1.562257200473649E-3</v>
      </c>
      <c r="GS7" s="33">
        <v>0.37513600000000002</v>
      </c>
      <c r="GT7" s="44">
        <f t="shared" ref="GT7" si="283">GS7/GS6-1</f>
        <v>-5.0247732180878524E-2</v>
      </c>
      <c r="GU7" s="33">
        <v>10.37</v>
      </c>
      <c r="GV7" s="44">
        <f t="shared" ref="GV7" si="284">GU7/GU6-1</f>
        <v>-6.3233965672990111E-2</v>
      </c>
      <c r="GW7" s="33">
        <v>6.14</v>
      </c>
      <c r="GX7" s="44">
        <f t="shared" ref="GX7" si="285">GW7/GW6-1</f>
        <v>8.8652482269503619E-2</v>
      </c>
      <c r="GY7" s="33">
        <v>3.679263E-2</v>
      </c>
      <c r="GZ7" s="44">
        <f t="shared" ref="GZ7" si="286">GY7/GY6-1</f>
        <v>-3.7625650321335136E-2</v>
      </c>
      <c r="HA7" s="33">
        <v>4.784186E-2</v>
      </c>
      <c r="HB7" s="44">
        <f t="shared" ref="HB7" si="287">HA7/HA6-1</f>
        <v>2.7756068659341881E-2</v>
      </c>
      <c r="HC7" s="33">
        <v>1.65</v>
      </c>
      <c r="HD7" s="44">
        <f t="shared" ref="HD7" si="288">HC7/HC6-1</f>
        <v>-1.7857142857142905E-2</v>
      </c>
      <c r="HM7" s="38">
        <v>44971</v>
      </c>
      <c r="HN7" s="44">
        <v>1.2855831037650312E-3</v>
      </c>
      <c r="HO7" s="44">
        <v>-5.5499462163356439E-3</v>
      </c>
      <c r="HP7" s="44">
        <v>-9.9900099900085415E-4</v>
      </c>
      <c r="HQ7" s="44">
        <v>-6.4519215436134592E-2</v>
      </c>
      <c r="HR7" s="44">
        <v>-1.3216783216781769E-3</v>
      </c>
      <c r="HS7" s="44">
        <v>-1.062621825231147E-2</v>
      </c>
      <c r="HT7" s="44">
        <v>-1.1261125234034775E-2</v>
      </c>
      <c r="HU7" s="44">
        <v>-4.0322580645161366E-2</v>
      </c>
      <c r="HV7" s="44">
        <v>3.4202806821086451E-3</v>
      </c>
      <c r="HW7" s="44">
        <v>-2.1044011750331548E-2</v>
      </c>
      <c r="HX7" s="44">
        <v>-1.2247752247750432E-3</v>
      </c>
      <c r="HY7" s="44">
        <v>-3.0783582089552231E-2</v>
      </c>
      <c r="HZ7" s="44">
        <v>-6.4935064935065512E-3</v>
      </c>
      <c r="IA7" s="44">
        <v>-1.4800000000003699E-4</v>
      </c>
      <c r="IB7" s="44">
        <v>-2.4980483996877356E-2</v>
      </c>
      <c r="IC7" s="44">
        <v>2.8630432741950651E-2</v>
      </c>
      <c r="ID7" s="44">
        <v>-1.2023396880415982E-2</v>
      </c>
      <c r="IE7" s="44">
        <v>-5.6401579244219624E-3</v>
      </c>
      <c r="IF7" s="44">
        <v>-1.4195583596214534E-2</v>
      </c>
      <c r="IG7" s="44">
        <v>1.7964071856287456E-2</v>
      </c>
      <c r="IH7" s="44">
        <v>4.3478260869567187E-3</v>
      </c>
      <c r="II7" s="44">
        <v>-2.8824833702882358E-2</v>
      </c>
      <c r="IJ7" s="44">
        <v>-1.1945235688688438E-3</v>
      </c>
      <c r="IK7" s="44">
        <v>-1.9117647058823461E-2</v>
      </c>
      <c r="IL7" s="44">
        <v>-1.9958576539258144E-2</v>
      </c>
      <c r="IM7" s="44">
        <v>-1.7593913456966259E-2</v>
      </c>
      <c r="IN7" s="44">
        <v>1.7173699705592682E-3</v>
      </c>
      <c r="IO7" s="44">
        <v>1.0516018586451459E-2</v>
      </c>
      <c r="IP7" s="44">
        <v>1.3850252943179431E-3</v>
      </c>
      <c r="IQ7" s="44">
        <v>-8.1466395112016476E-3</v>
      </c>
      <c r="IR7" s="44">
        <v>-1.9704453206426109E-4</v>
      </c>
      <c r="IS7" s="44">
        <v>-4.8000000000000043E-2</v>
      </c>
      <c r="IT7" s="44">
        <v>5.4322876817138432E-2</v>
      </c>
      <c r="IU7" s="44">
        <v>1.1571254567600331E-2</v>
      </c>
      <c r="IV7" s="44">
        <v>-2.9366447299697063E-2</v>
      </c>
      <c r="IW7" s="44">
        <v>-1.2579851444545875E-2</v>
      </c>
      <c r="IX7" s="44">
        <v>-1.7937219730941756E-2</v>
      </c>
      <c r="IY7" s="44">
        <v>-2.2077175669985349E-2</v>
      </c>
      <c r="IZ7" s="44">
        <v>-3.8387715930902178E-2</v>
      </c>
      <c r="JA7" s="44">
        <v>-2.7272727272727337E-2</v>
      </c>
      <c r="JB7" s="44">
        <v>-9.769291322689333E-3</v>
      </c>
      <c r="JC7" s="44">
        <v>-9.6061479346781775E-3</v>
      </c>
      <c r="JD7" s="44">
        <v>-4.2191936767074334E-2</v>
      </c>
      <c r="JE7" s="44">
        <v>-2.0888223552893992E-3</v>
      </c>
      <c r="JF7" s="44">
        <v>-4.7912388774811854E-2</v>
      </c>
      <c r="JG7" s="44">
        <v>6.6718386346004577E-2</v>
      </c>
      <c r="JH7" s="44">
        <v>-2.5573591705800869E-2</v>
      </c>
      <c r="JI7" s="44">
        <v>7.5801489276328127E-4</v>
      </c>
      <c r="JJ7" s="44">
        <v>-2.3436304144546005E-2</v>
      </c>
      <c r="JK7" s="44">
        <v>5.0902132064506667E-2</v>
      </c>
      <c r="JL7" s="44">
        <v>-1.9718309859154792E-2</v>
      </c>
      <c r="JM7" s="44">
        <v>-3.6968576709796697E-2</v>
      </c>
      <c r="JN7" s="44">
        <v>-2.9097963142579175E-3</v>
      </c>
      <c r="JO7" s="44">
        <v>-2.9352226720647856E-2</v>
      </c>
      <c r="JP7" s="44">
        <v>8.7087825262499585E-4</v>
      </c>
      <c r="JQ7" s="44">
        <v>1.9123340522726906E-2</v>
      </c>
      <c r="JR7" s="44">
        <v>-1.2406947890818976E-2</v>
      </c>
      <c r="JS7" s="44">
        <v>2.9666929563793021E-2</v>
      </c>
      <c r="JT7" s="44">
        <v>-6.6649726947853871E-4</v>
      </c>
      <c r="JU7" s="44">
        <v>-5.2994146341463266E-2</v>
      </c>
      <c r="JV7" s="44">
        <v>2.1309363080540322E-2</v>
      </c>
      <c r="JW7" s="44">
        <v>2.1276595744680771E-2</v>
      </c>
      <c r="JX7" s="44">
        <v>-1.9813519813519753E-2</v>
      </c>
      <c r="JY7" s="44">
        <v>-5.9808612440191311E-2</v>
      </c>
      <c r="JZ7" s="44">
        <v>0.14174857119401829</v>
      </c>
      <c r="KA7" s="44">
        <v>-0.10941857970392621</v>
      </c>
      <c r="KB7" s="44">
        <v>-6.9444444444445308E-3</v>
      </c>
      <c r="KC7" s="44">
        <v>-6.6322770817981436E-3</v>
      </c>
      <c r="KD7" s="44">
        <v>-1.9493177387914118E-2</v>
      </c>
      <c r="KE7" s="44">
        <v>0.1265830189231083</v>
      </c>
      <c r="KF7" s="44">
        <v>-2.1738827156618568E-2</v>
      </c>
      <c r="KG7" s="44">
        <v>-5.1502145922746823E-2</v>
      </c>
      <c r="KH7" s="44">
        <v>-2.8436302234707611E-2</v>
      </c>
      <c r="KI7" s="44">
        <v>-1.5421472427842309E-3</v>
      </c>
      <c r="KJ7" s="44">
        <v>-6.8581000000000003E-2</v>
      </c>
      <c r="KK7" s="44">
        <v>-2.4557956777996104E-2</v>
      </c>
      <c r="KL7" s="44">
        <v>-1.289877862266553E-2</v>
      </c>
      <c r="KM7" s="44">
        <v>0</v>
      </c>
      <c r="KN7" s="44">
        <v>-3.0561269468116325E-2</v>
      </c>
      <c r="KO7" s="44">
        <v>3.9794808021140993E-2</v>
      </c>
      <c r="KP7" s="44">
        <v>1.5409309791332371E-2</v>
      </c>
      <c r="KQ7" s="44">
        <v>-5.7926829268292623E-2</v>
      </c>
      <c r="KR7" s="44">
        <v>-5.5172413793103336E-2</v>
      </c>
      <c r="KS7" s="44">
        <v>-1.3208062489758032E-2</v>
      </c>
      <c r="KT7" s="44">
        <v>3.4484289996669304E-2</v>
      </c>
      <c r="KU7" s="44">
        <v>-1.0465724751439476E-3</v>
      </c>
      <c r="KV7" s="44">
        <v>-1.3114754098360715E-2</v>
      </c>
      <c r="KW7" s="44">
        <v>-1.478803812027607E-2</v>
      </c>
      <c r="KX7" s="44">
        <v>-4.4388503468780871E-2</v>
      </c>
      <c r="KY7" s="44">
        <v>-9.9800399201610546E-4</v>
      </c>
      <c r="KZ7" s="44">
        <v>-3.8595056300916308E-3</v>
      </c>
      <c r="LA7" s="44">
        <v>-7.2126348269415663E-3</v>
      </c>
      <c r="LB7" s="44">
        <v>-0.10298557531029862</v>
      </c>
      <c r="LC7" s="44">
        <v>-1.562257200473649E-3</v>
      </c>
      <c r="LD7" s="44">
        <v>-5.0247732180878524E-2</v>
      </c>
      <c r="LE7" s="44">
        <v>-6.3233965672990111E-2</v>
      </c>
      <c r="LF7" s="44">
        <v>8.8652482269503619E-2</v>
      </c>
      <c r="LG7" s="44">
        <v>-3.7625650321335136E-2</v>
      </c>
      <c r="LH7" s="44">
        <v>2.7756068659341881E-2</v>
      </c>
      <c r="LI7" s="44">
        <v>-1.7857142857142905E-2</v>
      </c>
    </row>
    <row r="8" spans="12:321" ht="17.25" thickBot="1" x14ac:dyDescent="0.3">
      <c r="L8" s="38">
        <v>44972</v>
      </c>
      <c r="M8" s="33">
        <v>22220</v>
      </c>
      <c r="N8" s="44">
        <f t="shared" si="0"/>
        <v>1.8892149669845981E-2</v>
      </c>
      <c r="O8" s="33">
        <v>1556.96</v>
      </c>
      <c r="P8" s="44">
        <f t="shared" si="0"/>
        <v>3.3206805935285244E-2</v>
      </c>
      <c r="Q8" s="33">
        <v>1.0009999999999999</v>
      </c>
      <c r="R8" s="44">
        <f t="shared" ref="R8" si="289">Q8/Q7-1</f>
        <v>9.9999999999988987E-4</v>
      </c>
      <c r="S8" s="33">
        <v>296.2</v>
      </c>
      <c r="T8" s="44">
        <f t="shared" ref="T8" si="290">S8/S7-1</f>
        <v>9.8186281194598823E-3</v>
      </c>
      <c r="U8" s="33">
        <v>0.99955799999999995</v>
      </c>
      <c r="V8" s="44">
        <f t="shared" ref="V8" si="291">U8/U7-1</f>
        <v>-1.1903844941929531E-4</v>
      </c>
      <c r="W8" s="33">
        <v>0.38322800000000001</v>
      </c>
      <c r="X8" s="44">
        <f t="shared" ref="X8" si="292">W8/W7-1</f>
        <v>3.0030506242356703E-2</v>
      </c>
      <c r="Y8" s="33">
        <v>0.38729200000000003</v>
      </c>
      <c r="Z8" s="44">
        <f t="shared" ref="Z8" si="293">Y8/Y7-1</f>
        <v>7.5333185250999746E-2</v>
      </c>
      <c r="AA8" s="33">
        <v>1.26</v>
      </c>
      <c r="AB8" s="44">
        <f t="shared" ref="AB8" si="294">AA8/AA7-1</f>
        <v>5.8823529411764719E-2</v>
      </c>
      <c r="AC8" s="33">
        <v>8.3790000000000003E-2</v>
      </c>
      <c r="AD8" s="44">
        <f t="shared" ref="AD8" si="295">AC8/AC7-1</f>
        <v>1.6400203789514567E-2</v>
      </c>
      <c r="AE8" s="33">
        <v>1556.93</v>
      </c>
      <c r="AF8" s="44">
        <f t="shared" ref="AF8" si="296">AE8/AE7-1</f>
        <v>3.3612162251875466E-2</v>
      </c>
      <c r="AG8" s="33">
        <v>1.0009999999999999</v>
      </c>
      <c r="AH8" s="44">
        <f t="shared" ref="AH8" si="297">AG8/AG7-1</f>
        <v>1.2262771386331028E-3</v>
      </c>
      <c r="AI8" s="33">
        <v>21.85</v>
      </c>
      <c r="AJ8" s="44">
        <f t="shared" ref="AJ8" si="298">AI8/AI7-1</f>
        <v>5.1491819056785459E-2</v>
      </c>
      <c r="AK8" s="33">
        <v>6.23</v>
      </c>
      <c r="AL8" s="44">
        <f t="shared" ref="AL8" si="299">AK8/AK7-1</f>
        <v>1.7973856209150485E-2</v>
      </c>
      <c r="AM8" s="33">
        <v>1.0009999999999999</v>
      </c>
      <c r="AN8" s="44">
        <f t="shared" ref="AN8:AP8" si="300">AM8/AM7-1</f>
        <v>1.1481699291493452E-3</v>
      </c>
      <c r="AO8" s="33">
        <v>1.277E-5</v>
      </c>
      <c r="AP8" s="44">
        <f t="shared" si="300"/>
        <v>2.2417934347477964E-2</v>
      </c>
      <c r="AQ8" s="33">
        <v>6.6855999999999999E-2</v>
      </c>
      <c r="AR8" s="44">
        <f t="shared" ref="AR8" si="301">AQ8/AQ7-1</f>
        <v>1.6852223641783848E-2</v>
      </c>
      <c r="AS8" s="33">
        <v>95.65</v>
      </c>
      <c r="AT8" s="44">
        <f t="shared" ref="AT8" si="302">AS8/AS7-1</f>
        <v>4.8678872930599804E-2</v>
      </c>
      <c r="AU8" s="33">
        <v>18.170000000000002</v>
      </c>
      <c r="AV8" s="44">
        <f t="shared" ref="AV8" si="303">AU8/AU7-1</f>
        <v>3.0629608621667748E-2</v>
      </c>
      <c r="AW8" s="33">
        <v>6.59</v>
      </c>
      <c r="AX8" s="44">
        <f t="shared" ref="AX8" si="304">AW8/AW7-1</f>
        <v>5.4400000000000004E-2</v>
      </c>
      <c r="AY8" s="33">
        <v>3.37</v>
      </c>
      <c r="AZ8" s="44">
        <f t="shared" ref="AZ8" si="305">AY8/AY7-1</f>
        <v>-8.8235294117646745E-3</v>
      </c>
      <c r="BA8" s="33">
        <v>2.2999999999999998</v>
      </c>
      <c r="BB8" s="44">
        <f t="shared" ref="BB8" si="306">BA8/BA7-1</f>
        <v>-4.3290043290044045E-3</v>
      </c>
      <c r="BC8" s="33">
        <v>13.42</v>
      </c>
      <c r="BD8" s="44">
        <f t="shared" ref="BD8" si="307">BC8/BC7-1</f>
        <v>2.130898021308969E-2</v>
      </c>
      <c r="BE8" s="33">
        <v>22276</v>
      </c>
      <c r="BF8" s="44">
        <f t="shared" ref="BF8" si="308">BE8/BE7-1</f>
        <v>2.4655013799448122E-2</v>
      </c>
      <c r="BG8" s="33">
        <v>6.82</v>
      </c>
      <c r="BH8" s="44">
        <f t="shared" ref="BH8" si="309">BG8/BG7-1</f>
        <v>2.2488755622188883E-2</v>
      </c>
      <c r="BI8" s="33">
        <v>158.38</v>
      </c>
      <c r="BJ8" s="44">
        <f t="shared" ref="BJ8" si="310">BI8/BI7-1</f>
        <v>1.428113992955482E-2</v>
      </c>
      <c r="BK8" s="33">
        <v>21.25</v>
      </c>
      <c r="BL8" s="44">
        <f t="shared" ref="BL8" si="311">BK8/BK7-1</f>
        <v>2.8557599225556674E-2</v>
      </c>
      <c r="BM8" s="33">
        <v>42.24</v>
      </c>
      <c r="BN8" s="44">
        <f t="shared" ref="BN8" si="312">BM8/BM7-1</f>
        <v>3.4533431300514339E-2</v>
      </c>
      <c r="BO8" s="33">
        <v>126.87</v>
      </c>
      <c r="BP8" s="44">
        <f t="shared" ref="BP8" si="313">BO8/BO7-1</f>
        <v>2.3475314617618759E-2</v>
      </c>
      <c r="BQ8" s="33">
        <v>8.6109000000000005E-2</v>
      </c>
      <c r="BR8" s="44">
        <f t="shared" ref="BR8" si="314">BQ8/BQ7-1</f>
        <v>9.3066869835316535E-3</v>
      </c>
      <c r="BS8" s="33">
        <v>5.09</v>
      </c>
      <c r="BT8" s="44">
        <f t="shared" ref="BT8" si="315">BS8/BS7-1</f>
        <v>4.5174537987679564E-2</v>
      </c>
      <c r="BU8" s="33">
        <v>1</v>
      </c>
      <c r="BV8" s="44">
        <f t="shared" ref="BV8" si="316">BU8/BU7-1</f>
        <v>4.231790047188877E-4</v>
      </c>
      <c r="BW8" s="33">
        <v>2.57</v>
      </c>
      <c r="BX8" s="44">
        <f t="shared" ref="BX8" si="317">BW8/BW7-1</f>
        <v>7.9831932773109182E-2</v>
      </c>
      <c r="BY8" s="33">
        <v>14.72</v>
      </c>
      <c r="BZ8" s="44">
        <f t="shared" ref="BZ8" si="318">BY8/BY7-1</f>
        <v>6.8214804063860823E-2</v>
      </c>
      <c r="CA8" s="33">
        <v>136.91999999999999</v>
      </c>
      <c r="CB8" s="44">
        <f t="shared" ref="CB8" si="319">CA8/CA7-1</f>
        <v>3.0403371462974116E-2</v>
      </c>
      <c r="CC8" s="33">
        <v>7.6239000000000001E-2</v>
      </c>
      <c r="CD8" s="44">
        <f t="shared" ref="CD8" si="320">CC8/CC7-1</f>
        <v>2.561377547588628E-2</v>
      </c>
      <c r="CE8" s="33">
        <v>8.8053000000000006E-2</v>
      </c>
      <c r="CF8" s="44">
        <f t="shared" ref="CF8" si="321">CE8/CE7-1</f>
        <v>3.0124710451812309E-2</v>
      </c>
      <c r="CG8" s="33">
        <v>2.25</v>
      </c>
      <c r="CH8" s="44">
        <f t="shared" ref="CH8" si="322">CG8/CG7-1</f>
        <v>2.7397260273972712E-2</v>
      </c>
      <c r="CI8" s="33">
        <v>2.3887930000000002E-2</v>
      </c>
      <c r="CJ8" s="44">
        <f t="shared" ref="CJ8" si="323">CI8/CI7-1</f>
        <v>3.6865071286852791E-2</v>
      </c>
      <c r="CK8" s="33">
        <v>5.25</v>
      </c>
      <c r="CL8" s="44">
        <f t="shared" ref="CL8" si="324">CK8/CK7-1</f>
        <v>4.7904191616766623E-2</v>
      </c>
      <c r="CM8" s="33">
        <v>5.53</v>
      </c>
      <c r="CN8" s="44">
        <f t="shared" ref="CN8" si="325">CM8/CM7-1</f>
        <v>3.3644859813084294E-2</v>
      </c>
      <c r="CO8" s="33">
        <v>0.254</v>
      </c>
      <c r="CP8" s="44">
        <f t="shared" ref="CP8" si="326">CO8/CO7-1</f>
        <v>3.5487881938074617E-2</v>
      </c>
      <c r="CQ8" s="33">
        <v>1.048</v>
      </c>
      <c r="CR8" s="44">
        <f t="shared" ref="CR8" si="327">CQ8/CQ7-1</f>
        <v>1.6488845780795458E-2</v>
      </c>
      <c r="CS8" s="33">
        <v>0.170073</v>
      </c>
      <c r="CT8" s="44">
        <f t="shared" ref="CT8" si="328">CS8/CS7-1</f>
        <v>0.14852106969205847</v>
      </c>
      <c r="CU8" s="33">
        <v>1.0009999999999999</v>
      </c>
      <c r="CV8" s="44">
        <f t="shared" ref="CV8" si="329">CU8/CU7-1</f>
        <v>1.0931016584541098E-3</v>
      </c>
      <c r="CW8" s="33">
        <v>44.29</v>
      </c>
      <c r="CX8" s="44">
        <f t="shared" ref="CX8" si="330">CW8/CW7-1</f>
        <v>6.134675293553804E-2</v>
      </c>
      <c r="CY8" s="33">
        <v>83.1</v>
      </c>
      <c r="CZ8" s="44">
        <f t="shared" ref="CZ8" si="331">CY8/CY7-1</f>
        <v>7.2727272727270975E-3</v>
      </c>
      <c r="DA8" s="33">
        <v>0.71693099999999998</v>
      </c>
      <c r="DB8" s="44">
        <f t="shared" ref="DB8" si="332">DA8/DA7-1</f>
        <v>4.4793454912167796E-2</v>
      </c>
      <c r="DC8" s="39">
        <v>22362</v>
      </c>
      <c r="DD8" s="44">
        <f t="shared" ref="DD8" si="333">DC8/DC7-1</f>
        <v>-3.6535376938157116E-3</v>
      </c>
      <c r="DE8" s="33">
        <v>0.67893300000000001</v>
      </c>
      <c r="DF8" s="44">
        <f t="shared" ref="DF8" si="334">DE8/DE7-1</f>
        <v>5.3643343001736454E-2</v>
      </c>
      <c r="DG8" s="33">
        <v>0.52368700000000001</v>
      </c>
      <c r="DH8" s="44">
        <f t="shared" ref="DH8" si="335">DG8/DG7-1</f>
        <v>0.13123224642768427</v>
      </c>
      <c r="DI8" s="33">
        <v>1.079</v>
      </c>
      <c r="DJ8" s="44">
        <f t="shared" ref="DJ8" si="336">DI8/DI7-1</f>
        <v>3.3524904214559337E-2</v>
      </c>
      <c r="DK8" s="33">
        <v>1.0660000000000001</v>
      </c>
      <c r="DL8" s="44">
        <f t="shared" ref="DL8" si="337">DK8/DK7-1</f>
        <v>2.303262955854124E-2</v>
      </c>
      <c r="DM8" s="33">
        <v>1.034</v>
      </c>
      <c r="DN8" s="44">
        <f t="shared" ref="DN8" si="338">DM8/DM7-1</f>
        <v>5.8365758754863606E-3</v>
      </c>
      <c r="DO8" s="33">
        <v>9.9600000000000009</v>
      </c>
      <c r="DP8" s="44">
        <f t="shared" ref="DP8" si="339">DO8/DO7-1</f>
        <v>3.8581856100104339E-2</v>
      </c>
      <c r="DQ8" s="33">
        <v>1</v>
      </c>
      <c r="DR8" s="44">
        <f t="shared" ref="DR8" si="340">DQ8/DQ7-1</f>
        <v>2.4429534776249096E-3</v>
      </c>
      <c r="DS8" s="33">
        <v>0.30993700000000002</v>
      </c>
      <c r="DT8" s="44">
        <f t="shared" ref="DT8" si="341">DS8/DS7-1</f>
        <v>1.8531176675495642E-2</v>
      </c>
      <c r="DU8" s="33">
        <v>8.11</v>
      </c>
      <c r="DV8" s="44">
        <f t="shared" ref="DV8" si="342">DU8/DU7-1</f>
        <v>1.8844221105527525E-2</v>
      </c>
      <c r="DW8" s="33">
        <v>1.7023E-4</v>
      </c>
      <c r="DX8" s="44">
        <f t="shared" ref="DX8" si="343">DW8/DW7-1</f>
        <v>3.0049493283055284E-3</v>
      </c>
      <c r="DY8" s="33">
        <v>0.98698799999999998</v>
      </c>
      <c r="DZ8" s="44">
        <f t="shared" ref="DZ8" si="344">DY8/DY7-1</f>
        <v>-4.1398822106144539E-3</v>
      </c>
      <c r="EA8" s="33">
        <v>1.1399999999999999</v>
      </c>
      <c r="EB8" s="44">
        <f t="shared" ref="EB8" si="345">EA8/EA7-1</f>
        <v>0.17443320720195388</v>
      </c>
      <c r="EC8" s="33">
        <v>0.207681</v>
      </c>
      <c r="ED8" s="44">
        <f t="shared" ref="ED8" si="346">EC8/EC7-1</f>
        <v>4.3895892393992275E-2</v>
      </c>
      <c r="EE8" s="33">
        <v>2.4900000000000002</v>
      </c>
      <c r="EF8" s="44">
        <f t="shared" ref="EF8" si="347">EE8/EE7-1</f>
        <v>3.7500000000000089E-2</v>
      </c>
      <c r="EG8" s="33">
        <v>8.6999999999999993</v>
      </c>
      <c r="EH8" s="44">
        <f t="shared" ref="EH8" si="348">EG8/EG7-1</f>
        <v>3.4482758620689502E-2</v>
      </c>
      <c r="EI8" s="33">
        <v>3.97</v>
      </c>
      <c r="EJ8" s="44">
        <f t="shared" ref="EJ8" si="349">EI8/EI7-1</f>
        <v>1.0178117048346147E-2</v>
      </c>
      <c r="EK8" s="33">
        <v>1.081</v>
      </c>
      <c r="EL8" s="44">
        <f t="shared" ref="EL8" si="350">EK8/EK7-1</f>
        <v>2.2705771050141932E-2</v>
      </c>
      <c r="EM8" s="33">
        <v>42.79</v>
      </c>
      <c r="EN8" s="44">
        <f t="shared" ref="EN8" si="351">EM8/EM7-1</f>
        <v>3.0835943146229949E-2</v>
      </c>
      <c r="EO8" s="33">
        <v>4.4000000000000004</v>
      </c>
      <c r="EP8" s="44">
        <f t="shared" ref="EP8" si="352">EO8/EO7-1</f>
        <v>2.5641025641025772E-2</v>
      </c>
      <c r="EQ8" s="33">
        <v>41.16</v>
      </c>
      <c r="ER8" s="44">
        <f t="shared" ref="ER8" si="353">EQ8/EQ7-1</f>
        <v>1.7804154302670572E-2</v>
      </c>
      <c r="ES8" s="33">
        <v>5.04</v>
      </c>
      <c r="ET8" s="44">
        <f t="shared" ref="ET8" si="354">ES8/ES7-1</f>
        <v>1.9880715705764551E-3</v>
      </c>
      <c r="EU8" s="33">
        <v>742.47</v>
      </c>
      <c r="EV8" s="44">
        <f t="shared" ref="EV8" si="355">EU8/EU7-1</f>
        <v>-3.622887406215114E-2</v>
      </c>
      <c r="EW8" s="33">
        <v>0.57213700000000001</v>
      </c>
      <c r="EX8" s="44">
        <f t="shared" ref="EX8" si="356">EW8/EW7-1</f>
        <v>1.9892045677370573E-2</v>
      </c>
      <c r="EY8" s="33">
        <v>2.4300000000000002</v>
      </c>
      <c r="EZ8" s="44">
        <f t="shared" ref="EZ8" si="357">EY8/EY7-1</f>
        <v>9.9547511312217285E-2</v>
      </c>
      <c r="FA8" s="33">
        <v>0.134996</v>
      </c>
      <c r="FB8" s="44">
        <f t="shared" ref="FB8" si="358">FA8/FA7-1</f>
        <v>3.8135299953090174E-2</v>
      </c>
      <c r="FC8" s="33">
        <v>7.1286300000000002E-7</v>
      </c>
      <c r="FD8" s="44">
        <f t="shared" ref="FD8" si="359">FC8/FC7-1</f>
        <v>2.4221090365730058E-2</v>
      </c>
      <c r="FE8" s="33">
        <v>1.042</v>
      </c>
      <c r="FF8" s="44">
        <f t="shared" ref="FF8" si="360">FE8/FE7-1</f>
        <v>0.1187231525231931</v>
      </c>
      <c r="FG8" s="33">
        <v>10.1</v>
      </c>
      <c r="FH8" s="44">
        <f t="shared" ref="FH8" si="361">FG8/FG7-1</f>
        <v>1.7119838872104776E-2</v>
      </c>
      <c r="FI8" s="33">
        <v>0.23375599999999999</v>
      </c>
      <c r="FJ8" s="44">
        <f t="shared" ref="FJ8" si="362">FI8/FI7-1</f>
        <v>2.022948573024741E-2</v>
      </c>
      <c r="FK8" s="33">
        <v>1.002</v>
      </c>
      <c r="FL8" s="44">
        <f t="shared" ref="FL8" si="363">FK8/FK7-1</f>
        <v>9.990009990010762E-4</v>
      </c>
      <c r="FM8" s="33">
        <v>3.3890000000000002E-5</v>
      </c>
      <c r="FN8" s="44">
        <f t="shared" ref="FN8:FP8" si="364">FM8/FM7-1</f>
        <v>2.7280994240679091E-2</v>
      </c>
      <c r="FO8" s="33">
        <v>74.86</v>
      </c>
      <c r="FP8" s="44">
        <f t="shared" si="364"/>
        <v>0.11915084467035419</v>
      </c>
      <c r="FQ8" s="33">
        <v>68.39</v>
      </c>
      <c r="FR8" s="44">
        <f t="shared" ref="FR8" si="365">FQ8/FQ7-1</f>
        <v>8.1093898197913461E-2</v>
      </c>
      <c r="FS8" s="33">
        <v>4.05</v>
      </c>
      <c r="FT8" s="44">
        <f t="shared" ref="FT8" si="366">FS8/FS7-1</f>
        <v>0.31067961165048552</v>
      </c>
      <c r="FU8" s="33">
        <v>1.44</v>
      </c>
      <c r="FV8" s="44">
        <f t="shared" ref="FV8" si="367">FU8/FU7-1</f>
        <v>5.1094890510948732E-2</v>
      </c>
      <c r="FW8" s="33">
        <v>1835.68</v>
      </c>
      <c r="FX8" s="44">
        <f t="shared" ref="FX8" si="368">FW8/FW7-1</f>
        <v>1.6141531784868102E-2</v>
      </c>
      <c r="FY8" s="33">
        <v>0.382517</v>
      </c>
      <c r="FZ8" s="44">
        <f t="shared" ref="FZ8" si="369">FY8/FY7-1</f>
        <v>2.6329204945479523E-2</v>
      </c>
      <c r="GA8" s="33">
        <v>1851.67</v>
      </c>
      <c r="GB8" s="44">
        <f t="shared" ref="GB8" si="370">GA8/GA7-1</f>
        <v>-3.2402132060238564E-5</v>
      </c>
      <c r="GC8" s="33">
        <v>6.28</v>
      </c>
      <c r="GD8" s="44">
        <f t="shared" ref="GD8" si="371">GC8/GC7-1</f>
        <v>4.3189368770764291E-2</v>
      </c>
      <c r="GE8" s="33">
        <v>31.24</v>
      </c>
      <c r="GF8" s="44">
        <f t="shared" ref="GF8" si="372">GE8/GE7-1</f>
        <v>4.2028018679119317E-2</v>
      </c>
      <c r="GG8" s="33">
        <v>0.98511800000000005</v>
      </c>
      <c r="GH8" s="44">
        <f t="shared" ref="GH8" si="373">GG8/GG7-1</f>
        <v>2.1681953761206074E-2</v>
      </c>
      <c r="GI8" s="33">
        <v>1.004</v>
      </c>
      <c r="GJ8" s="44">
        <f t="shared" ref="GJ8" si="374">GI8/GI7-1</f>
        <v>2.9970029970030065E-3</v>
      </c>
      <c r="GK8" s="33">
        <v>0.88489899999999999</v>
      </c>
      <c r="GL8" s="44">
        <f t="shared" ref="GL8" si="375">GK8/GK7-1</f>
        <v>3.2060507808399752E-2</v>
      </c>
      <c r="GM8" s="33">
        <v>2.6113419999999998E-2</v>
      </c>
      <c r="GN8" s="44">
        <f t="shared" ref="GN8" si="376">GM8/GM7-1</f>
        <v>8.9608407549792712E-3</v>
      </c>
      <c r="GO8" s="33">
        <v>27.08</v>
      </c>
      <c r="GP8" s="44">
        <f t="shared" ref="GP8" si="377">GO8/GO7-1</f>
        <v>1.2715033657441976E-2</v>
      </c>
      <c r="GQ8" s="33">
        <v>2.2755540000000001E-2</v>
      </c>
      <c r="GR8" s="44">
        <f t="shared" ref="GR8" si="378">GQ8/GQ7-1</f>
        <v>4.392067898997265E-4</v>
      </c>
      <c r="GS8" s="33">
        <v>0.46044400000000002</v>
      </c>
      <c r="GT8" s="44">
        <f t="shared" ref="GT8" si="379">GS8/GS7-1</f>
        <v>0.22740552759532551</v>
      </c>
      <c r="GU8" s="33">
        <v>11.17</v>
      </c>
      <c r="GV8" s="44">
        <f t="shared" ref="GV8" si="380">GU8/GU7-1</f>
        <v>7.7145612343298087E-2</v>
      </c>
      <c r="GW8" s="33">
        <v>6.16</v>
      </c>
      <c r="GX8" s="44">
        <f t="shared" ref="GX8" si="381">GW8/GW7-1</f>
        <v>3.2573289902280145E-3</v>
      </c>
      <c r="GY8" s="33">
        <v>3.6549770000000002E-2</v>
      </c>
      <c r="GZ8" s="44">
        <f t="shared" ref="GZ8" si="382">GY8/GY7-1</f>
        <v>-6.6007784711230588E-3</v>
      </c>
      <c r="HA8" s="33">
        <v>4.8730019999999999E-2</v>
      </c>
      <c r="HB8" s="44">
        <f t="shared" ref="HB8" si="383">HA8/HA7-1</f>
        <v>1.8564495611165688E-2</v>
      </c>
      <c r="HC8" s="33">
        <v>1.7</v>
      </c>
      <c r="HD8" s="44">
        <f t="shared" ref="HD8" si="384">HC8/HC7-1</f>
        <v>3.0303030303030276E-2</v>
      </c>
      <c r="HM8" s="38">
        <v>44972</v>
      </c>
      <c r="HN8" s="44">
        <v>1.8892149669845981E-2</v>
      </c>
      <c r="HO8" s="44">
        <v>3.3206805935285244E-2</v>
      </c>
      <c r="HP8" s="44">
        <v>9.9999999999988987E-4</v>
      </c>
      <c r="HQ8" s="44">
        <v>9.8186281194598823E-3</v>
      </c>
      <c r="HR8" s="44">
        <v>-1.1903844941929531E-4</v>
      </c>
      <c r="HS8" s="44">
        <v>3.0030506242356703E-2</v>
      </c>
      <c r="HT8" s="44">
        <v>7.5333185250999746E-2</v>
      </c>
      <c r="HU8" s="44">
        <v>5.8823529411764719E-2</v>
      </c>
      <c r="HV8" s="44">
        <v>1.6400203789514567E-2</v>
      </c>
      <c r="HW8" s="44">
        <v>3.3612162251875466E-2</v>
      </c>
      <c r="HX8" s="44">
        <v>1.2262771386331028E-3</v>
      </c>
      <c r="HY8" s="44">
        <v>5.1491819056785459E-2</v>
      </c>
      <c r="HZ8" s="44">
        <v>1.7973856209150485E-2</v>
      </c>
      <c r="IA8" s="44">
        <v>1.1481699291493452E-3</v>
      </c>
      <c r="IB8" s="44">
        <v>2.2417934347477964E-2</v>
      </c>
      <c r="IC8" s="44">
        <v>1.6852223641783848E-2</v>
      </c>
      <c r="ID8" s="44">
        <v>4.8678872930599804E-2</v>
      </c>
      <c r="IE8" s="44">
        <v>3.0629608621667748E-2</v>
      </c>
      <c r="IF8" s="44">
        <v>5.4400000000000004E-2</v>
      </c>
      <c r="IG8" s="44">
        <v>-8.8235294117646745E-3</v>
      </c>
      <c r="IH8" s="44">
        <v>-4.3290043290044045E-3</v>
      </c>
      <c r="II8" s="44">
        <v>2.130898021308969E-2</v>
      </c>
      <c r="IJ8" s="44">
        <v>2.4655013799448122E-2</v>
      </c>
      <c r="IK8" s="44">
        <v>2.2488755622188883E-2</v>
      </c>
      <c r="IL8" s="44">
        <v>1.428113992955482E-2</v>
      </c>
      <c r="IM8" s="44">
        <v>2.8557599225556674E-2</v>
      </c>
      <c r="IN8" s="44">
        <v>3.4533431300514339E-2</v>
      </c>
      <c r="IO8" s="44">
        <v>2.3475314617618759E-2</v>
      </c>
      <c r="IP8" s="44">
        <v>9.3066869835316535E-3</v>
      </c>
      <c r="IQ8" s="44">
        <v>4.5174537987679564E-2</v>
      </c>
      <c r="IR8" s="44">
        <v>4.231790047188877E-4</v>
      </c>
      <c r="IS8" s="44">
        <v>7.9831932773109182E-2</v>
      </c>
      <c r="IT8" s="44">
        <v>6.8214804063860823E-2</v>
      </c>
      <c r="IU8" s="44">
        <v>3.0403371462974116E-2</v>
      </c>
      <c r="IV8" s="44">
        <v>2.561377547588628E-2</v>
      </c>
      <c r="IW8" s="44">
        <v>3.0124710451812309E-2</v>
      </c>
      <c r="IX8" s="44">
        <v>2.7397260273972712E-2</v>
      </c>
      <c r="IY8" s="44">
        <v>3.6865071286852791E-2</v>
      </c>
      <c r="IZ8" s="44">
        <v>4.7904191616766623E-2</v>
      </c>
      <c r="JA8" s="44">
        <v>3.3644859813084294E-2</v>
      </c>
      <c r="JB8" s="44">
        <v>3.5487881938074617E-2</v>
      </c>
      <c r="JC8" s="44">
        <v>1.6488845780795458E-2</v>
      </c>
      <c r="JD8" s="44">
        <v>0.14852106969205847</v>
      </c>
      <c r="JE8" s="44">
        <v>1.0931016584541098E-3</v>
      </c>
      <c r="JF8" s="44">
        <v>6.134675293553804E-2</v>
      </c>
      <c r="JG8" s="44">
        <v>7.2727272727270975E-3</v>
      </c>
      <c r="JH8" s="44">
        <v>4.4793454912167796E-2</v>
      </c>
      <c r="JI8" s="44">
        <v>-3.6535376938157116E-3</v>
      </c>
      <c r="JJ8" s="44">
        <v>5.3643343001736454E-2</v>
      </c>
      <c r="JK8" s="44">
        <v>0.13123224642768427</v>
      </c>
      <c r="JL8" s="44">
        <v>3.3524904214559337E-2</v>
      </c>
      <c r="JM8" s="44">
        <v>2.303262955854124E-2</v>
      </c>
      <c r="JN8" s="44">
        <v>5.8365758754863606E-3</v>
      </c>
      <c r="JO8" s="44">
        <v>3.8581856100104339E-2</v>
      </c>
      <c r="JP8" s="44">
        <v>2.4429534776249096E-3</v>
      </c>
      <c r="JQ8" s="44">
        <v>1.8531176675495642E-2</v>
      </c>
      <c r="JR8" s="44">
        <v>1.8844221105527525E-2</v>
      </c>
      <c r="JS8" s="44">
        <v>3.0049493283055284E-3</v>
      </c>
      <c r="JT8" s="44">
        <v>-4.1398822106144539E-3</v>
      </c>
      <c r="JU8" s="44">
        <v>0.17443320720195388</v>
      </c>
      <c r="JV8" s="44">
        <v>4.3895892393992275E-2</v>
      </c>
      <c r="JW8" s="44">
        <v>3.7500000000000089E-2</v>
      </c>
      <c r="JX8" s="44">
        <v>3.4482758620689502E-2</v>
      </c>
      <c r="JY8" s="44">
        <v>1.0178117048346147E-2</v>
      </c>
      <c r="JZ8" s="44">
        <v>2.2705771050141932E-2</v>
      </c>
      <c r="KA8" s="44">
        <v>3.0835943146229949E-2</v>
      </c>
      <c r="KB8" s="44">
        <v>2.5641025641025772E-2</v>
      </c>
      <c r="KC8" s="44">
        <v>1.7804154302670572E-2</v>
      </c>
      <c r="KD8" s="44">
        <v>1.9880715705764551E-3</v>
      </c>
      <c r="KE8" s="44">
        <v>-3.622887406215114E-2</v>
      </c>
      <c r="KF8" s="44">
        <v>1.9892045677370573E-2</v>
      </c>
      <c r="KG8" s="44">
        <v>9.9547511312217285E-2</v>
      </c>
      <c r="KH8" s="44">
        <v>3.8135299953090174E-2</v>
      </c>
      <c r="KI8" s="44">
        <v>2.4221090365730058E-2</v>
      </c>
      <c r="KJ8" s="44">
        <v>0.1187231525231931</v>
      </c>
      <c r="KK8" s="44">
        <v>1.7119838872104776E-2</v>
      </c>
      <c r="KL8" s="44">
        <v>2.022948573024741E-2</v>
      </c>
      <c r="KM8" s="44">
        <v>9.990009990010762E-4</v>
      </c>
      <c r="KN8" s="44">
        <v>2.7280994240679091E-2</v>
      </c>
      <c r="KO8" s="44">
        <v>0.11915084467035419</v>
      </c>
      <c r="KP8" s="44">
        <v>8.1093898197913461E-2</v>
      </c>
      <c r="KQ8" s="44">
        <v>0.31067961165048552</v>
      </c>
      <c r="KR8" s="44">
        <v>5.1094890510948732E-2</v>
      </c>
      <c r="KS8" s="44">
        <v>1.6141531784868102E-2</v>
      </c>
      <c r="KT8" s="44">
        <v>2.6329204945479523E-2</v>
      </c>
      <c r="KU8" s="44">
        <v>-3.2402132060238564E-5</v>
      </c>
      <c r="KV8" s="44">
        <v>4.3189368770764291E-2</v>
      </c>
      <c r="KW8" s="44">
        <v>4.2028018679119317E-2</v>
      </c>
      <c r="KX8" s="44">
        <v>2.1681953761206074E-2</v>
      </c>
      <c r="KY8" s="44">
        <v>2.9970029970030065E-3</v>
      </c>
      <c r="KZ8" s="44">
        <v>3.2060507808399752E-2</v>
      </c>
      <c r="LA8" s="44">
        <v>8.9608407549792712E-3</v>
      </c>
      <c r="LB8" s="44">
        <v>1.2715033657441976E-2</v>
      </c>
      <c r="LC8" s="44">
        <v>4.392067898997265E-4</v>
      </c>
      <c r="LD8" s="44">
        <v>0.22740552759532551</v>
      </c>
      <c r="LE8" s="44">
        <v>7.7145612343298087E-2</v>
      </c>
      <c r="LF8" s="44">
        <v>3.2573289902280145E-3</v>
      </c>
      <c r="LG8" s="44">
        <v>-6.6007784711230588E-3</v>
      </c>
      <c r="LH8" s="44">
        <v>1.8564495611165688E-2</v>
      </c>
      <c r="LI8" s="44">
        <v>3.0303030303030276E-2</v>
      </c>
    </row>
    <row r="9" spans="12:321" ht="17.25" thickBot="1" x14ac:dyDescent="0.3">
      <c r="L9" s="38">
        <v>44973</v>
      </c>
      <c r="M9" s="33">
        <v>24308</v>
      </c>
      <c r="N9" s="44">
        <f t="shared" si="0"/>
        <v>9.3969396939693972E-2</v>
      </c>
      <c r="O9" s="33">
        <v>1674.86</v>
      </c>
      <c r="P9" s="44">
        <f t="shared" si="0"/>
        <v>7.572448874730231E-2</v>
      </c>
      <c r="Q9" s="33">
        <v>0.999834</v>
      </c>
      <c r="R9" s="44">
        <f t="shared" ref="R9" si="385">Q9/Q8-1</f>
        <v>-1.1648351648350097E-3</v>
      </c>
      <c r="S9" s="33">
        <v>317.25</v>
      </c>
      <c r="T9" s="44">
        <f t="shared" ref="T9" si="386">S9/S8-1</f>
        <v>7.1066846725185817E-2</v>
      </c>
      <c r="U9" s="33">
        <v>0.99997599999999998</v>
      </c>
      <c r="V9" s="44">
        <f t="shared" ref="V9" si="387">U9/U8-1</f>
        <v>4.1818483769828774E-4</v>
      </c>
      <c r="W9" s="33">
        <v>0.401362</v>
      </c>
      <c r="X9" s="44">
        <f t="shared" ref="X9" si="388">W9/W8-1</f>
        <v>4.7319089419353366E-2</v>
      </c>
      <c r="Y9" s="33">
        <v>0.41308499999999998</v>
      </c>
      <c r="Z9" s="44">
        <f t="shared" ref="Z9" si="389">Y9/Y8-1</f>
        <v>6.6598328909453164E-2</v>
      </c>
      <c r="AA9" s="33">
        <v>1.33</v>
      </c>
      <c r="AB9" s="44">
        <f t="shared" ref="AB9" si="390">AA9/AA8-1</f>
        <v>5.555555555555558E-2</v>
      </c>
      <c r="AC9" s="33">
        <v>8.9222999999999997E-2</v>
      </c>
      <c r="AD9" s="44">
        <f t="shared" ref="AD9" si="391">AC9/AC8-1</f>
        <v>6.4840673111349778E-2</v>
      </c>
      <c r="AE9" s="33">
        <v>1675.98</v>
      </c>
      <c r="AF9" s="44">
        <f t="shared" ref="AF9" si="392">AE9/AE8-1</f>
        <v>7.6464580938128135E-2</v>
      </c>
      <c r="AG9" s="33">
        <v>1</v>
      </c>
      <c r="AH9" s="44">
        <f t="shared" ref="AH9" si="393">AG9/AG8-1</f>
        <v>-9.9900099900085415E-4</v>
      </c>
      <c r="AI9" s="33">
        <v>23.89</v>
      </c>
      <c r="AJ9" s="44">
        <f t="shared" ref="AJ9" si="394">AI9/AI8-1</f>
        <v>9.3363844393592688E-2</v>
      </c>
      <c r="AK9" s="33">
        <v>6.61</v>
      </c>
      <c r="AL9" s="44">
        <f t="shared" ref="AL9" si="395">AK9/AK8-1</f>
        <v>6.0995184590690199E-2</v>
      </c>
      <c r="AM9" s="33">
        <v>0.99971900000000002</v>
      </c>
      <c r="AN9" s="44">
        <f t="shared" ref="AN9:AP9" si="396">AM9/AM8-1</f>
        <v>-1.2797202797201201E-3</v>
      </c>
      <c r="AO9" s="33">
        <v>1.3740000000000001E-5</v>
      </c>
      <c r="AP9" s="44">
        <f t="shared" si="396"/>
        <v>7.5959279561472304E-2</v>
      </c>
      <c r="AQ9" s="33">
        <v>7.0914000000000005E-2</v>
      </c>
      <c r="AR9" s="44">
        <f t="shared" ref="AR9" si="397">AQ9/AQ8-1</f>
        <v>6.0697618762713956E-2</v>
      </c>
      <c r="AS9" s="33">
        <v>102.83</v>
      </c>
      <c r="AT9" s="44">
        <f t="shared" ref="AT9" si="398">AS9/AS8-1</f>
        <v>7.5065342394145196E-2</v>
      </c>
      <c r="AU9" s="33">
        <v>19.88</v>
      </c>
      <c r="AV9" s="44">
        <f t="shared" ref="AV9" si="399">AU9/AU8-1</f>
        <v>9.4111172261970077E-2</v>
      </c>
      <c r="AW9" s="33">
        <v>6.93</v>
      </c>
      <c r="AX9" s="44">
        <f t="shared" ref="AX9" si="400">AW9/AW8-1</f>
        <v>5.159332321699539E-2</v>
      </c>
      <c r="AY9" s="33">
        <v>3.4</v>
      </c>
      <c r="AZ9" s="44">
        <f t="shared" ref="AZ9" si="401">AY9/AY8-1</f>
        <v>8.9020771513352859E-3</v>
      </c>
      <c r="BA9" s="33">
        <v>2.34</v>
      </c>
      <c r="BB9" s="44">
        <f t="shared" ref="BB9" si="402">BA9/BA8-1</f>
        <v>1.7391304347826209E-2</v>
      </c>
      <c r="BC9" s="33">
        <v>14.26</v>
      </c>
      <c r="BD9" s="44">
        <f t="shared" ref="BD9" si="403">BC9/BC8-1</f>
        <v>6.2593144560357583E-2</v>
      </c>
      <c r="BE9" s="33">
        <v>24291</v>
      </c>
      <c r="BF9" s="44">
        <f t="shared" ref="BF9" si="404">BE9/BE8-1</f>
        <v>9.0456096247081952E-2</v>
      </c>
      <c r="BG9" s="33">
        <v>7.3</v>
      </c>
      <c r="BH9" s="44">
        <f t="shared" ref="BH9" si="405">BG9/BG8-1</f>
        <v>7.038123167155419E-2</v>
      </c>
      <c r="BI9" s="33">
        <v>165.47</v>
      </c>
      <c r="BJ9" s="44">
        <f t="shared" ref="BJ9" si="406">BI9/BI8-1</f>
        <v>4.4765753251673202E-2</v>
      </c>
      <c r="BK9" s="33">
        <v>22.46</v>
      </c>
      <c r="BL9" s="44">
        <f t="shared" ref="BL9" si="407">BK9/BK8-1</f>
        <v>5.6941176470588273E-2</v>
      </c>
      <c r="BM9" s="33">
        <v>45.48</v>
      </c>
      <c r="BN9" s="44">
        <f t="shared" ref="BN9" si="408">BM9/BM8-1</f>
        <v>7.6704545454545414E-2</v>
      </c>
      <c r="BO9" s="33">
        <v>134.59</v>
      </c>
      <c r="BP9" s="44">
        <f t="shared" ref="BP9" si="409">BO9/BO8-1</f>
        <v>6.0849688657681034E-2</v>
      </c>
      <c r="BQ9" s="33">
        <v>9.0188000000000004E-2</v>
      </c>
      <c r="BR9" s="44">
        <f t="shared" ref="BR9" si="410">BQ9/BQ8-1</f>
        <v>4.7370193591842913E-2</v>
      </c>
      <c r="BS9" s="33">
        <v>5.48</v>
      </c>
      <c r="BT9" s="44">
        <f t="shared" ref="BT9" si="411">BS9/BS8-1</f>
        <v>7.6620825147347915E-2</v>
      </c>
      <c r="BU9" s="33">
        <v>0.99982499999999996</v>
      </c>
      <c r="BV9" s="44">
        <f t="shared" ref="BV9" si="412">BU9/BU8-1</f>
        <v>-1.7500000000003624E-4</v>
      </c>
      <c r="BW9" s="33">
        <v>2.84</v>
      </c>
      <c r="BX9" s="44">
        <f t="shared" ref="BX9" si="413">BW9/BW8-1</f>
        <v>0.10505836575875493</v>
      </c>
      <c r="BY9" s="33">
        <v>15.96</v>
      </c>
      <c r="BZ9" s="44">
        <f t="shared" ref="BZ9" si="414">BY9/BY8-1</f>
        <v>8.4239130434782705E-2</v>
      </c>
      <c r="CA9" s="33">
        <v>145.47</v>
      </c>
      <c r="CB9" s="44">
        <f t="shared" ref="CB9" si="415">CA9/CA8-1</f>
        <v>6.2445223488168278E-2</v>
      </c>
      <c r="CC9" s="33">
        <v>8.1090999999999996E-2</v>
      </c>
      <c r="CD9" s="44">
        <f t="shared" ref="CD9" si="416">CC9/CC8-1</f>
        <v>6.3641968021616258E-2</v>
      </c>
      <c r="CE9" s="33">
        <v>9.1453000000000007E-2</v>
      </c>
      <c r="CF9" s="44">
        <f t="shared" ref="CF9" si="417">CE9/CE8-1</f>
        <v>3.861310801449136E-2</v>
      </c>
      <c r="CG9" s="33">
        <v>2.52</v>
      </c>
      <c r="CH9" s="44">
        <f t="shared" ref="CH9" si="418">CG9/CG8-1</f>
        <v>0.12000000000000011</v>
      </c>
      <c r="CI9" s="33">
        <v>2.5636050000000001E-2</v>
      </c>
      <c r="CJ9" s="44">
        <f t="shared" ref="CJ9" si="419">CI9/CI8-1</f>
        <v>7.318005369238767E-2</v>
      </c>
      <c r="CK9" s="33">
        <v>5.62</v>
      </c>
      <c r="CL9" s="44">
        <f t="shared" ref="CL9" si="420">CK9/CK8-1</f>
        <v>7.0476190476190581E-2</v>
      </c>
      <c r="CM9" s="33">
        <v>6.05</v>
      </c>
      <c r="CN9" s="44">
        <f t="shared" ref="CN9" si="421">CM9/CM8-1</f>
        <v>9.4032549728752191E-2</v>
      </c>
      <c r="CO9" s="33">
        <v>0.27320800000000001</v>
      </c>
      <c r="CP9" s="44">
        <f t="shared" ref="CP9" si="422">CO9/CO8-1</f>
        <v>7.5622047244094492E-2</v>
      </c>
      <c r="CQ9" s="33">
        <v>1.099</v>
      </c>
      <c r="CR9" s="44">
        <f t="shared" ref="CR9" si="423">CQ9/CQ8-1</f>
        <v>4.8664122137404453E-2</v>
      </c>
      <c r="CS9" s="33">
        <v>0.18482899999999999</v>
      </c>
      <c r="CT9" s="44">
        <f t="shared" ref="CT9" si="424">CS9/CS8-1</f>
        <v>8.6762743057392955E-2</v>
      </c>
      <c r="CU9" s="33">
        <v>1.002</v>
      </c>
      <c r="CV9" s="44">
        <f t="shared" ref="CV9" si="425">CU9/CU8-1</f>
        <v>9.990009990010762E-4</v>
      </c>
      <c r="CW9" s="33">
        <v>46.38</v>
      </c>
      <c r="CX9" s="44">
        <f t="shared" ref="CX9" si="426">CW9/CW8-1</f>
        <v>4.7188981711447253E-2</v>
      </c>
      <c r="CY9" s="33">
        <v>89.42</v>
      </c>
      <c r="CZ9" s="44">
        <f t="shared" ref="CZ9" si="427">CY9/CY8-1</f>
        <v>7.6052948255114439E-2</v>
      </c>
      <c r="DA9" s="33">
        <v>0.76520600000000005</v>
      </c>
      <c r="DB9" s="44">
        <f t="shared" ref="DB9" si="428">DA9/DA8-1</f>
        <v>6.7335629230707017E-2</v>
      </c>
      <c r="DC9" s="39">
        <v>24304</v>
      </c>
      <c r="DD9" s="44">
        <f t="shared" ref="DD9" si="429">DC9/DC8-1</f>
        <v>8.6843752794919959E-2</v>
      </c>
      <c r="DE9" s="33">
        <v>0.73001499999999997</v>
      </c>
      <c r="DF9" s="44">
        <f t="shared" ref="DF9" si="430">DE9/DE8-1</f>
        <v>7.5238646523294594E-2</v>
      </c>
      <c r="DG9" s="33">
        <v>0.57180299999999995</v>
      </c>
      <c r="DH9" s="44">
        <f t="shared" ref="DH9" si="431">DG9/DG8-1</f>
        <v>9.1879309587597158E-2</v>
      </c>
      <c r="DI9" s="33">
        <v>1.1599999999999999</v>
      </c>
      <c r="DJ9" s="44">
        <f t="shared" ref="DJ9" si="432">DI9/DI8-1</f>
        <v>7.5069508804448626E-2</v>
      </c>
      <c r="DK9" s="33">
        <v>1.1499999999999999</v>
      </c>
      <c r="DL9" s="44">
        <f t="shared" ref="DL9" si="433">DK9/DK8-1</f>
        <v>7.8799249530956628E-2</v>
      </c>
      <c r="DM9" s="33">
        <v>1.1499999999999999</v>
      </c>
      <c r="DN9" s="44">
        <f t="shared" ref="DN9" si="434">DM9/DM8-1</f>
        <v>0.1121856866537716</v>
      </c>
      <c r="DO9" s="33">
        <v>10.81</v>
      </c>
      <c r="DP9" s="44">
        <f t="shared" ref="DP9" si="435">DO9/DO8-1</f>
        <v>8.5341365461847341E-2</v>
      </c>
      <c r="DQ9" s="33">
        <v>0.99624100000000004</v>
      </c>
      <c r="DR9" s="44">
        <f t="shared" ref="DR9" si="436">DQ9/DQ8-1</f>
        <v>-3.7589999999999568E-3</v>
      </c>
      <c r="DS9" s="33">
        <v>0.34102700000000002</v>
      </c>
      <c r="DT9" s="44">
        <f t="shared" ref="DT9" si="437">DS9/DS8-1</f>
        <v>0.10031070830523614</v>
      </c>
      <c r="DU9" s="33">
        <v>8.4499999999999993</v>
      </c>
      <c r="DV9" s="44">
        <f t="shared" ref="DV9" si="438">DU9/DU8-1</f>
        <v>4.1923551171393347E-2</v>
      </c>
      <c r="DW9" s="33">
        <v>1.7567E-4</v>
      </c>
      <c r="DX9" s="44">
        <f t="shared" ref="DX9" si="439">DW9/DW8-1</f>
        <v>3.1956764377606861E-2</v>
      </c>
      <c r="DY9" s="33">
        <v>0.99138800000000005</v>
      </c>
      <c r="DZ9" s="44">
        <f t="shared" ref="DZ9" si="440">DY9/DY8-1</f>
        <v>4.4580075948239539E-3</v>
      </c>
      <c r="EA9" s="33">
        <v>1.23</v>
      </c>
      <c r="EB9" s="44">
        <f t="shared" ref="EB9" si="441">EA9/EA8-1</f>
        <v>7.8947368421052655E-2</v>
      </c>
      <c r="EC9" s="33">
        <v>0.226294</v>
      </c>
      <c r="ED9" s="44">
        <f t="shared" ref="ED9" si="442">EC9/EC8-1</f>
        <v>8.9623027624096574E-2</v>
      </c>
      <c r="EE9" s="33">
        <v>2.73</v>
      </c>
      <c r="EF9" s="44">
        <f t="shared" ref="EF9" si="443">EE9/EE8-1</f>
        <v>9.6385542168674565E-2</v>
      </c>
      <c r="EG9" s="33">
        <v>9.25</v>
      </c>
      <c r="EH9" s="44">
        <f t="shared" ref="EH9" si="444">EG9/EG8-1</f>
        <v>6.321839080459779E-2</v>
      </c>
      <c r="EI9" s="33">
        <v>4.26</v>
      </c>
      <c r="EJ9" s="44">
        <f t="shared" ref="EJ9" si="445">EI9/EI8-1</f>
        <v>7.3047858942065336E-2</v>
      </c>
      <c r="EK9" s="33">
        <v>1.1499999999999999</v>
      </c>
      <c r="EL9" s="44">
        <f t="shared" ref="EL9" si="446">EK9/EK8-1</f>
        <v>6.3829787234042534E-2</v>
      </c>
      <c r="EM9" s="33">
        <v>47.07</v>
      </c>
      <c r="EN9" s="44">
        <f t="shared" ref="EN9" si="447">EM9/EM8-1</f>
        <v>0.10002336994624916</v>
      </c>
      <c r="EO9" s="33">
        <v>4.55</v>
      </c>
      <c r="EP9" s="44">
        <f t="shared" ref="EP9" si="448">EO9/EO8-1</f>
        <v>3.409090909090895E-2</v>
      </c>
      <c r="EQ9" s="33">
        <v>42.76</v>
      </c>
      <c r="ER9" s="44">
        <f t="shared" ref="ER9" si="449">EQ9/EQ8-1</f>
        <v>3.8872691933916403E-2</v>
      </c>
      <c r="ES9" s="33">
        <v>5.2</v>
      </c>
      <c r="ET9" s="44">
        <f t="shared" ref="ET9" si="450">ES9/ES8-1</f>
        <v>3.1746031746031855E-2</v>
      </c>
      <c r="EU9" s="33">
        <v>760.71</v>
      </c>
      <c r="EV9" s="44">
        <f t="shared" ref="EV9" si="451">EU9/EU8-1</f>
        <v>2.4566649157541809E-2</v>
      </c>
      <c r="EW9" s="33">
        <v>0.58520899999999998</v>
      </c>
      <c r="EX9" s="44">
        <f t="shared" ref="EX9" si="452">EW9/EW8-1</f>
        <v>2.2847674595420253E-2</v>
      </c>
      <c r="EY9" s="33">
        <v>2.83</v>
      </c>
      <c r="EZ9" s="44">
        <f t="shared" ref="EZ9" si="453">EY9/EY8-1</f>
        <v>0.1646090534979423</v>
      </c>
      <c r="FA9" s="33">
        <v>0.143091</v>
      </c>
      <c r="FB9" s="44">
        <f t="shared" ref="FB9" si="454">FA9/FA8-1</f>
        <v>5.9964739695991032E-2</v>
      </c>
      <c r="FC9" s="33">
        <v>7.3905300000000002E-7</v>
      </c>
      <c r="FD9" s="44">
        <f t="shared" ref="FD9" si="455">FC9/FC8-1</f>
        <v>3.6739177092933728E-2</v>
      </c>
      <c r="FE9" s="33">
        <v>1.19</v>
      </c>
      <c r="FF9" s="44">
        <f t="shared" ref="FF9" si="456">FE9/FE8-1</f>
        <v>0.14203454894433776</v>
      </c>
      <c r="FG9" s="33">
        <v>11.44</v>
      </c>
      <c r="FH9" s="44">
        <f t="shared" ref="FH9" si="457">FG9/FG8-1</f>
        <v>0.13267326732673257</v>
      </c>
      <c r="FI9" s="33">
        <v>0.247863</v>
      </c>
      <c r="FJ9" s="44">
        <f t="shared" ref="FJ9" si="458">FI9/FI8-1</f>
        <v>6.0349253067300879E-2</v>
      </c>
      <c r="FK9" s="33">
        <v>1</v>
      </c>
      <c r="FL9" s="44">
        <f t="shared" ref="FL9" si="459">FK9/FK8-1</f>
        <v>-1.9960079840319889E-3</v>
      </c>
      <c r="FM9" s="33">
        <v>3.5939999999999998E-5</v>
      </c>
      <c r="FN9" s="44">
        <f t="shared" ref="FN9:FP9" si="460">FM9/FM8-1</f>
        <v>6.0489820005901418E-2</v>
      </c>
      <c r="FO9" s="33">
        <v>81.11</v>
      </c>
      <c r="FP9" s="44">
        <f t="shared" si="460"/>
        <v>8.3489179802297642E-2</v>
      </c>
      <c r="FQ9" s="33">
        <v>73.56</v>
      </c>
      <c r="FR9" s="44">
        <f t="shared" ref="FR9" si="461">FQ9/FQ8-1</f>
        <v>7.5595847346103362E-2</v>
      </c>
      <c r="FS9" s="33">
        <v>4.1100000000000003</v>
      </c>
      <c r="FT9" s="44">
        <f t="shared" ref="FT9" si="462">FS9/FS8-1</f>
        <v>1.4814814814814836E-2</v>
      </c>
      <c r="FU9" s="33">
        <v>1.5</v>
      </c>
      <c r="FV9" s="44">
        <f t="shared" ref="FV9" si="463">FU9/FU8-1</f>
        <v>4.1666666666666741E-2</v>
      </c>
      <c r="FW9" s="33">
        <v>1829.51</v>
      </c>
      <c r="FX9" s="44">
        <f t="shared" ref="FX9" si="464">FW9/FW8-1</f>
        <v>-3.3611522705482288E-3</v>
      </c>
      <c r="FY9" s="33">
        <v>0.44826500000000002</v>
      </c>
      <c r="FZ9" s="44">
        <f t="shared" ref="FZ9" si="465">FY9/FY8-1</f>
        <v>0.17188255685368237</v>
      </c>
      <c r="GA9" s="33">
        <v>1848</v>
      </c>
      <c r="GB9" s="44">
        <f t="shared" ref="GB9" si="466">GA9/GA8-1</f>
        <v>-1.9819946318728743E-3</v>
      </c>
      <c r="GC9" s="33">
        <v>6.55</v>
      </c>
      <c r="GD9" s="44">
        <f t="shared" ref="GD9" si="467">GC9/GC8-1</f>
        <v>4.2993630573248343E-2</v>
      </c>
      <c r="GE9" s="33">
        <v>33.33</v>
      </c>
      <c r="GF9" s="44">
        <f t="shared" ref="GF9" si="468">GE9/GE8-1</f>
        <v>6.6901408450704247E-2</v>
      </c>
      <c r="GG9" s="33">
        <v>1.032</v>
      </c>
      <c r="GH9" s="44">
        <f t="shared" ref="GH9" si="469">GG9/GG8-1</f>
        <v>4.7590237920736467E-2</v>
      </c>
      <c r="GI9" s="33">
        <v>0.99931000000000003</v>
      </c>
      <c r="GJ9" s="44">
        <f t="shared" ref="GJ9" si="470">GI9/GI8-1</f>
        <v>-4.6713147410358813E-3</v>
      </c>
      <c r="GK9" s="33">
        <v>0.94974999999999998</v>
      </c>
      <c r="GL9" s="44">
        <f t="shared" ref="GL9" si="471">GK9/GK8-1</f>
        <v>7.3286329852333409E-2</v>
      </c>
      <c r="GM9" s="33">
        <v>2.696252E-2</v>
      </c>
      <c r="GN9" s="44">
        <f t="shared" ref="GN9" si="472">GM9/GM8-1</f>
        <v>3.2515848173084949E-2</v>
      </c>
      <c r="GO9" s="33">
        <v>28.46</v>
      </c>
      <c r="GP9" s="44">
        <f t="shared" ref="GP9" si="473">GO9/GO8-1</f>
        <v>5.0960118168390078E-2</v>
      </c>
      <c r="GQ9" s="33">
        <v>2.274965E-2</v>
      </c>
      <c r="GR9" s="44">
        <f t="shared" ref="GR9" si="474">GQ9/GQ8-1</f>
        <v>-2.5883806756510364E-4</v>
      </c>
      <c r="GS9" s="33">
        <v>0.46410099999999999</v>
      </c>
      <c r="GT9" s="44">
        <f t="shared" ref="GT9" si="475">GS9/GS8-1</f>
        <v>7.9423339211717181E-3</v>
      </c>
      <c r="GU9" s="33">
        <v>12.12</v>
      </c>
      <c r="GV9" s="44">
        <f t="shared" ref="GV9" si="476">GU9/GU8-1</f>
        <v>8.5049239033124335E-2</v>
      </c>
      <c r="GW9" s="33">
        <v>6.4</v>
      </c>
      <c r="GX9" s="44">
        <f t="shared" ref="GX9" si="477">GW9/GW8-1</f>
        <v>3.8961038961039085E-2</v>
      </c>
      <c r="GY9" s="33">
        <v>3.9270190000000003E-2</v>
      </c>
      <c r="GZ9" s="44">
        <f t="shared" ref="GZ9" si="478">GY9/GY8-1</f>
        <v>7.4430564132140997E-2</v>
      </c>
      <c r="HA9" s="33">
        <v>5.3048999999999999E-2</v>
      </c>
      <c r="HB9" s="44">
        <f t="shared" ref="HB9" si="479">HA9/HA8-1</f>
        <v>8.8630786525431438E-2</v>
      </c>
      <c r="HC9" s="33">
        <v>1.81</v>
      </c>
      <c r="HD9" s="44">
        <f t="shared" ref="HD9" si="480">HC9/HC8-1</f>
        <v>6.4705882352941169E-2</v>
      </c>
      <c r="HM9" s="38">
        <v>44973</v>
      </c>
      <c r="HN9" s="44">
        <v>9.3969396939693972E-2</v>
      </c>
      <c r="HO9" s="44">
        <v>7.572448874730231E-2</v>
      </c>
      <c r="HP9" s="44">
        <v>-1.1648351648350097E-3</v>
      </c>
      <c r="HQ9" s="44">
        <v>7.1066846725185817E-2</v>
      </c>
      <c r="HR9" s="44">
        <v>4.1818483769828774E-4</v>
      </c>
      <c r="HS9" s="44">
        <v>4.7319089419353366E-2</v>
      </c>
      <c r="HT9" s="44">
        <v>6.6598328909453164E-2</v>
      </c>
      <c r="HU9" s="44">
        <v>5.555555555555558E-2</v>
      </c>
      <c r="HV9" s="44">
        <v>6.4840673111349778E-2</v>
      </c>
      <c r="HW9" s="44">
        <v>7.6464580938128135E-2</v>
      </c>
      <c r="HX9" s="44">
        <v>-9.9900099900085415E-4</v>
      </c>
      <c r="HY9" s="44">
        <v>9.3363844393592688E-2</v>
      </c>
      <c r="HZ9" s="44">
        <v>6.0995184590690199E-2</v>
      </c>
      <c r="IA9" s="44">
        <v>-1.2797202797201201E-3</v>
      </c>
      <c r="IB9" s="44">
        <v>7.5959279561472304E-2</v>
      </c>
      <c r="IC9" s="44">
        <v>6.0697618762713956E-2</v>
      </c>
      <c r="ID9" s="44">
        <v>7.5065342394145196E-2</v>
      </c>
      <c r="IE9" s="44">
        <v>9.4111172261970077E-2</v>
      </c>
      <c r="IF9" s="44">
        <v>5.159332321699539E-2</v>
      </c>
      <c r="IG9" s="44">
        <v>8.9020771513352859E-3</v>
      </c>
      <c r="IH9" s="44">
        <v>1.7391304347826209E-2</v>
      </c>
      <c r="II9" s="44">
        <v>6.2593144560357583E-2</v>
      </c>
      <c r="IJ9" s="44">
        <v>9.0456096247081952E-2</v>
      </c>
      <c r="IK9" s="44">
        <v>7.038123167155419E-2</v>
      </c>
      <c r="IL9" s="44">
        <v>4.4765753251673202E-2</v>
      </c>
      <c r="IM9" s="44">
        <v>5.6941176470588273E-2</v>
      </c>
      <c r="IN9" s="44">
        <v>7.6704545454545414E-2</v>
      </c>
      <c r="IO9" s="44">
        <v>6.0849688657681034E-2</v>
      </c>
      <c r="IP9" s="44">
        <v>4.7370193591842913E-2</v>
      </c>
      <c r="IQ9" s="44">
        <v>7.6620825147347915E-2</v>
      </c>
      <c r="IR9" s="44">
        <v>-1.7500000000003624E-4</v>
      </c>
      <c r="IS9" s="44">
        <v>0.10505836575875493</v>
      </c>
      <c r="IT9" s="44">
        <v>8.4239130434782705E-2</v>
      </c>
      <c r="IU9" s="44">
        <v>6.2445223488168278E-2</v>
      </c>
      <c r="IV9" s="44">
        <v>6.3641968021616258E-2</v>
      </c>
      <c r="IW9" s="44">
        <v>3.861310801449136E-2</v>
      </c>
      <c r="IX9" s="44">
        <v>0.12000000000000011</v>
      </c>
      <c r="IY9" s="44">
        <v>7.318005369238767E-2</v>
      </c>
      <c r="IZ9" s="44">
        <v>7.0476190476190581E-2</v>
      </c>
      <c r="JA9" s="44">
        <v>9.4032549728752191E-2</v>
      </c>
      <c r="JB9" s="44">
        <v>7.5622047244094492E-2</v>
      </c>
      <c r="JC9" s="44">
        <v>4.8664122137404453E-2</v>
      </c>
      <c r="JD9" s="44">
        <v>8.6762743057392955E-2</v>
      </c>
      <c r="JE9" s="44">
        <v>9.990009990010762E-4</v>
      </c>
      <c r="JF9" s="44">
        <v>4.7188981711447253E-2</v>
      </c>
      <c r="JG9" s="44">
        <v>7.6052948255114439E-2</v>
      </c>
      <c r="JH9" s="44">
        <v>6.7335629230707017E-2</v>
      </c>
      <c r="JI9" s="44">
        <v>8.6843752794919959E-2</v>
      </c>
      <c r="JJ9" s="44">
        <v>7.5238646523294594E-2</v>
      </c>
      <c r="JK9" s="44">
        <v>9.1879309587597158E-2</v>
      </c>
      <c r="JL9" s="44">
        <v>7.5069508804448626E-2</v>
      </c>
      <c r="JM9" s="44">
        <v>7.8799249530956628E-2</v>
      </c>
      <c r="JN9" s="44">
        <v>0.1121856866537716</v>
      </c>
      <c r="JO9" s="44">
        <v>8.5341365461847341E-2</v>
      </c>
      <c r="JP9" s="44">
        <v>-3.7589999999999568E-3</v>
      </c>
      <c r="JQ9" s="44">
        <v>0.10031070830523614</v>
      </c>
      <c r="JR9" s="44">
        <v>4.1923551171393347E-2</v>
      </c>
      <c r="JS9" s="44">
        <v>3.1956764377606861E-2</v>
      </c>
      <c r="JT9" s="44">
        <v>4.4580075948239539E-3</v>
      </c>
      <c r="JU9" s="44">
        <v>7.8947368421052655E-2</v>
      </c>
      <c r="JV9" s="44">
        <v>8.9623027624096574E-2</v>
      </c>
      <c r="JW9" s="44">
        <v>9.6385542168674565E-2</v>
      </c>
      <c r="JX9" s="44">
        <v>6.321839080459779E-2</v>
      </c>
      <c r="JY9" s="44">
        <v>7.3047858942065336E-2</v>
      </c>
      <c r="JZ9" s="44">
        <v>6.3829787234042534E-2</v>
      </c>
      <c r="KA9" s="44">
        <v>0.10002336994624916</v>
      </c>
      <c r="KB9" s="44">
        <v>3.409090909090895E-2</v>
      </c>
      <c r="KC9" s="44">
        <v>3.8872691933916403E-2</v>
      </c>
      <c r="KD9" s="44">
        <v>3.1746031746031855E-2</v>
      </c>
      <c r="KE9" s="44">
        <v>2.4566649157541809E-2</v>
      </c>
      <c r="KF9" s="44">
        <v>2.2847674595420253E-2</v>
      </c>
      <c r="KG9" s="44">
        <v>0.1646090534979423</v>
      </c>
      <c r="KH9" s="44">
        <v>5.9964739695991032E-2</v>
      </c>
      <c r="KI9" s="44">
        <v>3.6739177092933728E-2</v>
      </c>
      <c r="KJ9" s="44">
        <v>0.14203454894433776</v>
      </c>
      <c r="KK9" s="44">
        <v>0.13267326732673257</v>
      </c>
      <c r="KL9" s="44">
        <v>6.0349253067300879E-2</v>
      </c>
      <c r="KM9" s="44">
        <v>-1.9960079840319889E-3</v>
      </c>
      <c r="KN9" s="44">
        <v>6.0489820005901418E-2</v>
      </c>
      <c r="KO9" s="44">
        <v>8.3489179802297642E-2</v>
      </c>
      <c r="KP9" s="44">
        <v>7.5595847346103362E-2</v>
      </c>
      <c r="KQ9" s="44">
        <v>1.4814814814814836E-2</v>
      </c>
      <c r="KR9" s="44">
        <v>4.1666666666666741E-2</v>
      </c>
      <c r="KS9" s="44">
        <v>-3.3611522705482288E-3</v>
      </c>
      <c r="KT9" s="44">
        <v>0.17188255685368237</v>
      </c>
      <c r="KU9" s="44">
        <v>-1.9819946318728743E-3</v>
      </c>
      <c r="KV9" s="44">
        <v>4.2993630573248343E-2</v>
      </c>
      <c r="KW9" s="44">
        <v>6.6901408450704247E-2</v>
      </c>
      <c r="KX9" s="44">
        <v>4.7590237920736467E-2</v>
      </c>
      <c r="KY9" s="44">
        <v>-4.6713147410358813E-3</v>
      </c>
      <c r="KZ9" s="44">
        <v>7.3286329852333409E-2</v>
      </c>
      <c r="LA9" s="44">
        <v>3.2515848173084949E-2</v>
      </c>
      <c r="LB9" s="44">
        <v>5.0960118168390078E-2</v>
      </c>
      <c r="LC9" s="44">
        <v>-2.5883806756510364E-4</v>
      </c>
      <c r="LD9" s="44">
        <v>7.9423339211717181E-3</v>
      </c>
      <c r="LE9" s="44">
        <v>8.5049239033124335E-2</v>
      </c>
      <c r="LF9" s="44">
        <v>3.8961038961039085E-2</v>
      </c>
      <c r="LG9" s="44">
        <v>7.4430564132140997E-2</v>
      </c>
      <c r="LH9" s="44">
        <v>8.8630786525431438E-2</v>
      </c>
      <c r="LI9" s="44">
        <v>6.4705882352941169E-2</v>
      </c>
    </row>
    <row r="10" spans="12:321" ht="15.75" customHeight="1" thickBot="1" x14ac:dyDescent="0.3">
      <c r="L10" s="38">
        <v>44974</v>
      </c>
      <c r="M10" s="33">
        <v>23757</v>
      </c>
      <c r="N10" s="44">
        <f t="shared" si="0"/>
        <v>-2.2667434589435542E-2</v>
      </c>
      <c r="O10" s="33">
        <v>1646.14</v>
      </c>
      <c r="P10" s="44">
        <f t="shared" si="0"/>
        <v>-1.7147701897471945E-2</v>
      </c>
      <c r="Q10" s="33">
        <v>1.0049999999999999</v>
      </c>
      <c r="R10" s="44">
        <f t="shared" ref="R10" si="481">Q10/Q9-1</f>
        <v>5.1668576983778802E-3</v>
      </c>
      <c r="S10" s="33">
        <v>306.76</v>
      </c>
      <c r="T10" s="44">
        <f t="shared" ref="T10" si="482">S10/S9-1</f>
        <v>-3.3065405831363304E-2</v>
      </c>
      <c r="U10" s="33">
        <v>1.006</v>
      </c>
      <c r="V10" s="44">
        <f t="shared" ref="V10" si="483">U10/U9-1</f>
        <v>6.0241445794699811E-3</v>
      </c>
      <c r="W10" s="33">
        <v>0.38692300000000002</v>
      </c>
      <c r="X10" s="44">
        <f t="shared" ref="X10" si="484">W10/W9-1</f>
        <v>-3.5975005107608538E-2</v>
      </c>
      <c r="Y10" s="33">
        <v>0.39081500000000002</v>
      </c>
      <c r="Z10" s="44">
        <f t="shared" ref="Z10" si="485">Y10/Y9-1</f>
        <v>-5.3911422588571289E-2</v>
      </c>
      <c r="AA10" s="33">
        <v>1.38</v>
      </c>
      <c r="AB10" s="44">
        <f t="shared" ref="AB10" si="486">AA10/AA9-1</f>
        <v>3.7593984962405846E-2</v>
      </c>
      <c r="AC10" s="33">
        <v>8.5292000000000007E-2</v>
      </c>
      <c r="AD10" s="44">
        <f t="shared" ref="AD10" si="487">AC10/AC9-1</f>
        <v>-4.4058146442060742E-2</v>
      </c>
      <c r="AE10" s="33">
        <v>1648.19</v>
      </c>
      <c r="AF10" s="44">
        <f t="shared" ref="AF10" si="488">AE10/AE9-1</f>
        <v>-1.6581343452785835E-2</v>
      </c>
      <c r="AG10" s="33">
        <v>0.99908799999999998</v>
      </c>
      <c r="AH10" s="44">
        <f t="shared" ref="AH10" si="489">AG10/AG9-1</f>
        <v>-9.120000000000239E-4</v>
      </c>
      <c r="AI10" s="33">
        <v>22.34</v>
      </c>
      <c r="AJ10" s="44">
        <f t="shared" ref="AJ10" si="490">AI10/AI9-1</f>
        <v>-6.4880703223105907E-2</v>
      </c>
      <c r="AK10" s="33">
        <v>6.39</v>
      </c>
      <c r="AL10" s="44">
        <f t="shared" ref="AL10" si="491">AK10/AK9-1</f>
        <v>-3.3282904689863946E-2</v>
      </c>
      <c r="AM10" s="33">
        <v>1.0009999999999999</v>
      </c>
      <c r="AN10" s="44">
        <f t="shared" ref="AN10:AP10" si="492">AM10/AM9-1</f>
        <v>1.2813600621772725E-3</v>
      </c>
      <c r="AO10" s="33">
        <v>1.2799999999999999E-5</v>
      </c>
      <c r="AP10" s="44">
        <f t="shared" si="492"/>
        <v>-6.8413391557496483E-2</v>
      </c>
      <c r="AQ10" s="33">
        <v>6.7476999999999995E-2</v>
      </c>
      <c r="AR10" s="44">
        <f t="shared" ref="AR10" si="493">AQ10/AQ9-1</f>
        <v>-4.8467157401923533E-2</v>
      </c>
      <c r="AS10" s="33">
        <v>99.26</v>
      </c>
      <c r="AT10" s="44">
        <f t="shared" ref="AT10" si="494">AS10/AS9-1</f>
        <v>-3.4717494894485945E-2</v>
      </c>
      <c r="AU10" s="33">
        <v>18.68</v>
      </c>
      <c r="AV10" s="44">
        <f t="shared" ref="AV10" si="495">AU10/AU9-1</f>
        <v>-6.0362173038229328E-2</v>
      </c>
      <c r="AW10" s="33">
        <v>6.51</v>
      </c>
      <c r="AX10" s="44">
        <f t="shared" ref="AX10" si="496">AW10/AW9-1</f>
        <v>-6.0606060606060552E-2</v>
      </c>
      <c r="AY10" s="33">
        <v>3.35</v>
      </c>
      <c r="AZ10" s="44">
        <f t="shared" ref="AZ10" si="497">AY10/AY9-1</f>
        <v>-1.4705882352941124E-2</v>
      </c>
      <c r="BA10" s="33">
        <v>2.3199999999999998</v>
      </c>
      <c r="BB10" s="44">
        <f t="shared" ref="BB10" si="498">BA10/BA9-1</f>
        <v>-8.5470085470085166E-3</v>
      </c>
      <c r="BC10" s="33">
        <v>13.48</v>
      </c>
      <c r="BD10" s="44">
        <f t="shared" ref="BD10" si="499">BC10/BC9-1</f>
        <v>-5.4698457223001373E-2</v>
      </c>
      <c r="BE10" s="33">
        <v>23799</v>
      </c>
      <c r="BF10" s="44">
        <f t="shared" ref="BF10" si="500">BE10/BE9-1</f>
        <v>-2.0254415215511967E-2</v>
      </c>
      <c r="BG10" s="33">
        <v>7.06</v>
      </c>
      <c r="BH10" s="44">
        <f t="shared" ref="BH10" si="501">BG10/BG9-1</f>
        <v>-3.2876712328767099E-2</v>
      </c>
      <c r="BI10" s="33">
        <v>156.63999999999999</v>
      </c>
      <c r="BJ10" s="44">
        <f t="shared" ref="BJ10" si="502">BI10/BI9-1</f>
        <v>-5.3363147398320043E-2</v>
      </c>
      <c r="BK10" s="33">
        <v>21.47</v>
      </c>
      <c r="BL10" s="44">
        <f t="shared" ref="BL10" si="503">BK10/BK9-1</f>
        <v>-4.407836153161182E-2</v>
      </c>
      <c r="BM10" s="33">
        <v>47.53</v>
      </c>
      <c r="BN10" s="44">
        <f t="shared" ref="BN10" si="504">BM10/BM9-1</f>
        <v>4.5074758135444259E-2</v>
      </c>
      <c r="BO10" s="33">
        <v>129.11000000000001</v>
      </c>
      <c r="BP10" s="44">
        <f t="shared" ref="BP10" si="505">BO10/BO9-1</f>
        <v>-4.0716249349877276E-2</v>
      </c>
      <c r="BQ10" s="33">
        <v>8.7091000000000002E-2</v>
      </c>
      <c r="BR10" s="44">
        <f t="shared" ref="BR10" si="506">BQ10/BQ9-1</f>
        <v>-3.433937996185743E-2</v>
      </c>
      <c r="BS10" s="33">
        <v>5.43</v>
      </c>
      <c r="BT10" s="44">
        <f t="shared" ref="BT10" si="507">BS10/BS9-1</f>
        <v>-9.1240875912410591E-3</v>
      </c>
      <c r="BU10" s="33">
        <v>1.004</v>
      </c>
      <c r="BV10" s="44">
        <f t="shared" ref="BV10" si="508">BU10/BU9-1</f>
        <v>4.1757307528818011E-3</v>
      </c>
      <c r="BW10" s="33">
        <v>2.62</v>
      </c>
      <c r="BX10" s="44">
        <f t="shared" ref="BX10" si="509">BW10/BW9-1</f>
        <v>-7.7464788732394263E-2</v>
      </c>
      <c r="BY10" s="33">
        <v>14.75</v>
      </c>
      <c r="BZ10" s="44">
        <f t="shared" ref="BZ10" si="510">BY10/BY9-1</f>
        <v>-7.5814536340852223E-2</v>
      </c>
      <c r="CA10" s="33">
        <v>137.22</v>
      </c>
      <c r="CB10" s="44">
        <f t="shared" ref="CB10" si="511">CA10/CA9-1</f>
        <v>-5.6712724273045967E-2</v>
      </c>
      <c r="CC10" s="33">
        <v>7.6862E-2</v>
      </c>
      <c r="CD10" s="44">
        <f t="shared" ref="CD10" si="512">CC10/CC9-1</f>
        <v>-5.2151286825911636E-2</v>
      </c>
      <c r="CE10" s="33">
        <v>8.4194000000000005E-2</v>
      </c>
      <c r="CF10" s="44">
        <f t="shared" ref="CF10" si="513">CE10/CE9-1</f>
        <v>-7.9374104731392059E-2</v>
      </c>
      <c r="CG10" s="33">
        <v>2.3199999999999998</v>
      </c>
      <c r="CH10" s="44">
        <f t="shared" ref="CH10" si="514">CG10/CG9-1</f>
        <v>-7.9365079365079416E-2</v>
      </c>
      <c r="CI10" s="33">
        <v>2.4539149999999999E-2</v>
      </c>
      <c r="CJ10" s="44">
        <f t="shared" ref="CJ10" si="515">CI10/CI9-1</f>
        <v>-4.2787402895531956E-2</v>
      </c>
      <c r="CK10" s="33">
        <v>5.19</v>
      </c>
      <c r="CL10" s="44">
        <f t="shared" ref="CL10" si="516">CK10/CK9-1</f>
        <v>-7.6512455516014155E-2</v>
      </c>
      <c r="CM10" s="33">
        <v>5.98</v>
      </c>
      <c r="CN10" s="44">
        <f t="shared" ref="CN10" si="517">CM10/CM9-1</f>
        <v>-1.157024793388417E-2</v>
      </c>
      <c r="CO10" s="33">
        <v>0.25858199999999998</v>
      </c>
      <c r="CP10" s="44">
        <f t="shared" ref="CP10" si="518">CO10/CO9-1</f>
        <v>-5.3534303534303662E-2</v>
      </c>
      <c r="CQ10" s="33">
        <v>1.05</v>
      </c>
      <c r="CR10" s="44">
        <f t="shared" ref="CR10" si="519">CQ10/CQ9-1</f>
        <v>-4.4585987261146487E-2</v>
      </c>
      <c r="CS10" s="33">
        <v>0.16461600000000001</v>
      </c>
      <c r="CT10" s="44">
        <f t="shared" ref="CT10" si="520">CS10/CS9-1</f>
        <v>-0.10936054407046503</v>
      </c>
      <c r="CU10" s="33">
        <v>1.008</v>
      </c>
      <c r="CV10" s="44">
        <f t="shared" ref="CV10" si="521">CU10/CU9-1</f>
        <v>5.9880239520957446E-3</v>
      </c>
      <c r="CW10" s="33">
        <v>47.82</v>
      </c>
      <c r="CX10" s="44">
        <f t="shared" ref="CX10" si="522">CW10/CW9-1</f>
        <v>3.1047865459249646E-2</v>
      </c>
      <c r="CY10" s="33">
        <v>84.49</v>
      </c>
      <c r="CZ10" s="44">
        <f t="shared" ref="CZ10" si="523">CY10/CY9-1</f>
        <v>-5.5133079847908828E-2</v>
      </c>
      <c r="DA10" s="33">
        <v>0.72346500000000002</v>
      </c>
      <c r="DB10" s="44">
        <f t="shared" ref="DB10" si="524">DA10/DA9-1</f>
        <v>-5.4548709759202119E-2</v>
      </c>
      <c r="DC10" s="39">
        <v>23602</v>
      </c>
      <c r="DD10" s="44">
        <f t="shared" ref="DD10" si="525">DC10/DC9-1</f>
        <v>-2.8884134298880815E-2</v>
      </c>
      <c r="DE10" s="33">
        <v>0.67973099999999997</v>
      </c>
      <c r="DF10" s="44">
        <f t="shared" ref="DF10" si="526">DE10/DE9-1</f>
        <v>-6.8880776422402312E-2</v>
      </c>
      <c r="DG10" s="33">
        <v>0.52946599999999999</v>
      </c>
      <c r="DH10" s="44">
        <f t="shared" ref="DH10" si="527">DG10/DG9-1</f>
        <v>-7.4041234481106222E-2</v>
      </c>
      <c r="DI10" s="33">
        <v>1.1399999999999999</v>
      </c>
      <c r="DJ10" s="44">
        <f t="shared" ref="DJ10" si="528">DI10/DI9-1</f>
        <v>-1.7241379310344862E-2</v>
      </c>
      <c r="DK10" s="33">
        <v>1.095</v>
      </c>
      <c r="DL10" s="44">
        <f t="shared" ref="DL10" si="529">DK10/DK9-1</f>
        <v>-4.7826086956521685E-2</v>
      </c>
      <c r="DM10" s="33">
        <v>1.1000000000000001</v>
      </c>
      <c r="DN10" s="44">
        <f t="shared" ref="DN10" si="530">DM10/DM9-1</f>
        <v>-4.3478260869565077E-2</v>
      </c>
      <c r="DO10" s="33">
        <v>10.19</v>
      </c>
      <c r="DP10" s="44">
        <f t="shared" ref="DP10" si="531">DO10/DO9-1</f>
        <v>-5.7354301572618005E-2</v>
      </c>
      <c r="DQ10" s="33">
        <v>0.99448300000000001</v>
      </c>
      <c r="DR10" s="44">
        <f t="shared" ref="DR10" si="532">DQ10/DQ9-1</f>
        <v>-1.7646332564108524E-3</v>
      </c>
      <c r="DS10" s="33">
        <v>0.32175199999999998</v>
      </c>
      <c r="DT10" s="44">
        <f t="shared" ref="DT10" si="533">DS10/DS9-1</f>
        <v>-5.6520451459855181E-2</v>
      </c>
      <c r="DU10" s="33">
        <v>8.5</v>
      </c>
      <c r="DV10" s="44">
        <f t="shared" ref="DV10" si="534">DU10/DU9-1</f>
        <v>5.9171597633136397E-3</v>
      </c>
      <c r="DW10" s="33">
        <v>1.6651E-4</v>
      </c>
      <c r="DX10" s="44">
        <f t="shared" ref="DX10" si="535">DW10/DW9-1</f>
        <v>-5.2143223088745971E-2</v>
      </c>
      <c r="DY10" s="33">
        <v>1.002</v>
      </c>
      <c r="DZ10" s="44">
        <f t="shared" ref="DZ10" si="536">DY10/DY9-1</f>
        <v>1.0704184436366004E-2</v>
      </c>
      <c r="EA10" s="33">
        <v>1.095</v>
      </c>
      <c r="EB10" s="44">
        <f t="shared" ref="EB10" si="537">EA10/EA9-1</f>
        <v>-0.1097560975609756</v>
      </c>
      <c r="EC10" s="33">
        <v>0.21925600000000001</v>
      </c>
      <c r="ED10" s="44">
        <f t="shared" ref="ED10" si="538">EC10/EC9-1</f>
        <v>-3.1101133923126523E-2</v>
      </c>
      <c r="EE10" s="33">
        <v>2.4500000000000002</v>
      </c>
      <c r="EF10" s="44">
        <f t="shared" ref="EF10" si="539">EE10/EE9-1</f>
        <v>-0.10256410256410253</v>
      </c>
      <c r="EG10" s="33">
        <v>8.89</v>
      </c>
      <c r="EH10" s="44">
        <f t="shared" ref="EH10" si="540">EG10/EG9-1</f>
        <v>-3.8918918918918854E-2</v>
      </c>
      <c r="EI10" s="33">
        <v>4.04</v>
      </c>
      <c r="EJ10" s="44">
        <f t="shared" ref="EJ10" si="541">EI10/EI9-1</f>
        <v>-5.1643192488262879E-2</v>
      </c>
      <c r="EK10" s="33">
        <v>1.1000000000000001</v>
      </c>
      <c r="EL10" s="44">
        <f t="shared" ref="EL10" si="542">EK10/EK9-1</f>
        <v>-4.3478260869565077E-2</v>
      </c>
      <c r="EM10" s="33">
        <v>47.33</v>
      </c>
      <c r="EN10" s="44">
        <f t="shared" ref="EN10" si="543">EM10/EM9-1</f>
        <v>5.5236881240705582E-3</v>
      </c>
      <c r="EO10" s="33">
        <v>4.49</v>
      </c>
      <c r="EP10" s="44">
        <f t="shared" ref="EP10" si="544">EO10/EO9-1</f>
        <v>-1.318681318681314E-2</v>
      </c>
      <c r="EQ10" s="33">
        <v>41.42</v>
      </c>
      <c r="ER10" s="44">
        <f t="shared" ref="ER10" si="545">EQ10/EQ9-1</f>
        <v>-3.1337698783910128E-2</v>
      </c>
      <c r="ES10" s="33">
        <v>5.0999999999999996</v>
      </c>
      <c r="ET10" s="44">
        <f t="shared" ref="ET10" si="546">ES10/ES9-1</f>
        <v>-1.9230769230769384E-2</v>
      </c>
      <c r="EU10" s="33">
        <v>710.74</v>
      </c>
      <c r="EV10" s="44">
        <f t="shared" ref="EV10" si="547">EU10/EU9-1</f>
        <v>-6.5688632987603746E-2</v>
      </c>
      <c r="EW10" s="33">
        <v>0.58605700000000005</v>
      </c>
      <c r="EX10" s="44">
        <f t="shared" ref="EX10" si="548">EW10/EW9-1</f>
        <v>1.4490549530168373E-3</v>
      </c>
      <c r="EY10" s="33">
        <v>2.63</v>
      </c>
      <c r="EZ10" s="44">
        <f t="shared" ref="EZ10" si="549">EY10/EY9-1</f>
        <v>-7.067137809187285E-2</v>
      </c>
      <c r="FA10" s="33">
        <v>0.13439300000000001</v>
      </c>
      <c r="FB10" s="44">
        <f t="shared" ref="FB10" si="550">FA10/FA9-1</f>
        <v>-6.0786492511758161E-2</v>
      </c>
      <c r="FC10" s="33">
        <v>7.2879700000000004E-7</v>
      </c>
      <c r="FD10" s="44">
        <f t="shared" ref="FD10" si="551">FC10/FC9-1</f>
        <v>-1.3877218548602022E-2</v>
      </c>
      <c r="FE10" s="33">
        <v>1.0580000000000001</v>
      </c>
      <c r="FF10" s="44">
        <f t="shared" ref="FF10" si="552">FE10/FE9-1</f>
        <v>-0.1109243697478991</v>
      </c>
      <c r="FG10" s="33">
        <v>10.16</v>
      </c>
      <c r="FH10" s="44">
        <f t="shared" ref="FH10" si="553">FG10/FG9-1</f>
        <v>-0.11188811188811187</v>
      </c>
      <c r="FI10" s="33">
        <v>0.23536599999999999</v>
      </c>
      <c r="FJ10" s="44">
        <f t="shared" ref="FJ10" si="554">FI10/FI9-1</f>
        <v>-5.041898145346424E-2</v>
      </c>
      <c r="FK10" s="33">
        <v>1.012</v>
      </c>
      <c r="FL10" s="44">
        <f t="shared" ref="FL10" si="555">FK10/FK9-1</f>
        <v>1.2000000000000011E-2</v>
      </c>
      <c r="FM10" s="33">
        <v>3.4430000000000001E-5</v>
      </c>
      <c r="FN10" s="44">
        <f t="shared" ref="FN10:FP10" si="556">FM10/FM9-1</f>
        <v>-4.2014468558708939E-2</v>
      </c>
      <c r="FO10" s="33">
        <v>77.16</v>
      </c>
      <c r="FP10" s="44">
        <f t="shared" si="556"/>
        <v>-4.8699297250647255E-2</v>
      </c>
      <c r="FQ10" s="33">
        <v>73.38</v>
      </c>
      <c r="FR10" s="44">
        <f t="shared" ref="FR10" si="557">FQ10/FQ9-1</f>
        <v>-2.4469820554650079E-3</v>
      </c>
      <c r="FS10" s="33">
        <v>4.0999999999999996</v>
      </c>
      <c r="FT10" s="44">
        <f t="shared" ref="FT10" si="558">FS10/FS9-1</f>
        <v>-2.4330900243311193E-3</v>
      </c>
      <c r="FU10" s="33">
        <v>1.42</v>
      </c>
      <c r="FV10" s="44">
        <f t="shared" ref="FV10" si="559">FU10/FU9-1</f>
        <v>-5.3333333333333344E-2</v>
      </c>
      <c r="FW10" s="33">
        <v>1826.76</v>
      </c>
      <c r="FX10" s="44">
        <f t="shared" ref="FX10" si="560">FW10/FW9-1</f>
        <v>-1.5031347191324373E-3</v>
      </c>
      <c r="FY10" s="33">
        <v>0.468692</v>
      </c>
      <c r="FZ10" s="44">
        <f t="shared" ref="FZ10" si="561">FY10/FY9-1</f>
        <v>4.55690272495064E-2</v>
      </c>
      <c r="GA10" s="33">
        <v>1855.03</v>
      </c>
      <c r="GB10" s="44">
        <f t="shared" ref="GB10" si="562">GA10/GA9-1</f>
        <v>3.8041125541126153E-3</v>
      </c>
      <c r="GC10" s="33">
        <v>6.6</v>
      </c>
      <c r="GD10" s="44">
        <f t="shared" ref="GD10" si="563">GC10/GC9-1</f>
        <v>7.6335877862594437E-3</v>
      </c>
      <c r="GE10" s="33">
        <v>33.76</v>
      </c>
      <c r="GF10" s="44">
        <f t="shared" ref="GF10" si="564">GE10/GE9-1</f>
        <v>1.2901290129012866E-2</v>
      </c>
      <c r="GG10" s="33">
        <v>1.0049999999999999</v>
      </c>
      <c r="GH10" s="44">
        <f t="shared" ref="GH10" si="565">GG10/GG9-1</f>
        <v>-2.6162790697674576E-2</v>
      </c>
      <c r="GI10" s="33">
        <v>1</v>
      </c>
      <c r="GJ10" s="44">
        <f t="shared" ref="GJ10" si="566">GI10/GI9-1</f>
        <v>6.9047642873587556E-4</v>
      </c>
      <c r="GK10" s="33">
        <v>0.89050099999999999</v>
      </c>
      <c r="GL10" s="44">
        <f t="shared" ref="GL10" si="567">GK10/GK9-1</f>
        <v>-6.2383785206633346E-2</v>
      </c>
      <c r="GM10" s="33">
        <v>2.6917630000000001E-2</v>
      </c>
      <c r="GN10" s="44">
        <f t="shared" ref="GN10" si="568">GM10/GM9-1</f>
        <v>-1.6649037256161181E-3</v>
      </c>
      <c r="GO10" s="33">
        <v>23.97</v>
      </c>
      <c r="GP10" s="44">
        <f t="shared" ref="GP10" si="569">GO10/GO9-1</f>
        <v>-0.15776528460997896</v>
      </c>
      <c r="GQ10" s="33">
        <v>2.270931E-2</v>
      </c>
      <c r="GR10" s="44">
        <f t="shared" ref="GR10" si="570">GQ10/GQ9-1</f>
        <v>-1.7732140934035856E-3</v>
      </c>
      <c r="GS10" s="33">
        <v>0.40172999999999998</v>
      </c>
      <c r="GT10" s="44">
        <f t="shared" ref="GT10" si="571">GS10/GS9-1</f>
        <v>-0.13439100540615079</v>
      </c>
      <c r="GU10" s="33">
        <v>11.51</v>
      </c>
      <c r="GV10" s="44">
        <f t="shared" ref="GV10" si="572">GU10/GU9-1</f>
        <v>-5.0330033003300301E-2</v>
      </c>
      <c r="GW10" s="33">
        <v>6.43</v>
      </c>
      <c r="GX10" s="44">
        <f t="shared" ref="GX10" si="573">GW10/GW9-1</f>
        <v>4.6874999999999556E-3</v>
      </c>
      <c r="GY10" s="33">
        <v>3.718138E-2</v>
      </c>
      <c r="GZ10" s="44">
        <f t="shared" ref="GZ10" si="574">GY10/GY9-1</f>
        <v>-5.3190728132458842E-2</v>
      </c>
      <c r="HA10" s="33">
        <v>4.861861E-2</v>
      </c>
      <c r="HB10" s="44">
        <f t="shared" ref="HB10" si="575">HA10/HA9-1</f>
        <v>-8.3515052121623357E-2</v>
      </c>
      <c r="HC10" s="33">
        <v>1.68</v>
      </c>
      <c r="HD10" s="44">
        <f t="shared" ref="HD10" si="576">HC10/HC9-1</f>
        <v>-7.1823204419889541E-2</v>
      </c>
      <c r="HM10" s="38">
        <v>44974</v>
      </c>
      <c r="HN10" s="44">
        <v>-2.2667434589435542E-2</v>
      </c>
      <c r="HO10" s="44">
        <v>-1.7147701897471945E-2</v>
      </c>
      <c r="HP10" s="44">
        <v>5.1668576983778802E-3</v>
      </c>
      <c r="HQ10" s="44">
        <v>-3.3065405831363304E-2</v>
      </c>
      <c r="HR10" s="44">
        <v>6.0241445794699811E-3</v>
      </c>
      <c r="HS10" s="44">
        <v>-3.5975005107608538E-2</v>
      </c>
      <c r="HT10" s="44">
        <v>-5.3911422588571289E-2</v>
      </c>
      <c r="HU10" s="44">
        <v>3.7593984962405846E-2</v>
      </c>
      <c r="HV10" s="44">
        <v>-4.4058146442060742E-2</v>
      </c>
      <c r="HW10" s="44">
        <v>-1.6581343452785835E-2</v>
      </c>
      <c r="HX10" s="44">
        <v>-9.120000000000239E-4</v>
      </c>
      <c r="HY10" s="44">
        <v>-6.4880703223105907E-2</v>
      </c>
      <c r="HZ10" s="44">
        <v>-3.3282904689863946E-2</v>
      </c>
      <c r="IA10" s="44">
        <v>1.2813600621772725E-3</v>
      </c>
      <c r="IB10" s="44">
        <v>-6.8413391557496483E-2</v>
      </c>
      <c r="IC10" s="44">
        <v>-4.8467157401923533E-2</v>
      </c>
      <c r="ID10" s="44">
        <v>-3.4717494894485945E-2</v>
      </c>
      <c r="IE10" s="44">
        <v>-6.0362173038229328E-2</v>
      </c>
      <c r="IF10" s="44">
        <v>-6.0606060606060552E-2</v>
      </c>
      <c r="IG10" s="44">
        <v>-1.4705882352941124E-2</v>
      </c>
      <c r="IH10" s="44">
        <v>-8.5470085470085166E-3</v>
      </c>
      <c r="II10" s="44">
        <v>-5.4698457223001373E-2</v>
      </c>
      <c r="IJ10" s="44">
        <v>-2.0254415215511967E-2</v>
      </c>
      <c r="IK10" s="44">
        <v>-3.2876712328767099E-2</v>
      </c>
      <c r="IL10" s="44">
        <v>-5.3363147398320043E-2</v>
      </c>
      <c r="IM10" s="44">
        <v>-4.407836153161182E-2</v>
      </c>
      <c r="IN10" s="44">
        <v>4.5074758135444259E-2</v>
      </c>
      <c r="IO10" s="44">
        <v>-4.0716249349877276E-2</v>
      </c>
      <c r="IP10" s="44">
        <v>-3.433937996185743E-2</v>
      </c>
      <c r="IQ10" s="44">
        <v>-9.1240875912410591E-3</v>
      </c>
      <c r="IR10" s="44">
        <v>4.1757307528818011E-3</v>
      </c>
      <c r="IS10" s="44">
        <v>-7.7464788732394263E-2</v>
      </c>
      <c r="IT10" s="44">
        <v>-7.5814536340852223E-2</v>
      </c>
      <c r="IU10" s="44">
        <v>-5.6712724273045967E-2</v>
      </c>
      <c r="IV10" s="44">
        <v>-5.2151286825911636E-2</v>
      </c>
      <c r="IW10" s="44">
        <v>-7.9374104731392059E-2</v>
      </c>
      <c r="IX10" s="44">
        <v>-7.9365079365079416E-2</v>
      </c>
      <c r="IY10" s="44">
        <v>-4.2787402895531956E-2</v>
      </c>
      <c r="IZ10" s="44">
        <v>-7.6512455516014155E-2</v>
      </c>
      <c r="JA10" s="44">
        <v>-1.157024793388417E-2</v>
      </c>
      <c r="JB10" s="44">
        <v>-5.3534303534303662E-2</v>
      </c>
      <c r="JC10" s="44">
        <v>-4.4585987261146487E-2</v>
      </c>
      <c r="JD10" s="44">
        <v>-0.10936054407046503</v>
      </c>
      <c r="JE10" s="44">
        <v>5.9880239520957446E-3</v>
      </c>
      <c r="JF10" s="44">
        <v>3.1047865459249646E-2</v>
      </c>
      <c r="JG10" s="44">
        <v>-5.5133079847908828E-2</v>
      </c>
      <c r="JH10" s="44">
        <v>-5.4548709759202119E-2</v>
      </c>
      <c r="JI10" s="44">
        <v>-2.8884134298880815E-2</v>
      </c>
      <c r="JJ10" s="44">
        <v>-6.8880776422402312E-2</v>
      </c>
      <c r="JK10" s="44">
        <v>-7.4041234481106222E-2</v>
      </c>
      <c r="JL10" s="44">
        <v>-1.7241379310344862E-2</v>
      </c>
      <c r="JM10" s="44">
        <v>-4.7826086956521685E-2</v>
      </c>
      <c r="JN10" s="44">
        <v>-4.3478260869565077E-2</v>
      </c>
      <c r="JO10" s="44">
        <v>-5.7354301572618005E-2</v>
      </c>
      <c r="JP10" s="44">
        <v>-1.7646332564108524E-3</v>
      </c>
      <c r="JQ10" s="44">
        <v>-5.6520451459855181E-2</v>
      </c>
      <c r="JR10" s="44">
        <v>5.9171597633136397E-3</v>
      </c>
      <c r="JS10" s="44">
        <v>-5.2143223088745971E-2</v>
      </c>
      <c r="JT10" s="44">
        <v>1.0704184436366004E-2</v>
      </c>
      <c r="JU10" s="44">
        <v>-0.1097560975609756</v>
      </c>
      <c r="JV10" s="44">
        <v>-3.1101133923126523E-2</v>
      </c>
      <c r="JW10" s="44">
        <v>-0.10256410256410253</v>
      </c>
      <c r="JX10" s="44">
        <v>-3.8918918918918854E-2</v>
      </c>
      <c r="JY10" s="44">
        <v>-5.1643192488262879E-2</v>
      </c>
      <c r="JZ10" s="44">
        <v>-4.3478260869565077E-2</v>
      </c>
      <c r="KA10" s="44">
        <v>5.5236881240705582E-3</v>
      </c>
      <c r="KB10" s="44">
        <v>-1.318681318681314E-2</v>
      </c>
      <c r="KC10" s="44">
        <v>-3.1337698783910128E-2</v>
      </c>
      <c r="KD10" s="44">
        <v>-1.9230769230769384E-2</v>
      </c>
      <c r="KE10" s="44">
        <v>-6.5688632987603746E-2</v>
      </c>
      <c r="KF10" s="44">
        <v>1.4490549530168373E-3</v>
      </c>
      <c r="KG10" s="44">
        <v>-7.067137809187285E-2</v>
      </c>
      <c r="KH10" s="44">
        <v>-6.0786492511758161E-2</v>
      </c>
      <c r="KI10" s="44">
        <v>-1.3877218548602022E-2</v>
      </c>
      <c r="KJ10" s="44">
        <v>-0.1109243697478991</v>
      </c>
      <c r="KK10" s="44">
        <v>-0.11188811188811187</v>
      </c>
      <c r="KL10" s="44">
        <v>-5.041898145346424E-2</v>
      </c>
      <c r="KM10" s="44">
        <v>1.2000000000000011E-2</v>
      </c>
      <c r="KN10" s="44">
        <v>-4.2014468558708939E-2</v>
      </c>
      <c r="KO10" s="44">
        <v>-4.8699297250647255E-2</v>
      </c>
      <c r="KP10" s="44">
        <v>-2.4469820554650079E-3</v>
      </c>
      <c r="KQ10" s="44">
        <v>-2.4330900243311193E-3</v>
      </c>
      <c r="KR10" s="44">
        <v>-5.3333333333333344E-2</v>
      </c>
      <c r="KS10" s="44">
        <v>-1.5031347191324373E-3</v>
      </c>
      <c r="KT10" s="44">
        <v>4.55690272495064E-2</v>
      </c>
      <c r="KU10" s="44">
        <v>3.8041125541126153E-3</v>
      </c>
      <c r="KV10" s="44">
        <v>7.6335877862594437E-3</v>
      </c>
      <c r="KW10" s="44">
        <v>1.2901290129012866E-2</v>
      </c>
      <c r="KX10" s="44">
        <v>-2.6162790697674576E-2</v>
      </c>
      <c r="KY10" s="44">
        <v>6.9047642873587556E-4</v>
      </c>
      <c r="KZ10" s="44">
        <v>-6.2383785206633346E-2</v>
      </c>
      <c r="LA10" s="44">
        <v>-1.6649037256161181E-3</v>
      </c>
      <c r="LB10" s="44">
        <v>-0.15776528460997896</v>
      </c>
      <c r="LC10" s="44">
        <v>-1.7732140934035856E-3</v>
      </c>
      <c r="LD10" s="44">
        <v>-0.13439100540615079</v>
      </c>
      <c r="LE10" s="44">
        <v>-5.0330033003300301E-2</v>
      </c>
      <c r="LF10" s="44">
        <v>4.6874999999999556E-3</v>
      </c>
      <c r="LG10" s="44">
        <v>-5.3190728132458842E-2</v>
      </c>
      <c r="LH10" s="44">
        <v>-8.3515052121623357E-2</v>
      </c>
      <c r="LI10" s="44">
        <v>-7.1823204419889541E-2</v>
      </c>
    </row>
    <row r="11" spans="12:321" ht="16.5" customHeight="1" thickBot="1" x14ac:dyDescent="0.3">
      <c r="L11" s="38">
        <v>44975</v>
      </c>
      <c r="M11" s="33">
        <v>24629</v>
      </c>
      <c r="N11" s="44">
        <f t="shared" si="0"/>
        <v>3.6704971166393152E-2</v>
      </c>
      <c r="O11" s="33">
        <v>1697.08</v>
      </c>
      <c r="P11" s="44">
        <f t="shared" si="0"/>
        <v>3.0945120099140855E-2</v>
      </c>
      <c r="Q11" s="33">
        <v>1</v>
      </c>
      <c r="R11" s="44">
        <f t="shared" ref="R11" si="577">Q11/Q10-1</f>
        <v>-4.9751243781093191E-3</v>
      </c>
      <c r="S11" s="33">
        <v>313.67</v>
      </c>
      <c r="T11" s="44">
        <f t="shared" ref="T11" si="578">S11/S10-1</f>
        <v>2.2525753031686024E-2</v>
      </c>
      <c r="U11" s="33">
        <v>1.002</v>
      </c>
      <c r="V11" s="44">
        <f t="shared" ref="V11" si="579">U11/U10-1</f>
        <v>-3.9761431411531323E-3</v>
      </c>
      <c r="W11" s="33">
        <v>0.395312</v>
      </c>
      <c r="X11" s="44">
        <f t="shared" ref="X11" si="580">W11/W10-1</f>
        <v>2.1681316437637488E-2</v>
      </c>
      <c r="Y11" s="33">
        <v>0.40501700000000002</v>
      </c>
      <c r="Z11" s="44">
        <f t="shared" ref="Z11" si="581">Y11/Y10-1</f>
        <v>3.6339444494198014E-2</v>
      </c>
      <c r="AA11" s="33">
        <v>1.53</v>
      </c>
      <c r="AB11" s="44">
        <f t="shared" ref="AB11" si="582">AA11/AA10-1</f>
        <v>0.10869565217391308</v>
      </c>
      <c r="AC11" s="33">
        <v>8.7802000000000005E-2</v>
      </c>
      <c r="AD11" s="44">
        <f t="shared" ref="AD11" si="583">AC11/AC10-1</f>
        <v>2.9428316840969915E-2</v>
      </c>
      <c r="AE11" s="33">
        <v>1698.97</v>
      </c>
      <c r="AF11" s="44">
        <f t="shared" ref="AF11" si="584">AE11/AE10-1</f>
        <v>3.0809554723666643E-2</v>
      </c>
      <c r="AG11" s="33">
        <v>1.002</v>
      </c>
      <c r="AH11" s="44">
        <f t="shared" ref="AH11" si="585">AG11/AG10-1</f>
        <v>2.9146581682495398E-3</v>
      </c>
      <c r="AI11" s="33">
        <v>23.19</v>
      </c>
      <c r="AJ11" s="44">
        <f t="shared" ref="AJ11" si="586">AI11/AI10-1</f>
        <v>3.8048343777976834E-2</v>
      </c>
      <c r="AK11" s="33">
        <v>7.3</v>
      </c>
      <c r="AL11" s="44">
        <f t="shared" ref="AL11" si="587">AK11/AK10-1</f>
        <v>0.14241001564945233</v>
      </c>
      <c r="AM11" s="33">
        <v>1</v>
      </c>
      <c r="AN11" s="44">
        <f t="shared" ref="AN11:AP11" si="588">AM11/AM10-1</f>
        <v>-9.9900099900085415E-4</v>
      </c>
      <c r="AO11" s="33">
        <v>1.3200000000000001E-5</v>
      </c>
      <c r="AP11" s="44">
        <f t="shared" si="588"/>
        <v>3.125E-2</v>
      </c>
      <c r="AQ11" s="33">
        <v>7.0522000000000001E-2</v>
      </c>
      <c r="AR11" s="44">
        <f t="shared" ref="AR11" si="589">AQ11/AQ10-1</f>
        <v>4.5126487543903915E-2</v>
      </c>
      <c r="AS11" s="33">
        <v>100.41</v>
      </c>
      <c r="AT11" s="44">
        <f t="shared" ref="AT11" si="590">AS11/AS10-1</f>
        <v>1.1585734434817585E-2</v>
      </c>
      <c r="AU11" s="33">
        <v>19.53</v>
      </c>
      <c r="AV11" s="44">
        <f t="shared" ref="AV11" si="591">AU11/AU10-1</f>
        <v>4.55032119914347E-2</v>
      </c>
      <c r="AW11" s="33">
        <v>6.74</v>
      </c>
      <c r="AX11" s="44">
        <f t="shared" ref="AX11" si="592">AW11/AW10-1</f>
        <v>3.5330261136712782E-2</v>
      </c>
      <c r="AY11" s="33">
        <v>3.36</v>
      </c>
      <c r="AZ11" s="44">
        <f t="shared" ref="AZ11" si="593">AY11/AY10-1</f>
        <v>2.9850746268655914E-3</v>
      </c>
      <c r="BA11" s="33">
        <v>2.31</v>
      </c>
      <c r="BB11" s="44">
        <f t="shared" ref="BB11" si="594">BA11/BA10-1</f>
        <v>-4.3103448275860767E-3</v>
      </c>
      <c r="BC11" s="33">
        <v>14.19</v>
      </c>
      <c r="BD11" s="44">
        <f t="shared" ref="BD11" si="595">BC11/BC10-1</f>
        <v>5.2670623145400608E-2</v>
      </c>
      <c r="BE11" s="33">
        <v>24634</v>
      </c>
      <c r="BF11" s="44">
        <f t="shared" ref="BF11" si="596">BE11/BE10-1</f>
        <v>3.5085507794445192E-2</v>
      </c>
      <c r="BG11" s="33">
        <v>7.68</v>
      </c>
      <c r="BH11" s="44">
        <f t="shared" ref="BH11" si="597">BG11/BG10-1</f>
        <v>8.7818696883852798E-2</v>
      </c>
      <c r="BI11" s="33">
        <v>159.83000000000001</v>
      </c>
      <c r="BJ11" s="44">
        <f t="shared" ref="BJ11" si="598">BI11/BI10-1</f>
        <v>2.0365168539326017E-2</v>
      </c>
      <c r="BK11" s="33">
        <v>22.43</v>
      </c>
      <c r="BL11" s="44">
        <f t="shared" ref="BL11" si="599">BK11/BK10-1</f>
        <v>4.4713553795994398E-2</v>
      </c>
      <c r="BM11" s="33">
        <v>57.98</v>
      </c>
      <c r="BN11" s="44">
        <f t="shared" ref="BN11" si="600">BM11/BM10-1</f>
        <v>0.21986114033242155</v>
      </c>
      <c r="BO11" s="33">
        <v>134.09</v>
      </c>
      <c r="BP11" s="44">
        <f t="shared" ref="BP11" si="601">BO11/BO10-1</f>
        <v>3.8571760514290121E-2</v>
      </c>
      <c r="BQ11" s="33">
        <v>9.0612999999999999E-2</v>
      </c>
      <c r="BR11" s="44">
        <f t="shared" ref="BR11" si="602">BQ11/BQ10-1</f>
        <v>4.0440458830418802E-2</v>
      </c>
      <c r="BS11" s="33">
        <v>7.69</v>
      </c>
      <c r="BT11" s="44">
        <f t="shared" ref="BT11" si="603">BS11/BS10-1</f>
        <v>0.41620626151012896</v>
      </c>
      <c r="BU11" s="33">
        <v>1.002</v>
      </c>
      <c r="BV11" s="44">
        <f t="shared" ref="BV11" si="604">BU11/BU10-1</f>
        <v>-1.9920318725099584E-3</v>
      </c>
      <c r="BW11" s="33">
        <v>3.02</v>
      </c>
      <c r="BX11" s="44">
        <f t="shared" ref="BX11" si="605">BW11/BW10-1</f>
        <v>0.15267175572519087</v>
      </c>
      <c r="BY11" s="33">
        <v>14.72</v>
      </c>
      <c r="BZ11" s="44">
        <f t="shared" ref="BZ11" si="606">BY11/BY10-1</f>
        <v>-2.0338983050847137E-3</v>
      </c>
      <c r="CA11" s="33">
        <v>140.35</v>
      </c>
      <c r="CB11" s="44">
        <f t="shared" ref="CB11" si="607">CA11/CA10-1</f>
        <v>2.281008599329537E-2</v>
      </c>
      <c r="CC11" s="33">
        <v>7.9911999999999997E-2</v>
      </c>
      <c r="CD11" s="44">
        <f t="shared" ref="CD11" si="608">CC11/CC10-1</f>
        <v>3.9681507116650527E-2</v>
      </c>
      <c r="CE11" s="33">
        <v>8.5442000000000004E-2</v>
      </c>
      <c r="CF11" s="44">
        <f t="shared" ref="CF11" si="609">CE11/CE10-1</f>
        <v>1.4822908995890449E-2</v>
      </c>
      <c r="CG11" s="33">
        <v>2.46</v>
      </c>
      <c r="CH11" s="44">
        <f t="shared" ref="CH11" si="610">CG11/CG10-1</f>
        <v>6.0344827586206851E-2</v>
      </c>
      <c r="CI11" s="33">
        <v>2.7736480000000001E-2</v>
      </c>
      <c r="CJ11" s="44">
        <f t="shared" ref="CJ11" si="611">CI11/CI10-1</f>
        <v>0.13029505911981465</v>
      </c>
      <c r="CK11" s="33">
        <v>5.52</v>
      </c>
      <c r="CL11" s="44">
        <f t="shared" ref="CL11" si="612">CK11/CK10-1</f>
        <v>6.3583815028901647E-2</v>
      </c>
      <c r="CM11" s="33">
        <v>7.31</v>
      </c>
      <c r="CN11" s="44">
        <f t="shared" ref="CN11" si="613">CM11/CM10-1</f>
        <v>0.22240802675585258</v>
      </c>
      <c r="CO11" s="33">
        <v>0.272229</v>
      </c>
      <c r="CP11" s="44">
        <f t="shared" ref="CP11" si="614">CO11/CO10-1</f>
        <v>5.2776295333782031E-2</v>
      </c>
      <c r="CQ11" s="33">
        <v>1.2</v>
      </c>
      <c r="CR11" s="44">
        <f t="shared" ref="CR11" si="615">CQ11/CQ10-1</f>
        <v>0.14285714285714279</v>
      </c>
      <c r="CS11" s="33">
        <v>0.16862199999999999</v>
      </c>
      <c r="CT11" s="44">
        <f t="shared" ref="CT11" si="616">CS11/CS10-1</f>
        <v>2.4335423045147353E-2</v>
      </c>
      <c r="CU11" s="33">
        <v>0.99964200000000003</v>
      </c>
      <c r="CV11" s="44">
        <f t="shared" ref="CV11" si="617">CU11/CU10-1</f>
        <v>-8.2916666666666972E-3</v>
      </c>
      <c r="CW11" s="33">
        <v>49.56</v>
      </c>
      <c r="CX11" s="44">
        <f t="shared" ref="CX11" si="618">CW11/CW10-1</f>
        <v>3.6386449184441672E-2</v>
      </c>
      <c r="CY11" s="33">
        <v>86.62</v>
      </c>
      <c r="CZ11" s="44">
        <f t="shared" ref="CZ11" si="619">CY11/CY10-1</f>
        <v>2.5210084033613578E-2</v>
      </c>
      <c r="DA11" s="33">
        <v>0.76279399999999997</v>
      </c>
      <c r="DB11" s="44">
        <f t="shared" ref="DB11" si="620">DA11/DA10-1</f>
        <v>5.4361994014914261E-2</v>
      </c>
      <c r="DC11" s="39">
        <v>24675</v>
      </c>
      <c r="DD11" s="44">
        <f t="shared" ref="DD11" si="621">DC11/DC10-1</f>
        <v>4.5462248961952278E-2</v>
      </c>
      <c r="DE11" s="33">
        <v>0.716584</v>
      </c>
      <c r="DF11" s="44">
        <f t="shared" ref="DF11" si="622">DE11/DE10-1</f>
        <v>5.4217035856831686E-2</v>
      </c>
      <c r="DG11" s="33">
        <v>0.55598899999999996</v>
      </c>
      <c r="DH11" s="44">
        <f t="shared" ref="DH11" si="623">DG11/DG10-1</f>
        <v>5.0093868161505961E-2</v>
      </c>
      <c r="DI11" s="33">
        <v>1.21</v>
      </c>
      <c r="DJ11" s="44">
        <f t="shared" ref="DJ11" si="624">DI11/DI10-1</f>
        <v>6.1403508771929793E-2</v>
      </c>
      <c r="DK11" s="33">
        <v>1.1599999999999999</v>
      </c>
      <c r="DL11" s="44">
        <f t="shared" ref="DL11" si="625">DK11/DK10-1</f>
        <v>5.9360730593607247E-2</v>
      </c>
      <c r="DM11" s="33">
        <v>1.31</v>
      </c>
      <c r="DN11" s="44">
        <f t="shared" ref="DN11" si="626">DM11/DM10-1</f>
        <v>0.19090909090909092</v>
      </c>
      <c r="DO11" s="33">
        <v>10.68</v>
      </c>
      <c r="DP11" s="44">
        <f t="shared" ref="DP11" si="627">DO11/DO10-1</f>
        <v>4.8086359175662396E-2</v>
      </c>
      <c r="DQ11" s="33">
        <v>1</v>
      </c>
      <c r="DR11" s="44">
        <f t="shared" ref="DR11" si="628">DQ11/DQ10-1</f>
        <v>5.5476061430914658E-3</v>
      </c>
      <c r="DS11" s="33">
        <v>0.33136599999999999</v>
      </c>
      <c r="DT11" s="44">
        <f t="shared" ref="DT11" si="629">DS11/DS10-1</f>
        <v>2.9880156145105641E-2</v>
      </c>
      <c r="DU11" s="33">
        <v>8.7899999999999991</v>
      </c>
      <c r="DV11" s="44">
        <f t="shared" ref="DV11" si="630">DU11/DU10-1</f>
        <v>3.4117647058823364E-2</v>
      </c>
      <c r="DW11" s="33">
        <v>1.7054E-4</v>
      </c>
      <c r="DX11" s="44">
        <f t="shared" ref="DX11" si="631">DW11/DW10-1</f>
        <v>2.4202750585550437E-2</v>
      </c>
      <c r="DY11" s="33">
        <v>1.002</v>
      </c>
      <c r="DZ11" s="44">
        <f t="shared" ref="DZ11" si="632">DY11/DY10-1</f>
        <v>0</v>
      </c>
      <c r="EA11" s="33">
        <v>1.0940000000000001</v>
      </c>
      <c r="EB11" s="44">
        <f t="shared" ref="EB11" si="633">EA11/EA10-1</f>
        <v>-9.1324200913234233E-4</v>
      </c>
      <c r="EC11" s="33">
        <v>0.29275800000000002</v>
      </c>
      <c r="ED11" s="44">
        <f t="shared" ref="ED11" si="634">EC11/EC10-1</f>
        <v>0.33523369941985637</v>
      </c>
      <c r="EE11" s="33">
        <v>2.64</v>
      </c>
      <c r="EF11" s="44">
        <f t="shared" ref="EF11" si="635">EE11/EE10-1</f>
        <v>7.7551020408163307E-2</v>
      </c>
      <c r="EG11" s="33">
        <v>9.56</v>
      </c>
      <c r="EH11" s="44">
        <f t="shared" ref="EH11" si="636">EG11/EG10-1</f>
        <v>7.5365579302587138E-2</v>
      </c>
      <c r="EI11" s="33">
        <v>4.1900000000000004</v>
      </c>
      <c r="EJ11" s="44">
        <f t="shared" ref="EJ11" si="637">EI11/EI10-1</f>
        <v>3.7128712871287162E-2</v>
      </c>
      <c r="EK11" s="33">
        <v>1.22</v>
      </c>
      <c r="EL11" s="44">
        <f t="shared" ref="EL11" si="638">EK11/EK10-1</f>
        <v>0.10909090909090891</v>
      </c>
      <c r="EM11" s="33">
        <v>52.07</v>
      </c>
      <c r="EN11" s="44">
        <f t="shared" ref="EN11" si="639">EM11/EM10-1</f>
        <v>0.10014789773927757</v>
      </c>
      <c r="EO11" s="33">
        <v>4.67</v>
      </c>
      <c r="EP11" s="44">
        <f t="shared" ref="EP11" si="640">EO11/EO10-1</f>
        <v>4.008908685968815E-2</v>
      </c>
      <c r="EQ11" s="33">
        <v>42.62</v>
      </c>
      <c r="ER11" s="44">
        <f t="shared" ref="ER11" si="641">EQ11/EQ10-1</f>
        <v>2.8971511347175127E-2</v>
      </c>
      <c r="ES11" s="33">
        <v>5.17</v>
      </c>
      <c r="ET11" s="44">
        <f t="shared" ref="ET11" si="642">ES11/ES10-1</f>
        <v>1.3725490196078383E-2</v>
      </c>
      <c r="EU11" s="33">
        <v>726.04</v>
      </c>
      <c r="EV11" s="44">
        <f t="shared" ref="EV11" si="643">EU11/EU10-1</f>
        <v>2.1526859329712655E-2</v>
      </c>
      <c r="EW11" s="33">
        <v>0.59738199999999997</v>
      </c>
      <c r="EX11" s="44">
        <f t="shared" ref="EX11" si="644">EW11/EW10-1</f>
        <v>1.9324058922596032E-2</v>
      </c>
      <c r="EY11" s="33">
        <v>2.8</v>
      </c>
      <c r="EZ11" s="44">
        <f t="shared" ref="EZ11" si="645">EY11/EY10-1</f>
        <v>6.4638783269961975E-2</v>
      </c>
      <c r="FA11" s="33">
        <v>0.140849</v>
      </c>
      <c r="FB11" s="44">
        <f t="shared" ref="FB11" si="646">FA11/FA10-1</f>
        <v>4.803821627614524E-2</v>
      </c>
      <c r="FC11" s="33">
        <v>7.4204600000000005E-7</v>
      </c>
      <c r="FD11" s="44">
        <f t="shared" ref="FD11" si="647">FC11/FC10-1</f>
        <v>1.8179273515121608E-2</v>
      </c>
      <c r="FE11" s="33">
        <v>1.079</v>
      </c>
      <c r="FF11" s="44">
        <f t="shared" ref="FF11" si="648">FE11/FE10-1</f>
        <v>1.9848771266540499E-2</v>
      </c>
      <c r="FG11" s="33">
        <v>11.01</v>
      </c>
      <c r="FH11" s="44">
        <f t="shared" ref="FH11" si="649">FG11/FG10-1</f>
        <v>8.3661417322834719E-2</v>
      </c>
      <c r="FI11" s="33">
        <v>0.24617600000000001</v>
      </c>
      <c r="FJ11" s="44">
        <f t="shared" ref="FJ11" si="650">FI11/FI10-1</f>
        <v>4.5928468852765469E-2</v>
      </c>
      <c r="FK11" s="33">
        <v>1.004</v>
      </c>
      <c r="FL11" s="44">
        <f t="shared" ref="FL11" si="651">FK11/FK10-1</f>
        <v>-7.905138339920903E-3</v>
      </c>
      <c r="FM11" s="33">
        <v>3.6170000000000001E-5</v>
      </c>
      <c r="FN11" s="44">
        <f t="shared" ref="FN11:FP11" si="652">FM11/FM10-1</f>
        <v>5.0537322102817361E-2</v>
      </c>
      <c r="FO11" s="33">
        <v>82.52</v>
      </c>
      <c r="FP11" s="44">
        <f t="shared" si="652"/>
        <v>6.9466044582685349E-2</v>
      </c>
      <c r="FQ11" s="33">
        <v>73.099999999999994</v>
      </c>
      <c r="FR11" s="44">
        <f t="shared" ref="FR11" si="653">FQ11/FQ10-1</f>
        <v>-3.8157536113382351E-3</v>
      </c>
      <c r="FS11" s="33">
        <v>3.97</v>
      </c>
      <c r="FT11" s="44">
        <f t="shared" ref="FT11" si="654">FS11/FS10-1</f>
        <v>-3.1707317073170649E-2</v>
      </c>
      <c r="FU11" s="33">
        <v>1.47</v>
      </c>
      <c r="FV11" s="44">
        <f t="shared" ref="FV11" si="655">FU11/FU10-1</f>
        <v>3.5211267605633756E-2</v>
      </c>
      <c r="FW11" s="33">
        <v>1817.11</v>
      </c>
      <c r="FX11" s="44">
        <f t="shared" ref="FX11" si="656">FW11/FW10-1</f>
        <v>-5.2825768026452113E-3</v>
      </c>
      <c r="FY11" s="33">
        <v>0.42774899999999999</v>
      </c>
      <c r="FZ11" s="44">
        <f t="shared" ref="FZ11" si="657">FY11/FY10-1</f>
        <v>-8.7355875500328639E-2</v>
      </c>
      <c r="GA11" s="33">
        <v>1847.46</v>
      </c>
      <c r="GB11" s="44">
        <f t="shared" ref="GB11" si="658">GA11/GA10-1</f>
        <v>-4.0807965369832333E-3</v>
      </c>
      <c r="GC11" s="33">
        <v>6.65</v>
      </c>
      <c r="GD11" s="44">
        <f t="shared" ref="GD11" si="659">GC11/GC10-1</f>
        <v>7.5757575757577911E-3</v>
      </c>
      <c r="GE11" s="33">
        <v>34.07</v>
      </c>
      <c r="GF11" s="44">
        <f t="shared" ref="GF11" si="660">GE11/GE10-1</f>
        <v>9.1824644549762802E-3</v>
      </c>
      <c r="GG11" s="33">
        <v>1.02</v>
      </c>
      <c r="GH11" s="44">
        <f t="shared" ref="GH11" si="661">GG11/GG10-1</f>
        <v>1.4925373134328401E-2</v>
      </c>
      <c r="GI11" s="33">
        <v>1.002</v>
      </c>
      <c r="GJ11" s="44">
        <f t="shared" ref="GJ11" si="662">GI11/GI10-1</f>
        <v>2.0000000000000018E-3</v>
      </c>
      <c r="GK11" s="33">
        <v>0.91572500000000001</v>
      </c>
      <c r="GL11" s="44">
        <f t="shared" ref="GL11" si="663">GK11/GK10-1</f>
        <v>2.8325627933039943E-2</v>
      </c>
      <c r="GM11" s="33">
        <v>2.7359660000000001E-2</v>
      </c>
      <c r="GN11" s="44">
        <f t="shared" ref="GN11" si="664">GM11/GM10-1</f>
        <v>1.642157946297651E-2</v>
      </c>
      <c r="GO11" s="33">
        <v>25.85</v>
      </c>
      <c r="GP11" s="44">
        <f t="shared" ref="GP11" si="665">GO11/GO10-1</f>
        <v>7.8431372549019773E-2</v>
      </c>
      <c r="GQ11" s="33">
        <v>2.267549E-2</v>
      </c>
      <c r="GR11" s="44">
        <f t="shared" ref="GR11" si="666">GQ11/GQ10-1</f>
        <v>-1.4892570492014423E-3</v>
      </c>
      <c r="GS11" s="33">
        <v>0.437193</v>
      </c>
      <c r="GT11" s="44">
        <f t="shared" ref="GT11" si="667">GS11/GS10-1</f>
        <v>8.8275707564782424E-2</v>
      </c>
      <c r="GU11" s="33">
        <v>13.54</v>
      </c>
      <c r="GV11" s="44">
        <f t="shared" ref="GV11" si="668">GU11/GU10-1</f>
        <v>0.17636837532580363</v>
      </c>
      <c r="GW11" s="33">
        <v>6.7</v>
      </c>
      <c r="GX11" s="44">
        <f t="shared" ref="GX11" si="669">GW11/GW10-1</f>
        <v>4.1990668740280013E-2</v>
      </c>
      <c r="GY11" s="33">
        <v>3.8581240000000003E-2</v>
      </c>
      <c r="GZ11" s="44">
        <f t="shared" ref="GZ11" si="670">GY11/GY10-1</f>
        <v>3.7649490148025766E-2</v>
      </c>
      <c r="HA11" s="33">
        <v>4.9467480000000001E-2</v>
      </c>
      <c r="HB11" s="44">
        <f t="shared" ref="HB11" si="671">HA11/HA10-1</f>
        <v>1.7459775176624781E-2</v>
      </c>
      <c r="HC11" s="33">
        <v>1.75</v>
      </c>
      <c r="HD11" s="44">
        <f t="shared" ref="HD11" si="672">HC11/HC10-1</f>
        <v>4.1666666666666741E-2</v>
      </c>
      <c r="HM11" s="38">
        <v>44975</v>
      </c>
      <c r="HN11" s="44">
        <v>3.6704971166393152E-2</v>
      </c>
      <c r="HO11" s="44">
        <v>3.0945120099140855E-2</v>
      </c>
      <c r="HP11" s="44">
        <v>-4.9751243781093191E-3</v>
      </c>
      <c r="HQ11" s="44">
        <v>2.2525753031686024E-2</v>
      </c>
      <c r="HR11" s="44">
        <v>-3.9761431411531323E-3</v>
      </c>
      <c r="HS11" s="44">
        <v>2.1681316437637488E-2</v>
      </c>
      <c r="HT11" s="44">
        <v>3.6339444494198014E-2</v>
      </c>
      <c r="HU11" s="44">
        <v>0.10869565217391308</v>
      </c>
      <c r="HV11" s="44">
        <v>2.9428316840969915E-2</v>
      </c>
      <c r="HW11" s="44">
        <v>3.0809554723666643E-2</v>
      </c>
      <c r="HX11" s="44">
        <v>2.9146581682495398E-3</v>
      </c>
      <c r="HY11" s="44">
        <v>3.8048343777976834E-2</v>
      </c>
      <c r="HZ11" s="44">
        <v>0.14241001564945233</v>
      </c>
      <c r="IA11" s="44">
        <v>-9.9900099900085415E-4</v>
      </c>
      <c r="IB11" s="44">
        <v>3.125E-2</v>
      </c>
      <c r="IC11" s="44">
        <v>4.5126487543903915E-2</v>
      </c>
      <c r="ID11" s="44">
        <v>1.1585734434817585E-2</v>
      </c>
      <c r="IE11" s="44">
        <v>4.55032119914347E-2</v>
      </c>
      <c r="IF11" s="44">
        <v>3.5330261136712782E-2</v>
      </c>
      <c r="IG11" s="44">
        <v>2.9850746268655914E-3</v>
      </c>
      <c r="IH11" s="44">
        <v>-4.3103448275860767E-3</v>
      </c>
      <c r="II11" s="44">
        <v>5.2670623145400608E-2</v>
      </c>
      <c r="IJ11" s="44">
        <v>3.5085507794445192E-2</v>
      </c>
      <c r="IK11" s="44">
        <v>8.7818696883852798E-2</v>
      </c>
      <c r="IL11" s="44">
        <v>2.0365168539326017E-2</v>
      </c>
      <c r="IM11" s="44">
        <v>4.4713553795994398E-2</v>
      </c>
      <c r="IN11" s="44">
        <v>0.21986114033242155</v>
      </c>
      <c r="IO11" s="44">
        <v>3.8571760514290121E-2</v>
      </c>
      <c r="IP11" s="44">
        <v>4.0440458830418802E-2</v>
      </c>
      <c r="IQ11" s="44">
        <v>0.41620626151012896</v>
      </c>
      <c r="IR11" s="44">
        <v>-1.9920318725099584E-3</v>
      </c>
      <c r="IS11" s="44">
        <v>0.15267175572519087</v>
      </c>
      <c r="IT11" s="44">
        <v>-2.0338983050847137E-3</v>
      </c>
      <c r="IU11" s="44">
        <v>2.281008599329537E-2</v>
      </c>
      <c r="IV11" s="44">
        <v>3.9681507116650527E-2</v>
      </c>
      <c r="IW11" s="44">
        <v>1.4822908995890449E-2</v>
      </c>
      <c r="IX11" s="44">
        <v>6.0344827586206851E-2</v>
      </c>
      <c r="IY11" s="44">
        <v>0.13029505911981465</v>
      </c>
      <c r="IZ11" s="44">
        <v>6.3583815028901647E-2</v>
      </c>
      <c r="JA11" s="44">
        <v>0.22240802675585258</v>
      </c>
      <c r="JB11" s="44">
        <v>5.2776295333782031E-2</v>
      </c>
      <c r="JC11" s="44">
        <v>0.14285714285714279</v>
      </c>
      <c r="JD11" s="44">
        <v>2.4335423045147353E-2</v>
      </c>
      <c r="JE11" s="44">
        <v>-8.2916666666666972E-3</v>
      </c>
      <c r="JF11" s="44">
        <v>3.6386449184441672E-2</v>
      </c>
      <c r="JG11" s="44">
        <v>2.5210084033613578E-2</v>
      </c>
      <c r="JH11" s="44">
        <v>5.4361994014914261E-2</v>
      </c>
      <c r="JI11" s="44">
        <v>4.5462248961952278E-2</v>
      </c>
      <c r="JJ11" s="44">
        <v>5.4217035856831686E-2</v>
      </c>
      <c r="JK11" s="44">
        <v>5.0093868161505961E-2</v>
      </c>
      <c r="JL11" s="44">
        <v>6.1403508771929793E-2</v>
      </c>
      <c r="JM11" s="44">
        <v>5.9360730593607247E-2</v>
      </c>
      <c r="JN11" s="44">
        <v>0.19090909090909092</v>
      </c>
      <c r="JO11" s="44">
        <v>4.8086359175662396E-2</v>
      </c>
      <c r="JP11" s="44">
        <v>5.5476061430914658E-3</v>
      </c>
      <c r="JQ11" s="44">
        <v>2.9880156145105641E-2</v>
      </c>
      <c r="JR11" s="44">
        <v>3.4117647058823364E-2</v>
      </c>
      <c r="JS11" s="44">
        <v>2.4202750585550437E-2</v>
      </c>
      <c r="JT11" s="44">
        <v>0</v>
      </c>
      <c r="JU11" s="44">
        <v>-9.1324200913234233E-4</v>
      </c>
      <c r="JV11" s="44">
        <v>0.33523369941985637</v>
      </c>
      <c r="JW11" s="44">
        <v>7.7551020408163307E-2</v>
      </c>
      <c r="JX11" s="44">
        <v>7.5365579302587138E-2</v>
      </c>
      <c r="JY11" s="44">
        <v>3.7128712871287162E-2</v>
      </c>
      <c r="JZ11" s="44">
        <v>0.10909090909090891</v>
      </c>
      <c r="KA11" s="44">
        <v>0.10014789773927757</v>
      </c>
      <c r="KB11" s="44">
        <v>4.008908685968815E-2</v>
      </c>
      <c r="KC11" s="44">
        <v>2.8971511347175127E-2</v>
      </c>
      <c r="KD11" s="44">
        <v>1.3725490196078383E-2</v>
      </c>
      <c r="KE11" s="44">
        <v>2.1526859329712655E-2</v>
      </c>
      <c r="KF11" s="44">
        <v>1.9324058922596032E-2</v>
      </c>
      <c r="KG11" s="44">
        <v>6.4638783269961975E-2</v>
      </c>
      <c r="KH11" s="44">
        <v>4.803821627614524E-2</v>
      </c>
      <c r="KI11" s="44">
        <v>1.8179273515121608E-2</v>
      </c>
      <c r="KJ11" s="44">
        <v>1.9848771266540499E-2</v>
      </c>
      <c r="KK11" s="44">
        <v>8.3661417322834719E-2</v>
      </c>
      <c r="KL11" s="44">
        <v>4.5928468852765469E-2</v>
      </c>
      <c r="KM11" s="44">
        <v>-7.905138339920903E-3</v>
      </c>
      <c r="KN11" s="44">
        <v>5.0537322102817361E-2</v>
      </c>
      <c r="KO11" s="44">
        <v>6.9466044582685349E-2</v>
      </c>
      <c r="KP11" s="44">
        <v>-3.8157536113382351E-3</v>
      </c>
      <c r="KQ11" s="44">
        <v>-3.1707317073170649E-2</v>
      </c>
      <c r="KR11" s="44">
        <v>3.5211267605633756E-2</v>
      </c>
      <c r="KS11" s="44">
        <v>-5.2825768026452113E-3</v>
      </c>
      <c r="KT11" s="44">
        <v>-8.7355875500328639E-2</v>
      </c>
      <c r="KU11" s="44">
        <v>-4.0807965369832333E-3</v>
      </c>
      <c r="KV11" s="44">
        <v>7.5757575757577911E-3</v>
      </c>
      <c r="KW11" s="44">
        <v>9.1824644549762802E-3</v>
      </c>
      <c r="KX11" s="44">
        <v>1.4925373134328401E-2</v>
      </c>
      <c r="KY11" s="44">
        <v>2.0000000000000018E-3</v>
      </c>
      <c r="KZ11" s="44">
        <v>2.8325627933039943E-2</v>
      </c>
      <c r="LA11" s="44">
        <v>1.642157946297651E-2</v>
      </c>
      <c r="LB11" s="44">
        <v>7.8431372549019773E-2</v>
      </c>
      <c r="LC11" s="44">
        <v>-1.4892570492014423E-3</v>
      </c>
      <c r="LD11" s="44">
        <v>8.8275707564782424E-2</v>
      </c>
      <c r="LE11" s="44">
        <v>0.17636837532580363</v>
      </c>
      <c r="LF11" s="44">
        <v>4.1990668740280013E-2</v>
      </c>
      <c r="LG11" s="44">
        <v>3.7649490148025766E-2</v>
      </c>
      <c r="LH11" s="44">
        <v>1.7459775176624781E-2</v>
      </c>
      <c r="LI11" s="44">
        <v>4.1666666666666741E-2</v>
      </c>
    </row>
    <row r="12" spans="12:321" ht="17.25" thickBot="1" x14ac:dyDescent="0.3">
      <c r="L12" s="38">
        <v>44976</v>
      </c>
      <c r="M12" s="33">
        <v>24643</v>
      </c>
      <c r="N12" s="44">
        <f t="shared" si="0"/>
        <v>5.6843558406760586E-4</v>
      </c>
      <c r="O12" s="33">
        <v>1692.52</v>
      </c>
      <c r="P12" s="44">
        <f t="shared" si="0"/>
        <v>-2.68696820420955E-3</v>
      </c>
      <c r="Q12" s="33">
        <v>1.0009999999999999</v>
      </c>
      <c r="R12" s="44">
        <f t="shared" ref="R12" si="673">Q12/Q11-1</f>
        <v>9.9999999999988987E-4</v>
      </c>
      <c r="S12" s="33">
        <v>316.20999999999998</v>
      </c>
      <c r="T12" s="44">
        <f t="shared" ref="T12" si="674">S12/S11-1</f>
        <v>8.097682277552698E-3</v>
      </c>
      <c r="U12" s="33">
        <v>1</v>
      </c>
      <c r="V12" s="44">
        <f t="shared" ref="V12" si="675">U12/U11-1</f>
        <v>-1.9960079840319889E-3</v>
      </c>
      <c r="W12" s="33">
        <v>0.39439299999999999</v>
      </c>
      <c r="X12" s="44">
        <f t="shared" ref="X12" si="676">W12/W11-1</f>
        <v>-2.3247460233941641E-3</v>
      </c>
      <c r="Y12" s="33">
        <v>0.406912</v>
      </c>
      <c r="Z12" s="44">
        <f t="shared" ref="Z12" si="677">Y12/Y11-1</f>
        <v>4.6788159509354443E-3</v>
      </c>
      <c r="AA12" s="33">
        <v>1.49</v>
      </c>
      <c r="AB12" s="44">
        <f t="shared" ref="AB12" si="678">AA12/AA11-1</f>
        <v>-2.6143790849673221E-2</v>
      </c>
      <c r="AC12" s="33">
        <v>8.8926000000000005E-2</v>
      </c>
      <c r="AD12" s="44">
        <f t="shared" ref="AD12" si="679">AC12/AC11-1</f>
        <v>1.2801530716840093E-2</v>
      </c>
      <c r="AE12" s="33">
        <v>1689.87</v>
      </c>
      <c r="AF12" s="44">
        <f t="shared" ref="AF12" si="680">AE12/AE11-1</f>
        <v>-5.3561863952866773E-3</v>
      </c>
      <c r="AG12" s="33">
        <v>1</v>
      </c>
      <c r="AH12" s="44">
        <f t="shared" ref="AH12" si="681">AG12/AG11-1</f>
        <v>-1.9960079840319889E-3</v>
      </c>
      <c r="AI12" s="33">
        <v>23.45</v>
      </c>
      <c r="AJ12" s="44">
        <f t="shared" ref="AJ12" si="682">AI12/AI11-1</f>
        <v>1.1211729193617792E-2</v>
      </c>
      <c r="AK12" s="33">
        <v>7.25</v>
      </c>
      <c r="AL12" s="44">
        <f t="shared" ref="AL12" si="683">AK12/AK11-1</f>
        <v>-6.8493150684931781E-3</v>
      </c>
      <c r="AM12" s="33">
        <v>1</v>
      </c>
      <c r="AN12" s="44">
        <f t="shared" ref="AN12:AP12" si="684">AM12/AM11-1</f>
        <v>0</v>
      </c>
      <c r="AO12" s="33">
        <v>1.322E-5</v>
      </c>
      <c r="AP12" s="44">
        <f t="shared" si="684"/>
        <v>1.5151515151514694E-3</v>
      </c>
      <c r="AQ12" s="33">
        <v>7.0182999999999995E-2</v>
      </c>
      <c r="AR12" s="44">
        <f t="shared" ref="AR12" si="685">AQ12/AQ11-1</f>
        <v>-4.8070105782593853E-3</v>
      </c>
      <c r="AS12" s="33">
        <v>99.69</v>
      </c>
      <c r="AT12" s="44">
        <f t="shared" ref="AT12" si="686">AS12/AS11-1</f>
        <v>-7.1706005377950577E-3</v>
      </c>
      <c r="AU12" s="33">
        <v>19.600000000000001</v>
      </c>
      <c r="AV12" s="44">
        <f t="shared" ref="AV12" si="687">AU12/AU11-1</f>
        <v>3.5842293906809264E-3</v>
      </c>
      <c r="AW12" s="33">
        <v>6.98</v>
      </c>
      <c r="AX12" s="44">
        <f t="shared" ref="AX12" si="688">AW12/AW11-1</f>
        <v>3.5608308605341366E-2</v>
      </c>
      <c r="AY12" s="33">
        <v>3.35</v>
      </c>
      <c r="AZ12" s="44">
        <f t="shared" ref="AZ12" si="689">AY12/AY11-1</f>
        <v>-2.9761904761904656E-3</v>
      </c>
      <c r="BA12" s="33">
        <v>2.36</v>
      </c>
      <c r="BB12" s="44">
        <f t="shared" ref="BB12" si="690">BA12/BA11-1</f>
        <v>2.1645021645021467E-2</v>
      </c>
      <c r="BC12" s="33">
        <v>14.3</v>
      </c>
      <c r="BD12" s="44">
        <f t="shared" ref="BD12" si="691">BC12/BC11-1</f>
        <v>7.7519379844961378E-3</v>
      </c>
      <c r="BE12" s="33">
        <v>24624</v>
      </c>
      <c r="BF12" s="44">
        <f t="shared" ref="BF12" si="692">BE12/BE11-1</f>
        <v>-4.0594300560203855E-4</v>
      </c>
      <c r="BG12" s="33">
        <v>8</v>
      </c>
      <c r="BH12" s="44">
        <f t="shared" ref="BH12" si="693">BG12/BG11-1</f>
        <v>4.1666666666666741E-2</v>
      </c>
      <c r="BI12" s="33">
        <v>161.75</v>
      </c>
      <c r="BJ12" s="44">
        <f t="shared" ref="BJ12" si="694">BI12/BI11-1</f>
        <v>1.201276356128389E-2</v>
      </c>
      <c r="BK12" s="33">
        <v>22.63</v>
      </c>
      <c r="BL12" s="44">
        <f t="shared" ref="BL12" si="695">BK12/BK11-1</f>
        <v>8.9166295140437057E-3</v>
      </c>
      <c r="BM12" s="33">
        <v>52.57</v>
      </c>
      <c r="BN12" s="44">
        <f t="shared" ref="BN12" si="696">BM12/BM11-1</f>
        <v>-9.330803725422554E-2</v>
      </c>
      <c r="BO12" s="33">
        <v>136.30000000000001</v>
      </c>
      <c r="BP12" s="44">
        <f t="shared" ref="BP12" si="697">BO12/BO11-1</f>
        <v>1.6481467670967254E-2</v>
      </c>
      <c r="BQ12" s="33">
        <v>9.2285000000000006E-2</v>
      </c>
      <c r="BR12" s="44">
        <f t="shared" ref="BR12" si="698">BQ12/BQ11-1</f>
        <v>1.8452098484764923E-2</v>
      </c>
      <c r="BS12" s="33">
        <v>7.5</v>
      </c>
      <c r="BT12" s="44">
        <f t="shared" ref="BT12" si="699">BS12/BS11-1</f>
        <v>-2.4707412223667125E-2</v>
      </c>
      <c r="BU12" s="33">
        <v>1.0009999999999999</v>
      </c>
      <c r="BV12" s="44">
        <f t="shared" ref="BV12" si="700">BU12/BU11-1</f>
        <v>-9.9800399201610546E-4</v>
      </c>
      <c r="BW12" s="33">
        <v>3.26</v>
      </c>
      <c r="BX12" s="44">
        <f t="shared" ref="BX12" si="701">BW12/BW11-1</f>
        <v>7.9470198675496651E-2</v>
      </c>
      <c r="BY12" s="33">
        <v>14.42</v>
      </c>
      <c r="BZ12" s="44">
        <f t="shared" ref="BZ12" si="702">BY12/BY11-1</f>
        <v>-2.0380434782608758E-2</v>
      </c>
      <c r="CA12" s="33">
        <v>139.97</v>
      </c>
      <c r="CB12" s="44">
        <f t="shared" ref="CB12" si="703">CA12/CA11-1</f>
        <v>-2.7075169219806794E-3</v>
      </c>
      <c r="CC12" s="33">
        <v>7.9626000000000002E-2</v>
      </c>
      <c r="CD12" s="44">
        <f t="shared" ref="CD12" si="704">CC12/CC11-1</f>
        <v>-3.5789368305134683E-3</v>
      </c>
      <c r="CE12" s="33">
        <v>8.6818000000000006E-2</v>
      </c>
      <c r="CF12" s="44">
        <f t="shared" ref="CF12" si="705">CE12/CE11-1</f>
        <v>1.6104491936050236E-2</v>
      </c>
      <c r="CG12" s="33">
        <v>2.58</v>
      </c>
      <c r="CH12" s="44">
        <f t="shared" ref="CH12" si="706">CG12/CG11-1</f>
        <v>4.8780487804878092E-2</v>
      </c>
      <c r="CI12" s="33">
        <v>2.718365E-2</v>
      </c>
      <c r="CJ12" s="44">
        <f t="shared" ref="CJ12" si="707">CI12/CI11-1</f>
        <v>-1.993151257838055E-2</v>
      </c>
      <c r="CK12" s="33">
        <v>5.66</v>
      </c>
      <c r="CL12" s="44">
        <f t="shared" ref="CL12" si="708">CK12/CK11-1</f>
        <v>2.5362318840579823E-2</v>
      </c>
      <c r="CM12" s="33">
        <v>7.08</v>
      </c>
      <c r="CN12" s="44">
        <f t="shared" ref="CN12" si="709">CM12/CM11-1</f>
        <v>-3.1463748290013638E-2</v>
      </c>
      <c r="CO12" s="33">
        <v>0.27382000000000001</v>
      </c>
      <c r="CP12" s="44">
        <f t="shared" ref="CP12" si="710">CO12/CO11-1</f>
        <v>5.8443442836728643E-3</v>
      </c>
      <c r="CQ12" s="33">
        <v>1.24</v>
      </c>
      <c r="CR12" s="44">
        <f t="shared" ref="CR12" si="711">CQ12/CQ11-1</f>
        <v>3.3333333333333437E-2</v>
      </c>
      <c r="CS12" s="33">
        <v>0.17716100000000001</v>
      </c>
      <c r="CT12" s="44">
        <f t="shared" ref="CT12" si="712">CS12/CS11-1</f>
        <v>5.0639892777929463E-2</v>
      </c>
      <c r="CU12" s="33">
        <v>0.99821400000000005</v>
      </c>
      <c r="CV12" s="44">
        <f t="shared" ref="CV12" si="713">CU12/CU11-1</f>
        <v>-1.4285114070836658E-3</v>
      </c>
      <c r="CW12" s="33">
        <v>52.33</v>
      </c>
      <c r="CX12" s="44">
        <f t="shared" ref="CX12" si="714">CW12/CW11-1</f>
        <v>5.5891848264729482E-2</v>
      </c>
      <c r="CY12" s="33">
        <v>91.07</v>
      </c>
      <c r="CZ12" s="44">
        <f t="shared" ref="CZ12" si="715">CY12/CY11-1</f>
        <v>5.137381667051466E-2</v>
      </c>
      <c r="DA12" s="33">
        <v>0.76343499999999997</v>
      </c>
      <c r="DB12" s="44">
        <f t="shared" ref="DB12" si="716">DA12/DA11-1</f>
        <v>8.403317278322664E-4</v>
      </c>
      <c r="DC12" s="39">
        <v>24353</v>
      </c>
      <c r="DD12" s="44">
        <f t="shared" ref="DD12" si="717">DC12/DC11-1</f>
        <v>-1.3049645390070919E-2</v>
      </c>
      <c r="DE12" s="33">
        <v>0.71557400000000004</v>
      </c>
      <c r="DF12" s="44">
        <f t="shared" ref="DF12" si="718">DE12/DE11-1</f>
        <v>-1.4094649057192488E-3</v>
      </c>
      <c r="DG12" s="33">
        <v>0.54330699999999998</v>
      </c>
      <c r="DH12" s="44">
        <f t="shared" ref="DH12" si="719">DG12/DG11-1</f>
        <v>-2.2809803791082106E-2</v>
      </c>
      <c r="DI12" s="33">
        <v>1.2</v>
      </c>
      <c r="DJ12" s="44">
        <f t="shared" ref="DJ12" si="720">DI12/DI11-1</f>
        <v>-8.2644628099173278E-3</v>
      </c>
      <c r="DK12" s="33">
        <v>1.18</v>
      </c>
      <c r="DL12" s="44">
        <f t="shared" ref="DL12" si="721">DK12/DK11-1</f>
        <v>1.7241379310344751E-2</v>
      </c>
      <c r="DM12" s="33">
        <v>1.31</v>
      </c>
      <c r="DN12" s="44">
        <f t="shared" ref="DN12" si="722">DM12/DM11-1</f>
        <v>0</v>
      </c>
      <c r="DO12" s="33">
        <v>10.9</v>
      </c>
      <c r="DP12" s="44">
        <f t="shared" ref="DP12" si="723">DO12/DO11-1</f>
        <v>2.0599250936329749E-2</v>
      </c>
      <c r="DQ12" s="33">
        <v>1</v>
      </c>
      <c r="DR12" s="44">
        <f t="shared" ref="DR12" si="724">DQ12/DQ11-1</f>
        <v>0</v>
      </c>
      <c r="DS12" s="33">
        <v>0.37614999999999998</v>
      </c>
      <c r="DT12" s="44">
        <f t="shared" ref="DT12" si="725">DS12/DS11-1</f>
        <v>0.13514965325350214</v>
      </c>
      <c r="DU12" s="33">
        <v>8.9499999999999993</v>
      </c>
      <c r="DV12" s="44">
        <f t="shared" ref="DV12" si="726">DU12/DU11-1</f>
        <v>1.8202502844141044E-2</v>
      </c>
      <c r="DW12" s="33">
        <v>1.7223999999999999E-4</v>
      </c>
      <c r="DX12" s="44">
        <f t="shared" ref="DX12" si="727">DW12/DW11-1</f>
        <v>9.9683358742816974E-3</v>
      </c>
      <c r="DY12" s="33">
        <v>0.99748800000000004</v>
      </c>
      <c r="DZ12" s="44">
        <f t="shared" ref="DZ12" si="728">DY12/DY11-1</f>
        <v>-4.5029940119759582E-3</v>
      </c>
      <c r="EA12" s="33">
        <v>1.0529999999999999</v>
      </c>
      <c r="EB12" s="44">
        <f t="shared" ref="EB12" si="729">EA12/EA11-1</f>
        <v>-3.7477148080438893E-2</v>
      </c>
      <c r="EC12" s="33">
        <v>0.312915</v>
      </c>
      <c r="ED12" s="44">
        <f t="shared" ref="ED12" si="730">EC12/EC11-1</f>
        <v>6.8852089439058739E-2</v>
      </c>
      <c r="EE12" s="33">
        <v>2.6</v>
      </c>
      <c r="EF12" s="44">
        <f t="shared" ref="EF12" si="731">EE12/EE11-1</f>
        <v>-1.5151515151515138E-2</v>
      </c>
      <c r="EG12" s="33">
        <v>9.74</v>
      </c>
      <c r="EH12" s="44">
        <f t="shared" ref="EH12" si="732">EG12/EG11-1</f>
        <v>1.882845188284521E-2</v>
      </c>
      <c r="EI12" s="33">
        <v>4.22</v>
      </c>
      <c r="EJ12" s="44">
        <f t="shared" ref="EJ12" si="733">EI12/EI11-1</f>
        <v>7.1599045346060208E-3</v>
      </c>
      <c r="EK12" s="33">
        <v>1.26</v>
      </c>
      <c r="EL12" s="44">
        <f t="shared" ref="EL12" si="734">EK12/EK11-1</f>
        <v>3.2786885245901676E-2</v>
      </c>
      <c r="EM12" s="33">
        <v>53.6</v>
      </c>
      <c r="EN12" s="44">
        <f t="shared" ref="EN12" si="735">EM12/EM11-1</f>
        <v>2.9383522181678501E-2</v>
      </c>
      <c r="EO12" s="33">
        <v>4.68</v>
      </c>
      <c r="EP12" s="44">
        <f t="shared" ref="EP12" si="736">EO12/EO11-1</f>
        <v>2.1413276231263545E-3</v>
      </c>
      <c r="EQ12" s="33">
        <v>42.8</v>
      </c>
      <c r="ER12" s="44">
        <f t="shared" ref="ER12" si="737">EQ12/EQ11-1</f>
        <v>4.2233693101829672E-3</v>
      </c>
      <c r="ES12" s="33">
        <v>5.14</v>
      </c>
      <c r="ET12" s="44">
        <f t="shared" ref="ET12" si="738">ES12/ES11-1</f>
        <v>-5.8027079303675233E-3</v>
      </c>
      <c r="EU12" s="33">
        <v>729.02</v>
      </c>
      <c r="EV12" s="44">
        <f t="shared" ref="EV12" si="739">EU12/EU11-1</f>
        <v>4.1044570547077441E-3</v>
      </c>
      <c r="EW12" s="33">
        <v>0.60066600000000003</v>
      </c>
      <c r="EX12" s="44">
        <f t="shared" ref="EX12" si="740">EW12/EW11-1</f>
        <v>5.4973199728147737E-3</v>
      </c>
      <c r="EY12" s="33">
        <v>2.78</v>
      </c>
      <c r="EZ12" s="44">
        <f t="shared" ref="EZ12" si="741">EY12/EY11-1</f>
        <v>-7.1428571428571175E-3</v>
      </c>
      <c r="FA12" s="33">
        <v>0.140739</v>
      </c>
      <c r="FB12" s="44">
        <f t="shared" ref="FB12" si="742">FA12/FA11-1</f>
        <v>-7.8097821070788331E-4</v>
      </c>
      <c r="FC12" s="33">
        <v>7.3914600000000005E-7</v>
      </c>
      <c r="FD12" s="44">
        <f t="shared" ref="FD12" si="743">FC12/FC11-1</f>
        <v>-3.908113513178435E-3</v>
      </c>
      <c r="FE12" s="33">
        <v>1.0549999999999999</v>
      </c>
      <c r="FF12" s="44">
        <f t="shared" ref="FF12" si="744">FE12/FE11-1</f>
        <v>-2.2242817423540284E-2</v>
      </c>
      <c r="FG12" s="33">
        <v>11.4</v>
      </c>
      <c r="FH12" s="44">
        <f t="shared" ref="FH12" si="745">FG12/FG11-1</f>
        <v>3.5422343324250649E-2</v>
      </c>
      <c r="FI12" s="33">
        <v>0.24843199999999999</v>
      </c>
      <c r="FJ12" s="44">
        <f t="shared" ref="FJ12" si="746">FI12/FI11-1</f>
        <v>9.1641752242297425E-3</v>
      </c>
      <c r="FK12" s="33">
        <v>1</v>
      </c>
      <c r="FL12" s="44">
        <f t="shared" ref="FL12" si="747">FK12/FK11-1</f>
        <v>-3.9840637450199168E-3</v>
      </c>
      <c r="FM12" s="33">
        <v>3.6140000000000003E-5</v>
      </c>
      <c r="FN12" s="44">
        <f t="shared" ref="FN12:FP12" si="748">FM12/FM11-1</f>
        <v>-8.2941664362723433E-4</v>
      </c>
      <c r="FO12" s="33">
        <v>80.489999999999995</v>
      </c>
      <c r="FP12" s="44">
        <f t="shared" si="748"/>
        <v>-2.4600096946194916E-2</v>
      </c>
      <c r="FQ12" s="33">
        <v>72.19</v>
      </c>
      <c r="FR12" s="44">
        <f t="shared" ref="FR12" si="749">FQ12/FQ11-1</f>
        <v>-1.2448700410396696E-2</v>
      </c>
      <c r="FS12" s="33">
        <v>3.99</v>
      </c>
      <c r="FT12" s="44">
        <f t="shared" ref="FT12" si="750">FS12/FS11-1</f>
        <v>5.0377833753147971E-3</v>
      </c>
      <c r="FU12" s="33">
        <v>1.47</v>
      </c>
      <c r="FV12" s="44">
        <f t="shared" ref="FV12" si="751">FU12/FU11-1</f>
        <v>0</v>
      </c>
      <c r="FW12" s="33">
        <v>1834.91</v>
      </c>
      <c r="FX12" s="44">
        <f t="shared" ref="FX12" si="752">FW12/FW11-1</f>
        <v>9.7957746091321685E-3</v>
      </c>
      <c r="FY12" s="33">
        <v>0.41049999999999998</v>
      </c>
      <c r="FZ12" s="44">
        <f t="shared" ref="FZ12" si="753">FY12/FY11-1</f>
        <v>-4.0325050438458132E-2</v>
      </c>
      <c r="GA12" s="33">
        <v>1844.58</v>
      </c>
      <c r="GB12" s="44">
        <f t="shared" ref="GB12" si="754">GA12/GA11-1</f>
        <v>-1.5588970803157576E-3</v>
      </c>
      <c r="GC12" s="33">
        <v>6.68</v>
      </c>
      <c r="GD12" s="44">
        <f t="shared" ref="GD12" si="755">GC12/GC11-1</f>
        <v>4.5112781954885772E-3</v>
      </c>
      <c r="GE12" s="33">
        <v>33.950000000000003</v>
      </c>
      <c r="GF12" s="44">
        <f t="shared" ref="GF12" si="756">GE12/GE11-1</f>
        <v>-3.5221602582916622E-3</v>
      </c>
      <c r="GG12" s="33">
        <v>1.07</v>
      </c>
      <c r="GH12" s="44">
        <f t="shared" ref="GH12" si="757">GG12/GG11-1</f>
        <v>4.9019607843137303E-2</v>
      </c>
      <c r="GI12" s="33">
        <v>1</v>
      </c>
      <c r="GJ12" s="44">
        <f t="shared" ref="GJ12" si="758">GI12/GI11-1</f>
        <v>-1.9960079840319889E-3</v>
      </c>
      <c r="GK12" s="33">
        <v>0.920929</v>
      </c>
      <c r="GL12" s="44">
        <f t="shared" ref="GL12" si="759">GK12/GK11-1</f>
        <v>5.6829288268858136E-3</v>
      </c>
      <c r="GM12" s="33">
        <v>2.699702E-2</v>
      </c>
      <c r="GN12" s="44">
        <f t="shared" ref="GN12" si="760">GM12/GM11-1</f>
        <v>-1.3254550677895938E-2</v>
      </c>
      <c r="GO12" s="33">
        <v>25.55</v>
      </c>
      <c r="GP12" s="44">
        <f t="shared" ref="GP12" si="761">GO12/GO11-1</f>
        <v>-1.1605415860735047E-2</v>
      </c>
      <c r="GQ12" s="33">
        <v>2.2731250000000001E-2</v>
      </c>
      <c r="GR12" s="44">
        <f t="shared" ref="GR12" si="762">GQ12/GQ11-1</f>
        <v>2.4590427814350502E-3</v>
      </c>
      <c r="GS12" s="33">
        <v>0.42089799999999999</v>
      </c>
      <c r="GT12" s="44">
        <f t="shared" ref="GT12" si="763">GS12/GS11-1</f>
        <v>-3.7271868488287785E-2</v>
      </c>
      <c r="GU12" s="33">
        <v>12.39</v>
      </c>
      <c r="GV12" s="44">
        <f t="shared" ref="GV12" si="764">GU12/GU11-1</f>
        <v>-8.4933530280649872E-2</v>
      </c>
      <c r="GW12" s="33">
        <v>6.57</v>
      </c>
      <c r="GX12" s="44">
        <f t="shared" ref="GX12" si="765">GW12/GW11-1</f>
        <v>-1.9402985074626899E-2</v>
      </c>
      <c r="GY12" s="33">
        <v>3.9371299999999998E-2</v>
      </c>
      <c r="GZ12" s="44">
        <f t="shared" ref="GZ12" si="766">GY12/GY11-1</f>
        <v>2.0477828084322747E-2</v>
      </c>
      <c r="HA12" s="33">
        <v>4.9177310000000002E-2</v>
      </c>
      <c r="HB12" s="44">
        <f t="shared" ref="HB12" si="767">HA12/HA11-1</f>
        <v>-5.8658739034209706E-3</v>
      </c>
      <c r="HC12" s="33">
        <v>1.77</v>
      </c>
      <c r="HD12" s="44">
        <f t="shared" ref="HD12" si="768">HC12/HC11-1</f>
        <v>1.1428571428571344E-2</v>
      </c>
      <c r="HM12" s="38">
        <v>44976</v>
      </c>
      <c r="HN12" s="44">
        <v>5.6843558406760586E-4</v>
      </c>
      <c r="HO12" s="44">
        <v>-2.68696820420955E-3</v>
      </c>
      <c r="HP12" s="44">
        <v>9.9999999999988987E-4</v>
      </c>
      <c r="HQ12" s="44">
        <v>8.097682277552698E-3</v>
      </c>
      <c r="HR12" s="44">
        <v>-1.9960079840319889E-3</v>
      </c>
      <c r="HS12" s="44">
        <v>-2.3247460233941641E-3</v>
      </c>
      <c r="HT12" s="44">
        <v>4.6788159509354443E-3</v>
      </c>
      <c r="HU12" s="44">
        <v>-2.6143790849673221E-2</v>
      </c>
      <c r="HV12" s="44">
        <v>1.2801530716840093E-2</v>
      </c>
      <c r="HW12" s="44">
        <v>-5.3561863952866773E-3</v>
      </c>
      <c r="HX12" s="44">
        <v>-1.9960079840319889E-3</v>
      </c>
      <c r="HY12" s="44">
        <v>1.1211729193617792E-2</v>
      </c>
      <c r="HZ12" s="44">
        <v>-6.8493150684931781E-3</v>
      </c>
      <c r="IA12" s="44">
        <v>0</v>
      </c>
      <c r="IB12" s="44">
        <v>1.5151515151514694E-3</v>
      </c>
      <c r="IC12" s="44">
        <v>-4.8070105782593853E-3</v>
      </c>
      <c r="ID12" s="44">
        <v>-7.1706005377950577E-3</v>
      </c>
      <c r="IE12" s="44">
        <v>3.5842293906809264E-3</v>
      </c>
      <c r="IF12" s="44">
        <v>3.5608308605341366E-2</v>
      </c>
      <c r="IG12" s="44">
        <v>-2.9761904761904656E-3</v>
      </c>
      <c r="IH12" s="44">
        <v>2.1645021645021467E-2</v>
      </c>
      <c r="II12" s="44">
        <v>7.7519379844961378E-3</v>
      </c>
      <c r="IJ12" s="44">
        <v>-4.0594300560203855E-4</v>
      </c>
      <c r="IK12" s="44">
        <v>4.1666666666666741E-2</v>
      </c>
      <c r="IL12" s="44">
        <v>1.201276356128389E-2</v>
      </c>
      <c r="IM12" s="44">
        <v>8.9166295140437057E-3</v>
      </c>
      <c r="IN12" s="44">
        <v>-9.330803725422554E-2</v>
      </c>
      <c r="IO12" s="44">
        <v>1.6481467670967254E-2</v>
      </c>
      <c r="IP12" s="44">
        <v>1.8452098484764923E-2</v>
      </c>
      <c r="IQ12" s="44">
        <v>-2.4707412223667125E-2</v>
      </c>
      <c r="IR12" s="44">
        <v>-9.9800399201610546E-4</v>
      </c>
      <c r="IS12" s="44">
        <v>7.9470198675496651E-2</v>
      </c>
      <c r="IT12" s="44">
        <v>-2.0380434782608758E-2</v>
      </c>
      <c r="IU12" s="44">
        <v>-2.7075169219806794E-3</v>
      </c>
      <c r="IV12" s="44">
        <v>-3.5789368305134683E-3</v>
      </c>
      <c r="IW12" s="44">
        <v>1.6104491936050236E-2</v>
      </c>
      <c r="IX12" s="44">
        <v>4.8780487804878092E-2</v>
      </c>
      <c r="IY12" s="44">
        <v>-1.993151257838055E-2</v>
      </c>
      <c r="IZ12" s="44">
        <v>2.5362318840579823E-2</v>
      </c>
      <c r="JA12" s="44">
        <v>-3.1463748290013638E-2</v>
      </c>
      <c r="JB12" s="44">
        <v>5.8443442836728643E-3</v>
      </c>
      <c r="JC12" s="44">
        <v>3.3333333333333437E-2</v>
      </c>
      <c r="JD12" s="44">
        <v>5.0639892777929463E-2</v>
      </c>
      <c r="JE12" s="44">
        <v>-1.4285114070836658E-3</v>
      </c>
      <c r="JF12" s="44">
        <v>5.5891848264729482E-2</v>
      </c>
      <c r="JG12" s="44">
        <v>5.137381667051466E-2</v>
      </c>
      <c r="JH12" s="44">
        <v>8.403317278322664E-4</v>
      </c>
      <c r="JI12" s="44">
        <v>-1.3049645390070919E-2</v>
      </c>
      <c r="JJ12" s="44">
        <v>-1.4094649057192488E-3</v>
      </c>
      <c r="JK12" s="44">
        <v>-2.2809803791082106E-2</v>
      </c>
      <c r="JL12" s="44">
        <v>-8.2644628099173278E-3</v>
      </c>
      <c r="JM12" s="44">
        <v>1.7241379310344751E-2</v>
      </c>
      <c r="JN12" s="44">
        <v>0</v>
      </c>
      <c r="JO12" s="44">
        <v>2.0599250936329749E-2</v>
      </c>
      <c r="JP12" s="44">
        <v>0</v>
      </c>
      <c r="JQ12" s="44">
        <v>0.13514965325350214</v>
      </c>
      <c r="JR12" s="44">
        <v>1.8202502844141044E-2</v>
      </c>
      <c r="JS12" s="44">
        <v>9.9683358742816974E-3</v>
      </c>
      <c r="JT12" s="44">
        <v>-4.5029940119759582E-3</v>
      </c>
      <c r="JU12" s="44">
        <v>-3.7477148080438893E-2</v>
      </c>
      <c r="JV12" s="44">
        <v>6.8852089439058739E-2</v>
      </c>
      <c r="JW12" s="44">
        <v>-1.5151515151515138E-2</v>
      </c>
      <c r="JX12" s="44">
        <v>1.882845188284521E-2</v>
      </c>
      <c r="JY12" s="44">
        <v>7.1599045346060208E-3</v>
      </c>
      <c r="JZ12" s="44">
        <v>3.2786885245901676E-2</v>
      </c>
      <c r="KA12" s="44">
        <v>2.9383522181678501E-2</v>
      </c>
      <c r="KB12" s="44">
        <v>2.1413276231263545E-3</v>
      </c>
      <c r="KC12" s="44">
        <v>4.2233693101829672E-3</v>
      </c>
      <c r="KD12" s="44">
        <v>-5.8027079303675233E-3</v>
      </c>
      <c r="KE12" s="44">
        <v>4.1044570547077441E-3</v>
      </c>
      <c r="KF12" s="44">
        <v>5.4973199728147737E-3</v>
      </c>
      <c r="KG12" s="44">
        <v>-7.1428571428571175E-3</v>
      </c>
      <c r="KH12" s="44">
        <v>-7.8097821070788331E-4</v>
      </c>
      <c r="KI12" s="44">
        <v>-3.908113513178435E-3</v>
      </c>
      <c r="KJ12" s="44">
        <v>-2.2242817423540284E-2</v>
      </c>
      <c r="KK12" s="44">
        <v>3.5422343324250649E-2</v>
      </c>
      <c r="KL12" s="44">
        <v>9.1641752242297425E-3</v>
      </c>
      <c r="KM12" s="44">
        <v>-3.9840637450199168E-3</v>
      </c>
      <c r="KN12" s="44">
        <v>-8.2941664362723433E-4</v>
      </c>
      <c r="KO12" s="44">
        <v>-2.4600096946194916E-2</v>
      </c>
      <c r="KP12" s="44">
        <v>-1.2448700410396696E-2</v>
      </c>
      <c r="KQ12" s="44">
        <v>5.0377833753147971E-3</v>
      </c>
      <c r="KR12" s="44">
        <v>0</v>
      </c>
      <c r="KS12" s="44">
        <v>9.7957746091321685E-3</v>
      </c>
      <c r="KT12" s="44">
        <v>-4.0325050438458132E-2</v>
      </c>
      <c r="KU12" s="44">
        <v>-1.5588970803157576E-3</v>
      </c>
      <c r="KV12" s="44">
        <v>4.5112781954885772E-3</v>
      </c>
      <c r="KW12" s="44">
        <v>-3.5221602582916622E-3</v>
      </c>
      <c r="KX12" s="44">
        <v>4.9019607843137303E-2</v>
      </c>
      <c r="KY12" s="44">
        <v>-1.9960079840319889E-3</v>
      </c>
      <c r="KZ12" s="44">
        <v>5.6829288268858136E-3</v>
      </c>
      <c r="LA12" s="44">
        <v>-1.3254550677895938E-2</v>
      </c>
      <c r="LB12" s="44">
        <v>-1.1605415860735047E-2</v>
      </c>
      <c r="LC12" s="44">
        <v>2.4590427814350502E-3</v>
      </c>
      <c r="LD12" s="44">
        <v>-3.7271868488287785E-2</v>
      </c>
      <c r="LE12" s="44">
        <v>-8.4933530280649872E-2</v>
      </c>
      <c r="LF12" s="44">
        <v>-1.9402985074626899E-2</v>
      </c>
      <c r="LG12" s="44">
        <v>2.0477828084322747E-2</v>
      </c>
      <c r="LH12" s="44">
        <v>-5.8658739034209706E-3</v>
      </c>
      <c r="LI12" s="44">
        <v>1.1428571428571344E-2</v>
      </c>
    </row>
    <row r="13" spans="12:321" ht="17.25" thickBot="1" x14ac:dyDescent="0.3">
      <c r="L13" s="38">
        <v>44977</v>
      </c>
      <c r="M13" s="33">
        <v>24284</v>
      </c>
      <c r="N13" s="44">
        <f t="shared" si="0"/>
        <v>-1.4568031489672562E-2</v>
      </c>
      <c r="O13" s="33">
        <v>1680.38</v>
      </c>
      <c r="P13" s="44">
        <f t="shared" si="0"/>
        <v>-7.1727365112376207E-3</v>
      </c>
      <c r="Q13" s="33">
        <v>0.99929900000000005</v>
      </c>
      <c r="R13" s="44">
        <f t="shared" ref="R13" si="769">Q13/Q12-1</f>
        <v>-1.6993006993005766E-3</v>
      </c>
      <c r="S13" s="33">
        <v>311.35000000000002</v>
      </c>
      <c r="T13" s="44">
        <f t="shared" ref="T13" si="770">S13/S12-1</f>
        <v>-1.5369532905347594E-2</v>
      </c>
      <c r="U13" s="33">
        <v>0.99885199999999996</v>
      </c>
      <c r="V13" s="44">
        <f t="shared" ref="V13" si="771">U13/U12-1</f>
        <v>-1.1480000000000379E-3</v>
      </c>
      <c r="W13" s="33">
        <v>0.385606</v>
      </c>
      <c r="X13" s="44">
        <f t="shared" ref="X13" si="772">W13/W12-1</f>
        <v>-2.2279807197389423E-2</v>
      </c>
      <c r="Y13" s="33">
        <v>0.39943299999999998</v>
      </c>
      <c r="Z13" s="44">
        <f t="shared" ref="Z13" si="773">Y13/Y12-1</f>
        <v>-1.8379895407360847E-2</v>
      </c>
      <c r="AA13" s="33">
        <v>1.48</v>
      </c>
      <c r="AB13" s="44">
        <f t="shared" ref="AB13" si="774">AA13/AA12-1</f>
        <v>-6.7114093959731447E-3</v>
      </c>
      <c r="AC13" s="33">
        <v>8.6924000000000001E-2</v>
      </c>
      <c r="AD13" s="44">
        <f t="shared" ref="AD13" si="775">AC13/AC12-1</f>
        <v>-2.2513100780424233E-2</v>
      </c>
      <c r="AE13" s="33">
        <v>1677.63</v>
      </c>
      <c r="AF13" s="44">
        <f t="shared" ref="AF13" si="776">AE13/AE12-1</f>
        <v>-7.2431607165046596E-3</v>
      </c>
      <c r="AG13" s="33">
        <v>0.99816199999999999</v>
      </c>
      <c r="AH13" s="44">
        <f t="shared" ref="AH13" si="777">AG13/AG12-1</f>
        <v>-1.8380000000000063E-3</v>
      </c>
      <c r="AI13" s="33">
        <v>24.81</v>
      </c>
      <c r="AJ13" s="44">
        <f t="shared" ref="AJ13" si="778">AI13/AI12-1</f>
        <v>5.7995735607675902E-2</v>
      </c>
      <c r="AK13" s="33">
        <v>7.44</v>
      </c>
      <c r="AL13" s="44">
        <f t="shared" ref="AL13" si="779">AK13/AK12-1</f>
        <v>2.6206896551724146E-2</v>
      </c>
      <c r="AM13" s="33">
        <v>0.99913399999999997</v>
      </c>
      <c r="AN13" s="44">
        <f t="shared" ref="AN13:AP13" si="780">AM13/AM12-1</f>
        <v>-8.6600000000003341E-4</v>
      </c>
      <c r="AO13" s="33">
        <v>1.3370000000000001E-5</v>
      </c>
      <c r="AP13" s="44">
        <f t="shared" si="780"/>
        <v>1.1346444780635512E-2</v>
      </c>
      <c r="AQ13" s="33">
        <v>7.0391999999999996E-2</v>
      </c>
      <c r="AR13" s="44">
        <f t="shared" ref="AR13" si="781">AQ13/AQ12-1</f>
        <v>2.9779291281364362E-3</v>
      </c>
      <c r="AS13" s="33">
        <v>97.46</v>
      </c>
      <c r="AT13" s="44">
        <f t="shared" ref="AT13" si="782">AS13/AS12-1</f>
        <v>-2.2369344969405236E-2</v>
      </c>
      <c r="AU13" s="33">
        <v>19.809999999999999</v>
      </c>
      <c r="AV13" s="44">
        <f t="shared" ref="AV13" si="783">AU13/AU12-1</f>
        <v>1.0714285714285676E-2</v>
      </c>
      <c r="AW13" s="33">
        <v>7.19</v>
      </c>
      <c r="AX13" s="44">
        <f t="shared" ref="AX13" si="784">AW13/AW12-1</f>
        <v>3.008595988538687E-2</v>
      </c>
      <c r="AY13" s="33">
        <v>3.35</v>
      </c>
      <c r="AZ13" s="44">
        <f t="shared" ref="AZ13" si="785">AY13/AY12-1</f>
        <v>0</v>
      </c>
      <c r="BA13" s="33">
        <v>2.35</v>
      </c>
      <c r="BB13" s="44">
        <f t="shared" ref="BB13" si="786">BA13/BA12-1</f>
        <v>-4.237288135593098E-3</v>
      </c>
      <c r="BC13" s="33">
        <v>14.14</v>
      </c>
      <c r="BD13" s="44">
        <f t="shared" ref="BD13" si="787">BC13/BC12-1</f>
        <v>-1.118881118881121E-2</v>
      </c>
      <c r="BE13" s="33">
        <v>24340</v>
      </c>
      <c r="BF13" s="44">
        <f t="shared" ref="BF13" si="788">BE13/BE12-1</f>
        <v>-1.153346328784921E-2</v>
      </c>
      <c r="BG13" s="33">
        <v>7.96</v>
      </c>
      <c r="BH13" s="44">
        <f t="shared" ref="BH13" si="789">BG13/BG12-1</f>
        <v>-5.0000000000000044E-3</v>
      </c>
      <c r="BI13" s="33">
        <v>161.68</v>
      </c>
      <c r="BJ13" s="44">
        <f t="shared" ref="BJ13" si="790">BI13/BI12-1</f>
        <v>-4.3276661514679571E-4</v>
      </c>
      <c r="BK13" s="33">
        <v>22.49</v>
      </c>
      <c r="BL13" s="44">
        <f t="shared" ref="BL13" si="791">BK13/BK12-1</f>
        <v>-6.1864781263809565E-3</v>
      </c>
      <c r="BM13" s="33">
        <v>52.15</v>
      </c>
      <c r="BN13" s="44">
        <f t="shared" ref="BN13" si="792">BM13/BM12-1</f>
        <v>-7.9893475366178413E-3</v>
      </c>
      <c r="BO13" s="33">
        <v>135.59</v>
      </c>
      <c r="BP13" s="44">
        <f t="shared" ref="BP13" si="793">BO13/BO12-1</f>
        <v>-5.2090975788702254E-3</v>
      </c>
      <c r="BQ13" s="33">
        <v>9.0695999999999999E-2</v>
      </c>
      <c r="BR13" s="44">
        <f t="shared" ref="BR13" si="794">BQ13/BQ12-1</f>
        <v>-1.7218399523216243E-2</v>
      </c>
      <c r="BS13" s="33">
        <v>8.41</v>
      </c>
      <c r="BT13" s="44">
        <f t="shared" ref="BT13" si="795">BS13/BS12-1</f>
        <v>0.12133333333333329</v>
      </c>
      <c r="BU13" s="33">
        <v>1.0009999999999999</v>
      </c>
      <c r="BV13" s="44">
        <f t="shared" ref="BV13" si="796">BU13/BU12-1</f>
        <v>0</v>
      </c>
      <c r="BW13" s="33">
        <v>2.94</v>
      </c>
      <c r="BX13" s="44">
        <f t="shared" ref="BX13" si="797">BW13/BW12-1</f>
        <v>-9.8159509202453976E-2</v>
      </c>
      <c r="BY13" s="33">
        <v>14.06</v>
      </c>
      <c r="BZ13" s="44">
        <f t="shared" ref="BZ13" si="798">BY13/BY12-1</f>
        <v>-2.4965325936199712E-2</v>
      </c>
      <c r="CA13" s="33">
        <v>137.47999999999999</v>
      </c>
      <c r="CB13" s="44">
        <f t="shared" ref="CB13" si="799">CA13/CA12-1</f>
        <v>-1.7789526327070204E-2</v>
      </c>
      <c r="CC13" s="33">
        <v>7.9865000000000005E-2</v>
      </c>
      <c r="CD13" s="44">
        <f t="shared" ref="CD13" si="800">CC13/CC12-1</f>
        <v>3.0015321628613645E-3</v>
      </c>
      <c r="CE13" s="33">
        <v>8.7501999999999996E-2</v>
      </c>
      <c r="CF13" s="44">
        <f t="shared" ref="CF13" si="801">CE13/CE12-1</f>
        <v>7.8785505309957315E-3</v>
      </c>
      <c r="CG13" s="33">
        <v>2.57</v>
      </c>
      <c r="CH13" s="44">
        <f t="shared" ref="CH13" si="802">CG13/CG12-1</f>
        <v>-3.8759689922481799E-3</v>
      </c>
      <c r="CI13" s="33">
        <v>2.8677169999999998E-2</v>
      </c>
      <c r="CJ13" s="44">
        <f t="shared" ref="CJ13" si="803">CI13/CI12-1</f>
        <v>5.4941849236581408E-2</v>
      </c>
      <c r="CK13" s="33">
        <v>5.59</v>
      </c>
      <c r="CL13" s="44">
        <f t="shared" ref="CL13" si="804">CK13/CK12-1</f>
        <v>-1.2367491166077826E-2</v>
      </c>
      <c r="CM13" s="33">
        <v>7.33</v>
      </c>
      <c r="CN13" s="44">
        <f t="shared" ref="CN13" si="805">CM13/CM12-1</f>
        <v>3.5310734463276816E-2</v>
      </c>
      <c r="CO13" s="33">
        <v>0.27796399999999999</v>
      </c>
      <c r="CP13" s="44">
        <f t="shared" ref="CP13" si="806">CO13/CO12-1</f>
        <v>1.5134029654517489E-2</v>
      </c>
      <c r="CQ13" s="33">
        <v>1.23</v>
      </c>
      <c r="CR13" s="44">
        <f t="shared" ref="CR13" si="807">CQ13/CQ12-1</f>
        <v>-8.0645161290322509E-3</v>
      </c>
      <c r="CS13" s="33">
        <v>0.16924900000000001</v>
      </c>
      <c r="CT13" s="44">
        <f t="shared" ref="CT13" si="808">CS13/CS12-1</f>
        <v>-4.4659942086576643E-2</v>
      </c>
      <c r="CU13" s="33">
        <v>0.99895199999999995</v>
      </c>
      <c r="CV13" s="44">
        <f t="shared" ref="CV13" si="809">CU13/CU12-1</f>
        <v>7.3932042628133132E-4</v>
      </c>
      <c r="CW13" s="33">
        <v>50.94</v>
      </c>
      <c r="CX13" s="44">
        <f t="shared" ref="CX13" si="810">CW13/CW12-1</f>
        <v>-2.6562201414102815E-2</v>
      </c>
      <c r="CY13" s="33">
        <v>90.27</v>
      </c>
      <c r="CZ13" s="44">
        <f t="shared" ref="CZ13" si="811">CY13/CY12-1</f>
        <v>-8.7844515208080898E-3</v>
      </c>
      <c r="DA13" s="33">
        <v>0.780586</v>
      </c>
      <c r="DB13" s="44">
        <f t="shared" ref="DB13" si="812">DA13/DA12-1</f>
        <v>2.2465566813153703E-2</v>
      </c>
      <c r="DC13" s="39">
        <v>24324</v>
      </c>
      <c r="DD13" s="44">
        <f t="shared" ref="DD13" si="813">DC13/DC12-1</f>
        <v>-1.1908183796657257E-3</v>
      </c>
      <c r="DE13" s="33">
        <v>0.71777599999999997</v>
      </c>
      <c r="DF13" s="44">
        <f t="shared" ref="DF13" si="814">DE13/DE12-1</f>
        <v>3.0772498721305386E-3</v>
      </c>
      <c r="DG13" s="33">
        <v>0.51966999999999997</v>
      </c>
      <c r="DH13" s="44">
        <f t="shared" ref="DH13" si="815">DG13/DG12-1</f>
        <v>-4.3505789544401319E-2</v>
      </c>
      <c r="DI13" s="33">
        <v>1.2</v>
      </c>
      <c r="DJ13" s="44">
        <f t="shared" ref="DJ13" si="816">DI13/DI12-1</f>
        <v>0</v>
      </c>
      <c r="DK13" s="33">
        <v>1.19</v>
      </c>
      <c r="DL13" s="44">
        <f t="shared" ref="DL13" si="817">DK13/DK12-1</f>
        <v>8.4745762711864181E-3</v>
      </c>
      <c r="DM13" s="33">
        <v>1.33</v>
      </c>
      <c r="DN13" s="44">
        <f t="shared" ref="DN13" si="818">DM13/DM12-1</f>
        <v>1.5267175572519109E-2</v>
      </c>
      <c r="DO13" s="33">
        <v>10.88</v>
      </c>
      <c r="DP13" s="44">
        <f t="shared" ref="DP13" si="819">DO13/DO12-1</f>
        <v>-1.8348623853210455E-3</v>
      </c>
      <c r="DQ13" s="33">
        <v>1</v>
      </c>
      <c r="DR13" s="44">
        <f t="shared" ref="DR13" si="820">DQ13/DQ12-1</f>
        <v>0</v>
      </c>
      <c r="DS13" s="33">
        <v>0.59553100000000003</v>
      </c>
      <c r="DT13" s="44">
        <f t="shared" ref="DT13" si="821">DS13/DS12-1</f>
        <v>0.58322743586335246</v>
      </c>
      <c r="DU13" s="33">
        <v>8.9600000000000009</v>
      </c>
      <c r="DV13" s="44">
        <f t="shared" ref="DV13" si="822">DU13/DU12-1</f>
        <v>1.1173184357544663E-3</v>
      </c>
      <c r="DW13" s="33">
        <v>1.6799E-4</v>
      </c>
      <c r="DX13" s="44">
        <f t="shared" ref="DX13" si="823">DW13/DW12-1</f>
        <v>-2.4674872271249426E-2</v>
      </c>
      <c r="DY13" s="33">
        <v>0.99775400000000003</v>
      </c>
      <c r="DZ13" s="44">
        <f t="shared" ref="DZ13" si="824">DY13/DY12-1</f>
        <v>2.6666987472534487E-4</v>
      </c>
      <c r="EA13" s="33">
        <v>1.0189999999999999</v>
      </c>
      <c r="EB13" s="44">
        <f t="shared" ref="EB13" si="825">EA13/EA12-1</f>
        <v>-3.228869895536568E-2</v>
      </c>
      <c r="EC13" s="33">
        <v>0.32761099999999999</v>
      </c>
      <c r="ED13" s="44">
        <f t="shared" ref="ED13" si="826">EC13/EC12-1</f>
        <v>4.6964830704824045E-2</v>
      </c>
      <c r="EE13" s="33">
        <v>2.61</v>
      </c>
      <c r="EF13" s="44">
        <f t="shared" ref="EF13" si="827">EE13/EE12-1</f>
        <v>3.8461538461538325E-3</v>
      </c>
      <c r="EG13" s="33">
        <v>10.38</v>
      </c>
      <c r="EH13" s="44">
        <f t="shared" ref="EH13" si="828">EG13/EG12-1</f>
        <v>6.5708418891170517E-2</v>
      </c>
      <c r="EI13" s="33">
        <v>4.16</v>
      </c>
      <c r="EJ13" s="44">
        <f t="shared" ref="EJ13" si="829">EI13/EI12-1</f>
        <v>-1.4218009478672911E-2</v>
      </c>
      <c r="EK13" s="33">
        <v>1.2</v>
      </c>
      <c r="EL13" s="44">
        <f t="shared" ref="EL13" si="830">EK13/EK12-1</f>
        <v>-4.7619047619047672E-2</v>
      </c>
      <c r="EM13" s="33">
        <v>51.28</v>
      </c>
      <c r="EN13" s="44">
        <f t="shared" ref="EN13" si="831">EM13/EM12-1</f>
        <v>-4.3283582089552297E-2</v>
      </c>
      <c r="EO13" s="33">
        <v>4.5999999999999996</v>
      </c>
      <c r="EP13" s="44">
        <f t="shared" ref="EP13" si="832">EO13/EO12-1</f>
        <v>-1.7094017094017144E-2</v>
      </c>
      <c r="EQ13" s="33">
        <v>42.29</v>
      </c>
      <c r="ER13" s="44">
        <f t="shared" ref="ER13" si="833">EQ13/EQ12-1</f>
        <v>-1.1915887850467266E-2</v>
      </c>
      <c r="ES13" s="33">
        <v>5.17</v>
      </c>
      <c r="ET13" s="44">
        <f t="shared" ref="ET13" si="834">ES13/ES12-1</f>
        <v>5.8365758754863606E-3</v>
      </c>
      <c r="EU13" s="33">
        <v>736.75</v>
      </c>
      <c r="EV13" s="44">
        <f t="shared" ref="EV13" si="835">EU13/EU12-1</f>
        <v>1.0603275630298281E-2</v>
      </c>
      <c r="EW13" s="33">
        <v>0.62402899999999994</v>
      </c>
      <c r="EX13" s="44">
        <f t="shared" ref="EX13" si="836">EW13/EW12-1</f>
        <v>3.889515970605939E-2</v>
      </c>
      <c r="EY13" s="33">
        <v>2.59</v>
      </c>
      <c r="EZ13" s="44">
        <f t="shared" ref="EZ13" si="837">EY13/EY12-1</f>
        <v>-6.8345323741007213E-2</v>
      </c>
      <c r="FA13" s="33">
        <v>0.14147899999999999</v>
      </c>
      <c r="FB13" s="44">
        <f t="shared" ref="FB13" si="838">FA13/FA12-1</f>
        <v>5.257959769502385E-3</v>
      </c>
      <c r="FC13" s="33">
        <v>7.3675699999999996E-7</v>
      </c>
      <c r="FD13" s="44">
        <f t="shared" ref="FD13" si="839">FC13/FC12-1</f>
        <v>-3.2321084061878169E-3</v>
      </c>
      <c r="FE13" s="33">
        <v>0.99459900000000001</v>
      </c>
      <c r="FF13" s="44">
        <f t="shared" ref="FF13" si="840">FE13/FE12-1</f>
        <v>-5.725213270142171E-2</v>
      </c>
      <c r="FG13" s="33">
        <v>10.69</v>
      </c>
      <c r="FH13" s="44">
        <f t="shared" ref="FH13" si="841">FG13/FG12-1</f>
        <v>-6.2280701754386047E-2</v>
      </c>
      <c r="FI13" s="33">
        <v>0.25161</v>
      </c>
      <c r="FJ13" s="44">
        <f t="shared" ref="FJ13" si="842">FI13/FI12-1</f>
        <v>1.2792232884652588E-2</v>
      </c>
      <c r="FK13" s="33">
        <v>1</v>
      </c>
      <c r="FL13" s="44">
        <f t="shared" ref="FL13" si="843">FK13/FK12-1</f>
        <v>0</v>
      </c>
      <c r="FM13" s="33">
        <v>3.5930000000000003E-5</v>
      </c>
      <c r="FN13" s="44">
        <f t="shared" ref="FN13:FP13" si="844">FM13/FM12-1</f>
        <v>-5.8107360265633456E-3</v>
      </c>
      <c r="FO13" s="33">
        <v>77.44</v>
      </c>
      <c r="FP13" s="44">
        <f t="shared" si="844"/>
        <v>-3.7892905951049771E-2</v>
      </c>
      <c r="FQ13" s="33">
        <v>70.459999999999994</v>
      </c>
      <c r="FR13" s="44">
        <f t="shared" ref="FR13" si="845">FQ13/FQ12-1</f>
        <v>-2.3964538024657256E-2</v>
      </c>
      <c r="FS13" s="33">
        <v>3.99</v>
      </c>
      <c r="FT13" s="44">
        <f t="shared" ref="FT13" si="846">FS13/FS12-1</f>
        <v>0</v>
      </c>
      <c r="FU13" s="33">
        <v>1.44</v>
      </c>
      <c r="FV13" s="44">
        <f t="shared" ref="FV13" si="847">FU13/FU12-1</f>
        <v>-2.0408163265306145E-2</v>
      </c>
      <c r="FW13" s="33">
        <v>1822.11</v>
      </c>
      <c r="FX13" s="44">
        <f t="shared" ref="FX13" si="848">FW13/FW12-1</f>
        <v>-6.9758189774976609E-3</v>
      </c>
      <c r="FY13" s="33">
        <v>0.39249600000000001</v>
      </c>
      <c r="FZ13" s="44">
        <f t="shared" ref="FZ13" si="849">FY13/FY12-1</f>
        <v>-4.3858708891595488E-2</v>
      </c>
      <c r="GA13" s="33">
        <v>1843.55</v>
      </c>
      <c r="GB13" s="44">
        <f t="shared" ref="GB13" si="850">GA13/GA12-1</f>
        <v>-5.5839269644031297E-4</v>
      </c>
      <c r="GC13" s="33">
        <v>6.62</v>
      </c>
      <c r="GD13" s="44">
        <f t="shared" ref="GD13" si="851">GC13/GC12-1</f>
        <v>-8.9820359281436168E-3</v>
      </c>
      <c r="GE13" s="33">
        <v>33.83</v>
      </c>
      <c r="GF13" s="44">
        <f t="shared" ref="GF13" si="852">GE13/GE12-1</f>
        <v>-3.534609720176829E-3</v>
      </c>
      <c r="GG13" s="33">
        <v>1.048</v>
      </c>
      <c r="GH13" s="44">
        <f t="shared" ref="GH13" si="853">GG13/GG12-1</f>
        <v>-2.0560747663551426E-2</v>
      </c>
      <c r="GI13" s="33">
        <v>0.99681799999999998</v>
      </c>
      <c r="GJ13" s="44">
        <f t="shared" ref="GJ13" si="854">GI13/GI12-1</f>
        <v>-3.1820000000000181E-3</v>
      </c>
      <c r="GK13" s="33">
        <v>0.92690499999999998</v>
      </c>
      <c r="GL13" s="44">
        <f t="shared" ref="GL13" si="855">GK13/GK12-1</f>
        <v>6.4890995939970164E-3</v>
      </c>
      <c r="GM13" s="33">
        <v>2.6608860000000002E-2</v>
      </c>
      <c r="GN13" s="44">
        <f t="shared" ref="GN13" si="856">GM13/GM12-1</f>
        <v>-1.4377883188588902E-2</v>
      </c>
      <c r="GO13" s="33">
        <v>32.42</v>
      </c>
      <c r="GP13" s="44">
        <f t="shared" ref="GP13" si="857">GO13/GO12-1</f>
        <v>0.26888454011741691</v>
      </c>
      <c r="GQ13" s="33">
        <v>2.2757380000000001E-2</v>
      </c>
      <c r="GR13" s="44">
        <f t="shared" ref="GR13" si="858">GQ13/GQ12-1</f>
        <v>1.1495188342038887E-3</v>
      </c>
      <c r="GS13" s="33">
        <v>0.40085500000000002</v>
      </c>
      <c r="GT13" s="44">
        <f t="shared" ref="GT13" si="859">GS13/GS12-1</f>
        <v>-4.7619613302985475E-2</v>
      </c>
      <c r="GU13" s="33">
        <v>12.5</v>
      </c>
      <c r="GV13" s="44">
        <f t="shared" ref="GV13" si="860">GU13/GU12-1</f>
        <v>8.8781275221951894E-3</v>
      </c>
      <c r="GW13" s="33">
        <v>6.44</v>
      </c>
      <c r="GX13" s="44">
        <f t="shared" ref="GX13" si="861">GW13/GW12-1</f>
        <v>-1.9786910197869045E-2</v>
      </c>
      <c r="GY13" s="33">
        <v>3.898488E-2</v>
      </c>
      <c r="GZ13" s="44">
        <f t="shared" ref="GZ13" si="862">GY13/GY12-1</f>
        <v>-9.8147635460347216E-3</v>
      </c>
      <c r="HA13" s="33">
        <v>4.8581779999999998E-2</v>
      </c>
      <c r="HB13" s="44">
        <f t="shared" ref="HB13" si="863">HA13/HA12-1</f>
        <v>-1.2109853100952583E-2</v>
      </c>
      <c r="HC13" s="33">
        <v>1.74</v>
      </c>
      <c r="HD13" s="44">
        <f t="shared" ref="HD13" si="864">HC13/HC12-1</f>
        <v>-1.6949152542372947E-2</v>
      </c>
      <c r="HM13" s="38">
        <v>44977</v>
      </c>
      <c r="HN13" s="44">
        <v>-1.4568031489672562E-2</v>
      </c>
      <c r="HO13" s="44">
        <v>-7.1727365112376207E-3</v>
      </c>
      <c r="HP13" s="44">
        <v>-1.6993006993005766E-3</v>
      </c>
      <c r="HQ13" s="44">
        <v>-1.5369532905347594E-2</v>
      </c>
      <c r="HR13" s="44">
        <v>-1.1480000000000379E-3</v>
      </c>
      <c r="HS13" s="44">
        <v>-2.2279807197389423E-2</v>
      </c>
      <c r="HT13" s="44">
        <v>-1.8379895407360847E-2</v>
      </c>
      <c r="HU13" s="44">
        <v>-6.7114093959731447E-3</v>
      </c>
      <c r="HV13" s="44">
        <v>-2.2513100780424233E-2</v>
      </c>
      <c r="HW13" s="44">
        <v>-7.2431607165046596E-3</v>
      </c>
      <c r="HX13" s="44">
        <v>-1.8380000000000063E-3</v>
      </c>
      <c r="HY13" s="44">
        <v>5.7995735607675902E-2</v>
      </c>
      <c r="HZ13" s="44">
        <v>2.6206896551724146E-2</v>
      </c>
      <c r="IA13" s="44">
        <v>-8.6600000000003341E-4</v>
      </c>
      <c r="IB13" s="44">
        <v>1.1346444780635512E-2</v>
      </c>
      <c r="IC13" s="44">
        <v>2.9779291281364362E-3</v>
      </c>
      <c r="ID13" s="44">
        <v>-2.2369344969405236E-2</v>
      </c>
      <c r="IE13" s="44">
        <v>1.0714285714285676E-2</v>
      </c>
      <c r="IF13" s="44">
        <v>3.008595988538687E-2</v>
      </c>
      <c r="IG13" s="44">
        <v>0</v>
      </c>
      <c r="IH13" s="44">
        <v>-4.237288135593098E-3</v>
      </c>
      <c r="II13" s="44">
        <v>-1.118881118881121E-2</v>
      </c>
      <c r="IJ13" s="44">
        <v>-1.153346328784921E-2</v>
      </c>
      <c r="IK13" s="44">
        <v>-5.0000000000000044E-3</v>
      </c>
      <c r="IL13" s="44">
        <v>-4.3276661514679571E-4</v>
      </c>
      <c r="IM13" s="44">
        <v>-6.1864781263809565E-3</v>
      </c>
      <c r="IN13" s="44">
        <v>-7.9893475366178413E-3</v>
      </c>
      <c r="IO13" s="44">
        <v>-5.2090975788702254E-3</v>
      </c>
      <c r="IP13" s="44">
        <v>-1.7218399523216243E-2</v>
      </c>
      <c r="IQ13" s="44">
        <v>0.12133333333333329</v>
      </c>
      <c r="IR13" s="44">
        <v>0</v>
      </c>
      <c r="IS13" s="44">
        <v>-9.8159509202453976E-2</v>
      </c>
      <c r="IT13" s="44">
        <v>-2.4965325936199712E-2</v>
      </c>
      <c r="IU13" s="44">
        <v>-1.7789526327070204E-2</v>
      </c>
      <c r="IV13" s="44">
        <v>3.0015321628613645E-3</v>
      </c>
      <c r="IW13" s="44">
        <v>7.8785505309957315E-3</v>
      </c>
      <c r="IX13" s="44">
        <v>-3.8759689922481799E-3</v>
      </c>
      <c r="IY13" s="44">
        <v>5.4941849236581408E-2</v>
      </c>
      <c r="IZ13" s="44">
        <v>-1.2367491166077826E-2</v>
      </c>
      <c r="JA13" s="44">
        <v>3.5310734463276816E-2</v>
      </c>
      <c r="JB13" s="44">
        <v>1.5134029654517489E-2</v>
      </c>
      <c r="JC13" s="44">
        <v>-8.0645161290322509E-3</v>
      </c>
      <c r="JD13" s="44">
        <v>-4.4659942086576643E-2</v>
      </c>
      <c r="JE13" s="44">
        <v>7.3932042628133132E-4</v>
      </c>
      <c r="JF13" s="44">
        <v>-2.6562201414102815E-2</v>
      </c>
      <c r="JG13" s="44">
        <v>-8.7844515208080898E-3</v>
      </c>
      <c r="JH13" s="44">
        <v>2.2465566813153703E-2</v>
      </c>
      <c r="JI13" s="44">
        <v>-1.1908183796657257E-3</v>
      </c>
      <c r="JJ13" s="44">
        <v>3.0772498721305386E-3</v>
      </c>
      <c r="JK13" s="44">
        <v>-4.3505789544401319E-2</v>
      </c>
      <c r="JL13" s="44">
        <v>0</v>
      </c>
      <c r="JM13" s="44">
        <v>8.4745762711864181E-3</v>
      </c>
      <c r="JN13" s="44">
        <v>1.5267175572519109E-2</v>
      </c>
      <c r="JO13" s="44">
        <v>-1.8348623853210455E-3</v>
      </c>
      <c r="JP13" s="44">
        <v>0</v>
      </c>
      <c r="JQ13" s="44">
        <v>0.58322743586335246</v>
      </c>
      <c r="JR13" s="44">
        <v>1.1173184357544663E-3</v>
      </c>
      <c r="JS13" s="44">
        <v>-2.4674872271249426E-2</v>
      </c>
      <c r="JT13" s="44">
        <v>2.6666987472534487E-4</v>
      </c>
      <c r="JU13" s="44">
        <v>-3.228869895536568E-2</v>
      </c>
      <c r="JV13" s="44">
        <v>4.6964830704824045E-2</v>
      </c>
      <c r="JW13" s="44">
        <v>3.8461538461538325E-3</v>
      </c>
      <c r="JX13" s="44">
        <v>6.5708418891170517E-2</v>
      </c>
      <c r="JY13" s="44">
        <v>-1.4218009478672911E-2</v>
      </c>
      <c r="JZ13" s="44">
        <v>-4.7619047619047672E-2</v>
      </c>
      <c r="KA13" s="44">
        <v>-4.3283582089552297E-2</v>
      </c>
      <c r="KB13" s="44">
        <v>-1.7094017094017144E-2</v>
      </c>
      <c r="KC13" s="44">
        <v>-1.1915887850467266E-2</v>
      </c>
      <c r="KD13" s="44">
        <v>5.8365758754863606E-3</v>
      </c>
      <c r="KE13" s="44">
        <v>1.0603275630298281E-2</v>
      </c>
      <c r="KF13" s="44">
        <v>3.889515970605939E-2</v>
      </c>
      <c r="KG13" s="44">
        <v>-6.8345323741007213E-2</v>
      </c>
      <c r="KH13" s="44">
        <v>5.257959769502385E-3</v>
      </c>
      <c r="KI13" s="44">
        <v>-3.2321084061878169E-3</v>
      </c>
      <c r="KJ13" s="44">
        <v>-5.725213270142171E-2</v>
      </c>
      <c r="KK13" s="44">
        <v>-6.2280701754386047E-2</v>
      </c>
      <c r="KL13" s="44">
        <v>1.2792232884652588E-2</v>
      </c>
      <c r="KM13" s="44">
        <v>0</v>
      </c>
      <c r="KN13" s="44">
        <v>-5.8107360265633456E-3</v>
      </c>
      <c r="KO13" s="44">
        <v>-3.7892905951049771E-2</v>
      </c>
      <c r="KP13" s="44">
        <v>-2.3964538024657256E-2</v>
      </c>
      <c r="KQ13" s="44">
        <v>0</v>
      </c>
      <c r="KR13" s="44">
        <v>-2.0408163265306145E-2</v>
      </c>
      <c r="KS13" s="44">
        <v>-6.9758189774976609E-3</v>
      </c>
      <c r="KT13" s="44">
        <v>-4.3858708891595488E-2</v>
      </c>
      <c r="KU13" s="44">
        <v>-5.5839269644031297E-4</v>
      </c>
      <c r="KV13" s="44">
        <v>-8.9820359281436168E-3</v>
      </c>
      <c r="KW13" s="44">
        <v>-3.534609720176829E-3</v>
      </c>
      <c r="KX13" s="44">
        <v>-2.0560747663551426E-2</v>
      </c>
      <c r="KY13" s="44">
        <v>-3.1820000000000181E-3</v>
      </c>
      <c r="KZ13" s="44">
        <v>6.4890995939970164E-3</v>
      </c>
      <c r="LA13" s="44">
        <v>-1.4377883188588902E-2</v>
      </c>
      <c r="LB13" s="44">
        <v>0.26888454011741691</v>
      </c>
      <c r="LC13" s="44">
        <v>1.1495188342038887E-3</v>
      </c>
      <c r="LD13" s="44">
        <v>-4.7619613302985475E-2</v>
      </c>
      <c r="LE13" s="44">
        <v>8.8781275221951894E-3</v>
      </c>
      <c r="LF13" s="44">
        <v>-1.9786910197869045E-2</v>
      </c>
      <c r="LG13" s="44">
        <v>-9.8147635460347216E-3</v>
      </c>
      <c r="LH13" s="44">
        <v>-1.2109853100952583E-2</v>
      </c>
      <c r="LI13" s="44">
        <v>-1.6949152542372947E-2</v>
      </c>
    </row>
    <row r="14" spans="12:321" ht="15.75" customHeight="1" thickBot="1" x14ac:dyDescent="0.3">
      <c r="L14" s="38">
        <v>44978</v>
      </c>
      <c r="M14" s="33">
        <v>24787</v>
      </c>
      <c r="N14" s="44">
        <f t="shared" si="0"/>
        <v>2.0713226816010621E-2</v>
      </c>
      <c r="O14" s="33">
        <v>1700.2</v>
      </c>
      <c r="P14" s="44">
        <f t="shared" si="0"/>
        <v>1.1794951142003463E-2</v>
      </c>
      <c r="Q14" s="33">
        <v>0.99940600000000002</v>
      </c>
      <c r="R14" s="44">
        <f t="shared" ref="R14" si="865">Q14/Q13-1</f>
        <v>1.0707505961682351E-4</v>
      </c>
      <c r="S14" s="33">
        <v>314.94</v>
      </c>
      <c r="T14" s="44">
        <f t="shared" ref="T14" si="866">S14/S13-1</f>
        <v>1.1530431989722034E-2</v>
      </c>
      <c r="U14" s="33">
        <v>0.99912299999999998</v>
      </c>
      <c r="V14" s="44">
        <f t="shared" ref="V14" si="867">U14/U13-1</f>
        <v>2.7131146556258479E-4</v>
      </c>
      <c r="W14" s="33">
        <v>0.397675</v>
      </c>
      <c r="X14" s="44">
        <f t="shared" ref="X14" si="868">W14/W13-1</f>
        <v>3.1298786844603077E-2</v>
      </c>
      <c r="Y14" s="33">
        <v>0.403082</v>
      </c>
      <c r="Z14" s="44">
        <f t="shared" ref="Z14" si="869">Y14/Y13-1</f>
        <v>9.1354494996658264E-3</v>
      </c>
      <c r="AA14" s="33">
        <v>1.47</v>
      </c>
      <c r="AB14" s="44">
        <f t="shared" ref="AB14" si="870">AA14/AA13-1</f>
        <v>-6.7567567567567988E-3</v>
      </c>
      <c r="AC14" s="33">
        <v>8.8163000000000005E-2</v>
      </c>
      <c r="AD14" s="44">
        <f t="shared" ref="AD14" si="871">AC14/AC13-1</f>
        <v>1.4253830932768885E-2</v>
      </c>
      <c r="AE14" s="33">
        <v>1697.61</v>
      </c>
      <c r="AF14" s="44">
        <f t="shared" ref="AF14" si="872">AE14/AE13-1</f>
        <v>1.1909658267913459E-2</v>
      </c>
      <c r="AG14" s="33">
        <v>0.99925200000000003</v>
      </c>
      <c r="AH14" s="44">
        <f t="shared" ref="AH14" si="873">AG14/AG13-1</f>
        <v>1.0920071090665395E-3</v>
      </c>
      <c r="AI14" s="33">
        <v>26.04</v>
      </c>
      <c r="AJ14" s="44">
        <f t="shared" ref="AJ14" si="874">AI14/AI13-1</f>
        <v>4.9576783555018267E-2</v>
      </c>
      <c r="AK14" s="33">
        <v>7.53</v>
      </c>
      <c r="AL14" s="44">
        <f t="shared" ref="AL14" si="875">AK14/AK13-1</f>
        <v>1.2096774193548265E-2</v>
      </c>
      <c r="AM14" s="33">
        <v>0.99959100000000001</v>
      </c>
      <c r="AN14" s="44">
        <f t="shared" ref="AN14:AP14" si="876">AM14/AM13-1</f>
        <v>4.573961050269304E-4</v>
      </c>
      <c r="AO14" s="33">
        <v>1.346E-5</v>
      </c>
      <c r="AP14" s="44">
        <f t="shared" si="876"/>
        <v>6.731488406880981E-3</v>
      </c>
      <c r="AQ14" s="33">
        <v>7.1858000000000005E-2</v>
      </c>
      <c r="AR14" s="44">
        <f t="shared" ref="AR14" si="877">AQ14/AQ13-1</f>
        <v>2.0826230253438105E-2</v>
      </c>
      <c r="AS14" s="33">
        <v>95.91</v>
      </c>
      <c r="AT14" s="44">
        <f t="shared" ref="AT14" si="878">AS14/AS13-1</f>
        <v>-1.5903960599220168E-2</v>
      </c>
      <c r="AU14" s="33">
        <v>20.79</v>
      </c>
      <c r="AV14" s="44">
        <f t="shared" ref="AV14" si="879">AU14/AU13-1</f>
        <v>4.9469964664311084E-2</v>
      </c>
      <c r="AW14" s="33">
        <v>7.34</v>
      </c>
      <c r="AX14" s="44">
        <f t="shared" ref="AX14" si="880">AW14/AW13-1</f>
        <v>2.0862308762169546E-2</v>
      </c>
      <c r="AY14" s="33">
        <v>3.34</v>
      </c>
      <c r="AZ14" s="44">
        <f t="shared" ref="AZ14" si="881">AY14/AY13-1</f>
        <v>-2.9850746268657025E-3</v>
      </c>
      <c r="BA14" s="33">
        <v>2.37</v>
      </c>
      <c r="BB14" s="44">
        <f t="shared" ref="BB14" si="882">BA14/BA13-1</f>
        <v>8.5106382978723527E-3</v>
      </c>
      <c r="BC14" s="33">
        <v>14.39</v>
      </c>
      <c r="BD14" s="44">
        <f t="shared" ref="BD14" si="883">BC14/BC13-1</f>
        <v>1.7680339462517569E-2</v>
      </c>
      <c r="BE14" s="33">
        <v>24749</v>
      </c>
      <c r="BF14" s="44">
        <f t="shared" ref="BF14" si="884">BE14/BE13-1</f>
        <v>1.6803615447822606E-2</v>
      </c>
      <c r="BG14" s="33">
        <v>8</v>
      </c>
      <c r="BH14" s="44">
        <f t="shared" ref="BH14" si="885">BG14/BG13-1</f>
        <v>5.0251256281406143E-3</v>
      </c>
      <c r="BI14" s="33">
        <v>161.41999999999999</v>
      </c>
      <c r="BJ14" s="44">
        <f t="shared" ref="BJ14" si="886">BI14/BI13-1</f>
        <v>-1.608114794656279E-3</v>
      </c>
      <c r="BK14" s="33">
        <v>23.13</v>
      </c>
      <c r="BL14" s="44">
        <f t="shared" ref="BL14" si="887">BK14/BK13-1</f>
        <v>2.8457092040907073E-2</v>
      </c>
      <c r="BM14" s="33">
        <v>52.74</v>
      </c>
      <c r="BN14" s="44">
        <f t="shared" ref="BN14" si="888">BM14/BM13-1</f>
        <v>1.1313518696069114E-2</v>
      </c>
      <c r="BO14" s="33">
        <v>144.11000000000001</v>
      </c>
      <c r="BP14" s="44">
        <f t="shared" ref="BP14" si="889">BO14/BO13-1</f>
        <v>6.2836492366693752E-2</v>
      </c>
      <c r="BQ14" s="33">
        <v>9.4416E-2</v>
      </c>
      <c r="BR14" s="44">
        <f t="shared" ref="BR14" si="890">BQ14/BQ13-1</f>
        <v>4.1016141836464737E-2</v>
      </c>
      <c r="BS14" s="33">
        <v>8.64</v>
      </c>
      <c r="BT14" s="44">
        <f t="shared" ref="BT14" si="891">BS14/BS13-1</f>
        <v>2.7348394768133222E-2</v>
      </c>
      <c r="BU14" s="33">
        <v>0.99902599999999997</v>
      </c>
      <c r="BV14" s="44">
        <f t="shared" ref="BV14" si="892">BU14/BU13-1</f>
        <v>-1.9720279720278899E-3</v>
      </c>
      <c r="BW14" s="33">
        <v>2.92</v>
      </c>
      <c r="BX14" s="44">
        <f t="shared" ref="BX14" si="893">BW14/BW13-1</f>
        <v>-6.8027210884353817E-3</v>
      </c>
      <c r="BY14" s="33">
        <v>14.2</v>
      </c>
      <c r="BZ14" s="44">
        <f t="shared" ref="BZ14" si="894">BY14/BY13-1</f>
        <v>9.9573257467993059E-3</v>
      </c>
      <c r="CA14" s="33">
        <v>139.66</v>
      </c>
      <c r="CB14" s="44">
        <f t="shared" ref="CB14" si="895">CA14/CA13-1</f>
        <v>1.5856851905731828E-2</v>
      </c>
      <c r="CC14" s="33">
        <v>8.3554000000000003E-2</v>
      </c>
      <c r="CD14" s="44">
        <f t="shared" ref="CD14" si="896">CC14/CC13-1</f>
        <v>4.6190446378263195E-2</v>
      </c>
      <c r="CE14" s="33">
        <v>8.6494000000000001E-2</v>
      </c>
      <c r="CF14" s="44">
        <f t="shared" ref="CF14" si="897">CE14/CE13-1</f>
        <v>-1.1519736691732674E-2</v>
      </c>
      <c r="CG14" s="33">
        <v>2.69</v>
      </c>
      <c r="CH14" s="44">
        <f t="shared" ref="CH14" si="898">CG14/CG13-1</f>
        <v>4.6692607003891107E-2</v>
      </c>
      <c r="CI14" s="33">
        <v>3.175356E-2</v>
      </c>
      <c r="CJ14" s="44">
        <f t="shared" ref="CJ14" si="899">CI14/CI13-1</f>
        <v>0.1072766245762744</v>
      </c>
      <c r="CK14" s="33">
        <v>5.85</v>
      </c>
      <c r="CL14" s="44">
        <f t="shared" ref="CL14" si="900">CK14/CK13-1</f>
        <v>4.6511627906976605E-2</v>
      </c>
      <c r="CM14" s="33">
        <v>7.34</v>
      </c>
      <c r="CN14" s="44">
        <f t="shared" ref="CN14" si="901">CM14/CM13-1</f>
        <v>1.3642564802183177E-3</v>
      </c>
      <c r="CO14" s="33">
        <v>0.28403699999999998</v>
      </c>
      <c r="CP14" s="44">
        <f t="shared" ref="CP14" si="902">CO14/CO13-1</f>
        <v>2.1848152998229953E-2</v>
      </c>
      <c r="CQ14" s="33">
        <v>1.27</v>
      </c>
      <c r="CR14" s="44">
        <f t="shared" ref="CR14" si="903">CQ14/CQ13-1</f>
        <v>3.2520325203251987E-2</v>
      </c>
      <c r="CS14" s="33">
        <v>0.17102200000000001</v>
      </c>
      <c r="CT14" s="44">
        <f t="shared" ref="CT14" si="904">CS14/CS13-1</f>
        <v>1.0475689664340759E-2</v>
      </c>
      <c r="CU14" s="33">
        <v>0.99953499999999995</v>
      </c>
      <c r="CV14" s="44">
        <f t="shared" ref="CV14" si="905">CU14/CU13-1</f>
        <v>5.8361162498288266E-4</v>
      </c>
      <c r="CW14" s="33">
        <v>52.81</v>
      </c>
      <c r="CX14" s="44">
        <f t="shared" ref="CX14" si="906">CW14/CW13-1</f>
        <v>3.6709854731056257E-2</v>
      </c>
      <c r="CY14" s="33">
        <v>91.73</v>
      </c>
      <c r="CZ14" s="44">
        <f t="shared" ref="CZ14" si="907">CY14/CY13-1</f>
        <v>1.6173701118865624E-2</v>
      </c>
      <c r="DA14" s="33">
        <v>0.82794199999999996</v>
      </c>
      <c r="DB14" s="44">
        <f t="shared" ref="DB14" si="908">DA14/DA13-1</f>
        <v>6.0667242302577806E-2</v>
      </c>
      <c r="DC14" s="39">
        <v>24747</v>
      </c>
      <c r="DD14" s="44">
        <f t="shared" ref="DD14" si="909">DC14/DC13-1</f>
        <v>1.7390231869758299E-2</v>
      </c>
      <c r="DE14" s="33">
        <v>0.74116099999999996</v>
      </c>
      <c r="DF14" s="44">
        <f t="shared" ref="DF14" si="910">DE14/DE13-1</f>
        <v>3.257980205523725E-2</v>
      </c>
      <c r="DG14" s="33">
        <v>0.51261000000000001</v>
      </c>
      <c r="DH14" s="44">
        <f t="shared" ref="DH14" si="911">DG14/DG13-1</f>
        <v>-1.3585544672580552E-2</v>
      </c>
      <c r="DI14" s="33">
        <v>1.28</v>
      </c>
      <c r="DJ14" s="44">
        <f t="shared" ref="DJ14" si="912">DI14/DI13-1</f>
        <v>6.6666666666666652E-2</v>
      </c>
      <c r="DK14" s="33">
        <v>1.26</v>
      </c>
      <c r="DL14" s="44">
        <f t="shared" ref="DL14" si="913">DK14/DK13-1</f>
        <v>5.8823529411764719E-2</v>
      </c>
      <c r="DM14" s="33">
        <v>1.38</v>
      </c>
      <c r="DN14" s="44">
        <f t="shared" ref="DN14" si="914">DM14/DM13-1</f>
        <v>3.7593984962405846E-2</v>
      </c>
      <c r="DO14" s="33">
        <v>11.17</v>
      </c>
      <c r="DP14" s="44">
        <f t="shared" ref="DP14" si="915">DO14/DO13-1</f>
        <v>2.6654411764705843E-2</v>
      </c>
      <c r="DQ14" s="33">
        <v>0.99085000000000001</v>
      </c>
      <c r="DR14" s="44">
        <f t="shared" ref="DR14" si="916">DQ14/DQ13-1</f>
        <v>-9.1499999999999915E-3</v>
      </c>
      <c r="DS14" s="33">
        <v>0.61415299999999995</v>
      </c>
      <c r="DT14" s="44">
        <f t="shared" ref="DT14" si="917">DS14/DS13-1</f>
        <v>3.1269572868582785E-2</v>
      </c>
      <c r="DU14" s="33">
        <v>9.19</v>
      </c>
      <c r="DV14" s="44">
        <f t="shared" ref="DV14" si="918">DU14/DU13-1</f>
        <v>2.5669642857142794E-2</v>
      </c>
      <c r="DW14" s="33">
        <v>1.6995000000000001E-4</v>
      </c>
      <c r="DX14" s="44">
        <f t="shared" ref="DX14" si="919">DW14/DW13-1</f>
        <v>1.1667361152449596E-2</v>
      </c>
      <c r="DY14" s="33">
        <v>0.99659600000000004</v>
      </c>
      <c r="DZ14" s="44">
        <f t="shared" ref="DZ14" si="920">DY14/DY13-1</f>
        <v>-1.1606067226991312E-3</v>
      </c>
      <c r="EA14" s="33">
        <v>1.0429999999999999</v>
      </c>
      <c r="EB14" s="44">
        <f t="shared" ref="EB14" si="921">EA14/EA13-1</f>
        <v>2.3552502453385804E-2</v>
      </c>
      <c r="EC14" s="33">
        <v>0.32905800000000002</v>
      </c>
      <c r="ED14" s="44">
        <f t="shared" ref="ED14" si="922">EC14/EC13-1</f>
        <v>4.4168236109289882E-3</v>
      </c>
      <c r="EE14" s="33">
        <v>2.75</v>
      </c>
      <c r="EF14" s="44">
        <f t="shared" ref="EF14" si="923">EE14/EE13-1</f>
        <v>5.3639846743295028E-2</v>
      </c>
      <c r="EG14" s="33">
        <v>14.46</v>
      </c>
      <c r="EH14" s="44">
        <f t="shared" ref="EH14" si="924">EG14/EG13-1</f>
        <v>0.39306358381502893</v>
      </c>
      <c r="EI14" s="33">
        <v>4.22</v>
      </c>
      <c r="EJ14" s="44">
        <f t="shared" ref="EJ14" si="925">EI14/EI13-1</f>
        <v>1.4423076923076872E-2</v>
      </c>
      <c r="EK14" s="33">
        <v>1.26</v>
      </c>
      <c r="EL14" s="44">
        <f t="shared" ref="EL14" si="926">EK14/EK13-1</f>
        <v>5.0000000000000044E-2</v>
      </c>
      <c r="EM14" s="33">
        <v>49.83</v>
      </c>
      <c r="EN14" s="44">
        <f t="shared" ref="EN14" si="927">EM14/EM13-1</f>
        <v>-2.8276131045241848E-2</v>
      </c>
      <c r="EO14" s="33">
        <v>5.0999999999999996</v>
      </c>
      <c r="EP14" s="44">
        <f t="shared" ref="EP14" si="928">EO14/EO13-1</f>
        <v>0.10869565217391308</v>
      </c>
      <c r="EQ14" s="33">
        <v>43.92</v>
      </c>
      <c r="ER14" s="44">
        <f t="shared" ref="ER14" si="929">EQ14/EQ13-1</f>
        <v>3.8543390872546768E-2</v>
      </c>
      <c r="ES14" s="33">
        <v>6.2</v>
      </c>
      <c r="ET14" s="44">
        <f t="shared" ref="ET14" si="930">ES14/ES13-1</f>
        <v>0.19922630560928445</v>
      </c>
      <c r="EU14" s="33">
        <v>768.96</v>
      </c>
      <c r="EV14" s="44">
        <f t="shared" ref="EV14" si="931">EU14/EU13-1</f>
        <v>4.3719036308109915E-2</v>
      </c>
      <c r="EW14" s="33">
        <v>0.63571100000000003</v>
      </c>
      <c r="EX14" s="44">
        <f t="shared" ref="EX14" si="932">EW14/EW13-1</f>
        <v>1.8720283832962981E-2</v>
      </c>
      <c r="EY14" s="33">
        <v>2.59</v>
      </c>
      <c r="EZ14" s="44">
        <f t="shared" ref="EZ14" si="933">EY14/EY13-1</f>
        <v>0</v>
      </c>
      <c r="FA14" s="33">
        <v>0.14568900000000001</v>
      </c>
      <c r="FB14" s="44">
        <f t="shared" ref="FB14" si="934">FA14/FA13-1</f>
        <v>2.975706641975151E-2</v>
      </c>
      <c r="FC14" s="33">
        <v>7.6520699999999998E-7</v>
      </c>
      <c r="FD14" s="44">
        <f t="shared" ref="FD14" si="935">FC14/FC13-1</f>
        <v>3.8615174338350489E-2</v>
      </c>
      <c r="FE14" s="33">
        <v>1.075</v>
      </c>
      <c r="FF14" s="44">
        <f t="shared" ref="FF14" si="936">FE14/FE13-1</f>
        <v>8.0837603898656685E-2</v>
      </c>
      <c r="FG14" s="33">
        <v>10.76</v>
      </c>
      <c r="FH14" s="44">
        <f t="shared" ref="FH14" si="937">FG14/FG13-1</f>
        <v>6.5481758652947697E-3</v>
      </c>
      <c r="FI14" s="33">
        <v>0.26693499999999998</v>
      </c>
      <c r="FJ14" s="44">
        <f t="shared" ref="FJ14" si="938">FI14/FI13-1</f>
        <v>6.0907754063828756E-2</v>
      </c>
      <c r="FK14" s="33">
        <v>0.99982700000000002</v>
      </c>
      <c r="FL14" s="44">
        <f t="shared" ref="FL14" si="939">FK14/FK13-1</f>
        <v>-1.7299999999997873E-4</v>
      </c>
      <c r="FM14" s="33">
        <v>3.7759999999999998E-5</v>
      </c>
      <c r="FN14" s="44">
        <f t="shared" ref="FN14:FP14" si="940">FM14/FM13-1</f>
        <v>5.0932368494294389E-2</v>
      </c>
      <c r="FO14" s="33">
        <v>78.5</v>
      </c>
      <c r="FP14" s="44">
        <f t="shared" si="940"/>
        <v>1.3688016528925706E-2</v>
      </c>
      <c r="FQ14" s="33">
        <v>72.14</v>
      </c>
      <c r="FR14" s="44">
        <f t="shared" ref="FR14" si="941">FQ14/FQ13-1</f>
        <v>2.3843315356230521E-2</v>
      </c>
      <c r="FS14" s="33">
        <v>4.0199999999999996</v>
      </c>
      <c r="FT14" s="44">
        <f t="shared" ref="FT14" si="942">FS14/FS13-1</f>
        <v>7.5187969924810361E-3</v>
      </c>
      <c r="FU14" s="33">
        <v>1.48</v>
      </c>
      <c r="FV14" s="44">
        <f t="shared" ref="FV14" si="943">FU14/FU13-1</f>
        <v>2.7777777777777901E-2</v>
      </c>
      <c r="FW14" s="33">
        <v>1818.31</v>
      </c>
      <c r="FX14" s="44">
        <f t="shared" ref="FX14" si="944">FW14/FW13-1</f>
        <v>-2.0854942895873751E-3</v>
      </c>
      <c r="FY14" s="33">
        <v>0.41035199999999999</v>
      </c>
      <c r="FZ14" s="44">
        <f t="shared" ref="FZ14" si="945">FY14/FY13-1</f>
        <v>4.5493457258163117E-2</v>
      </c>
      <c r="GA14" s="33">
        <v>1845.29</v>
      </c>
      <c r="GB14" s="44">
        <f t="shared" ref="GB14" si="946">GA14/GA13-1</f>
        <v>9.438311952483236E-4</v>
      </c>
      <c r="GC14" s="33">
        <v>6.74</v>
      </c>
      <c r="GD14" s="44">
        <f t="shared" ref="GD14" si="947">GC14/GC13-1</f>
        <v>1.812688821752273E-2</v>
      </c>
      <c r="GE14" s="33">
        <v>33.99</v>
      </c>
      <c r="GF14" s="44">
        <f t="shared" ref="GF14" si="948">GE14/GE13-1</f>
        <v>4.7295300029561727E-3</v>
      </c>
      <c r="GG14" s="33">
        <v>1.075</v>
      </c>
      <c r="GH14" s="44">
        <f t="shared" ref="GH14" si="949">GG14/GG13-1</f>
        <v>2.57633587786259E-2</v>
      </c>
      <c r="GI14" s="33">
        <v>1.0029999999999999</v>
      </c>
      <c r="GJ14" s="44">
        <f t="shared" ref="GJ14" si="950">GI14/GI13-1</f>
        <v>6.2017339173248143E-3</v>
      </c>
      <c r="GK14" s="33">
        <v>0.98977300000000001</v>
      </c>
      <c r="GL14" s="44">
        <f t="shared" ref="GL14" si="951">GK14/GK13-1</f>
        <v>6.7825721082527268E-2</v>
      </c>
      <c r="GM14" s="33">
        <v>2.7114719999999998E-2</v>
      </c>
      <c r="GN14" s="44">
        <f t="shared" ref="GN14" si="952">GM14/GM13-1</f>
        <v>1.9010961010730965E-2</v>
      </c>
      <c r="GO14" s="33">
        <v>32.270000000000003</v>
      </c>
      <c r="GP14" s="44">
        <f t="shared" ref="GP14" si="953">GO14/GO13-1</f>
        <v>-4.6267735965452861E-3</v>
      </c>
      <c r="GQ14" s="33">
        <v>2.2726759999999999E-2</v>
      </c>
      <c r="GR14" s="44">
        <f t="shared" ref="GR14" si="954">GQ14/GQ13-1</f>
        <v>-1.3454975924294121E-3</v>
      </c>
      <c r="GS14" s="33">
        <v>0.387071</v>
      </c>
      <c r="GT14" s="44">
        <f t="shared" ref="GT14" si="955">GS14/GS13-1</f>
        <v>-3.4386498858689607E-2</v>
      </c>
      <c r="GU14" s="33">
        <v>12.7</v>
      </c>
      <c r="GV14" s="44">
        <f t="shared" ref="GV14" si="956">GU14/GU13-1</f>
        <v>1.6000000000000014E-2</v>
      </c>
      <c r="GW14" s="33">
        <v>6.61</v>
      </c>
      <c r="GX14" s="44">
        <f t="shared" ref="GX14" si="957">GW14/GW13-1</f>
        <v>2.6397515527950333E-2</v>
      </c>
      <c r="GY14" s="33">
        <v>3.9300120000000001E-2</v>
      </c>
      <c r="GZ14" s="44">
        <f t="shared" ref="GZ14" si="958">GY14/GY13-1</f>
        <v>8.0862118852231823E-3</v>
      </c>
      <c r="HA14" s="33">
        <v>5.042E-2</v>
      </c>
      <c r="HB14" s="44">
        <f t="shared" ref="HB14" si="959">HA14/HA13-1</f>
        <v>3.783764201311679E-2</v>
      </c>
      <c r="HC14" s="33">
        <v>1.82</v>
      </c>
      <c r="HD14" s="44">
        <f t="shared" ref="HD14" si="960">HC14/HC13-1</f>
        <v>4.5977011494252817E-2</v>
      </c>
      <c r="HM14" s="38">
        <v>44978</v>
      </c>
      <c r="HN14" s="44">
        <v>2.0713226816010621E-2</v>
      </c>
      <c r="HO14" s="44">
        <v>1.1794951142003463E-2</v>
      </c>
      <c r="HP14" s="44">
        <v>1.0707505961682351E-4</v>
      </c>
      <c r="HQ14" s="44">
        <v>1.1530431989722034E-2</v>
      </c>
      <c r="HR14" s="44">
        <v>2.7131146556258479E-4</v>
      </c>
      <c r="HS14" s="44">
        <v>3.1298786844603077E-2</v>
      </c>
      <c r="HT14" s="44">
        <v>9.1354494996658264E-3</v>
      </c>
      <c r="HU14" s="44">
        <v>-6.7567567567567988E-3</v>
      </c>
      <c r="HV14" s="44">
        <v>1.4253830932768885E-2</v>
      </c>
      <c r="HW14" s="44">
        <v>1.1909658267913459E-2</v>
      </c>
      <c r="HX14" s="44">
        <v>1.0920071090665395E-3</v>
      </c>
      <c r="HY14" s="44">
        <v>4.9576783555018267E-2</v>
      </c>
      <c r="HZ14" s="44">
        <v>1.2096774193548265E-2</v>
      </c>
      <c r="IA14" s="44">
        <v>4.573961050269304E-4</v>
      </c>
      <c r="IB14" s="44">
        <v>6.731488406880981E-3</v>
      </c>
      <c r="IC14" s="44">
        <v>2.0826230253438105E-2</v>
      </c>
      <c r="ID14" s="44">
        <v>-1.5903960599220168E-2</v>
      </c>
      <c r="IE14" s="44">
        <v>4.9469964664311084E-2</v>
      </c>
      <c r="IF14" s="44">
        <v>2.0862308762169546E-2</v>
      </c>
      <c r="IG14" s="44">
        <v>-2.9850746268657025E-3</v>
      </c>
      <c r="IH14" s="44">
        <v>8.5106382978723527E-3</v>
      </c>
      <c r="II14" s="44">
        <v>1.7680339462517569E-2</v>
      </c>
      <c r="IJ14" s="44">
        <v>1.6803615447822606E-2</v>
      </c>
      <c r="IK14" s="44">
        <v>5.0251256281406143E-3</v>
      </c>
      <c r="IL14" s="44">
        <v>-1.608114794656279E-3</v>
      </c>
      <c r="IM14" s="44">
        <v>2.8457092040907073E-2</v>
      </c>
      <c r="IN14" s="44">
        <v>1.1313518696069114E-2</v>
      </c>
      <c r="IO14" s="44">
        <v>6.2836492366693752E-2</v>
      </c>
      <c r="IP14" s="44">
        <v>4.1016141836464737E-2</v>
      </c>
      <c r="IQ14" s="44">
        <v>2.7348394768133222E-2</v>
      </c>
      <c r="IR14" s="44">
        <v>-1.9720279720278899E-3</v>
      </c>
      <c r="IS14" s="44">
        <v>-6.8027210884353817E-3</v>
      </c>
      <c r="IT14" s="44">
        <v>9.9573257467993059E-3</v>
      </c>
      <c r="IU14" s="44">
        <v>1.5856851905731828E-2</v>
      </c>
      <c r="IV14" s="44">
        <v>4.6190446378263195E-2</v>
      </c>
      <c r="IW14" s="44">
        <v>-1.1519736691732674E-2</v>
      </c>
      <c r="IX14" s="44">
        <v>4.6692607003891107E-2</v>
      </c>
      <c r="IY14" s="44">
        <v>0.1072766245762744</v>
      </c>
      <c r="IZ14" s="44">
        <v>4.6511627906976605E-2</v>
      </c>
      <c r="JA14" s="44">
        <v>1.3642564802183177E-3</v>
      </c>
      <c r="JB14" s="44">
        <v>2.1848152998229953E-2</v>
      </c>
      <c r="JC14" s="44">
        <v>3.2520325203251987E-2</v>
      </c>
      <c r="JD14" s="44">
        <v>1.0475689664340759E-2</v>
      </c>
      <c r="JE14" s="44">
        <v>5.8361162498288266E-4</v>
      </c>
      <c r="JF14" s="44">
        <v>3.6709854731056257E-2</v>
      </c>
      <c r="JG14" s="44">
        <v>1.6173701118865624E-2</v>
      </c>
      <c r="JH14" s="44">
        <v>6.0667242302577806E-2</v>
      </c>
      <c r="JI14" s="44">
        <v>1.7390231869758299E-2</v>
      </c>
      <c r="JJ14" s="44">
        <v>3.257980205523725E-2</v>
      </c>
      <c r="JK14" s="44">
        <v>-1.3585544672580552E-2</v>
      </c>
      <c r="JL14" s="44">
        <v>6.6666666666666652E-2</v>
      </c>
      <c r="JM14" s="44">
        <v>5.8823529411764719E-2</v>
      </c>
      <c r="JN14" s="44">
        <v>3.7593984962405846E-2</v>
      </c>
      <c r="JO14" s="44">
        <v>2.6654411764705843E-2</v>
      </c>
      <c r="JP14" s="44">
        <v>-9.1499999999999915E-3</v>
      </c>
      <c r="JQ14" s="44">
        <v>3.1269572868582785E-2</v>
      </c>
      <c r="JR14" s="44">
        <v>2.5669642857142794E-2</v>
      </c>
      <c r="JS14" s="44">
        <v>1.1667361152449596E-2</v>
      </c>
      <c r="JT14" s="44">
        <v>-1.1606067226991312E-3</v>
      </c>
      <c r="JU14" s="44">
        <v>2.3552502453385804E-2</v>
      </c>
      <c r="JV14" s="44">
        <v>4.4168236109289882E-3</v>
      </c>
      <c r="JW14" s="44">
        <v>5.3639846743295028E-2</v>
      </c>
      <c r="JX14" s="44">
        <v>0.39306358381502893</v>
      </c>
      <c r="JY14" s="44">
        <v>1.4423076923076872E-2</v>
      </c>
      <c r="JZ14" s="44">
        <v>5.0000000000000044E-2</v>
      </c>
      <c r="KA14" s="44">
        <v>-2.8276131045241848E-2</v>
      </c>
      <c r="KB14" s="44">
        <v>0.10869565217391308</v>
      </c>
      <c r="KC14" s="44">
        <v>3.8543390872546768E-2</v>
      </c>
      <c r="KD14" s="44">
        <v>0.19922630560928445</v>
      </c>
      <c r="KE14" s="44">
        <v>4.3719036308109915E-2</v>
      </c>
      <c r="KF14" s="44">
        <v>1.8720283832962981E-2</v>
      </c>
      <c r="KG14" s="44">
        <v>0</v>
      </c>
      <c r="KH14" s="44">
        <v>2.975706641975151E-2</v>
      </c>
      <c r="KI14" s="44">
        <v>3.8615174338350489E-2</v>
      </c>
      <c r="KJ14" s="44">
        <v>8.0837603898656685E-2</v>
      </c>
      <c r="KK14" s="44">
        <v>6.5481758652947697E-3</v>
      </c>
      <c r="KL14" s="44">
        <v>6.0907754063828756E-2</v>
      </c>
      <c r="KM14" s="44">
        <v>-1.7299999999997873E-4</v>
      </c>
      <c r="KN14" s="44">
        <v>5.0932368494294389E-2</v>
      </c>
      <c r="KO14" s="44">
        <v>1.3688016528925706E-2</v>
      </c>
      <c r="KP14" s="44">
        <v>2.3843315356230521E-2</v>
      </c>
      <c r="KQ14" s="44">
        <v>7.5187969924810361E-3</v>
      </c>
      <c r="KR14" s="44">
        <v>2.7777777777777901E-2</v>
      </c>
      <c r="KS14" s="44">
        <v>-2.0854942895873751E-3</v>
      </c>
      <c r="KT14" s="44">
        <v>4.5493457258163117E-2</v>
      </c>
      <c r="KU14" s="44">
        <v>9.438311952483236E-4</v>
      </c>
      <c r="KV14" s="44">
        <v>1.812688821752273E-2</v>
      </c>
      <c r="KW14" s="44">
        <v>4.7295300029561727E-3</v>
      </c>
      <c r="KX14" s="44">
        <v>2.57633587786259E-2</v>
      </c>
      <c r="KY14" s="44">
        <v>6.2017339173248143E-3</v>
      </c>
      <c r="KZ14" s="44">
        <v>6.7825721082527268E-2</v>
      </c>
      <c r="LA14" s="44">
        <v>1.9010961010730965E-2</v>
      </c>
      <c r="LB14" s="44">
        <v>-4.6267735965452861E-3</v>
      </c>
      <c r="LC14" s="44">
        <v>-1.3454975924294121E-3</v>
      </c>
      <c r="LD14" s="44">
        <v>-3.4386498858689607E-2</v>
      </c>
      <c r="LE14" s="44">
        <v>1.6000000000000014E-2</v>
      </c>
      <c r="LF14" s="44">
        <v>2.6397515527950333E-2</v>
      </c>
      <c r="LG14" s="44">
        <v>8.0862118852231823E-3</v>
      </c>
      <c r="LH14" s="44">
        <v>3.783764201311679E-2</v>
      </c>
      <c r="LI14" s="44">
        <v>4.5977011494252817E-2</v>
      </c>
    </row>
    <row r="15" spans="12:321" ht="16.5" customHeight="1" thickBot="1" x14ac:dyDescent="0.3">
      <c r="L15" s="38">
        <v>44979</v>
      </c>
      <c r="M15" s="33">
        <v>24417</v>
      </c>
      <c r="N15" s="44">
        <f t="shared" si="0"/>
        <v>-1.4927179569935833E-2</v>
      </c>
      <c r="O15" s="33">
        <v>1656.58</v>
      </c>
      <c r="P15" s="44">
        <f t="shared" si="0"/>
        <v>-2.5655805199388371E-2</v>
      </c>
      <c r="Q15" s="33">
        <v>1</v>
      </c>
      <c r="R15" s="44">
        <f t="shared" ref="R15" si="961">Q15/Q14-1</f>
        <v>5.9435304570909508E-4</v>
      </c>
      <c r="S15" s="33">
        <v>311.08</v>
      </c>
      <c r="T15" s="44">
        <f t="shared" ref="T15" si="962">S15/S14-1</f>
        <v>-1.2256302787832629E-2</v>
      </c>
      <c r="U15" s="33">
        <v>1.0009999999999999</v>
      </c>
      <c r="V15" s="44">
        <f t="shared" ref="V15" si="963">U15/U14-1</f>
        <v>1.8786475739223096E-3</v>
      </c>
      <c r="W15" s="33">
        <v>0.39138400000000001</v>
      </c>
      <c r="X15" s="44">
        <f t="shared" ref="X15" si="964">W15/W14-1</f>
        <v>-1.5819450556358805E-2</v>
      </c>
      <c r="Y15" s="33">
        <v>0.39243</v>
      </c>
      <c r="Z15" s="44">
        <f t="shared" ref="Z15" si="965">Y15/Y14-1</f>
        <v>-2.6426384705841466E-2</v>
      </c>
      <c r="AA15" s="33">
        <v>1.38</v>
      </c>
      <c r="AB15" s="44">
        <f t="shared" ref="AB15" si="966">AA15/AA14-1</f>
        <v>-6.1224489795918435E-2</v>
      </c>
      <c r="AC15" s="33">
        <v>8.5426000000000002E-2</v>
      </c>
      <c r="AD15" s="44">
        <f t="shared" ref="AD15" si="967">AC15/AC14-1</f>
        <v>-3.1044769347685519E-2</v>
      </c>
      <c r="AE15" s="33">
        <v>1653.48</v>
      </c>
      <c r="AF15" s="44">
        <f t="shared" ref="AF15" si="968">AE15/AE14-1</f>
        <v>-2.5995369961298476E-2</v>
      </c>
      <c r="AG15" s="33">
        <v>1</v>
      </c>
      <c r="AH15" s="44">
        <f t="shared" ref="AH15" si="969">AG15/AG14-1</f>
        <v>7.4855992282230055E-4</v>
      </c>
      <c r="AI15" s="33">
        <v>24.92</v>
      </c>
      <c r="AJ15" s="44">
        <f t="shared" ref="AJ15" si="970">AI15/AI14-1</f>
        <v>-4.3010752688171894E-2</v>
      </c>
      <c r="AK15" s="33">
        <v>7.25</v>
      </c>
      <c r="AL15" s="44">
        <f t="shared" ref="AL15" si="971">AK15/AK14-1</f>
        <v>-3.7184594953519334E-2</v>
      </c>
      <c r="AM15" s="33">
        <v>1</v>
      </c>
      <c r="AN15" s="44">
        <f t="shared" ref="AN15:AP15" si="972">AM15/AM14-1</f>
        <v>4.0916734944596023E-4</v>
      </c>
      <c r="AO15" s="33">
        <v>1.306E-5</v>
      </c>
      <c r="AP15" s="44">
        <f t="shared" si="972"/>
        <v>-2.9717682020802383E-2</v>
      </c>
      <c r="AQ15" s="33">
        <v>6.9504999999999997E-2</v>
      </c>
      <c r="AR15" s="44">
        <f t="shared" ref="AR15" si="973">AQ15/AQ14-1</f>
        <v>-3.2745136240919681E-2</v>
      </c>
      <c r="AS15" s="33">
        <v>93.69</v>
      </c>
      <c r="AT15" s="44">
        <f t="shared" ref="AT15" si="974">AS15/AS14-1</f>
        <v>-2.3146700031279277E-2</v>
      </c>
      <c r="AU15" s="33">
        <v>20.91</v>
      </c>
      <c r="AV15" s="44">
        <f t="shared" ref="AV15" si="975">AU15/AU14-1</f>
        <v>5.7720057720058726E-3</v>
      </c>
      <c r="AW15" s="33">
        <v>7.03</v>
      </c>
      <c r="AX15" s="44">
        <f t="shared" ref="AX15" si="976">AW15/AW14-1</f>
        <v>-4.2234332425068022E-2</v>
      </c>
      <c r="AY15" s="33">
        <v>3.41</v>
      </c>
      <c r="AZ15" s="44">
        <f t="shared" ref="AZ15" si="977">AY15/AY14-1</f>
        <v>2.0958083832335328E-2</v>
      </c>
      <c r="BA15" s="33">
        <v>2.35</v>
      </c>
      <c r="BB15" s="44">
        <f t="shared" ref="BB15" si="978">BA15/BA14-1</f>
        <v>-8.4388185654008518E-3</v>
      </c>
      <c r="BC15" s="33">
        <v>13.84</v>
      </c>
      <c r="BD15" s="44">
        <f t="shared" ref="BD15" si="979">BC15/BC14-1</f>
        <v>-3.8220986796386414E-2</v>
      </c>
      <c r="BE15" s="33">
        <v>24413</v>
      </c>
      <c r="BF15" s="44">
        <f t="shared" ref="BF15" si="980">BE15/BE14-1</f>
        <v>-1.3576306113378345E-2</v>
      </c>
      <c r="BG15" s="33">
        <v>7.63</v>
      </c>
      <c r="BH15" s="44">
        <f t="shared" ref="BH15" si="981">BG15/BG14-1</f>
        <v>-4.6250000000000013E-2</v>
      </c>
      <c r="BI15" s="33">
        <v>159.43</v>
      </c>
      <c r="BJ15" s="44">
        <f t="shared" ref="BJ15" si="982">BI15/BI14-1</f>
        <v>-1.2328088217073319E-2</v>
      </c>
      <c r="BK15" s="33">
        <v>22.78</v>
      </c>
      <c r="BL15" s="44">
        <f t="shared" ref="BL15" si="983">BK15/BK14-1</f>
        <v>-1.5131863380890564E-2</v>
      </c>
      <c r="BM15" s="33">
        <v>50.2</v>
      </c>
      <c r="BN15" s="44">
        <f t="shared" ref="BN15" si="984">BM15/BM14-1</f>
        <v>-4.8160788775123198E-2</v>
      </c>
      <c r="BO15" s="33">
        <v>145.27000000000001</v>
      </c>
      <c r="BP15" s="44">
        <f t="shared" ref="BP15" si="985">BO15/BO14-1</f>
        <v>8.049406703212858E-3</v>
      </c>
      <c r="BQ15" s="33">
        <v>9.4843999999999998E-2</v>
      </c>
      <c r="BR15" s="44">
        <f t="shared" ref="BR15" si="986">BQ15/BQ14-1</f>
        <v>4.5331299779698409E-3</v>
      </c>
      <c r="BS15" s="33">
        <v>8.18</v>
      </c>
      <c r="BT15" s="44">
        <f t="shared" ref="BT15" si="987">BS15/BS14-1</f>
        <v>-5.3240740740740811E-2</v>
      </c>
      <c r="BU15" s="33">
        <v>1</v>
      </c>
      <c r="BV15" s="44">
        <f t="shared" ref="BV15" si="988">BU15/BU14-1</f>
        <v>9.7494960091126792E-4</v>
      </c>
      <c r="BW15" s="33">
        <v>2.78</v>
      </c>
      <c r="BX15" s="44">
        <f t="shared" ref="BX15" si="989">BW15/BW14-1</f>
        <v>-4.7945205479452135E-2</v>
      </c>
      <c r="BY15" s="33">
        <v>13.42</v>
      </c>
      <c r="BZ15" s="44">
        <f t="shared" ref="BZ15" si="990">BY15/BY14-1</f>
        <v>-5.4929577464788659E-2</v>
      </c>
      <c r="CA15" s="33">
        <v>136.85</v>
      </c>
      <c r="CB15" s="44">
        <f t="shared" ref="CB15" si="991">CA15/CA14-1</f>
        <v>-2.0120292138049556E-2</v>
      </c>
      <c r="CC15" s="33">
        <v>8.6425000000000002E-2</v>
      </c>
      <c r="CD15" s="44">
        <f t="shared" ref="CD15" si="992">CC15/CC14-1</f>
        <v>3.4361012040117656E-2</v>
      </c>
      <c r="CE15" s="33">
        <v>8.2389000000000004E-2</v>
      </c>
      <c r="CF15" s="44">
        <f t="shared" ref="CF15" si="993">CE15/CE14-1</f>
        <v>-4.7459939417763053E-2</v>
      </c>
      <c r="CG15" s="33">
        <v>2.56</v>
      </c>
      <c r="CH15" s="44">
        <f t="shared" ref="CH15" si="994">CG15/CG14-1</f>
        <v>-4.8327137546468335E-2</v>
      </c>
      <c r="CI15" s="33">
        <v>3.0092730000000002E-2</v>
      </c>
      <c r="CJ15" s="44">
        <f t="shared" ref="CJ15" si="995">CI15/CI14-1</f>
        <v>-5.2303741690695404E-2</v>
      </c>
      <c r="CK15" s="33">
        <v>5.55</v>
      </c>
      <c r="CL15" s="44">
        <f t="shared" ref="CL15" si="996">CK15/CK14-1</f>
        <v>-5.1282051282051211E-2</v>
      </c>
      <c r="CM15" s="33">
        <v>6.88</v>
      </c>
      <c r="CN15" s="44">
        <f t="shared" ref="CN15" si="997">CM15/CM14-1</f>
        <v>-6.2670299727520473E-2</v>
      </c>
      <c r="CO15" s="33">
        <v>0.277924</v>
      </c>
      <c r="CP15" s="44">
        <f t="shared" ref="CP15" si="998">CO15/CO14-1</f>
        <v>-2.1521843985114586E-2</v>
      </c>
      <c r="CQ15" s="33">
        <v>1.22</v>
      </c>
      <c r="CR15" s="44">
        <f t="shared" ref="CR15" si="999">CQ15/CQ14-1</f>
        <v>-3.9370078740157521E-2</v>
      </c>
      <c r="CS15" s="33">
        <v>0.16769999999999999</v>
      </c>
      <c r="CT15" s="44">
        <f t="shared" ref="CT15" si="1000">CS15/CS14-1</f>
        <v>-1.9424401538983394E-2</v>
      </c>
      <c r="CU15" s="33">
        <v>1</v>
      </c>
      <c r="CV15" s="44">
        <f t="shared" ref="CV15" si="1001">CU15/CU14-1</f>
        <v>4.6521632559137771E-4</v>
      </c>
      <c r="CW15" s="33">
        <v>51.56</v>
      </c>
      <c r="CX15" s="44">
        <f t="shared" ref="CX15" si="1002">CW15/CW14-1</f>
        <v>-2.3669759515243305E-2</v>
      </c>
      <c r="CY15" s="33">
        <v>87.54</v>
      </c>
      <c r="CZ15" s="44">
        <f t="shared" ref="CZ15" si="1003">CY15/CY14-1</f>
        <v>-4.5677531887059808E-2</v>
      </c>
      <c r="DA15" s="33">
        <v>0.781829</v>
      </c>
      <c r="DB15" s="44">
        <f t="shared" ref="DB15" si="1004">DA15/DA14-1</f>
        <v>-5.5695930391259196E-2</v>
      </c>
      <c r="DC15" s="39">
        <v>24418</v>
      </c>
      <c r="DD15" s="44">
        <f t="shared" ref="DD15" si="1005">DC15/DC14-1</f>
        <v>-1.329454075241443E-2</v>
      </c>
      <c r="DE15" s="33">
        <v>0.70431699999999997</v>
      </c>
      <c r="DF15" s="44">
        <f t="shared" ref="DF15" si="1006">DE15/DE14-1</f>
        <v>-4.9711196352749232E-2</v>
      </c>
      <c r="DG15" s="33">
        <v>0.52081599999999995</v>
      </c>
      <c r="DH15" s="44">
        <f t="shared" ref="DH15" si="1007">DG15/DG14-1</f>
        <v>1.6008271395407725E-2</v>
      </c>
      <c r="DI15" s="33">
        <v>1.24</v>
      </c>
      <c r="DJ15" s="44">
        <f t="shared" ref="DJ15" si="1008">DI15/DI14-1</f>
        <v>-3.125E-2</v>
      </c>
      <c r="DK15" s="33">
        <v>1.22</v>
      </c>
      <c r="DL15" s="44">
        <f t="shared" ref="DL15" si="1009">DK15/DK14-1</f>
        <v>-3.1746031746031744E-2</v>
      </c>
      <c r="DM15" s="33">
        <v>1.31</v>
      </c>
      <c r="DN15" s="44">
        <f t="shared" ref="DN15" si="1010">DM15/DM14-1</f>
        <v>-5.0724637681159312E-2</v>
      </c>
      <c r="DO15" s="33">
        <v>10.79</v>
      </c>
      <c r="DP15" s="44">
        <f t="shared" ref="DP15" si="1011">DO15/DO14-1</f>
        <v>-3.4019695613249801E-2</v>
      </c>
      <c r="DQ15" s="33">
        <v>0.99203200000000002</v>
      </c>
      <c r="DR15" s="44">
        <f t="shared" ref="DR15" si="1012">DQ15/DQ14-1</f>
        <v>1.1929151738405697E-3</v>
      </c>
      <c r="DS15" s="33">
        <v>0.64608100000000002</v>
      </c>
      <c r="DT15" s="44">
        <f t="shared" ref="DT15" si="1013">DS15/DS14-1</f>
        <v>5.1987045573334445E-2</v>
      </c>
      <c r="DU15" s="33">
        <v>9</v>
      </c>
      <c r="DV15" s="44">
        <f t="shared" ref="DV15" si="1014">DU15/DU14-1</f>
        <v>-2.0674646354733373E-2</v>
      </c>
      <c r="DW15" s="33">
        <v>1.6642E-4</v>
      </c>
      <c r="DX15" s="44">
        <f t="shared" ref="DX15" si="1015">DW15/DW14-1</f>
        <v>-2.0770814945572313E-2</v>
      </c>
      <c r="DY15" s="33">
        <v>0.99740600000000001</v>
      </c>
      <c r="DZ15" s="44">
        <f t="shared" ref="DZ15" si="1016">DY15/DY14-1</f>
        <v>8.1276665770269041E-4</v>
      </c>
      <c r="EA15" s="33">
        <v>1.02</v>
      </c>
      <c r="EB15" s="44">
        <f t="shared" ref="EB15" si="1017">EA15/EA14-1</f>
        <v>-2.2051773729625967E-2</v>
      </c>
      <c r="EC15" s="33">
        <v>0.31588899999999998</v>
      </c>
      <c r="ED15" s="44">
        <f t="shared" ref="ED15" si="1018">EC15/EC14-1</f>
        <v>-4.0020300372578865E-2</v>
      </c>
      <c r="EE15" s="33">
        <v>2.61</v>
      </c>
      <c r="EF15" s="44">
        <f t="shared" ref="EF15" si="1019">EE15/EE14-1</f>
        <v>-5.0909090909090904E-2</v>
      </c>
      <c r="EG15" s="33">
        <v>13.34</v>
      </c>
      <c r="EH15" s="44">
        <f t="shared" ref="EH15" si="1020">EG15/EG14-1</f>
        <v>-7.7455048409405314E-2</v>
      </c>
      <c r="EI15" s="33">
        <v>4.1500000000000004</v>
      </c>
      <c r="EJ15" s="44">
        <f t="shared" ref="EJ15" si="1021">EI15/EI14-1</f>
        <v>-1.6587677725118377E-2</v>
      </c>
      <c r="EK15" s="33">
        <v>1.1599999999999999</v>
      </c>
      <c r="EL15" s="44">
        <f t="shared" ref="EL15" si="1022">EK15/EK14-1</f>
        <v>-7.9365079365079416E-2</v>
      </c>
      <c r="EM15" s="33">
        <v>47.8</v>
      </c>
      <c r="EN15" s="44">
        <f t="shared" ref="EN15" si="1023">EM15/EM14-1</f>
        <v>-4.0738510937186501E-2</v>
      </c>
      <c r="EO15" s="33">
        <v>4.9400000000000004</v>
      </c>
      <c r="EP15" s="44">
        <f t="shared" ref="EP15" si="1024">EO15/EO14-1</f>
        <v>-3.1372549019607732E-2</v>
      </c>
      <c r="EQ15" s="33">
        <v>43.98</v>
      </c>
      <c r="ER15" s="44">
        <f t="shared" ref="ER15" si="1025">EQ15/EQ14-1</f>
        <v>1.36612021857907E-3</v>
      </c>
      <c r="ES15" s="33">
        <v>5.71</v>
      </c>
      <c r="ET15" s="44">
        <f t="shared" ref="ET15" si="1026">ES15/ES14-1</f>
        <v>-7.9032258064516192E-2</v>
      </c>
      <c r="EU15" s="33">
        <v>784.76</v>
      </c>
      <c r="EV15" s="44">
        <f t="shared" ref="EV15" si="1027">EU15/EU14-1</f>
        <v>2.0547232625884204E-2</v>
      </c>
      <c r="EW15" s="33">
        <v>0.60977300000000001</v>
      </c>
      <c r="EX15" s="44">
        <f t="shared" ref="EX15" si="1028">EW15/EW14-1</f>
        <v>-4.0801559199070025E-2</v>
      </c>
      <c r="EY15" s="33">
        <v>2.5099999999999998</v>
      </c>
      <c r="EZ15" s="44">
        <f t="shared" ref="EZ15" si="1029">EY15/EY14-1</f>
        <v>-3.0888030888030937E-2</v>
      </c>
      <c r="FA15" s="33">
        <v>0.14126900000000001</v>
      </c>
      <c r="FB15" s="44">
        <f t="shared" ref="FB15" si="1030">FA15/FA14-1</f>
        <v>-3.0338597972393244E-2</v>
      </c>
      <c r="FC15" s="33">
        <v>7.3855299999999998E-7</v>
      </c>
      <c r="FD15" s="44">
        <f t="shared" ref="FD15" si="1031">FC15/FC14-1</f>
        <v>-3.4832404826406482E-2</v>
      </c>
      <c r="FE15" s="33">
        <v>0.97193700000000005</v>
      </c>
      <c r="FF15" s="44">
        <f t="shared" ref="FF15" si="1032">FE15/FE14-1</f>
        <v>-9.5872558139534769E-2</v>
      </c>
      <c r="FG15" s="33">
        <v>10.24</v>
      </c>
      <c r="FH15" s="44">
        <f t="shared" ref="FH15" si="1033">FG15/FG14-1</f>
        <v>-4.8327137546468335E-2</v>
      </c>
      <c r="FI15" s="33">
        <v>0.25631999999999999</v>
      </c>
      <c r="FJ15" s="44">
        <f t="shared" ref="FJ15" si="1034">FI15/FI14-1</f>
        <v>-3.9766235225804025E-2</v>
      </c>
      <c r="FK15" s="33">
        <v>1</v>
      </c>
      <c r="FL15" s="44">
        <f t="shared" ref="FL15" si="1035">FK15/FK14-1</f>
        <v>1.7302993417867008E-4</v>
      </c>
      <c r="FM15" s="33">
        <v>3.8739999999999998E-5</v>
      </c>
      <c r="FN15" s="44">
        <f t="shared" ref="FN15:FP15" si="1036">FM15/FM14-1</f>
        <v>2.5953389830508433E-2</v>
      </c>
      <c r="FO15" s="33">
        <v>76.930000000000007</v>
      </c>
      <c r="FP15" s="44">
        <f t="shared" si="1036"/>
        <v>-1.9999999999999907E-2</v>
      </c>
      <c r="FQ15" s="33">
        <v>70.36</v>
      </c>
      <c r="FR15" s="44">
        <f t="shared" ref="FR15" si="1037">FQ15/FQ14-1</f>
        <v>-2.4674244524535593E-2</v>
      </c>
      <c r="FS15" s="33">
        <v>3.98</v>
      </c>
      <c r="FT15" s="44">
        <f t="shared" ref="FT15" si="1038">FS15/FS14-1</f>
        <v>-9.9502487562188602E-3</v>
      </c>
      <c r="FU15" s="33">
        <v>1.49</v>
      </c>
      <c r="FV15" s="44">
        <f t="shared" ref="FV15" si="1039">FU15/FU14-1</f>
        <v>6.7567567567567988E-3</v>
      </c>
      <c r="FW15" s="33">
        <v>1815</v>
      </c>
      <c r="FX15" s="44">
        <f t="shared" ref="FX15" si="1040">FW15/FW14-1</f>
        <v>-1.8203716637976708E-3</v>
      </c>
      <c r="FY15" s="33">
        <v>0.39887</v>
      </c>
      <c r="FZ15" s="44">
        <f t="shared" ref="FZ15" si="1041">FY15/FY14-1</f>
        <v>-2.7980855460677634E-2</v>
      </c>
      <c r="GA15" s="33">
        <v>1843.39</v>
      </c>
      <c r="GB15" s="44">
        <f t="shared" ref="GB15" si="1042">GA15/GA14-1</f>
        <v>-1.0296484563401265E-3</v>
      </c>
      <c r="GC15" s="33">
        <v>6.5</v>
      </c>
      <c r="GD15" s="44">
        <f t="shared" ref="GD15" si="1043">GC15/GC14-1</f>
        <v>-3.5608308605341255E-2</v>
      </c>
      <c r="GE15" s="33">
        <v>33.15</v>
      </c>
      <c r="GF15" s="44">
        <f t="shared" ref="GF15" si="1044">GE15/GE14-1</f>
        <v>-2.471315092674331E-2</v>
      </c>
      <c r="GG15" s="33">
        <v>1.0309999999999999</v>
      </c>
      <c r="GH15" s="44">
        <f t="shared" ref="GH15" si="1045">GG15/GG14-1</f>
        <v>-4.0930232558139545E-2</v>
      </c>
      <c r="GI15" s="33">
        <v>0.99799300000000002</v>
      </c>
      <c r="GJ15" s="44">
        <f t="shared" ref="GJ15" si="1046">GI15/GI14-1</f>
        <v>-4.9920239282151835E-3</v>
      </c>
      <c r="GK15" s="33">
        <v>0.96481499999999998</v>
      </c>
      <c r="GL15" s="44">
        <f t="shared" ref="GL15" si="1047">GK15/GK14-1</f>
        <v>-2.5215882833740655E-2</v>
      </c>
      <c r="GM15" s="33">
        <v>2.7037970000000001E-2</v>
      </c>
      <c r="GN15" s="44">
        <f t="shared" ref="GN15" si="1048">GM15/GM14-1</f>
        <v>-2.8305658328758865E-3</v>
      </c>
      <c r="GO15" s="33">
        <v>30.41</v>
      </c>
      <c r="GP15" s="44">
        <f t="shared" ref="GP15" si="1049">GO15/GO14-1</f>
        <v>-5.7638673690734499E-2</v>
      </c>
      <c r="GQ15" s="33">
        <v>2.2740369999999999E-2</v>
      </c>
      <c r="GR15" s="44">
        <f t="shared" ref="GR15" si="1050">GQ15/GQ14-1</f>
        <v>5.9885351013511112E-4</v>
      </c>
      <c r="GS15" s="33">
        <v>0.419207</v>
      </c>
      <c r="GT15" s="44">
        <f t="shared" ref="GT15" si="1051">GS15/GS14-1</f>
        <v>8.302352798323831E-2</v>
      </c>
      <c r="GU15" s="33">
        <v>11.61</v>
      </c>
      <c r="GV15" s="44">
        <f t="shared" ref="GV15" si="1052">GU15/GU14-1</f>
        <v>-8.5826771653543354E-2</v>
      </c>
      <c r="GW15" s="33">
        <v>6.33</v>
      </c>
      <c r="GX15" s="44">
        <f t="shared" ref="GX15" si="1053">GW15/GW14-1</f>
        <v>-4.2360060514372244E-2</v>
      </c>
      <c r="GY15" s="33">
        <v>3.9234829999999998E-2</v>
      </c>
      <c r="GZ15" s="44">
        <f t="shared" ref="GZ15" si="1054">GY15/GY14-1</f>
        <v>-1.6613180824893714E-3</v>
      </c>
      <c r="HA15" s="33">
        <v>4.913526E-2</v>
      </c>
      <c r="HB15" s="44">
        <f t="shared" ref="HB15" si="1055">HA15/HA14-1</f>
        <v>-2.5480761602538649E-2</v>
      </c>
      <c r="HC15" s="33">
        <v>1.76</v>
      </c>
      <c r="HD15" s="44">
        <f t="shared" ref="HD15" si="1056">HC15/HC14-1</f>
        <v>-3.2967032967032961E-2</v>
      </c>
      <c r="HM15" s="38">
        <v>44979</v>
      </c>
      <c r="HN15" s="44">
        <v>-1.4927179569935833E-2</v>
      </c>
      <c r="HO15" s="44">
        <v>-2.5655805199388371E-2</v>
      </c>
      <c r="HP15" s="44">
        <v>5.9435304570909508E-4</v>
      </c>
      <c r="HQ15" s="44">
        <v>-1.2256302787832629E-2</v>
      </c>
      <c r="HR15" s="44">
        <v>1.8786475739223096E-3</v>
      </c>
      <c r="HS15" s="44">
        <v>-1.5819450556358805E-2</v>
      </c>
      <c r="HT15" s="44">
        <v>-2.6426384705841466E-2</v>
      </c>
      <c r="HU15" s="44">
        <v>-6.1224489795918435E-2</v>
      </c>
      <c r="HV15" s="44">
        <v>-3.1044769347685519E-2</v>
      </c>
      <c r="HW15" s="44">
        <v>-2.5995369961298476E-2</v>
      </c>
      <c r="HX15" s="44">
        <v>7.4855992282230055E-4</v>
      </c>
      <c r="HY15" s="44">
        <v>-4.3010752688171894E-2</v>
      </c>
      <c r="HZ15" s="44">
        <v>-3.7184594953519334E-2</v>
      </c>
      <c r="IA15" s="44">
        <v>4.0916734944596023E-4</v>
      </c>
      <c r="IB15" s="44">
        <v>-2.9717682020802383E-2</v>
      </c>
      <c r="IC15" s="44">
        <v>-3.2745136240919681E-2</v>
      </c>
      <c r="ID15" s="44">
        <v>-2.3146700031279277E-2</v>
      </c>
      <c r="IE15" s="44">
        <v>5.7720057720058726E-3</v>
      </c>
      <c r="IF15" s="44">
        <v>-4.2234332425068022E-2</v>
      </c>
      <c r="IG15" s="44">
        <v>2.0958083832335328E-2</v>
      </c>
      <c r="IH15" s="44">
        <v>-8.4388185654008518E-3</v>
      </c>
      <c r="II15" s="44">
        <v>-3.8220986796386414E-2</v>
      </c>
      <c r="IJ15" s="44">
        <v>-1.3576306113378345E-2</v>
      </c>
      <c r="IK15" s="44">
        <v>-4.6250000000000013E-2</v>
      </c>
      <c r="IL15" s="44">
        <v>-1.2328088217073319E-2</v>
      </c>
      <c r="IM15" s="44">
        <v>-1.5131863380890564E-2</v>
      </c>
      <c r="IN15" s="44">
        <v>-4.8160788775123198E-2</v>
      </c>
      <c r="IO15" s="44">
        <v>8.049406703212858E-3</v>
      </c>
      <c r="IP15" s="44">
        <v>4.5331299779698409E-3</v>
      </c>
      <c r="IQ15" s="44">
        <v>-5.3240740740740811E-2</v>
      </c>
      <c r="IR15" s="44">
        <v>9.7494960091126792E-4</v>
      </c>
      <c r="IS15" s="44">
        <v>-4.7945205479452135E-2</v>
      </c>
      <c r="IT15" s="44">
        <v>-5.4929577464788659E-2</v>
      </c>
      <c r="IU15" s="44">
        <v>-2.0120292138049556E-2</v>
      </c>
      <c r="IV15" s="44">
        <v>3.4361012040117656E-2</v>
      </c>
      <c r="IW15" s="44">
        <v>-4.7459939417763053E-2</v>
      </c>
      <c r="IX15" s="44">
        <v>-4.8327137546468335E-2</v>
      </c>
      <c r="IY15" s="44">
        <v>-5.2303741690695404E-2</v>
      </c>
      <c r="IZ15" s="44">
        <v>-5.1282051282051211E-2</v>
      </c>
      <c r="JA15" s="44">
        <v>-6.2670299727520473E-2</v>
      </c>
      <c r="JB15" s="44">
        <v>-2.1521843985114586E-2</v>
      </c>
      <c r="JC15" s="44">
        <v>-3.9370078740157521E-2</v>
      </c>
      <c r="JD15" s="44">
        <v>-1.9424401538983394E-2</v>
      </c>
      <c r="JE15" s="44">
        <v>4.6521632559137771E-4</v>
      </c>
      <c r="JF15" s="44">
        <v>-2.3669759515243305E-2</v>
      </c>
      <c r="JG15" s="44">
        <v>-4.5677531887059808E-2</v>
      </c>
      <c r="JH15" s="44">
        <v>-5.5695930391259196E-2</v>
      </c>
      <c r="JI15" s="44">
        <v>-1.329454075241443E-2</v>
      </c>
      <c r="JJ15" s="44">
        <v>-4.9711196352749232E-2</v>
      </c>
      <c r="JK15" s="44">
        <v>1.6008271395407725E-2</v>
      </c>
      <c r="JL15" s="44">
        <v>-3.125E-2</v>
      </c>
      <c r="JM15" s="44">
        <v>-3.1746031746031744E-2</v>
      </c>
      <c r="JN15" s="44">
        <v>-5.0724637681159312E-2</v>
      </c>
      <c r="JO15" s="44">
        <v>-3.4019695613249801E-2</v>
      </c>
      <c r="JP15" s="44">
        <v>1.1929151738405697E-3</v>
      </c>
      <c r="JQ15" s="44">
        <v>5.1987045573334445E-2</v>
      </c>
      <c r="JR15" s="44">
        <v>-2.0674646354733373E-2</v>
      </c>
      <c r="JS15" s="44">
        <v>-2.0770814945572313E-2</v>
      </c>
      <c r="JT15" s="44">
        <v>8.1276665770269041E-4</v>
      </c>
      <c r="JU15" s="44">
        <v>-2.2051773729625967E-2</v>
      </c>
      <c r="JV15" s="44">
        <v>-4.0020300372578865E-2</v>
      </c>
      <c r="JW15" s="44">
        <v>-5.0909090909090904E-2</v>
      </c>
      <c r="JX15" s="44">
        <v>-7.7455048409405314E-2</v>
      </c>
      <c r="JY15" s="44">
        <v>-1.6587677725118377E-2</v>
      </c>
      <c r="JZ15" s="44">
        <v>-7.9365079365079416E-2</v>
      </c>
      <c r="KA15" s="44">
        <v>-4.0738510937186501E-2</v>
      </c>
      <c r="KB15" s="44">
        <v>-3.1372549019607732E-2</v>
      </c>
      <c r="KC15" s="44">
        <v>1.36612021857907E-3</v>
      </c>
      <c r="KD15" s="44">
        <v>-7.9032258064516192E-2</v>
      </c>
      <c r="KE15" s="44">
        <v>2.0547232625884204E-2</v>
      </c>
      <c r="KF15" s="44">
        <v>-4.0801559199070025E-2</v>
      </c>
      <c r="KG15" s="44">
        <v>-3.0888030888030937E-2</v>
      </c>
      <c r="KH15" s="44">
        <v>-3.0338597972393244E-2</v>
      </c>
      <c r="KI15" s="44">
        <v>-3.4832404826406482E-2</v>
      </c>
      <c r="KJ15" s="44">
        <v>-9.5872558139534769E-2</v>
      </c>
      <c r="KK15" s="44">
        <v>-4.8327137546468335E-2</v>
      </c>
      <c r="KL15" s="44">
        <v>-3.9766235225804025E-2</v>
      </c>
      <c r="KM15" s="44">
        <v>1.7302993417867008E-4</v>
      </c>
      <c r="KN15" s="44">
        <v>2.5953389830508433E-2</v>
      </c>
      <c r="KO15" s="44">
        <v>-1.9999999999999907E-2</v>
      </c>
      <c r="KP15" s="44">
        <v>-2.4674244524535593E-2</v>
      </c>
      <c r="KQ15" s="44">
        <v>-9.9502487562188602E-3</v>
      </c>
      <c r="KR15" s="44">
        <v>6.7567567567567988E-3</v>
      </c>
      <c r="KS15" s="44">
        <v>-1.8203716637976708E-3</v>
      </c>
      <c r="KT15" s="44">
        <v>-2.7980855460677634E-2</v>
      </c>
      <c r="KU15" s="44">
        <v>-1.0296484563401265E-3</v>
      </c>
      <c r="KV15" s="44">
        <v>-3.5608308605341255E-2</v>
      </c>
      <c r="KW15" s="44">
        <v>-2.471315092674331E-2</v>
      </c>
      <c r="KX15" s="44">
        <v>-4.0930232558139545E-2</v>
      </c>
      <c r="KY15" s="44">
        <v>-4.9920239282151835E-3</v>
      </c>
      <c r="KZ15" s="44">
        <v>-2.5215882833740655E-2</v>
      </c>
      <c r="LA15" s="44">
        <v>-2.8305658328758865E-3</v>
      </c>
      <c r="LB15" s="44">
        <v>-5.7638673690734499E-2</v>
      </c>
      <c r="LC15" s="44">
        <v>5.9885351013511112E-4</v>
      </c>
      <c r="LD15" s="44">
        <v>8.302352798323831E-2</v>
      </c>
      <c r="LE15" s="44">
        <v>-8.5826771653543354E-2</v>
      </c>
      <c r="LF15" s="44">
        <v>-4.2360060514372244E-2</v>
      </c>
      <c r="LG15" s="44">
        <v>-1.6613180824893714E-3</v>
      </c>
      <c r="LH15" s="44">
        <v>-2.5480761602538649E-2</v>
      </c>
      <c r="LI15" s="44">
        <v>-3.2967032967032961E-2</v>
      </c>
    </row>
    <row r="16" spans="12:321" ht="17.25" thickBot="1" x14ac:dyDescent="0.3">
      <c r="L16" s="38">
        <v>44980</v>
      </c>
      <c r="M16" s="33">
        <v>24146</v>
      </c>
      <c r="N16" s="44">
        <f t="shared" si="0"/>
        <v>-1.1098824589425349E-2</v>
      </c>
      <c r="O16" s="33">
        <v>1643.17</v>
      </c>
      <c r="P16" s="44">
        <f t="shared" si="0"/>
        <v>-8.0949908848348961E-3</v>
      </c>
      <c r="Q16" s="33">
        <v>0.99947799999999998</v>
      </c>
      <c r="R16" s="44">
        <f t="shared" ref="R16" si="1057">Q16/Q15-1</f>
        <v>-5.2200000000002245E-4</v>
      </c>
      <c r="S16" s="33">
        <v>312.45999999999998</v>
      </c>
      <c r="T16" s="44">
        <f t="shared" ref="T16" si="1058">S16/S15-1</f>
        <v>4.4361579015044228E-3</v>
      </c>
      <c r="U16" s="33">
        <v>0.99999000000000005</v>
      </c>
      <c r="V16" s="44">
        <f t="shared" ref="V16" si="1059">U16/U15-1</f>
        <v>-1.0089910089908782E-3</v>
      </c>
      <c r="W16" s="33">
        <v>0.39535900000000002</v>
      </c>
      <c r="X16" s="44">
        <f t="shared" ref="X16" si="1060">W16/W15-1</f>
        <v>1.0156265968971567E-2</v>
      </c>
      <c r="Y16" s="33">
        <v>0.38879900000000001</v>
      </c>
      <c r="Z16" s="44">
        <f t="shared" ref="Z16" si="1061">Y16/Y15-1</f>
        <v>-9.2526055602273338E-3</v>
      </c>
      <c r="AA16" s="33">
        <v>1.4</v>
      </c>
      <c r="AB16" s="44">
        <f t="shared" ref="AB16" si="1062">AA16/AA15-1</f>
        <v>1.449275362318847E-2</v>
      </c>
      <c r="AC16" s="33">
        <v>8.5464999999999999E-2</v>
      </c>
      <c r="AD16" s="44">
        <f t="shared" ref="AD16" si="1063">AC16/AC15-1</f>
        <v>4.5653548100110797E-4</v>
      </c>
      <c r="AE16" s="33">
        <v>1639.51</v>
      </c>
      <c r="AF16" s="44">
        <f t="shared" ref="AF16" si="1064">AE16/AE15-1</f>
        <v>-8.4488472796768743E-3</v>
      </c>
      <c r="AG16" s="33">
        <v>1</v>
      </c>
      <c r="AH16" s="44">
        <f t="shared" ref="AH16" si="1065">AG16/AG15-1</f>
        <v>0</v>
      </c>
      <c r="AI16" s="33">
        <v>24.17</v>
      </c>
      <c r="AJ16" s="44">
        <f t="shared" ref="AJ16" si="1066">AI16/AI15-1</f>
        <v>-3.0096308186195797E-2</v>
      </c>
      <c r="AK16" s="33">
        <v>7.17</v>
      </c>
      <c r="AL16" s="44">
        <f t="shared" ref="AL16" si="1067">AK16/AK15-1</f>
        <v>-1.1034482758620734E-2</v>
      </c>
      <c r="AM16" s="33">
        <v>0.99933700000000003</v>
      </c>
      <c r="AN16" s="44">
        <f t="shared" ref="AN16:AP16" si="1068">AM16/AM15-1</f>
        <v>-6.6299999999996917E-4</v>
      </c>
      <c r="AO16" s="33">
        <v>1.311E-5</v>
      </c>
      <c r="AP16" s="44">
        <f t="shared" si="1068"/>
        <v>3.8284839203674981E-3</v>
      </c>
      <c r="AQ16" s="33">
        <v>6.9370000000000001E-2</v>
      </c>
      <c r="AR16" s="44">
        <f t="shared" ref="AR16" si="1069">AQ16/AQ15-1</f>
        <v>-1.9423063088985781E-3</v>
      </c>
      <c r="AS16" s="33">
        <v>95.06</v>
      </c>
      <c r="AT16" s="44">
        <f t="shared" ref="AT16" si="1070">AS16/AS15-1</f>
        <v>1.4622691856121195E-2</v>
      </c>
      <c r="AU16" s="33">
        <v>20.27</v>
      </c>
      <c r="AV16" s="44">
        <f t="shared" ref="AV16" si="1071">AU16/AU15-1</f>
        <v>-3.0607364897178413E-2</v>
      </c>
      <c r="AW16" s="33">
        <v>6.92</v>
      </c>
      <c r="AX16" s="44">
        <f t="shared" ref="AX16" si="1072">AW16/AW15-1</f>
        <v>-1.5647226173541973E-2</v>
      </c>
      <c r="AY16" s="33">
        <v>3.37</v>
      </c>
      <c r="AZ16" s="44">
        <f t="shared" ref="AZ16" si="1073">AY16/AY15-1</f>
        <v>-1.1730205278592365E-2</v>
      </c>
      <c r="BA16" s="33">
        <v>2.46</v>
      </c>
      <c r="BB16" s="44">
        <f t="shared" ref="BB16" si="1074">BA16/BA15-1</f>
        <v>4.6808510638297829E-2</v>
      </c>
      <c r="BC16" s="33">
        <v>13.58</v>
      </c>
      <c r="BD16" s="44">
        <f t="shared" ref="BD16" si="1075">BC16/BC15-1</f>
        <v>-1.8786127167630062E-2</v>
      </c>
      <c r="BE16" s="33">
        <v>24138</v>
      </c>
      <c r="BF16" s="44">
        <f t="shared" ref="BF16" si="1076">BE16/BE15-1</f>
        <v>-1.1264490230614821E-2</v>
      </c>
      <c r="BG16" s="33">
        <v>7.71</v>
      </c>
      <c r="BH16" s="44">
        <f t="shared" ref="BH16" si="1077">BG16/BG15-1</f>
        <v>1.0484927916120546E-2</v>
      </c>
      <c r="BI16" s="33">
        <v>157.71</v>
      </c>
      <c r="BJ16" s="44">
        <f t="shared" ref="BJ16" si="1078">BI16/BI15-1</f>
        <v>-1.0788433795396069E-2</v>
      </c>
      <c r="BK16" s="33">
        <v>22.46</v>
      </c>
      <c r="BL16" s="44">
        <f t="shared" ref="BL16" si="1079">BK16/BK15-1</f>
        <v>-1.4047410008779626E-2</v>
      </c>
      <c r="BM16" s="33">
        <v>52.31</v>
      </c>
      <c r="BN16" s="44">
        <f t="shared" ref="BN16" si="1080">BM16/BM15-1</f>
        <v>4.2031872509960211E-2</v>
      </c>
      <c r="BO16" s="33">
        <v>141.80000000000001</v>
      </c>
      <c r="BP16" s="44">
        <f t="shared" ref="BP16" si="1081">BO16/BO15-1</f>
        <v>-2.3886556068011267E-2</v>
      </c>
      <c r="BQ16" s="33">
        <v>9.2562000000000005E-2</v>
      </c>
      <c r="BR16" s="44">
        <f t="shared" ref="BR16" si="1082">BQ16/BQ15-1</f>
        <v>-2.40605626080721E-2</v>
      </c>
      <c r="BS16" s="33">
        <v>8.0500000000000007</v>
      </c>
      <c r="BT16" s="44">
        <f t="shared" ref="BT16" si="1083">BS16/BS15-1</f>
        <v>-1.5892420537897189E-2</v>
      </c>
      <c r="BU16" s="33">
        <v>0.99873100000000004</v>
      </c>
      <c r="BV16" s="44">
        <f t="shared" ref="BV16" si="1084">BU16/BU15-1</f>
        <v>-1.2689999999999646E-3</v>
      </c>
      <c r="BW16" s="33">
        <v>2.91</v>
      </c>
      <c r="BX16" s="44">
        <f t="shared" ref="BX16" si="1085">BW16/BW15-1</f>
        <v>4.6762589928057707E-2</v>
      </c>
      <c r="BY16" s="33">
        <v>13.92</v>
      </c>
      <c r="BZ16" s="44">
        <f t="shared" ref="BZ16" si="1086">BY16/BY15-1</f>
        <v>3.7257824143070106E-2</v>
      </c>
      <c r="CA16" s="33">
        <v>136.74</v>
      </c>
      <c r="CB16" s="44">
        <f t="shared" ref="CB16" si="1087">CA16/CA15-1</f>
        <v>-8.0379978078182202E-4</v>
      </c>
      <c r="CC16" s="33">
        <v>8.3934999999999996E-2</v>
      </c>
      <c r="CD16" s="44">
        <f t="shared" ref="CD16" si="1088">CC16/CC15-1</f>
        <v>-2.8811107897020571E-2</v>
      </c>
      <c r="CE16" s="33">
        <v>8.2366999999999996E-2</v>
      </c>
      <c r="CF16" s="44">
        <f t="shared" ref="CF16" si="1089">CE16/CE15-1</f>
        <v>-2.6702593792871099E-4</v>
      </c>
      <c r="CG16" s="33">
        <v>2.5</v>
      </c>
      <c r="CH16" s="44">
        <f t="shared" ref="CH16" si="1090">CG16/CG15-1</f>
        <v>-2.34375E-2</v>
      </c>
      <c r="CI16" s="33">
        <v>2.9491969999999999E-2</v>
      </c>
      <c r="CJ16" s="44">
        <f t="shared" ref="CJ16" si="1091">CI16/CI15-1</f>
        <v>-1.9963625766090454E-2</v>
      </c>
      <c r="CK16" s="33">
        <v>5.51</v>
      </c>
      <c r="CL16" s="44">
        <f t="shared" ref="CL16" si="1092">CK16/CK15-1</f>
        <v>-7.2072072072072446E-3</v>
      </c>
      <c r="CM16" s="33">
        <v>6.72</v>
      </c>
      <c r="CN16" s="44">
        <f t="shared" ref="CN16" si="1093">CM16/CM15-1</f>
        <v>-2.3255813953488413E-2</v>
      </c>
      <c r="CO16" s="33">
        <v>0.27154600000000001</v>
      </c>
      <c r="CP16" s="44">
        <f t="shared" ref="CP16" si="1094">CO16/CO15-1</f>
        <v>-2.2948719793900452E-2</v>
      </c>
      <c r="CQ16" s="33">
        <v>1.21</v>
      </c>
      <c r="CR16" s="44">
        <f t="shared" ref="CR16" si="1095">CQ16/CQ15-1</f>
        <v>-8.1967213114754189E-3</v>
      </c>
      <c r="CS16" s="33">
        <v>0.163881</v>
      </c>
      <c r="CT16" s="44">
        <f t="shared" ref="CT16" si="1096">CS16/CS15-1</f>
        <v>-2.2772808586762006E-2</v>
      </c>
      <c r="CU16" s="33">
        <v>0.99864600000000003</v>
      </c>
      <c r="CV16" s="44">
        <f t="shared" ref="CV16" si="1097">CU16/CU15-1</f>
        <v>-1.3539999999999663E-3</v>
      </c>
      <c r="CW16" s="33">
        <v>49.46</v>
      </c>
      <c r="CX16" s="44">
        <f t="shared" ref="CX16" si="1098">CW16/CW15-1</f>
        <v>-4.0729247478665687E-2</v>
      </c>
      <c r="CY16" s="33">
        <v>84.93</v>
      </c>
      <c r="CZ16" s="44">
        <f t="shared" ref="CZ16" si="1099">CY16/CY15-1</f>
        <v>-2.9814941740918477E-2</v>
      </c>
      <c r="DA16" s="33">
        <v>0.76613200000000004</v>
      </c>
      <c r="DB16" s="44">
        <f t="shared" ref="DB16" si="1100">DA16/DA15-1</f>
        <v>-2.0077280326004754E-2</v>
      </c>
      <c r="DC16" s="39">
        <v>24310</v>
      </c>
      <c r="DD16" s="44">
        <f t="shared" ref="DD16" si="1101">DC16/DC15-1</f>
        <v>-4.4229666639364895E-3</v>
      </c>
      <c r="DE16" s="33">
        <v>0.70056399999999996</v>
      </c>
      <c r="DF16" s="44">
        <f t="shared" ref="DF16" si="1102">DE16/DE15-1</f>
        <v>-5.3285665403504101E-3</v>
      </c>
      <c r="DG16" s="33">
        <v>0.50962600000000002</v>
      </c>
      <c r="DH16" s="44">
        <f t="shared" ref="DH16" si="1103">DG16/DG15-1</f>
        <v>-2.1485515037940273E-2</v>
      </c>
      <c r="DI16" s="33">
        <v>1.19</v>
      </c>
      <c r="DJ16" s="44">
        <f t="shared" ref="DJ16" si="1104">DI16/DI15-1</f>
        <v>-4.0322580645161366E-2</v>
      </c>
      <c r="DK16" s="33">
        <v>1.44</v>
      </c>
      <c r="DL16" s="44">
        <f t="shared" ref="DL16" si="1105">DK16/DK15-1</f>
        <v>0.18032786885245899</v>
      </c>
      <c r="DM16" s="33">
        <v>1.25</v>
      </c>
      <c r="DN16" s="44">
        <f t="shared" ref="DN16" si="1106">DM16/DM15-1</f>
        <v>-4.5801526717557328E-2</v>
      </c>
      <c r="DO16" s="33">
        <v>10.57</v>
      </c>
      <c r="DP16" s="44">
        <f t="shared" ref="DP16" si="1107">DO16/DO15-1</f>
        <v>-2.0389249304911816E-2</v>
      </c>
      <c r="DQ16" s="33">
        <v>0.99363800000000002</v>
      </c>
      <c r="DR16" s="44">
        <f t="shared" ref="DR16" si="1108">DQ16/DQ15-1</f>
        <v>1.618899390342321E-3</v>
      </c>
      <c r="DS16" s="33">
        <v>0.73275000000000001</v>
      </c>
      <c r="DT16" s="44">
        <f t="shared" ref="DT16" si="1109">DS16/DS15-1</f>
        <v>0.13414571857089119</v>
      </c>
      <c r="DU16" s="33">
        <v>8.82</v>
      </c>
      <c r="DV16" s="44">
        <f t="shared" ref="DV16" si="1110">DU16/DU15-1</f>
        <v>-2.0000000000000018E-2</v>
      </c>
      <c r="DW16" s="33">
        <v>1.6386999999999999E-4</v>
      </c>
      <c r="DX16" s="44">
        <f t="shared" ref="DX16" si="1111">DW16/DW15-1</f>
        <v>-1.532267756279293E-2</v>
      </c>
      <c r="DY16" s="33">
        <v>0.99622699999999997</v>
      </c>
      <c r="DZ16" s="44">
        <f t="shared" ref="DZ16" si="1112">DY16/DY15-1</f>
        <v>-1.1820662799302273E-3</v>
      </c>
      <c r="EA16" s="33">
        <v>1.0189999999999999</v>
      </c>
      <c r="EB16" s="44">
        <f t="shared" ref="EB16" si="1113">EA16/EA15-1</f>
        <v>-9.8039215686285264E-4</v>
      </c>
      <c r="EC16" s="33">
        <v>0.30627700000000002</v>
      </c>
      <c r="ED16" s="44">
        <f t="shared" ref="ED16" si="1114">EC16/EC15-1</f>
        <v>-3.0428409979454618E-2</v>
      </c>
      <c r="EE16" s="33">
        <v>2.5</v>
      </c>
      <c r="EF16" s="44">
        <f t="shared" ref="EF16" si="1115">EE16/EE15-1</f>
        <v>-4.2145593869731712E-2</v>
      </c>
      <c r="EG16" s="33">
        <v>13.56</v>
      </c>
      <c r="EH16" s="44">
        <f t="shared" ref="EH16" si="1116">EG16/EG15-1</f>
        <v>1.6491754122938573E-2</v>
      </c>
      <c r="EI16" s="33">
        <v>4.12</v>
      </c>
      <c r="EJ16" s="44">
        <f t="shared" ref="EJ16" si="1117">EI16/EI15-1</f>
        <v>-7.2289156626507145E-3</v>
      </c>
      <c r="EK16" s="33">
        <v>1.1100000000000001</v>
      </c>
      <c r="EL16" s="44">
        <f t="shared" ref="EL16" si="1118">EK16/EK15-1</f>
        <v>-4.3103448275861878E-2</v>
      </c>
      <c r="EM16" s="33">
        <v>49.52</v>
      </c>
      <c r="EN16" s="44">
        <f t="shared" ref="EN16" si="1119">EM16/EM15-1</f>
        <v>3.5983263598326376E-2</v>
      </c>
      <c r="EO16" s="33">
        <v>5.07</v>
      </c>
      <c r="EP16" s="44">
        <f t="shared" ref="EP16" si="1120">EO16/EO15-1</f>
        <v>2.6315789473684292E-2</v>
      </c>
      <c r="EQ16" s="33">
        <v>43.65</v>
      </c>
      <c r="ER16" s="44">
        <f t="shared" ref="ER16" si="1121">EQ16/EQ15-1</f>
        <v>-7.5034106412005253E-3</v>
      </c>
      <c r="ES16" s="33">
        <v>5.39</v>
      </c>
      <c r="ET16" s="44">
        <f t="shared" ref="ET16" si="1122">ES16/ES15-1</f>
        <v>-5.6042031523642732E-2</v>
      </c>
      <c r="EU16" s="33">
        <v>760.37</v>
      </c>
      <c r="EV16" s="44">
        <f t="shared" ref="EV16" si="1123">EU16/EU15-1</f>
        <v>-3.1079565727101244E-2</v>
      </c>
      <c r="EW16" s="33">
        <v>0.59333499999999995</v>
      </c>
      <c r="EX16" s="44">
        <f t="shared" ref="EX16" si="1124">EW16/EW15-1</f>
        <v>-2.6957572736083901E-2</v>
      </c>
      <c r="EY16" s="33">
        <v>2.7</v>
      </c>
      <c r="EZ16" s="44">
        <f t="shared" ref="EZ16" si="1125">EY16/EY15-1</f>
        <v>7.5697211155378641E-2</v>
      </c>
      <c r="FA16" s="33">
        <v>0.139045</v>
      </c>
      <c r="FB16" s="44">
        <f t="shared" ref="FB16" si="1126">FA16/FA15-1</f>
        <v>-1.5743015098854007E-2</v>
      </c>
      <c r="FC16" s="33">
        <v>7.2826000000000004E-7</v>
      </c>
      <c r="FD16" s="44">
        <f t="shared" ref="FD16" si="1127">FC16/FC15-1</f>
        <v>-1.3936711380225897E-2</v>
      </c>
      <c r="FE16" s="33">
        <v>0.98532500000000001</v>
      </c>
      <c r="FF16" s="44">
        <f t="shared" ref="FF16" si="1128">FE16/FE15-1</f>
        <v>1.377455534669414E-2</v>
      </c>
      <c r="FG16" s="33">
        <v>10.48</v>
      </c>
      <c r="FH16" s="44">
        <f t="shared" ref="FH16" si="1129">FG16/FG15-1</f>
        <v>2.34375E-2</v>
      </c>
      <c r="FI16" s="33">
        <v>0.25525700000000001</v>
      </c>
      <c r="FJ16" s="44">
        <f t="shared" ref="FJ16" si="1130">FI16/FI15-1</f>
        <v>-4.1471598002496002E-3</v>
      </c>
      <c r="FK16" s="33">
        <v>0.99760199999999999</v>
      </c>
      <c r="FL16" s="44">
        <f t="shared" ref="FL16" si="1131">FK16/FK15-1</f>
        <v>-2.3980000000000112E-3</v>
      </c>
      <c r="FM16" s="33">
        <v>3.7540000000000003E-5</v>
      </c>
      <c r="FN16" s="44">
        <f t="shared" ref="FN16:FP16" si="1132">FM16/FM15-1</f>
        <v>-3.0975735673722138E-2</v>
      </c>
      <c r="FO16" s="33">
        <v>74.569999999999993</v>
      </c>
      <c r="FP16" s="44">
        <f t="shared" si="1132"/>
        <v>-3.0677239048485849E-2</v>
      </c>
      <c r="FQ16" s="33">
        <v>73.47</v>
      </c>
      <c r="FR16" s="44">
        <f t="shared" ref="FR16" si="1133">FQ16/FQ15-1</f>
        <v>4.4201250710631079E-2</v>
      </c>
      <c r="FS16" s="33">
        <v>3.88</v>
      </c>
      <c r="FT16" s="44">
        <f t="shared" ref="FT16" si="1134">FS16/FS15-1</f>
        <v>-2.5125628140703515E-2</v>
      </c>
      <c r="FU16" s="33">
        <v>1.43</v>
      </c>
      <c r="FV16" s="44">
        <f t="shared" ref="FV16" si="1135">FU16/FU15-1</f>
        <v>-4.0268456375838979E-2</v>
      </c>
      <c r="FW16" s="33">
        <v>1812.22</v>
      </c>
      <c r="FX16" s="44">
        <f t="shared" ref="FX16" si="1136">FW16/FW15-1</f>
        <v>-1.5316804407713436E-3</v>
      </c>
      <c r="FY16" s="33">
        <v>0.38880799999999999</v>
      </c>
      <c r="FZ16" s="44">
        <f t="shared" ref="FZ16" si="1137">FY16/FY15-1</f>
        <v>-2.5226264196354764E-2</v>
      </c>
      <c r="GA16" s="33">
        <v>1837.51</v>
      </c>
      <c r="GB16" s="44">
        <f t="shared" ref="GB16" si="1138">GA16/GA15-1</f>
        <v>-3.1897753595279132E-3</v>
      </c>
      <c r="GC16" s="33">
        <v>6.38</v>
      </c>
      <c r="GD16" s="44">
        <f t="shared" ref="GD16" si="1139">GC16/GC15-1</f>
        <v>-1.8461538461538529E-2</v>
      </c>
      <c r="GE16" s="33">
        <v>32.479999999999997</v>
      </c>
      <c r="GF16" s="44">
        <f t="shared" ref="GF16" si="1140">GE16/GE15-1</f>
        <v>-2.0211161387632015E-2</v>
      </c>
      <c r="GG16" s="33">
        <v>1.01</v>
      </c>
      <c r="GH16" s="44">
        <f t="shared" ref="GH16" si="1141">GG16/GG15-1</f>
        <v>-2.0368574199805978E-2</v>
      </c>
      <c r="GI16" s="33">
        <v>0.99975800000000004</v>
      </c>
      <c r="GJ16" s="44">
        <f t="shared" ref="GJ16" si="1142">GI16/GI15-1</f>
        <v>1.7685494788040046E-3</v>
      </c>
      <c r="GK16" s="33">
        <v>0.90663199999999999</v>
      </c>
      <c r="GL16" s="44">
        <f t="shared" ref="GL16" si="1143">GK16/GK15-1</f>
        <v>-6.0304825277384788E-2</v>
      </c>
      <c r="GM16" s="33">
        <v>2.7135820000000001E-2</v>
      </c>
      <c r="GN16" s="44">
        <f t="shared" ref="GN16" si="1144">GM16/GM15-1</f>
        <v>3.6189847092811256E-3</v>
      </c>
      <c r="GO16" s="33">
        <v>30.8</v>
      </c>
      <c r="GP16" s="44">
        <f t="shared" ref="GP16" si="1145">GO16/GO15-1</f>
        <v>1.2824728707661937E-2</v>
      </c>
      <c r="GQ16" s="33">
        <v>2.2788639999999999E-2</v>
      </c>
      <c r="GR16" s="44">
        <f t="shared" ref="GR16" si="1146">GQ16/GQ15-1</f>
        <v>2.1226567553649378E-3</v>
      </c>
      <c r="GS16" s="33">
        <v>0.39906199999999997</v>
      </c>
      <c r="GT16" s="44">
        <f t="shared" ref="GT16" si="1147">GS16/GS15-1</f>
        <v>-4.8055018165250152E-2</v>
      </c>
      <c r="GU16" s="33">
        <v>11.2</v>
      </c>
      <c r="GV16" s="44">
        <f t="shared" ref="GV16" si="1148">GU16/GU15-1</f>
        <v>-3.5314384151593492E-2</v>
      </c>
      <c r="GW16" s="33">
        <v>6.2</v>
      </c>
      <c r="GX16" s="44">
        <f t="shared" ref="GX16" si="1149">GW16/GW15-1</f>
        <v>-2.0537124802527673E-2</v>
      </c>
      <c r="GY16" s="33">
        <v>3.9657959999999999E-2</v>
      </c>
      <c r="GZ16" s="44">
        <f t="shared" ref="GZ16" si="1150">GY16/GY15-1</f>
        <v>1.0784550359973499E-2</v>
      </c>
      <c r="HA16" s="33">
        <v>4.719172E-2</v>
      </c>
      <c r="HB16" s="44">
        <f t="shared" ref="HB16" si="1151">HA16/HA15-1</f>
        <v>-3.9554893980412453E-2</v>
      </c>
      <c r="HC16" s="33">
        <v>1.71</v>
      </c>
      <c r="HD16" s="44">
        <f t="shared" ref="HD16" si="1152">HC16/HC15-1</f>
        <v>-2.8409090909090939E-2</v>
      </c>
      <c r="HM16" s="38">
        <v>44980</v>
      </c>
      <c r="HN16" s="44">
        <v>-1.1098824589425349E-2</v>
      </c>
      <c r="HO16" s="44">
        <v>-8.0949908848348961E-3</v>
      </c>
      <c r="HP16" s="44">
        <v>-5.2200000000002245E-4</v>
      </c>
      <c r="HQ16" s="44">
        <v>4.4361579015044228E-3</v>
      </c>
      <c r="HR16" s="44">
        <v>-1.0089910089908782E-3</v>
      </c>
      <c r="HS16" s="44">
        <v>1.0156265968971567E-2</v>
      </c>
      <c r="HT16" s="44">
        <v>-9.2526055602273338E-3</v>
      </c>
      <c r="HU16" s="44">
        <v>1.449275362318847E-2</v>
      </c>
      <c r="HV16" s="44">
        <v>4.5653548100110797E-4</v>
      </c>
      <c r="HW16" s="44">
        <v>-8.4488472796768743E-3</v>
      </c>
      <c r="HX16" s="44">
        <v>0</v>
      </c>
      <c r="HY16" s="44">
        <v>-3.0096308186195797E-2</v>
      </c>
      <c r="HZ16" s="44">
        <v>-1.1034482758620734E-2</v>
      </c>
      <c r="IA16" s="44">
        <v>-6.6299999999996917E-4</v>
      </c>
      <c r="IB16" s="44">
        <v>3.8284839203674981E-3</v>
      </c>
      <c r="IC16" s="44">
        <v>-1.9423063088985781E-3</v>
      </c>
      <c r="ID16" s="44">
        <v>1.4622691856121195E-2</v>
      </c>
      <c r="IE16" s="44">
        <v>-3.0607364897178413E-2</v>
      </c>
      <c r="IF16" s="44">
        <v>-1.5647226173541973E-2</v>
      </c>
      <c r="IG16" s="44">
        <v>-1.1730205278592365E-2</v>
      </c>
      <c r="IH16" s="44">
        <v>4.6808510638297829E-2</v>
      </c>
      <c r="II16" s="44">
        <v>-1.8786127167630062E-2</v>
      </c>
      <c r="IJ16" s="44">
        <v>-1.1264490230614821E-2</v>
      </c>
      <c r="IK16" s="44">
        <v>1.0484927916120546E-2</v>
      </c>
      <c r="IL16" s="44">
        <v>-1.0788433795396069E-2</v>
      </c>
      <c r="IM16" s="44">
        <v>-1.4047410008779626E-2</v>
      </c>
      <c r="IN16" s="44">
        <v>4.2031872509960211E-2</v>
      </c>
      <c r="IO16" s="44">
        <v>-2.3886556068011267E-2</v>
      </c>
      <c r="IP16" s="44">
        <v>-2.40605626080721E-2</v>
      </c>
      <c r="IQ16" s="44">
        <v>-1.5892420537897189E-2</v>
      </c>
      <c r="IR16" s="44">
        <v>-1.2689999999999646E-3</v>
      </c>
      <c r="IS16" s="44">
        <v>4.6762589928057707E-2</v>
      </c>
      <c r="IT16" s="44">
        <v>3.7257824143070106E-2</v>
      </c>
      <c r="IU16" s="44">
        <v>-8.0379978078182202E-4</v>
      </c>
      <c r="IV16" s="44">
        <v>-2.8811107897020571E-2</v>
      </c>
      <c r="IW16" s="44">
        <v>-2.6702593792871099E-4</v>
      </c>
      <c r="IX16" s="44">
        <v>-2.34375E-2</v>
      </c>
      <c r="IY16" s="44">
        <v>-1.9963625766090454E-2</v>
      </c>
      <c r="IZ16" s="44">
        <v>-7.2072072072072446E-3</v>
      </c>
      <c r="JA16" s="44">
        <v>-2.3255813953488413E-2</v>
      </c>
      <c r="JB16" s="44">
        <v>-2.2948719793900452E-2</v>
      </c>
      <c r="JC16" s="44">
        <v>-8.1967213114754189E-3</v>
      </c>
      <c r="JD16" s="44">
        <v>-2.2772808586762006E-2</v>
      </c>
      <c r="JE16" s="44">
        <v>-1.3539999999999663E-3</v>
      </c>
      <c r="JF16" s="44">
        <v>-4.0729247478665687E-2</v>
      </c>
      <c r="JG16" s="44">
        <v>-2.9814941740918477E-2</v>
      </c>
      <c r="JH16" s="44">
        <v>-2.0077280326004754E-2</v>
      </c>
      <c r="JI16" s="44">
        <v>-4.4229666639364895E-3</v>
      </c>
      <c r="JJ16" s="44">
        <v>-5.3285665403504101E-3</v>
      </c>
      <c r="JK16" s="44">
        <v>-2.1485515037940273E-2</v>
      </c>
      <c r="JL16" s="44">
        <v>-4.0322580645161366E-2</v>
      </c>
      <c r="JM16" s="44">
        <v>0.18032786885245899</v>
      </c>
      <c r="JN16" s="44">
        <v>-4.5801526717557328E-2</v>
      </c>
      <c r="JO16" s="44">
        <v>-2.0389249304911816E-2</v>
      </c>
      <c r="JP16" s="44">
        <v>1.618899390342321E-3</v>
      </c>
      <c r="JQ16" s="44">
        <v>0.13414571857089119</v>
      </c>
      <c r="JR16" s="44">
        <v>-2.0000000000000018E-2</v>
      </c>
      <c r="JS16" s="44">
        <v>-1.532267756279293E-2</v>
      </c>
      <c r="JT16" s="44">
        <v>-1.1820662799302273E-3</v>
      </c>
      <c r="JU16" s="44">
        <v>-9.8039215686285264E-4</v>
      </c>
      <c r="JV16" s="44">
        <v>-3.0428409979454618E-2</v>
      </c>
      <c r="JW16" s="44">
        <v>-4.2145593869731712E-2</v>
      </c>
      <c r="JX16" s="44">
        <v>1.6491754122938573E-2</v>
      </c>
      <c r="JY16" s="44">
        <v>-7.2289156626507145E-3</v>
      </c>
      <c r="JZ16" s="44">
        <v>-4.3103448275861878E-2</v>
      </c>
      <c r="KA16" s="44">
        <v>3.5983263598326376E-2</v>
      </c>
      <c r="KB16" s="44">
        <v>2.6315789473684292E-2</v>
      </c>
      <c r="KC16" s="44">
        <v>-7.5034106412005253E-3</v>
      </c>
      <c r="KD16" s="44">
        <v>-5.6042031523642732E-2</v>
      </c>
      <c r="KE16" s="44">
        <v>-3.1079565727101244E-2</v>
      </c>
      <c r="KF16" s="44">
        <v>-2.6957572736083901E-2</v>
      </c>
      <c r="KG16" s="44">
        <v>7.5697211155378641E-2</v>
      </c>
      <c r="KH16" s="44">
        <v>-1.5743015098854007E-2</v>
      </c>
      <c r="KI16" s="44">
        <v>-1.3936711380225897E-2</v>
      </c>
      <c r="KJ16" s="44">
        <v>1.377455534669414E-2</v>
      </c>
      <c r="KK16" s="44">
        <v>2.34375E-2</v>
      </c>
      <c r="KL16" s="44">
        <v>-4.1471598002496002E-3</v>
      </c>
      <c r="KM16" s="44">
        <v>-2.3980000000000112E-3</v>
      </c>
      <c r="KN16" s="44">
        <v>-3.0975735673722138E-2</v>
      </c>
      <c r="KO16" s="44">
        <v>-3.0677239048485849E-2</v>
      </c>
      <c r="KP16" s="44">
        <v>4.4201250710631079E-2</v>
      </c>
      <c r="KQ16" s="44">
        <v>-2.5125628140703515E-2</v>
      </c>
      <c r="KR16" s="44">
        <v>-4.0268456375838979E-2</v>
      </c>
      <c r="KS16" s="44">
        <v>-1.5316804407713436E-3</v>
      </c>
      <c r="KT16" s="44">
        <v>-2.5226264196354764E-2</v>
      </c>
      <c r="KU16" s="44">
        <v>-3.1897753595279132E-3</v>
      </c>
      <c r="KV16" s="44">
        <v>-1.8461538461538529E-2</v>
      </c>
      <c r="KW16" s="44">
        <v>-2.0211161387632015E-2</v>
      </c>
      <c r="KX16" s="44">
        <v>-2.0368574199805978E-2</v>
      </c>
      <c r="KY16" s="44">
        <v>1.7685494788040046E-3</v>
      </c>
      <c r="KZ16" s="44">
        <v>-6.0304825277384788E-2</v>
      </c>
      <c r="LA16" s="44">
        <v>3.6189847092811256E-3</v>
      </c>
      <c r="LB16" s="44">
        <v>1.2824728707661937E-2</v>
      </c>
      <c r="LC16" s="44">
        <v>2.1226567553649378E-3</v>
      </c>
      <c r="LD16" s="44">
        <v>-4.8055018165250152E-2</v>
      </c>
      <c r="LE16" s="44">
        <v>-3.5314384151593492E-2</v>
      </c>
      <c r="LF16" s="44">
        <v>-2.0537124802527673E-2</v>
      </c>
      <c r="LG16" s="44">
        <v>1.0784550359973499E-2</v>
      </c>
      <c r="LH16" s="44">
        <v>-3.9554893980412453E-2</v>
      </c>
      <c r="LI16" s="44">
        <v>-2.8409090909090939E-2</v>
      </c>
    </row>
    <row r="17" spans="12:321" ht="17.25" thickBot="1" x14ac:dyDescent="0.3">
      <c r="L17" s="38">
        <v>44981</v>
      </c>
      <c r="M17" s="33">
        <v>23951</v>
      </c>
      <c r="N17" s="44">
        <f t="shared" si="0"/>
        <v>-8.0758717800050173E-3</v>
      </c>
      <c r="O17" s="33">
        <v>1651.85</v>
      </c>
      <c r="P17" s="44">
        <f t="shared" si="0"/>
        <v>5.2824722944064817E-3</v>
      </c>
      <c r="Q17" s="33">
        <v>1.0009999999999999</v>
      </c>
      <c r="R17" s="44">
        <f t="shared" ref="R17" si="1153">Q17/Q16-1</f>
        <v>1.5227948989371409E-3</v>
      </c>
      <c r="S17" s="33">
        <v>308.51</v>
      </c>
      <c r="T17" s="44">
        <f t="shared" ref="T17" si="1154">S17/S16-1</f>
        <v>-1.264161812712028E-2</v>
      </c>
      <c r="U17" s="33">
        <v>1.0009999999999999</v>
      </c>
      <c r="V17" s="44">
        <f t="shared" ref="V17" si="1155">U17/U16-1</f>
        <v>1.0100101001009332E-3</v>
      </c>
      <c r="W17" s="33">
        <v>0.38957199999999997</v>
      </c>
      <c r="X17" s="44">
        <f t="shared" ref="X17" si="1156">W17/W16-1</f>
        <v>-1.4637329616879913E-2</v>
      </c>
      <c r="Y17" s="33">
        <v>0.38372000000000001</v>
      </c>
      <c r="Z17" s="44">
        <f t="shared" ref="Z17" si="1157">Y17/Y16-1</f>
        <v>-1.3063305203974251E-2</v>
      </c>
      <c r="AA17" s="33">
        <v>1.36</v>
      </c>
      <c r="AB17" s="44">
        <f t="shared" ref="AB17" si="1158">AA17/AA16-1</f>
        <v>-2.857142857142847E-2</v>
      </c>
      <c r="AC17" s="33">
        <v>8.4374000000000005E-2</v>
      </c>
      <c r="AD17" s="44">
        <f t="shared" ref="AD17" si="1159">AC17/AC16-1</f>
        <v>-1.2765459544842872E-2</v>
      </c>
      <c r="AE17" s="33">
        <v>1647.29</v>
      </c>
      <c r="AF17" s="44">
        <f t="shared" ref="AF17" si="1160">AE17/AE16-1</f>
        <v>4.7453202481229084E-3</v>
      </c>
      <c r="AG17" s="33">
        <v>1.002</v>
      </c>
      <c r="AH17" s="44">
        <f t="shared" ref="AH17" si="1161">AG17/AG16-1</f>
        <v>2.0000000000000018E-3</v>
      </c>
      <c r="AI17" s="33">
        <v>23.92</v>
      </c>
      <c r="AJ17" s="44">
        <f t="shared" ref="AJ17" si="1162">AI17/AI16-1</f>
        <v>-1.0343400910219236E-2</v>
      </c>
      <c r="AK17" s="33">
        <v>7.09</v>
      </c>
      <c r="AL17" s="44">
        <f t="shared" ref="AL17" si="1163">AK17/AK16-1</f>
        <v>-1.1157601115760141E-2</v>
      </c>
      <c r="AM17" s="33">
        <v>0.99983200000000005</v>
      </c>
      <c r="AN17" s="44">
        <f t="shared" ref="AN17:AP17" si="1164">AM17/AM16-1</f>
        <v>4.9532840273114331E-4</v>
      </c>
      <c r="AO17" s="33">
        <v>1.3169999999999999E-5</v>
      </c>
      <c r="AP17" s="44">
        <f t="shared" si="1164"/>
        <v>4.5766590389015871E-3</v>
      </c>
      <c r="AQ17" s="33">
        <v>6.9698999999999997E-2</v>
      </c>
      <c r="AR17" s="44">
        <f t="shared" ref="AR17" si="1165">AQ17/AQ16-1</f>
        <v>4.7426841574167433E-3</v>
      </c>
      <c r="AS17" s="33">
        <v>94.76</v>
      </c>
      <c r="AT17" s="44">
        <f t="shared" ref="AT17" si="1166">AS17/AS16-1</f>
        <v>-3.1559015358720854E-3</v>
      </c>
      <c r="AU17" s="33">
        <v>19.71</v>
      </c>
      <c r="AV17" s="44">
        <f t="shared" ref="AV17" si="1167">AU17/AU16-1</f>
        <v>-2.7627035027133595E-2</v>
      </c>
      <c r="AW17" s="33">
        <v>6.94</v>
      </c>
      <c r="AX17" s="44">
        <f t="shared" ref="AX17" si="1168">AW17/AW16-1</f>
        <v>2.8901734104047616E-3</v>
      </c>
      <c r="AY17" s="33">
        <v>3.34</v>
      </c>
      <c r="AZ17" s="44">
        <f t="shared" ref="AZ17" si="1169">AY17/AY16-1</f>
        <v>-8.9020771513353969E-3</v>
      </c>
      <c r="BA17" s="33">
        <v>2.46</v>
      </c>
      <c r="BB17" s="44">
        <f t="shared" ref="BB17" si="1170">BA17/BA16-1</f>
        <v>0</v>
      </c>
      <c r="BC17" s="33">
        <v>13.74</v>
      </c>
      <c r="BD17" s="44">
        <f t="shared" ref="BD17" si="1171">BC17/BC16-1</f>
        <v>1.178203240058906E-2</v>
      </c>
      <c r="BE17" s="33">
        <v>23911</v>
      </c>
      <c r="BF17" s="44">
        <f t="shared" ref="BF17" si="1172">BE17/BE16-1</f>
        <v>-9.4042588449747555E-3</v>
      </c>
      <c r="BG17" s="33">
        <v>7.95</v>
      </c>
      <c r="BH17" s="44">
        <f t="shared" ref="BH17" si="1173">BG17/BG16-1</f>
        <v>3.1128404669260812E-2</v>
      </c>
      <c r="BI17" s="33">
        <v>151.85</v>
      </c>
      <c r="BJ17" s="44">
        <f t="shared" ref="BJ17" si="1174">BI17/BI16-1</f>
        <v>-3.7156806797286279E-2</v>
      </c>
      <c r="BK17" s="33">
        <v>22.17</v>
      </c>
      <c r="BL17" s="44">
        <f t="shared" ref="BL17" si="1175">BK17/BK16-1</f>
        <v>-1.291184327693673E-2</v>
      </c>
      <c r="BM17" s="33">
        <v>52.16</v>
      </c>
      <c r="BN17" s="44">
        <f t="shared" ref="BN17" si="1176">BM17/BM16-1</f>
        <v>-2.8675205505640511E-3</v>
      </c>
      <c r="BO17" s="33">
        <v>139.06</v>
      </c>
      <c r="BP17" s="44">
        <f t="shared" ref="BP17" si="1177">BO17/BO16-1</f>
        <v>-1.9322990126939388E-2</v>
      </c>
      <c r="BQ17" s="33">
        <v>9.1264999999999999E-2</v>
      </c>
      <c r="BR17" s="44">
        <f t="shared" ref="BR17" si="1178">BQ17/BQ16-1</f>
        <v>-1.401222964067339E-2</v>
      </c>
      <c r="BS17" s="33">
        <v>7.88</v>
      </c>
      <c r="BT17" s="44">
        <f t="shared" ref="BT17" si="1179">BS17/BS16-1</f>
        <v>-2.1118012422360333E-2</v>
      </c>
      <c r="BU17" s="33">
        <v>1.0009999999999999</v>
      </c>
      <c r="BV17" s="44">
        <f t="shared" ref="BV17" si="1180">BU17/BU16-1</f>
        <v>2.2718830195516126E-3</v>
      </c>
      <c r="BW17" s="33">
        <v>2.96</v>
      </c>
      <c r="BX17" s="44">
        <f t="shared" ref="BX17" si="1181">BW17/BW16-1</f>
        <v>1.7182130584192379E-2</v>
      </c>
      <c r="BY17" s="33">
        <v>13.47</v>
      </c>
      <c r="BZ17" s="44">
        <f t="shared" ref="BZ17" si="1182">BY17/BY16-1</f>
        <v>-3.2327586206896464E-2</v>
      </c>
      <c r="CA17" s="33">
        <v>134.72999999999999</v>
      </c>
      <c r="CB17" s="44">
        <f t="shared" ref="CB17" si="1183">CA17/CA16-1</f>
        <v>-1.4699429574374867E-2</v>
      </c>
      <c r="CC17" s="33">
        <v>8.2863000000000006E-2</v>
      </c>
      <c r="CD17" s="44">
        <f t="shared" ref="CD17" si="1184">CC17/CC16-1</f>
        <v>-1.2771787692857473E-2</v>
      </c>
      <c r="CE17" s="33">
        <v>8.0827999999999997E-2</v>
      </c>
      <c r="CF17" s="44">
        <f t="shared" ref="CF17" si="1185">CE17/CE16-1</f>
        <v>-1.8684667403207622E-2</v>
      </c>
      <c r="CG17" s="33">
        <v>2.4700000000000002</v>
      </c>
      <c r="CH17" s="44">
        <f t="shared" ref="CH17" si="1186">CG17/CG16-1</f>
        <v>-1.19999999999999E-2</v>
      </c>
      <c r="CI17" s="33">
        <v>2.9745899999999999E-2</v>
      </c>
      <c r="CJ17" s="44">
        <f t="shared" ref="CJ17" si="1187">CI17/CI16-1</f>
        <v>8.6101403195513182E-3</v>
      </c>
      <c r="CK17" s="33">
        <v>5.46</v>
      </c>
      <c r="CL17" s="44">
        <f t="shared" ref="CL17" si="1188">CK17/CK16-1</f>
        <v>-9.0744101633393193E-3</v>
      </c>
      <c r="CM17" s="33">
        <v>6.67</v>
      </c>
      <c r="CN17" s="44">
        <f t="shared" ref="CN17" si="1189">CM17/CM16-1</f>
        <v>-7.440476190476164E-3</v>
      </c>
      <c r="CO17" s="33">
        <v>0.26901399999999998</v>
      </c>
      <c r="CP17" s="44">
        <f t="shared" ref="CP17" si="1190">CO17/CO16-1</f>
        <v>-9.3243870283489239E-3</v>
      </c>
      <c r="CQ17" s="33">
        <v>1.18</v>
      </c>
      <c r="CR17" s="44">
        <f t="shared" ref="CR17" si="1191">CQ17/CQ16-1</f>
        <v>-2.4793388429752095E-2</v>
      </c>
      <c r="CS17" s="33">
        <v>0.16154299999999999</v>
      </c>
      <c r="CT17" s="44">
        <f t="shared" ref="CT17" si="1192">CS17/CS16-1</f>
        <v>-1.4266449435871187E-2</v>
      </c>
      <c r="CU17" s="33">
        <v>0.99880599999999997</v>
      </c>
      <c r="CV17" s="44">
        <f t="shared" ref="CV17" si="1193">CU17/CU16-1</f>
        <v>1.6021693372825219E-4</v>
      </c>
      <c r="CW17" s="33">
        <v>50.27</v>
      </c>
      <c r="CX17" s="44">
        <f t="shared" ref="CX17" si="1194">CW17/CW16-1</f>
        <v>1.6376870198139937E-2</v>
      </c>
      <c r="CY17" s="33">
        <v>85.62</v>
      </c>
      <c r="CZ17" s="44">
        <f t="shared" ref="CZ17" si="1195">CY17/CY16-1</f>
        <v>8.1243376898623154E-3</v>
      </c>
      <c r="DA17" s="33">
        <v>0.76331700000000002</v>
      </c>
      <c r="DB17" s="44">
        <f t="shared" ref="DB17" si="1196">DA17/DA16-1</f>
        <v>-3.674301556389814E-3</v>
      </c>
      <c r="DC17" s="39">
        <v>23848</v>
      </c>
      <c r="DD17" s="44">
        <f t="shared" ref="DD17" si="1197">DC17/DC16-1</f>
        <v>-1.9004524886877872E-2</v>
      </c>
      <c r="DE17" s="33">
        <v>0.703322</v>
      </c>
      <c r="DF17" s="44">
        <f t="shared" ref="DF17" si="1198">DE17/DE16-1</f>
        <v>3.9368280414067147E-3</v>
      </c>
      <c r="DG17" s="33">
        <v>0.49248599999999998</v>
      </c>
      <c r="DH17" s="44">
        <f t="shared" ref="DH17" si="1199">DG17/DG16-1</f>
        <v>-3.3632506975703857E-2</v>
      </c>
      <c r="DI17" s="33">
        <v>1.19</v>
      </c>
      <c r="DJ17" s="44">
        <f t="shared" ref="DJ17" si="1200">DI17/DI16-1</f>
        <v>0</v>
      </c>
      <c r="DK17" s="33">
        <v>1.35</v>
      </c>
      <c r="DL17" s="44">
        <f t="shared" ref="DL17" si="1201">DK17/DK16-1</f>
        <v>-6.2499999999999889E-2</v>
      </c>
      <c r="DM17" s="33">
        <v>1.21</v>
      </c>
      <c r="DN17" s="44">
        <f t="shared" ref="DN17" si="1202">DM17/DM16-1</f>
        <v>-3.2000000000000028E-2</v>
      </c>
      <c r="DO17" s="33">
        <v>10.53</v>
      </c>
      <c r="DP17" s="44">
        <f t="shared" ref="DP17" si="1203">DO17/DO16-1</f>
        <v>-3.7842951750237663E-3</v>
      </c>
      <c r="DQ17" s="33">
        <v>0.99815200000000004</v>
      </c>
      <c r="DR17" s="44">
        <f t="shared" ref="DR17" si="1204">DQ17/DQ16-1</f>
        <v>4.542901942156119E-3</v>
      </c>
      <c r="DS17" s="33">
        <v>0.82032099999999997</v>
      </c>
      <c r="DT17" s="44">
        <f t="shared" ref="DT17" si="1205">DS17/DS16-1</f>
        <v>0.11951006482429194</v>
      </c>
      <c r="DU17" s="33">
        <v>8.74</v>
      </c>
      <c r="DV17" s="44">
        <f t="shared" ref="DV17" si="1206">DU17/DU16-1</f>
        <v>-9.0702947845805459E-3</v>
      </c>
      <c r="DW17" s="33">
        <v>1.6336000000000001E-4</v>
      </c>
      <c r="DX17" s="44">
        <f t="shared" ref="DX17" si="1207">DW17/DW16-1</f>
        <v>-3.1122231036796455E-3</v>
      </c>
      <c r="DY17" s="33">
        <v>0.99664699999999995</v>
      </c>
      <c r="DZ17" s="44">
        <f t="shared" ref="DZ17" si="1208">DY17/DY16-1</f>
        <v>4.2159066156610692E-4</v>
      </c>
      <c r="EA17" s="33">
        <v>1.0449999999999999</v>
      </c>
      <c r="EB17" s="44">
        <f t="shared" ref="EB17" si="1209">EA17/EA16-1</f>
        <v>2.5515210991167825E-2</v>
      </c>
      <c r="EC17" s="33">
        <v>0.29554799999999998</v>
      </c>
      <c r="ED17" s="44">
        <f t="shared" ref="ED17" si="1210">EC17/EC16-1</f>
        <v>-3.5030380994981791E-2</v>
      </c>
      <c r="EE17" s="33">
        <v>2.63</v>
      </c>
      <c r="EF17" s="44">
        <f t="shared" ref="EF17" si="1211">EE17/EE16-1</f>
        <v>5.2000000000000046E-2</v>
      </c>
      <c r="EG17" s="33">
        <v>12.82</v>
      </c>
      <c r="EH17" s="44">
        <f t="shared" ref="EH17" si="1212">EG17/EG16-1</f>
        <v>-5.4572271386430726E-2</v>
      </c>
      <c r="EI17" s="33">
        <v>4.07</v>
      </c>
      <c r="EJ17" s="44">
        <f t="shared" ref="EJ17" si="1213">EI17/EI16-1</f>
        <v>-1.2135922330097082E-2</v>
      </c>
      <c r="EK17" s="33">
        <v>1.0820000000000001</v>
      </c>
      <c r="EL17" s="44">
        <f t="shared" ref="EL17" si="1214">EK17/EK16-1</f>
        <v>-2.5225225225225301E-2</v>
      </c>
      <c r="EM17" s="33">
        <v>49.91</v>
      </c>
      <c r="EN17" s="44">
        <f t="shared" ref="EN17" si="1215">EM17/EM16-1</f>
        <v>7.8756058158317988E-3</v>
      </c>
      <c r="EO17" s="33">
        <v>5.23</v>
      </c>
      <c r="EP17" s="44">
        <f t="shared" ref="EP17" si="1216">EO17/EO16-1</f>
        <v>3.155818540433919E-2</v>
      </c>
      <c r="EQ17" s="33">
        <v>43.19</v>
      </c>
      <c r="ER17" s="44">
        <f t="shared" ref="ER17" si="1217">EQ17/EQ16-1</f>
        <v>-1.0538373424971437E-2</v>
      </c>
      <c r="ES17" s="33">
        <v>5.41</v>
      </c>
      <c r="ET17" s="44">
        <f t="shared" ref="ET17" si="1218">ES17/ES16-1</f>
        <v>3.7105751391466324E-3</v>
      </c>
      <c r="EU17" s="33">
        <v>740.47</v>
      </c>
      <c r="EV17" s="44">
        <f t="shared" ref="EV17" si="1219">EU17/EU16-1</f>
        <v>-2.6171469153175364E-2</v>
      </c>
      <c r="EW17" s="33">
        <v>0.59570699999999999</v>
      </c>
      <c r="EX17" s="44">
        <f t="shared" ref="EX17" si="1220">EW17/EW16-1</f>
        <v>3.9977415793777116E-3</v>
      </c>
      <c r="EY17" s="33">
        <v>2.9</v>
      </c>
      <c r="EZ17" s="44">
        <f t="shared" ref="EZ17" si="1221">EY17/EY16-1</f>
        <v>7.4074074074073959E-2</v>
      </c>
      <c r="FA17" s="33">
        <v>0.138988</v>
      </c>
      <c r="FB17" s="44">
        <f t="shared" ref="FB17" si="1222">FA17/FA16-1</f>
        <v>-4.0993922830734331E-4</v>
      </c>
      <c r="FC17" s="33">
        <v>7.3554800000000004E-7</v>
      </c>
      <c r="FD17" s="44">
        <f t="shared" ref="FD17" si="1223">FC17/FC16-1</f>
        <v>1.0007414934226855E-2</v>
      </c>
      <c r="FE17" s="33">
        <v>0.99216199999999999</v>
      </c>
      <c r="FF17" s="44">
        <f t="shared" ref="FF17" si="1224">FE17/FE16-1</f>
        <v>6.9388272904877812E-3</v>
      </c>
      <c r="FG17" s="33">
        <v>10.94</v>
      </c>
      <c r="FH17" s="44">
        <f t="shared" ref="FH17" si="1225">FG17/FG16-1</f>
        <v>4.3893129770992356E-2</v>
      </c>
      <c r="FI17" s="33">
        <v>0.254797</v>
      </c>
      <c r="FJ17" s="44">
        <f t="shared" ref="FJ17" si="1226">FI17/FI16-1</f>
        <v>-1.8021053291389366E-3</v>
      </c>
      <c r="FK17" s="33">
        <v>1.0009999999999999</v>
      </c>
      <c r="FL17" s="44">
        <f t="shared" ref="FL17" si="1227">FK17/FK16-1</f>
        <v>3.406167990841924E-3</v>
      </c>
      <c r="FM17" s="33">
        <v>3.7160000000000003E-5</v>
      </c>
      <c r="FN17" s="44">
        <f t="shared" ref="FN17:FP17" si="1228">FM17/FM16-1</f>
        <v>-1.0122535961640922E-2</v>
      </c>
      <c r="FO17" s="33">
        <v>75.03</v>
      </c>
      <c r="FP17" s="44">
        <f t="shared" si="1228"/>
        <v>6.1687005498189951E-3</v>
      </c>
      <c r="FQ17" s="33">
        <v>71.13</v>
      </c>
      <c r="FR17" s="44">
        <f t="shared" ref="FR17" si="1229">FQ17/FQ16-1</f>
        <v>-3.1849734585545186E-2</v>
      </c>
      <c r="FS17" s="33">
        <v>3.88</v>
      </c>
      <c r="FT17" s="44">
        <f t="shared" ref="FT17" si="1230">FS17/FS16-1</f>
        <v>0</v>
      </c>
      <c r="FU17" s="33">
        <v>1.43</v>
      </c>
      <c r="FV17" s="44">
        <f t="shared" ref="FV17" si="1231">FU17/FU16-1</f>
        <v>0</v>
      </c>
      <c r="FW17" s="33">
        <v>1815.73</v>
      </c>
      <c r="FX17" s="44">
        <f t="shared" ref="FX17" si="1232">FW17/FW16-1</f>
        <v>1.9368509342132523E-3</v>
      </c>
      <c r="FY17" s="33">
        <v>0.39051900000000001</v>
      </c>
      <c r="FZ17" s="44">
        <f t="shared" ref="FZ17" si="1233">FY17/FY16-1</f>
        <v>4.400629616674534E-3</v>
      </c>
      <c r="GA17" s="33">
        <v>1824.88</v>
      </c>
      <c r="GB17" s="44">
        <f t="shared" ref="GB17" si="1234">GA17/GA16-1</f>
        <v>-6.8734319813225087E-3</v>
      </c>
      <c r="GC17" s="33">
        <v>6.47</v>
      </c>
      <c r="GD17" s="44">
        <f t="shared" ref="GD17" si="1235">GC17/GC16-1</f>
        <v>1.4106583072100332E-2</v>
      </c>
      <c r="GE17" s="33">
        <v>33.020000000000003</v>
      </c>
      <c r="GF17" s="44">
        <f t="shared" ref="GF17" si="1236">GE17/GE16-1</f>
        <v>1.662561576354693E-2</v>
      </c>
      <c r="GG17" s="33">
        <v>1.02</v>
      </c>
      <c r="GH17" s="44">
        <f t="shared" ref="GH17" si="1237">GG17/GG16-1</f>
        <v>9.9009900990099098E-3</v>
      </c>
      <c r="GI17" s="33">
        <v>1.0009999999999999</v>
      </c>
      <c r="GJ17" s="44">
        <f t="shared" ref="GJ17" si="1238">GI17/GI16-1</f>
        <v>1.2423006367539013E-3</v>
      </c>
      <c r="GK17" s="33">
        <v>0.91656199999999999</v>
      </c>
      <c r="GL17" s="44">
        <f t="shared" ref="GL17" si="1239">GK17/GK16-1</f>
        <v>1.0952624659178234E-2</v>
      </c>
      <c r="GM17" s="33">
        <v>2.699681E-2</v>
      </c>
      <c r="GN17" s="44">
        <f t="shared" ref="GN17" si="1240">GM17/GM16-1</f>
        <v>-5.1227491927644531E-3</v>
      </c>
      <c r="GO17" s="33">
        <v>32.549999999999997</v>
      </c>
      <c r="GP17" s="44">
        <f t="shared" ref="GP17" si="1241">GO17/GO16-1</f>
        <v>5.6818181818181657E-2</v>
      </c>
      <c r="GQ17" s="33">
        <v>2.2715969999999999E-2</v>
      </c>
      <c r="GR17" s="44">
        <f t="shared" ref="GR17" si="1242">GQ17/GQ16-1</f>
        <v>-3.1888695420174695E-3</v>
      </c>
      <c r="GS17" s="33">
        <v>0.40216499999999999</v>
      </c>
      <c r="GT17" s="44">
        <f t="shared" ref="GT17" si="1243">GS17/GS16-1</f>
        <v>7.775734096456155E-3</v>
      </c>
      <c r="GU17" s="33">
        <v>11</v>
      </c>
      <c r="GV17" s="44">
        <f t="shared" ref="GV17" si="1244">GU17/GU16-1</f>
        <v>-1.7857142857142794E-2</v>
      </c>
      <c r="GW17" s="33">
        <v>6.21</v>
      </c>
      <c r="GX17" s="44">
        <f t="shared" ref="GX17" si="1245">GW17/GW16-1</f>
        <v>1.612903225806317E-3</v>
      </c>
      <c r="GY17" s="33">
        <v>3.8462759999999999E-2</v>
      </c>
      <c r="GZ17" s="44">
        <f t="shared" ref="GZ17" si="1246">GY17/GY16-1</f>
        <v>-3.0137707537150171E-2</v>
      </c>
      <c r="HA17" s="33">
        <v>4.7797850000000003E-2</v>
      </c>
      <c r="HB17" s="44">
        <f t="shared" ref="HB17" si="1247">HA17/HA16-1</f>
        <v>1.2843990428829555E-2</v>
      </c>
      <c r="HC17" s="33">
        <v>1.72</v>
      </c>
      <c r="HD17" s="44">
        <f t="shared" ref="HD17" si="1248">HC17/HC16-1</f>
        <v>5.8479532163742132E-3</v>
      </c>
      <c r="HM17" s="38">
        <v>44981</v>
      </c>
      <c r="HN17" s="44">
        <v>-8.0758717800050173E-3</v>
      </c>
      <c r="HO17" s="44">
        <v>5.2824722944064817E-3</v>
      </c>
      <c r="HP17" s="44">
        <v>1.5227948989371409E-3</v>
      </c>
      <c r="HQ17" s="44">
        <v>-1.264161812712028E-2</v>
      </c>
      <c r="HR17" s="44">
        <v>1.0100101001009332E-3</v>
      </c>
      <c r="HS17" s="44">
        <v>-1.4637329616879913E-2</v>
      </c>
      <c r="HT17" s="44">
        <v>-1.3063305203974251E-2</v>
      </c>
      <c r="HU17" s="44">
        <v>-2.857142857142847E-2</v>
      </c>
      <c r="HV17" s="44">
        <v>-1.2765459544842872E-2</v>
      </c>
      <c r="HW17" s="44">
        <v>4.7453202481229084E-3</v>
      </c>
      <c r="HX17" s="44">
        <v>2.0000000000000018E-3</v>
      </c>
      <c r="HY17" s="44">
        <v>-1.0343400910219236E-2</v>
      </c>
      <c r="HZ17" s="44">
        <v>-1.1157601115760141E-2</v>
      </c>
      <c r="IA17" s="44">
        <v>4.9532840273114331E-4</v>
      </c>
      <c r="IB17" s="44">
        <v>4.5766590389015871E-3</v>
      </c>
      <c r="IC17" s="44">
        <v>4.7426841574167433E-3</v>
      </c>
      <c r="ID17" s="44">
        <v>-3.1559015358720854E-3</v>
      </c>
      <c r="IE17" s="44">
        <v>-2.7627035027133595E-2</v>
      </c>
      <c r="IF17" s="44">
        <v>2.8901734104047616E-3</v>
      </c>
      <c r="IG17" s="44">
        <v>-8.9020771513353969E-3</v>
      </c>
      <c r="IH17" s="44">
        <v>0</v>
      </c>
      <c r="II17" s="44">
        <v>1.178203240058906E-2</v>
      </c>
      <c r="IJ17" s="44">
        <v>-9.4042588449747555E-3</v>
      </c>
      <c r="IK17" s="44">
        <v>3.1128404669260812E-2</v>
      </c>
      <c r="IL17" s="44">
        <v>-3.7156806797286279E-2</v>
      </c>
      <c r="IM17" s="44">
        <v>-1.291184327693673E-2</v>
      </c>
      <c r="IN17" s="44">
        <v>-2.8675205505640511E-3</v>
      </c>
      <c r="IO17" s="44">
        <v>-1.9322990126939388E-2</v>
      </c>
      <c r="IP17" s="44">
        <v>-1.401222964067339E-2</v>
      </c>
      <c r="IQ17" s="44">
        <v>-2.1118012422360333E-2</v>
      </c>
      <c r="IR17" s="44">
        <v>2.2718830195516126E-3</v>
      </c>
      <c r="IS17" s="44">
        <v>1.7182130584192379E-2</v>
      </c>
      <c r="IT17" s="44">
        <v>-3.2327586206896464E-2</v>
      </c>
      <c r="IU17" s="44">
        <v>-1.4699429574374867E-2</v>
      </c>
      <c r="IV17" s="44">
        <v>-1.2771787692857473E-2</v>
      </c>
      <c r="IW17" s="44">
        <v>-1.8684667403207622E-2</v>
      </c>
      <c r="IX17" s="44">
        <v>-1.19999999999999E-2</v>
      </c>
      <c r="IY17" s="44">
        <v>8.6101403195513182E-3</v>
      </c>
      <c r="IZ17" s="44">
        <v>-9.0744101633393193E-3</v>
      </c>
      <c r="JA17" s="44">
        <v>-7.440476190476164E-3</v>
      </c>
      <c r="JB17" s="44">
        <v>-9.3243870283489239E-3</v>
      </c>
      <c r="JC17" s="44">
        <v>-2.4793388429752095E-2</v>
      </c>
      <c r="JD17" s="44">
        <v>-1.4266449435871187E-2</v>
      </c>
      <c r="JE17" s="44">
        <v>1.6021693372825219E-4</v>
      </c>
      <c r="JF17" s="44">
        <v>1.6376870198139937E-2</v>
      </c>
      <c r="JG17" s="44">
        <v>8.1243376898623154E-3</v>
      </c>
      <c r="JH17" s="44">
        <v>-3.674301556389814E-3</v>
      </c>
      <c r="JI17" s="44">
        <v>-1.9004524886877872E-2</v>
      </c>
      <c r="JJ17" s="44">
        <v>3.9368280414067147E-3</v>
      </c>
      <c r="JK17" s="44">
        <v>-3.3632506975703857E-2</v>
      </c>
      <c r="JL17" s="44">
        <v>0</v>
      </c>
      <c r="JM17" s="44">
        <v>-6.2499999999999889E-2</v>
      </c>
      <c r="JN17" s="44">
        <v>-3.2000000000000028E-2</v>
      </c>
      <c r="JO17" s="44">
        <v>-3.7842951750237663E-3</v>
      </c>
      <c r="JP17" s="44">
        <v>4.542901942156119E-3</v>
      </c>
      <c r="JQ17" s="44">
        <v>0.11951006482429194</v>
      </c>
      <c r="JR17" s="44">
        <v>-9.0702947845805459E-3</v>
      </c>
      <c r="JS17" s="44">
        <v>-3.1122231036796455E-3</v>
      </c>
      <c r="JT17" s="44">
        <v>4.2159066156610692E-4</v>
      </c>
      <c r="JU17" s="44">
        <v>2.5515210991167825E-2</v>
      </c>
      <c r="JV17" s="44">
        <v>-3.5030380994981791E-2</v>
      </c>
      <c r="JW17" s="44">
        <v>5.2000000000000046E-2</v>
      </c>
      <c r="JX17" s="44">
        <v>-5.4572271386430726E-2</v>
      </c>
      <c r="JY17" s="44">
        <v>-1.2135922330097082E-2</v>
      </c>
      <c r="JZ17" s="44">
        <v>-2.5225225225225301E-2</v>
      </c>
      <c r="KA17" s="44">
        <v>7.8756058158317988E-3</v>
      </c>
      <c r="KB17" s="44">
        <v>3.155818540433919E-2</v>
      </c>
      <c r="KC17" s="44">
        <v>-1.0538373424971437E-2</v>
      </c>
      <c r="KD17" s="44">
        <v>3.7105751391466324E-3</v>
      </c>
      <c r="KE17" s="44">
        <v>-2.6171469153175364E-2</v>
      </c>
      <c r="KF17" s="44">
        <v>3.9977415793777116E-3</v>
      </c>
      <c r="KG17" s="44">
        <v>7.4074074074073959E-2</v>
      </c>
      <c r="KH17" s="44">
        <v>-4.0993922830734331E-4</v>
      </c>
      <c r="KI17" s="44">
        <v>1.0007414934226855E-2</v>
      </c>
      <c r="KJ17" s="44">
        <v>6.9388272904877812E-3</v>
      </c>
      <c r="KK17" s="44">
        <v>4.3893129770992356E-2</v>
      </c>
      <c r="KL17" s="44">
        <v>-1.8021053291389366E-3</v>
      </c>
      <c r="KM17" s="44">
        <v>3.406167990841924E-3</v>
      </c>
      <c r="KN17" s="44">
        <v>-1.0122535961640922E-2</v>
      </c>
      <c r="KO17" s="44">
        <v>6.1687005498189951E-3</v>
      </c>
      <c r="KP17" s="44">
        <v>-3.1849734585545186E-2</v>
      </c>
      <c r="KQ17" s="44">
        <v>0</v>
      </c>
      <c r="KR17" s="44">
        <v>0</v>
      </c>
      <c r="KS17" s="44">
        <v>1.9368509342132523E-3</v>
      </c>
      <c r="KT17" s="44">
        <v>4.400629616674534E-3</v>
      </c>
      <c r="KU17" s="44">
        <v>-6.8734319813225087E-3</v>
      </c>
      <c r="KV17" s="44">
        <v>1.4106583072100332E-2</v>
      </c>
      <c r="KW17" s="44">
        <v>1.662561576354693E-2</v>
      </c>
      <c r="KX17" s="44">
        <v>9.9009900990099098E-3</v>
      </c>
      <c r="KY17" s="44">
        <v>1.2423006367539013E-3</v>
      </c>
      <c r="KZ17" s="44">
        <v>1.0952624659178234E-2</v>
      </c>
      <c r="LA17" s="44">
        <v>-5.1227491927644531E-3</v>
      </c>
      <c r="LB17" s="44">
        <v>5.6818181818181657E-2</v>
      </c>
      <c r="LC17" s="44">
        <v>-3.1888695420174695E-3</v>
      </c>
      <c r="LD17" s="44">
        <v>7.775734096456155E-3</v>
      </c>
      <c r="LE17" s="44">
        <v>-1.7857142857142794E-2</v>
      </c>
      <c r="LF17" s="44">
        <v>1.612903225806317E-3</v>
      </c>
      <c r="LG17" s="44">
        <v>-3.0137707537150171E-2</v>
      </c>
      <c r="LH17" s="44">
        <v>1.2843990428829555E-2</v>
      </c>
      <c r="LI17" s="44">
        <v>5.8479532163742132E-3</v>
      </c>
    </row>
    <row r="18" spans="12:321" ht="15.75" customHeight="1" thickBot="1" x14ac:dyDescent="0.3">
      <c r="L18" s="38">
        <v>44982</v>
      </c>
      <c r="M18" s="33">
        <v>23172</v>
      </c>
      <c r="N18" s="44">
        <f t="shared" si="0"/>
        <v>-3.2524738006763809E-2</v>
      </c>
      <c r="O18" s="33">
        <v>1608.1</v>
      </c>
      <c r="P18" s="44">
        <f t="shared" si="0"/>
        <v>-2.6485455701183547E-2</v>
      </c>
      <c r="Q18" s="33">
        <v>0.99982300000000002</v>
      </c>
      <c r="R18" s="44">
        <f t="shared" ref="R18" si="1249">Q18/Q17-1</f>
        <v>-1.1758241758240695E-3</v>
      </c>
      <c r="S18" s="33">
        <v>301.83</v>
      </c>
      <c r="T18" s="44">
        <f t="shared" ref="T18" si="1250">S18/S17-1</f>
        <v>-2.1652458591293611E-2</v>
      </c>
      <c r="U18" s="33">
        <v>0.99987999999999999</v>
      </c>
      <c r="V18" s="44">
        <f t="shared" ref="V18" si="1251">U18/U17-1</f>
        <v>-1.1188811188810321E-3</v>
      </c>
      <c r="W18" s="33">
        <v>0.37909500000000002</v>
      </c>
      <c r="X18" s="44">
        <f t="shared" ref="X18" si="1252">W18/W17-1</f>
        <v>-2.6893616584353963E-2</v>
      </c>
      <c r="Y18" s="33">
        <v>0.36593199999999998</v>
      </c>
      <c r="Z18" s="44">
        <f t="shared" ref="Z18" si="1253">Y18/Y17-1</f>
        <v>-4.6356718440529576E-2</v>
      </c>
      <c r="AA18" s="33">
        <v>1.26</v>
      </c>
      <c r="AB18" s="44">
        <f t="shared" ref="AB18" si="1254">AA18/AA17-1</f>
        <v>-7.3529411764705954E-2</v>
      </c>
      <c r="AC18" s="33">
        <v>8.1023999999999999E-2</v>
      </c>
      <c r="AD18" s="44">
        <f t="shared" ref="AD18" si="1255">AC18/AC17-1</f>
        <v>-3.9704174271695147E-2</v>
      </c>
      <c r="AE18" s="33">
        <v>1605.81</v>
      </c>
      <c r="AF18" s="44">
        <f t="shared" ref="AF18" si="1256">AE18/AE17-1</f>
        <v>-2.5180751415961988E-2</v>
      </c>
      <c r="AG18" s="33">
        <v>0.99993900000000002</v>
      </c>
      <c r="AH18" s="44">
        <f t="shared" ref="AH18" si="1257">AG18/AG17-1</f>
        <v>-2.0568862275448518E-3</v>
      </c>
      <c r="AI18" s="33">
        <v>23.06</v>
      </c>
      <c r="AJ18" s="44">
        <f t="shared" ref="AJ18" si="1258">AI18/AI17-1</f>
        <v>-3.5953177257525226E-2</v>
      </c>
      <c r="AK18" s="33">
        <v>6.61</v>
      </c>
      <c r="AL18" s="44">
        <f t="shared" ref="AL18" si="1259">AK18/AK17-1</f>
        <v>-6.7700987306064775E-2</v>
      </c>
      <c r="AM18" s="33">
        <v>0.99989799999999995</v>
      </c>
      <c r="AN18" s="44">
        <f t="shared" ref="AN18:AP18" si="1260">AM18/AM17-1</f>
        <v>6.6011089862927363E-5</v>
      </c>
      <c r="AO18" s="33">
        <v>1.256E-5</v>
      </c>
      <c r="AP18" s="44">
        <f t="shared" si="1260"/>
        <v>-4.6317388003037196E-2</v>
      </c>
      <c r="AQ18" s="33">
        <v>6.7960999999999994E-2</v>
      </c>
      <c r="AR18" s="44">
        <f t="shared" ref="AR18" si="1261">AQ18/AQ17-1</f>
        <v>-2.4935795348570378E-2</v>
      </c>
      <c r="AS18" s="33">
        <v>91.53</v>
      </c>
      <c r="AT18" s="44">
        <f t="shared" ref="AT18" si="1262">AS18/AS17-1</f>
        <v>-3.4086112283663983E-2</v>
      </c>
      <c r="AU18" s="33">
        <v>18.37</v>
      </c>
      <c r="AV18" s="44">
        <f t="shared" ref="AV18" si="1263">AU18/AU17-1</f>
        <v>-6.798579401319127E-2</v>
      </c>
      <c r="AW18" s="33">
        <v>6.57</v>
      </c>
      <c r="AX18" s="44">
        <f t="shared" ref="AX18" si="1264">AW18/AW17-1</f>
        <v>-5.3314121037464024E-2</v>
      </c>
      <c r="AY18" s="33">
        <v>3.38</v>
      </c>
      <c r="AZ18" s="44">
        <f t="shared" ref="AZ18" si="1265">AY18/AY17-1</f>
        <v>1.1976047904191711E-2</v>
      </c>
      <c r="BA18" s="33">
        <v>2.35</v>
      </c>
      <c r="BB18" s="44">
        <f t="shared" ref="BB18" si="1266">BA18/BA17-1</f>
        <v>-4.471544715447151E-2</v>
      </c>
      <c r="BC18" s="33">
        <v>13.08</v>
      </c>
      <c r="BD18" s="44">
        <f t="shared" ref="BD18" si="1267">BC18/BC17-1</f>
        <v>-4.8034934497816595E-2</v>
      </c>
      <c r="BE18" s="33">
        <v>23185</v>
      </c>
      <c r="BF18" s="44">
        <f t="shared" ref="BF18" si="1268">BE18/BE17-1</f>
        <v>-3.0362594621722194E-2</v>
      </c>
      <c r="BG18" s="33">
        <v>7.45</v>
      </c>
      <c r="BH18" s="44">
        <f t="shared" ref="BH18" si="1269">BG18/BG17-1</f>
        <v>-6.2893081761006275E-2</v>
      </c>
      <c r="BI18" s="33">
        <v>150.46</v>
      </c>
      <c r="BJ18" s="44">
        <f t="shared" ref="BJ18" si="1270">BI18/BI17-1</f>
        <v>-9.153770167928843E-3</v>
      </c>
      <c r="BK18" s="33">
        <v>21.11</v>
      </c>
      <c r="BL18" s="44">
        <f t="shared" ref="BL18" si="1271">BK18/BK17-1</f>
        <v>-4.7812359043752917E-2</v>
      </c>
      <c r="BM18" s="33">
        <v>49.21</v>
      </c>
      <c r="BN18" s="44">
        <f t="shared" ref="BN18" si="1272">BM18/BM17-1</f>
        <v>-5.6556748466257578E-2</v>
      </c>
      <c r="BO18" s="33">
        <v>132.75</v>
      </c>
      <c r="BP18" s="44">
        <f t="shared" ref="BP18" si="1273">BO18/BO17-1</f>
        <v>-4.5376096648928499E-2</v>
      </c>
      <c r="BQ18" s="33">
        <v>8.9324000000000001E-2</v>
      </c>
      <c r="BR18" s="44">
        <f t="shared" ref="BR18" si="1274">BQ18/BQ17-1</f>
        <v>-2.1267736810387294E-2</v>
      </c>
      <c r="BS18" s="33">
        <v>6.84</v>
      </c>
      <c r="BT18" s="44">
        <f t="shared" ref="BT18" si="1275">BS18/BS17-1</f>
        <v>-0.13197969543147203</v>
      </c>
      <c r="BU18" s="33">
        <v>0.99870999999999999</v>
      </c>
      <c r="BV18" s="44">
        <f t="shared" ref="BV18" si="1276">BU18/BU17-1</f>
        <v>-2.2877122877121847E-3</v>
      </c>
      <c r="BW18" s="33">
        <v>2.88</v>
      </c>
      <c r="BX18" s="44">
        <f t="shared" ref="BX18" si="1277">BW18/BW17-1</f>
        <v>-2.7027027027027084E-2</v>
      </c>
      <c r="BY18" s="33">
        <v>12.82</v>
      </c>
      <c r="BZ18" s="44">
        <f t="shared" ref="BZ18" si="1278">BY18/BY17-1</f>
        <v>-4.8255382331106156E-2</v>
      </c>
      <c r="CA18" s="33">
        <v>131.03</v>
      </c>
      <c r="CB18" s="44">
        <f t="shared" ref="CB18" si="1279">CA18/CA17-1</f>
        <v>-2.7462332071550466E-2</v>
      </c>
      <c r="CC18" s="33">
        <v>8.0562999999999996E-2</v>
      </c>
      <c r="CD18" s="44">
        <f t="shared" ref="CD18" si="1280">CC18/CC17-1</f>
        <v>-2.775665858103149E-2</v>
      </c>
      <c r="CE18" s="33">
        <v>7.7243999999999993E-2</v>
      </c>
      <c r="CF18" s="44">
        <f t="shared" ref="CF18" si="1281">CE18/CE17-1</f>
        <v>-4.4341069926263188E-2</v>
      </c>
      <c r="CG18" s="33">
        <v>2.31</v>
      </c>
      <c r="CH18" s="44">
        <f t="shared" ref="CH18" si="1282">CG18/CG17-1</f>
        <v>-6.4777327935222728E-2</v>
      </c>
      <c r="CI18" s="33">
        <v>2.7732400000000001E-2</v>
      </c>
      <c r="CJ18" s="44">
        <f t="shared" ref="CJ18" si="1283">CI18/CI17-1</f>
        <v>-6.7690000974924169E-2</v>
      </c>
      <c r="CK18" s="33">
        <v>5.16</v>
      </c>
      <c r="CL18" s="44">
        <f t="shared" ref="CL18" si="1284">CK18/CK17-1</f>
        <v>-5.4945054945054861E-2</v>
      </c>
      <c r="CM18" s="33">
        <v>6.29</v>
      </c>
      <c r="CN18" s="44">
        <f t="shared" ref="CN18" si="1285">CM18/CM17-1</f>
        <v>-5.6971514242878496E-2</v>
      </c>
      <c r="CO18" s="33">
        <v>0.25731100000000001</v>
      </c>
      <c r="CP18" s="44">
        <f t="shared" ref="CP18" si="1286">CO18/CO17-1</f>
        <v>-4.3503312095281133E-2</v>
      </c>
      <c r="CQ18" s="33">
        <v>1.1200000000000001</v>
      </c>
      <c r="CR18" s="44">
        <f t="shared" ref="CR18" si="1287">CQ18/CQ17-1</f>
        <v>-5.0847457627118509E-2</v>
      </c>
      <c r="CS18" s="33">
        <v>0.15515599999999999</v>
      </c>
      <c r="CT18" s="44">
        <f t="shared" ref="CT18" si="1288">CS18/CS17-1</f>
        <v>-3.9537460614201825E-2</v>
      </c>
      <c r="CU18" s="33">
        <v>1</v>
      </c>
      <c r="CV18" s="44">
        <f t="shared" ref="CV18" si="1289">CU18/CU17-1</f>
        <v>1.1954273402443594E-3</v>
      </c>
      <c r="CW18" s="33">
        <v>48.91</v>
      </c>
      <c r="CX18" s="44">
        <f t="shared" ref="CX18" si="1290">CW18/CW17-1</f>
        <v>-2.7053908891983447E-2</v>
      </c>
      <c r="CY18" s="33">
        <v>81.48</v>
      </c>
      <c r="CZ18" s="44">
        <f t="shared" ref="CZ18" si="1291">CY18/CY17-1</f>
        <v>-4.8353188507358147E-2</v>
      </c>
      <c r="DA18" s="33">
        <v>0.72371399999999997</v>
      </c>
      <c r="DB18" s="44">
        <f t="shared" ref="DB18" si="1292">DA18/DA17-1</f>
        <v>-5.1882769543977192E-2</v>
      </c>
      <c r="DC18" s="39">
        <v>23704</v>
      </c>
      <c r="DD18" s="44">
        <f t="shared" ref="DD18" si="1293">DC18/DC17-1</f>
        <v>-6.0382422006037828E-3</v>
      </c>
      <c r="DE18" s="33">
        <v>0.66988599999999998</v>
      </c>
      <c r="DF18" s="44">
        <f t="shared" ref="DF18" si="1294">DE18/DE17-1</f>
        <v>-4.7540102541936746E-2</v>
      </c>
      <c r="DG18" s="33">
        <v>0.46218399999999998</v>
      </c>
      <c r="DH18" s="44">
        <f t="shared" ref="DH18" si="1295">DG18/DG17-1</f>
        <v>-6.1528652591139599E-2</v>
      </c>
      <c r="DI18" s="33">
        <v>1.18</v>
      </c>
      <c r="DJ18" s="44">
        <f t="shared" ref="DJ18" si="1296">DI18/DI17-1</f>
        <v>-8.4033613445377853E-3</v>
      </c>
      <c r="DK18" s="33">
        <v>1.24</v>
      </c>
      <c r="DL18" s="44">
        <f t="shared" ref="DL18" si="1297">DK18/DK17-1</f>
        <v>-8.1481481481481599E-2</v>
      </c>
      <c r="DM18" s="33">
        <v>1.18</v>
      </c>
      <c r="DN18" s="44">
        <f t="shared" ref="DN18" si="1298">DM18/DM17-1</f>
        <v>-2.4793388429752095E-2</v>
      </c>
      <c r="DO18" s="33">
        <v>10.029999999999999</v>
      </c>
      <c r="DP18" s="44">
        <f t="shared" ref="DP18" si="1299">DO18/DO17-1</f>
        <v>-4.7483380816714105E-2</v>
      </c>
      <c r="DQ18" s="33">
        <v>0.99822900000000003</v>
      </c>
      <c r="DR18" s="44">
        <f t="shared" ref="DR18" si="1300">DQ18/DQ17-1</f>
        <v>7.7142559449905335E-5</v>
      </c>
      <c r="DS18" s="33">
        <v>0.73381600000000002</v>
      </c>
      <c r="DT18" s="44">
        <f t="shared" ref="DT18" si="1301">DS18/DS17-1</f>
        <v>-0.10545262159569235</v>
      </c>
      <c r="DU18" s="33">
        <v>8.6300000000000008</v>
      </c>
      <c r="DV18" s="44">
        <f t="shared" ref="DV18" si="1302">DU18/DU17-1</f>
        <v>-1.2585812356979309E-2</v>
      </c>
      <c r="DW18" s="33">
        <v>1.6517999999999999E-4</v>
      </c>
      <c r="DX18" s="44">
        <f t="shared" ref="DX18" si="1303">DW18/DW17-1</f>
        <v>1.1141038197845177E-2</v>
      </c>
      <c r="DY18" s="33">
        <v>0.99509599999999998</v>
      </c>
      <c r="DZ18" s="44">
        <f t="shared" ref="DZ18" si="1304">DY18/DY17-1</f>
        <v>-1.5562179989504488E-3</v>
      </c>
      <c r="EA18" s="33">
        <v>0.97129799999999999</v>
      </c>
      <c r="EB18" s="44">
        <f t="shared" ref="EB18" si="1305">EA18/EA17-1</f>
        <v>-7.0528229665071662E-2</v>
      </c>
      <c r="EC18" s="33">
        <v>0.27561200000000002</v>
      </c>
      <c r="ED18" s="44">
        <f t="shared" ref="ED18" si="1306">EC18/EC17-1</f>
        <v>-6.7454355976017233E-2</v>
      </c>
      <c r="EE18" s="33">
        <v>2.64</v>
      </c>
      <c r="EF18" s="44">
        <f t="shared" ref="EF18" si="1307">EE18/EE17-1</f>
        <v>3.8022813688214363E-3</v>
      </c>
      <c r="EG18" s="33">
        <v>11.64</v>
      </c>
      <c r="EH18" s="44">
        <f t="shared" ref="EH18" si="1308">EG18/EG17-1</f>
        <v>-9.2043681747269845E-2</v>
      </c>
      <c r="EI18" s="33">
        <v>3.98</v>
      </c>
      <c r="EJ18" s="44">
        <f t="shared" ref="EJ18" si="1309">EI18/EI17-1</f>
        <v>-2.211302211302224E-2</v>
      </c>
      <c r="EK18" s="33">
        <v>0.99918799999999997</v>
      </c>
      <c r="EL18" s="44">
        <f t="shared" ref="EL18" si="1310">EK18/EK17-1</f>
        <v>-7.653604436229211E-2</v>
      </c>
      <c r="EM18" s="33">
        <v>46.65</v>
      </c>
      <c r="EN18" s="44">
        <f t="shared" ref="EN18" si="1311">EM18/EM17-1</f>
        <v>-6.5317571628932036E-2</v>
      </c>
      <c r="EO18" s="33">
        <v>5.26</v>
      </c>
      <c r="EP18" s="44">
        <f t="shared" ref="EP18" si="1312">EO18/EO17-1</f>
        <v>5.7361376673039643E-3</v>
      </c>
      <c r="EQ18" s="33">
        <v>41.34</v>
      </c>
      <c r="ER18" s="44">
        <f t="shared" ref="ER18" si="1313">EQ18/EQ17-1</f>
        <v>-4.2833989349386314E-2</v>
      </c>
      <c r="ES18" s="33">
        <v>5.29</v>
      </c>
      <c r="ET18" s="44">
        <f t="shared" ref="ET18" si="1314">ES18/ES17-1</f>
        <v>-2.2181146025878062E-2</v>
      </c>
      <c r="EU18" s="33">
        <v>712.71</v>
      </c>
      <c r="EV18" s="44">
        <f t="shared" ref="EV18" si="1315">EU18/EU17-1</f>
        <v>-3.7489702486258714E-2</v>
      </c>
      <c r="EW18" s="33">
        <v>0.57004100000000002</v>
      </c>
      <c r="EX18" s="44">
        <f t="shared" ref="EX18" si="1316">EW18/EW17-1</f>
        <v>-4.308493940813185E-2</v>
      </c>
      <c r="EY18" s="33">
        <v>3.05</v>
      </c>
      <c r="EZ18" s="44">
        <f t="shared" ref="EZ18" si="1317">EY18/EY17-1</f>
        <v>5.1724137931034475E-2</v>
      </c>
      <c r="FA18" s="33">
        <v>0.13536899999999999</v>
      </c>
      <c r="FB18" s="44">
        <f t="shared" ref="FB18" si="1318">FA18/FA17-1</f>
        <v>-2.603821912683113E-2</v>
      </c>
      <c r="FC18" s="33">
        <v>7.0789699999999995E-7</v>
      </c>
      <c r="FD18" s="44">
        <f t="shared" ref="FD18" si="1319">FC18/FC17-1</f>
        <v>-3.7592380102998146E-2</v>
      </c>
      <c r="FE18" s="33">
        <v>0.95164899999999997</v>
      </c>
      <c r="FF18" s="44">
        <f t="shared" ref="FF18" si="1320">FE18/FE17-1</f>
        <v>-4.0833049441522662E-2</v>
      </c>
      <c r="FG18" s="33">
        <v>10.16</v>
      </c>
      <c r="FH18" s="44">
        <f t="shared" ref="FH18" si="1321">FG18/FG17-1</f>
        <v>-7.1297989031078535E-2</v>
      </c>
      <c r="FI18" s="33">
        <v>0.25263600000000003</v>
      </c>
      <c r="FJ18" s="44">
        <f t="shared" ref="FJ18" si="1322">FI18/FI17-1</f>
        <v>-8.4812615533148561E-3</v>
      </c>
      <c r="FK18" s="33">
        <v>1</v>
      </c>
      <c r="FL18" s="44">
        <f t="shared" ref="FL18" si="1323">FK18/FK17-1</f>
        <v>-9.9900099900085415E-4</v>
      </c>
      <c r="FM18" s="33">
        <v>3.5710000000000002E-5</v>
      </c>
      <c r="FN18" s="44">
        <f t="shared" ref="FN18:FP18" si="1324">FM18/FM17-1</f>
        <v>-3.9020452099031266E-2</v>
      </c>
      <c r="FO18" s="33">
        <v>73.709999999999994</v>
      </c>
      <c r="FP18" s="44">
        <f t="shared" si="1324"/>
        <v>-1.7592962814874102E-2</v>
      </c>
      <c r="FQ18" s="33">
        <v>70.099999999999994</v>
      </c>
      <c r="FR18" s="44">
        <f t="shared" ref="FR18" si="1325">FQ18/FQ17-1</f>
        <v>-1.448052860958815E-2</v>
      </c>
      <c r="FS18" s="33">
        <v>3.8</v>
      </c>
      <c r="FT18" s="44">
        <f t="shared" ref="FT18" si="1326">FS18/FS17-1</f>
        <v>-2.0618556701030966E-2</v>
      </c>
      <c r="FU18" s="33">
        <v>1.39</v>
      </c>
      <c r="FV18" s="44">
        <f t="shared" ref="FV18" si="1327">FU18/FU17-1</f>
        <v>-2.7972027972028024E-2</v>
      </c>
      <c r="FW18" s="33">
        <v>1800.63</v>
      </c>
      <c r="FX18" s="44">
        <f t="shared" ref="FX18" si="1328">FW18/FW17-1</f>
        <v>-8.3162144151387452E-3</v>
      </c>
      <c r="FY18" s="33">
        <v>0.38594099999999998</v>
      </c>
      <c r="FZ18" s="44">
        <f t="shared" ref="FZ18" si="1329">FY18/FY17-1</f>
        <v>-1.1722861115592398E-2</v>
      </c>
      <c r="GA18" s="33">
        <v>1810.32</v>
      </c>
      <c r="GB18" s="44">
        <f t="shared" ref="GB18" si="1330">GA18/GA17-1</f>
        <v>-7.978606812502842E-3</v>
      </c>
      <c r="GC18" s="33">
        <v>6.34</v>
      </c>
      <c r="GD18" s="44">
        <f t="shared" ref="GD18" si="1331">GC18/GC17-1</f>
        <v>-2.0092735703245768E-2</v>
      </c>
      <c r="GE18" s="33">
        <v>32.21</v>
      </c>
      <c r="GF18" s="44">
        <f t="shared" ref="GF18" si="1332">GE18/GE17-1</f>
        <v>-2.4530587522713532E-2</v>
      </c>
      <c r="GG18" s="33">
        <v>0.98434100000000002</v>
      </c>
      <c r="GH18" s="44">
        <f t="shared" ref="GH18" si="1333">GG18/GG17-1</f>
        <v>-3.4959803921568611E-2</v>
      </c>
      <c r="GI18" s="33">
        <v>1.0009999999999999</v>
      </c>
      <c r="GJ18" s="44">
        <f t="shared" ref="GJ18" si="1334">GI18/GI17-1</f>
        <v>0</v>
      </c>
      <c r="GK18" s="33">
        <v>0.88175499999999996</v>
      </c>
      <c r="GL18" s="44">
        <f t="shared" ref="GL18" si="1335">GK18/GK17-1</f>
        <v>-3.7975608851337994E-2</v>
      </c>
      <c r="GM18" s="33">
        <v>2.6140730000000001E-2</v>
      </c>
      <c r="GN18" s="44">
        <f t="shared" ref="GN18" si="1336">GM18/GM17-1</f>
        <v>-3.1710413193262399E-2</v>
      </c>
      <c r="GO18" s="33">
        <v>32.590000000000003</v>
      </c>
      <c r="GP18" s="44">
        <f t="shared" ref="GP18" si="1337">GO18/GO17-1</f>
        <v>1.2288786482337333E-3</v>
      </c>
      <c r="GQ18" s="33">
        <v>2.2745350000000001E-2</v>
      </c>
      <c r="GR18" s="44">
        <f t="shared" ref="GR18" si="1338">GQ18/GQ17-1</f>
        <v>1.2933632153944163E-3</v>
      </c>
      <c r="GS18" s="33">
        <v>0.44528299999999998</v>
      </c>
      <c r="GT18" s="44">
        <f t="shared" ref="GT18" si="1339">GS18/GS17-1</f>
        <v>0.10721470043390147</v>
      </c>
      <c r="GU18" s="33">
        <v>10.25</v>
      </c>
      <c r="GV18" s="44">
        <f t="shared" ref="GV18" si="1340">GU18/GU17-1</f>
        <v>-6.8181818181818232E-2</v>
      </c>
      <c r="GW18" s="33">
        <v>5.8</v>
      </c>
      <c r="GX18" s="44">
        <f t="shared" ref="GX18" si="1341">GW18/GW17-1</f>
        <v>-6.602254428341392E-2</v>
      </c>
      <c r="GY18" s="33">
        <v>3.7686400000000002E-2</v>
      </c>
      <c r="GZ18" s="44">
        <f t="shared" ref="GZ18" si="1342">GY18/GY17-1</f>
        <v>-2.0184718933326629E-2</v>
      </c>
      <c r="HA18" s="33">
        <v>4.5976969999999999E-2</v>
      </c>
      <c r="HB18" s="44">
        <f t="shared" ref="HB18" si="1343">HA18/HA17-1</f>
        <v>-3.8095437347077432E-2</v>
      </c>
      <c r="HC18" s="33">
        <v>1.64</v>
      </c>
      <c r="HD18" s="44">
        <f t="shared" ref="HD18" si="1344">HC18/HC17-1</f>
        <v>-4.6511627906976827E-2</v>
      </c>
      <c r="HM18" s="38">
        <v>44982</v>
      </c>
      <c r="HN18" s="44">
        <v>-3.2524738006763809E-2</v>
      </c>
      <c r="HO18" s="44">
        <v>-2.6485455701183547E-2</v>
      </c>
      <c r="HP18" s="44">
        <v>-1.1758241758240695E-3</v>
      </c>
      <c r="HQ18" s="44">
        <v>-2.1652458591293611E-2</v>
      </c>
      <c r="HR18" s="44">
        <v>-1.1188811188810321E-3</v>
      </c>
      <c r="HS18" s="44">
        <v>-2.6893616584353963E-2</v>
      </c>
      <c r="HT18" s="44">
        <v>-4.6356718440529576E-2</v>
      </c>
      <c r="HU18" s="44">
        <v>-7.3529411764705954E-2</v>
      </c>
      <c r="HV18" s="44">
        <v>-3.9704174271695147E-2</v>
      </c>
      <c r="HW18" s="44">
        <v>-2.5180751415961988E-2</v>
      </c>
      <c r="HX18" s="44">
        <v>-2.0568862275448518E-3</v>
      </c>
      <c r="HY18" s="44">
        <v>-3.5953177257525226E-2</v>
      </c>
      <c r="HZ18" s="44">
        <v>-6.7700987306064775E-2</v>
      </c>
      <c r="IA18" s="44">
        <v>6.6011089862927363E-5</v>
      </c>
      <c r="IB18" s="44">
        <v>-4.6317388003037196E-2</v>
      </c>
      <c r="IC18" s="44">
        <v>-2.4935795348570378E-2</v>
      </c>
      <c r="ID18" s="44">
        <v>-3.4086112283663983E-2</v>
      </c>
      <c r="IE18" s="44">
        <v>-6.798579401319127E-2</v>
      </c>
      <c r="IF18" s="44">
        <v>-5.3314121037464024E-2</v>
      </c>
      <c r="IG18" s="44">
        <v>1.1976047904191711E-2</v>
      </c>
      <c r="IH18" s="44">
        <v>-4.471544715447151E-2</v>
      </c>
      <c r="II18" s="44">
        <v>-4.8034934497816595E-2</v>
      </c>
      <c r="IJ18" s="44">
        <v>-3.0362594621722194E-2</v>
      </c>
      <c r="IK18" s="44">
        <v>-6.2893081761006275E-2</v>
      </c>
      <c r="IL18" s="44">
        <v>-9.153770167928843E-3</v>
      </c>
      <c r="IM18" s="44">
        <v>-4.7812359043752917E-2</v>
      </c>
      <c r="IN18" s="44">
        <v>-5.6556748466257578E-2</v>
      </c>
      <c r="IO18" s="44">
        <v>-4.5376096648928499E-2</v>
      </c>
      <c r="IP18" s="44">
        <v>-2.1267736810387294E-2</v>
      </c>
      <c r="IQ18" s="44">
        <v>-0.13197969543147203</v>
      </c>
      <c r="IR18" s="44">
        <v>-2.2877122877121847E-3</v>
      </c>
      <c r="IS18" s="44">
        <v>-2.7027027027027084E-2</v>
      </c>
      <c r="IT18" s="44">
        <v>-4.8255382331106156E-2</v>
      </c>
      <c r="IU18" s="44">
        <v>-2.7462332071550466E-2</v>
      </c>
      <c r="IV18" s="44">
        <v>-2.775665858103149E-2</v>
      </c>
      <c r="IW18" s="44">
        <v>-4.4341069926263188E-2</v>
      </c>
      <c r="IX18" s="44">
        <v>-6.4777327935222728E-2</v>
      </c>
      <c r="IY18" s="44">
        <v>-6.7690000974924169E-2</v>
      </c>
      <c r="IZ18" s="44">
        <v>-5.4945054945054861E-2</v>
      </c>
      <c r="JA18" s="44">
        <v>-5.6971514242878496E-2</v>
      </c>
      <c r="JB18" s="44">
        <v>-4.3503312095281133E-2</v>
      </c>
      <c r="JC18" s="44">
        <v>-5.0847457627118509E-2</v>
      </c>
      <c r="JD18" s="44">
        <v>-3.9537460614201825E-2</v>
      </c>
      <c r="JE18" s="44">
        <v>1.1954273402443594E-3</v>
      </c>
      <c r="JF18" s="44">
        <v>-2.7053908891983447E-2</v>
      </c>
      <c r="JG18" s="44">
        <v>-4.8353188507358147E-2</v>
      </c>
      <c r="JH18" s="44">
        <v>-5.1882769543977192E-2</v>
      </c>
      <c r="JI18" s="44">
        <v>-6.0382422006037828E-3</v>
      </c>
      <c r="JJ18" s="44">
        <v>-4.7540102541936746E-2</v>
      </c>
      <c r="JK18" s="44">
        <v>-6.1528652591139599E-2</v>
      </c>
      <c r="JL18" s="44">
        <v>-8.4033613445377853E-3</v>
      </c>
      <c r="JM18" s="44">
        <v>-8.1481481481481599E-2</v>
      </c>
      <c r="JN18" s="44">
        <v>-2.4793388429752095E-2</v>
      </c>
      <c r="JO18" s="44">
        <v>-4.7483380816714105E-2</v>
      </c>
      <c r="JP18" s="44">
        <v>7.7142559449905335E-5</v>
      </c>
      <c r="JQ18" s="44">
        <v>-0.10545262159569235</v>
      </c>
      <c r="JR18" s="44">
        <v>-1.2585812356979309E-2</v>
      </c>
      <c r="JS18" s="44">
        <v>1.1141038197845177E-2</v>
      </c>
      <c r="JT18" s="44">
        <v>-1.5562179989504488E-3</v>
      </c>
      <c r="JU18" s="44">
        <v>-7.0528229665071662E-2</v>
      </c>
      <c r="JV18" s="44">
        <v>-6.7454355976017233E-2</v>
      </c>
      <c r="JW18" s="44">
        <v>3.8022813688214363E-3</v>
      </c>
      <c r="JX18" s="44">
        <v>-9.2043681747269845E-2</v>
      </c>
      <c r="JY18" s="44">
        <v>-2.211302211302224E-2</v>
      </c>
      <c r="JZ18" s="44">
        <v>-7.653604436229211E-2</v>
      </c>
      <c r="KA18" s="44">
        <v>-6.5317571628932036E-2</v>
      </c>
      <c r="KB18" s="44">
        <v>5.7361376673039643E-3</v>
      </c>
      <c r="KC18" s="44">
        <v>-4.2833989349386314E-2</v>
      </c>
      <c r="KD18" s="44">
        <v>-2.2181146025878062E-2</v>
      </c>
      <c r="KE18" s="44">
        <v>-3.7489702486258714E-2</v>
      </c>
      <c r="KF18" s="44">
        <v>-4.308493940813185E-2</v>
      </c>
      <c r="KG18" s="44">
        <v>5.1724137931034475E-2</v>
      </c>
      <c r="KH18" s="44">
        <v>-2.603821912683113E-2</v>
      </c>
      <c r="KI18" s="44">
        <v>-3.7592380102998146E-2</v>
      </c>
      <c r="KJ18" s="44">
        <v>-4.0833049441522662E-2</v>
      </c>
      <c r="KK18" s="44">
        <v>-7.1297989031078535E-2</v>
      </c>
      <c r="KL18" s="44">
        <v>-8.4812615533148561E-3</v>
      </c>
      <c r="KM18" s="44">
        <v>-9.9900099900085415E-4</v>
      </c>
      <c r="KN18" s="44">
        <v>-3.9020452099031266E-2</v>
      </c>
      <c r="KO18" s="44">
        <v>-1.7592962814874102E-2</v>
      </c>
      <c r="KP18" s="44">
        <v>-1.448052860958815E-2</v>
      </c>
      <c r="KQ18" s="44">
        <v>-2.0618556701030966E-2</v>
      </c>
      <c r="KR18" s="44">
        <v>-2.7972027972028024E-2</v>
      </c>
      <c r="KS18" s="44">
        <v>-8.3162144151387452E-3</v>
      </c>
      <c r="KT18" s="44">
        <v>-1.1722861115592398E-2</v>
      </c>
      <c r="KU18" s="44">
        <v>-7.978606812502842E-3</v>
      </c>
      <c r="KV18" s="44">
        <v>-2.0092735703245768E-2</v>
      </c>
      <c r="KW18" s="44">
        <v>-2.4530587522713532E-2</v>
      </c>
      <c r="KX18" s="44">
        <v>-3.4959803921568611E-2</v>
      </c>
      <c r="KY18" s="44">
        <v>0</v>
      </c>
      <c r="KZ18" s="44">
        <v>-3.7975608851337994E-2</v>
      </c>
      <c r="LA18" s="44">
        <v>-3.1710413193262399E-2</v>
      </c>
      <c r="LB18" s="44">
        <v>1.2288786482337333E-3</v>
      </c>
      <c r="LC18" s="44">
        <v>1.2933632153944163E-3</v>
      </c>
      <c r="LD18" s="44">
        <v>0.10721470043390147</v>
      </c>
      <c r="LE18" s="44">
        <v>-6.8181818181818232E-2</v>
      </c>
      <c r="LF18" s="44">
        <v>-6.602254428341392E-2</v>
      </c>
      <c r="LG18" s="44">
        <v>-2.0184718933326629E-2</v>
      </c>
      <c r="LH18" s="44">
        <v>-3.8095437347077432E-2</v>
      </c>
      <c r="LI18" s="44">
        <v>-4.6511627906976827E-2</v>
      </c>
    </row>
    <row r="19" spans="12:321" ht="16.5" customHeight="1" thickBot="1" x14ac:dyDescent="0.3">
      <c r="L19" s="38">
        <v>44983</v>
      </c>
      <c r="M19" s="33">
        <v>23157</v>
      </c>
      <c r="N19" s="44">
        <f t="shared" si="0"/>
        <v>-6.4733298808905548E-4</v>
      </c>
      <c r="O19" s="33">
        <v>1593.95</v>
      </c>
      <c r="P19" s="44">
        <f t="shared" si="0"/>
        <v>-8.7992040296001051E-3</v>
      </c>
      <c r="Q19" s="33">
        <v>1</v>
      </c>
      <c r="R19" s="44">
        <f t="shared" ref="R19" si="1345">Q19/Q18-1</f>
        <v>1.7703133454616271E-4</v>
      </c>
      <c r="S19" s="33">
        <v>302.14</v>
      </c>
      <c r="T19" s="44">
        <f t="shared" ref="T19" si="1346">S19/S18-1</f>
        <v>1.0270682172084378E-3</v>
      </c>
      <c r="U19" s="33">
        <v>1</v>
      </c>
      <c r="V19" s="44">
        <f t="shared" ref="V19" si="1347">U19/U18-1</f>
        <v>1.2001440172815236E-4</v>
      </c>
      <c r="W19" s="33">
        <v>0.378689</v>
      </c>
      <c r="X19" s="44">
        <f t="shared" ref="X19" si="1348">W19/W18-1</f>
        <v>-1.0709716561811966E-3</v>
      </c>
      <c r="Y19" s="33">
        <v>0.362651</v>
      </c>
      <c r="Z19" s="44">
        <f t="shared" ref="Z19" si="1349">Y19/Y18-1</f>
        <v>-8.9661467157832186E-3</v>
      </c>
      <c r="AA19" s="33">
        <v>1.25</v>
      </c>
      <c r="AB19" s="44">
        <f t="shared" ref="AB19" si="1350">AA19/AA18-1</f>
        <v>-7.9365079365079083E-3</v>
      </c>
      <c r="AC19" s="33">
        <v>8.0887000000000001E-2</v>
      </c>
      <c r="AD19" s="44">
        <f t="shared" ref="AD19" si="1351">AC19/AC18-1</f>
        <v>-1.6908570300158132E-3</v>
      </c>
      <c r="AE19" s="33">
        <v>1592.06</v>
      </c>
      <c r="AF19" s="44">
        <f t="shared" ref="AF19" si="1352">AE19/AE18-1</f>
        <v>-8.5626568523050617E-3</v>
      </c>
      <c r="AG19" s="33">
        <v>1</v>
      </c>
      <c r="AH19" s="44">
        <f t="shared" ref="AH19" si="1353">AG19/AG18-1</f>
        <v>6.1003721226970953E-5</v>
      </c>
      <c r="AI19" s="33">
        <v>22.41</v>
      </c>
      <c r="AJ19" s="44">
        <f t="shared" ref="AJ19" si="1354">AI19/AI18-1</f>
        <v>-2.8187337380745858E-2</v>
      </c>
      <c r="AK19" s="33">
        <v>6.54</v>
      </c>
      <c r="AL19" s="44">
        <f t="shared" ref="AL19" si="1355">AK19/AK18-1</f>
        <v>-1.0590015128593033E-2</v>
      </c>
      <c r="AM19" s="33">
        <v>1</v>
      </c>
      <c r="AN19" s="44">
        <f t="shared" ref="AN19:AP19" si="1356">AM19/AM18-1</f>
        <v>1.0201040506130354E-4</v>
      </c>
      <c r="AO19" s="33">
        <v>1.242E-5</v>
      </c>
      <c r="AP19" s="44">
        <f t="shared" si="1356"/>
        <v>-1.1146496815286677E-2</v>
      </c>
      <c r="AQ19" s="33">
        <v>6.7960000000000007E-2</v>
      </c>
      <c r="AR19" s="44">
        <f t="shared" ref="AR19" si="1357">AQ19/AQ18-1</f>
        <v>-1.4714321448838774E-5</v>
      </c>
      <c r="AS19" s="33">
        <v>93.17</v>
      </c>
      <c r="AT19" s="44">
        <f t="shared" ref="AT19" si="1358">AS19/AS18-1</f>
        <v>1.7917622637386721E-2</v>
      </c>
      <c r="AU19" s="33">
        <v>17.96</v>
      </c>
      <c r="AV19" s="44">
        <f t="shared" ref="AV19" si="1359">AU19/AU18-1</f>
        <v>-2.2318998366902543E-2</v>
      </c>
      <c r="AW19" s="33">
        <v>6.46</v>
      </c>
      <c r="AX19" s="44">
        <f t="shared" ref="AX19" si="1360">AW19/AW18-1</f>
        <v>-1.6742770167427756E-2</v>
      </c>
      <c r="AY19" s="33">
        <v>3.33</v>
      </c>
      <c r="AZ19" s="44">
        <f t="shared" ref="AZ19" si="1361">AY19/AY18-1</f>
        <v>-1.4792899408283988E-2</v>
      </c>
      <c r="BA19" s="33">
        <v>2.39</v>
      </c>
      <c r="BB19" s="44">
        <f t="shared" ref="BB19" si="1362">BA19/BA18-1</f>
        <v>1.7021276595744705E-2</v>
      </c>
      <c r="BC19" s="33">
        <v>12.82</v>
      </c>
      <c r="BD19" s="44">
        <f t="shared" ref="BD19" si="1363">BC19/BC18-1</f>
        <v>-1.9877675840978548E-2</v>
      </c>
      <c r="BE19" s="33">
        <v>23142</v>
      </c>
      <c r="BF19" s="44">
        <f t="shared" ref="BF19" si="1364">BE19/BE18-1</f>
        <v>-1.8546474013371173E-3</v>
      </c>
      <c r="BG19" s="33">
        <v>7.39</v>
      </c>
      <c r="BH19" s="44">
        <f t="shared" ref="BH19" si="1365">BG19/BG18-1</f>
        <v>-8.0536912751678624E-3</v>
      </c>
      <c r="BI19" s="33">
        <v>148.9</v>
      </c>
      <c r="BJ19" s="44">
        <f t="shared" ref="BJ19" si="1366">BI19/BI18-1</f>
        <v>-1.0368204173866857E-2</v>
      </c>
      <c r="BK19" s="33">
        <v>20.99</v>
      </c>
      <c r="BL19" s="44">
        <f t="shared" ref="BL19" si="1367">BK19/BK18-1</f>
        <v>-5.6845097110375109E-3</v>
      </c>
      <c r="BM19" s="33">
        <v>51.01</v>
      </c>
      <c r="BN19" s="44">
        <f t="shared" ref="BN19" si="1368">BM19/BM18-1</f>
        <v>3.6577931314773382E-2</v>
      </c>
      <c r="BO19" s="33">
        <v>133.15</v>
      </c>
      <c r="BP19" s="44">
        <f t="shared" ref="BP19" si="1369">BO19/BO18-1</f>
        <v>3.0131826741996992E-3</v>
      </c>
      <c r="BQ19" s="33">
        <v>8.8303999999999994E-2</v>
      </c>
      <c r="BR19" s="44">
        <f t="shared" ref="BR19" si="1370">BQ19/BQ18-1</f>
        <v>-1.1419103488424232E-2</v>
      </c>
      <c r="BS19" s="33">
        <v>6.7</v>
      </c>
      <c r="BT19" s="44">
        <f t="shared" ref="BT19" si="1371">BS19/BS18-1</f>
        <v>-2.0467836257309857E-2</v>
      </c>
      <c r="BU19" s="33">
        <v>0.99966699999999997</v>
      </c>
      <c r="BV19" s="44">
        <f t="shared" ref="BV19" si="1372">BU19/BU18-1</f>
        <v>9.5823612460077534E-4</v>
      </c>
      <c r="BW19" s="33">
        <v>2.92</v>
      </c>
      <c r="BX19" s="44">
        <f t="shared" ref="BX19" si="1373">BW19/BW18-1</f>
        <v>1.388888888888884E-2</v>
      </c>
      <c r="BY19" s="33">
        <v>12.24</v>
      </c>
      <c r="BZ19" s="44">
        <f t="shared" ref="BZ19" si="1374">BY19/BY18-1</f>
        <v>-4.524180967238689E-2</v>
      </c>
      <c r="CA19" s="33">
        <v>131.71</v>
      </c>
      <c r="CB19" s="44">
        <f t="shared" ref="CB19" si="1375">CA19/CA18-1</f>
        <v>5.1896512249103299E-3</v>
      </c>
      <c r="CC19" s="33">
        <v>7.9433000000000004E-2</v>
      </c>
      <c r="CD19" s="44">
        <f t="shared" ref="CD19" si="1376">CC19/CC18-1</f>
        <v>-1.4026289984235829E-2</v>
      </c>
      <c r="CE19" s="33">
        <v>7.5189000000000006E-2</v>
      </c>
      <c r="CF19" s="44">
        <f t="shared" ref="CF19" si="1377">CE19/CE18-1</f>
        <v>-2.6604008078297214E-2</v>
      </c>
      <c r="CG19" s="33">
        <v>2.29</v>
      </c>
      <c r="CH19" s="44">
        <f t="shared" ref="CH19" si="1378">CG19/CG18-1</f>
        <v>-8.6580086580086979E-3</v>
      </c>
      <c r="CI19" s="33">
        <v>2.696252E-2</v>
      </c>
      <c r="CJ19" s="44">
        <f t="shared" ref="CJ19" si="1379">CI19/CI18-1</f>
        <v>-2.7761030419293009E-2</v>
      </c>
      <c r="CK19" s="33">
        <v>5.03</v>
      </c>
      <c r="CL19" s="44">
        <f t="shared" ref="CL19" si="1380">CK19/CK18-1</f>
        <v>-2.5193798449612337E-2</v>
      </c>
      <c r="CM19" s="33">
        <v>6.11</v>
      </c>
      <c r="CN19" s="44">
        <f t="shared" ref="CN19" si="1381">CM19/CM18-1</f>
        <v>-2.861685214626386E-2</v>
      </c>
      <c r="CO19" s="33">
        <v>0.25156699999999999</v>
      </c>
      <c r="CP19" s="44">
        <f t="shared" ref="CP19" si="1382">CO19/CO18-1</f>
        <v>-2.2323180897824146E-2</v>
      </c>
      <c r="CQ19" s="33">
        <v>1.1100000000000001</v>
      </c>
      <c r="CR19" s="44">
        <f t="shared" ref="CR19" si="1383">CQ19/CQ18-1</f>
        <v>-8.9285714285713969E-3</v>
      </c>
      <c r="CS19" s="33">
        <v>0.14899000000000001</v>
      </c>
      <c r="CT19" s="44">
        <f t="shared" ref="CT19" si="1384">CS19/CS18-1</f>
        <v>-3.9740648121890043E-2</v>
      </c>
      <c r="CU19" s="33">
        <v>1.002</v>
      </c>
      <c r="CV19" s="44">
        <f t="shared" ref="CV19" si="1385">CU19/CU18-1</f>
        <v>2.0000000000000018E-3</v>
      </c>
      <c r="CW19" s="33">
        <v>48.11</v>
      </c>
      <c r="CX19" s="44">
        <f t="shared" ref="CX19" si="1386">CW19/CW18-1</f>
        <v>-1.6356573297894084E-2</v>
      </c>
      <c r="CY19" s="33">
        <v>79.849999999999994</v>
      </c>
      <c r="CZ19" s="44">
        <f t="shared" ref="CZ19" si="1387">CY19/CY18-1</f>
        <v>-2.0004909180167063E-2</v>
      </c>
      <c r="DA19" s="33">
        <v>0.70844799999999997</v>
      </c>
      <c r="DB19" s="44">
        <f t="shared" ref="DB19" si="1388">DA19/DA18-1</f>
        <v>-2.1093968059205714E-2</v>
      </c>
      <c r="DC19" s="39">
        <v>23602</v>
      </c>
      <c r="DD19" s="44">
        <f t="shared" ref="DD19" si="1389">DC19/DC18-1</f>
        <v>-4.3030712116098879E-3</v>
      </c>
      <c r="DE19" s="33">
        <v>0.65090499999999996</v>
      </c>
      <c r="DF19" s="44">
        <f t="shared" ref="DF19" si="1390">DE19/DE18-1</f>
        <v>-2.8334671869541972E-2</v>
      </c>
      <c r="DG19" s="33">
        <v>0.45617000000000002</v>
      </c>
      <c r="DH19" s="44">
        <f t="shared" ref="DH19" si="1391">DG19/DG18-1</f>
        <v>-1.3012133695670891E-2</v>
      </c>
      <c r="DI19" s="33">
        <v>1.19</v>
      </c>
      <c r="DJ19" s="44">
        <f t="shared" ref="DJ19" si="1392">DI19/DI18-1</f>
        <v>8.4745762711864181E-3</v>
      </c>
      <c r="DK19" s="33">
        <v>1.2</v>
      </c>
      <c r="DL19" s="44">
        <f t="shared" ref="DL19" si="1393">DK19/DK18-1</f>
        <v>-3.2258064516129115E-2</v>
      </c>
      <c r="DM19" s="33">
        <v>1.22</v>
      </c>
      <c r="DN19" s="44">
        <f t="shared" ref="DN19" si="1394">DM19/DM18-1</f>
        <v>3.3898305084745894E-2</v>
      </c>
      <c r="DO19" s="33">
        <v>9.81</v>
      </c>
      <c r="DP19" s="44">
        <f t="shared" ref="DP19" si="1395">DO19/DO18-1</f>
        <v>-2.1934197407776579E-2</v>
      </c>
      <c r="DQ19" s="33">
        <v>0.99640399999999996</v>
      </c>
      <c r="DR19" s="44">
        <f t="shared" ref="DR19" si="1396">DQ19/DQ18-1</f>
        <v>-1.8282378091600826E-3</v>
      </c>
      <c r="DS19" s="33">
        <v>0.77342</v>
      </c>
      <c r="DT19" s="44">
        <f t="shared" ref="DT19" si="1397">DS19/DS18-1</f>
        <v>5.3969932517143215E-2</v>
      </c>
      <c r="DU19" s="33">
        <v>8.52</v>
      </c>
      <c r="DV19" s="44">
        <f t="shared" ref="DV19" si="1398">DU19/DU18-1</f>
        <v>-1.274623406720754E-2</v>
      </c>
      <c r="DW19" s="33">
        <v>1.6165E-4</v>
      </c>
      <c r="DX19" s="44">
        <f t="shared" ref="DX19" si="1399">DW19/DW18-1</f>
        <v>-2.137062598377526E-2</v>
      </c>
      <c r="DY19" s="33">
        <v>0.99613099999999999</v>
      </c>
      <c r="DZ19" s="44">
        <f t="shared" ref="DZ19" si="1400">DY19/DY18-1</f>
        <v>1.0401006536053803E-3</v>
      </c>
      <c r="EA19" s="33">
        <v>0.96063600000000005</v>
      </c>
      <c r="EB19" s="44">
        <f t="shared" ref="EB19" si="1401">EA19/EA18-1</f>
        <v>-1.0977063681794852E-2</v>
      </c>
      <c r="EC19" s="33">
        <v>0.27835900000000002</v>
      </c>
      <c r="ED19" s="44">
        <f t="shared" ref="ED19" si="1402">EC19/EC18-1</f>
        <v>9.9669100039185832E-3</v>
      </c>
      <c r="EE19" s="33">
        <v>2.4700000000000002</v>
      </c>
      <c r="EF19" s="44">
        <f t="shared" ref="EF19" si="1403">EE19/EE18-1</f>
        <v>-6.4393939393939337E-2</v>
      </c>
      <c r="EG19" s="33">
        <v>11.39</v>
      </c>
      <c r="EH19" s="44">
        <f t="shared" ref="EH19" si="1404">EG19/EG18-1</f>
        <v>-2.1477663230240585E-2</v>
      </c>
      <c r="EI19" s="33">
        <v>4.01</v>
      </c>
      <c r="EJ19" s="44">
        <f t="shared" ref="EJ19" si="1405">EI19/EI18-1</f>
        <v>7.5376884422109214E-3</v>
      </c>
      <c r="EK19" s="33">
        <v>0.98711599999999999</v>
      </c>
      <c r="EL19" s="44">
        <f t="shared" ref="EL19" si="1406">EK19/EK18-1</f>
        <v>-1.2081810430069173E-2</v>
      </c>
      <c r="EM19" s="33">
        <v>47.49</v>
      </c>
      <c r="EN19" s="44">
        <f t="shared" ref="EN19" si="1407">EM19/EM18-1</f>
        <v>1.8006430868167334E-2</v>
      </c>
      <c r="EO19" s="33">
        <v>5.18</v>
      </c>
      <c r="EP19" s="44">
        <f t="shared" ref="EP19" si="1408">EO19/EO18-1</f>
        <v>-1.520912547528519E-2</v>
      </c>
      <c r="EQ19" s="33">
        <v>41.4</v>
      </c>
      <c r="ER19" s="44">
        <f t="shared" ref="ER19" si="1409">EQ19/EQ18-1</f>
        <v>1.4513788098693414E-3</v>
      </c>
      <c r="ES19" s="33">
        <v>5.22</v>
      </c>
      <c r="ET19" s="44">
        <f t="shared" ref="ET19" si="1410">ES19/ES18-1</f>
        <v>-1.3232514177693777E-2</v>
      </c>
      <c r="EU19" s="33">
        <v>705.71</v>
      </c>
      <c r="EV19" s="44">
        <f t="shared" ref="EV19" si="1411">EU19/EU18-1</f>
        <v>-9.8216665965119576E-3</v>
      </c>
      <c r="EW19" s="33">
        <v>0.56357299999999999</v>
      </c>
      <c r="EX19" s="44">
        <f t="shared" ref="EX19" si="1412">EW19/EW18-1</f>
        <v>-1.1346552265538823E-2</v>
      </c>
      <c r="EY19" s="33">
        <v>2.75</v>
      </c>
      <c r="EZ19" s="44">
        <f t="shared" ref="EZ19" si="1413">EY19/EY18-1</f>
        <v>-9.8360655737704916E-2</v>
      </c>
      <c r="FA19" s="33">
        <v>0.134158</v>
      </c>
      <c r="FB19" s="44">
        <f t="shared" ref="FB19" si="1414">FA19/FA18-1</f>
        <v>-8.9459181939733901E-3</v>
      </c>
      <c r="FC19" s="33">
        <v>7.0584800000000003E-7</v>
      </c>
      <c r="FD19" s="44">
        <f t="shared" ref="FD19" si="1415">FC19/FC18-1</f>
        <v>-2.8944888875075403E-3</v>
      </c>
      <c r="FE19" s="33">
        <v>0.92764400000000002</v>
      </c>
      <c r="FF19" s="44">
        <f t="shared" ref="FF19" si="1416">FE19/FE18-1</f>
        <v>-2.5224636394300726E-2</v>
      </c>
      <c r="FG19" s="33">
        <v>10.15</v>
      </c>
      <c r="FH19" s="44">
        <f t="shared" ref="FH19" si="1417">FG19/FG18-1</f>
        <v>-9.8425196850393526E-4</v>
      </c>
      <c r="FI19" s="33">
        <v>0.25748199999999999</v>
      </c>
      <c r="FJ19" s="44">
        <f t="shared" ref="FJ19" si="1418">FI19/FI18-1</f>
        <v>1.9181747652749159E-2</v>
      </c>
      <c r="FK19" s="33">
        <v>1.0009999999999999</v>
      </c>
      <c r="FL19" s="44">
        <f t="shared" ref="FL19" si="1419">FK19/FK18-1</f>
        <v>9.9999999999988987E-4</v>
      </c>
      <c r="FM19" s="33">
        <v>3.5120000000000003E-5</v>
      </c>
      <c r="FN19" s="44">
        <f t="shared" ref="FN19:FP19" si="1420">FM19/FM18-1</f>
        <v>-1.6521982637916488E-2</v>
      </c>
      <c r="FO19" s="33">
        <v>72.06</v>
      </c>
      <c r="FP19" s="44">
        <f t="shared" si="1420"/>
        <v>-2.2385022385022268E-2</v>
      </c>
      <c r="FQ19" s="33">
        <v>69.39</v>
      </c>
      <c r="FR19" s="44">
        <f t="shared" ref="FR19" si="1421">FQ19/FQ18-1</f>
        <v>-1.012838801711835E-2</v>
      </c>
      <c r="FS19" s="33">
        <v>3.75</v>
      </c>
      <c r="FT19" s="44">
        <f t="shared" ref="FT19" si="1422">FS19/FS18-1</f>
        <v>-1.3157894736842035E-2</v>
      </c>
      <c r="FU19" s="33">
        <v>1.36</v>
      </c>
      <c r="FV19" s="44">
        <f t="shared" ref="FV19" si="1423">FU19/FU18-1</f>
        <v>-2.1582733812949506E-2</v>
      </c>
      <c r="FW19" s="33">
        <v>1794.9</v>
      </c>
      <c r="FX19" s="44">
        <f t="shared" ref="FX19" si="1424">FW19/FW18-1</f>
        <v>-3.1822195564885636E-3</v>
      </c>
      <c r="FY19" s="33">
        <v>0.39868399999999998</v>
      </c>
      <c r="FZ19" s="44">
        <f t="shared" ref="FZ19" si="1425">FY19/FY18-1</f>
        <v>3.3018000160646377E-2</v>
      </c>
      <c r="GA19" s="33">
        <v>1809.72</v>
      </c>
      <c r="GB19" s="44">
        <f t="shared" ref="GB19" si="1426">GA19/GA18-1</f>
        <v>-3.3143311679695309E-4</v>
      </c>
      <c r="GC19" s="33">
        <v>6.28</v>
      </c>
      <c r="GD19" s="44">
        <f t="shared" ref="GD19" si="1427">GC19/GC18-1</f>
        <v>-9.4637223974762819E-3</v>
      </c>
      <c r="GE19" s="33">
        <v>32.1</v>
      </c>
      <c r="GF19" s="44">
        <f t="shared" ref="GF19" si="1428">GE19/GE18-1</f>
        <v>-3.4150884818379135E-3</v>
      </c>
      <c r="GG19" s="33">
        <v>0.96158399999999999</v>
      </c>
      <c r="GH19" s="44">
        <f t="shared" ref="GH19" si="1429">GG19/GG18-1</f>
        <v>-2.3119020745859475E-2</v>
      </c>
      <c r="GI19" s="33">
        <v>0.99976299999999996</v>
      </c>
      <c r="GJ19" s="44">
        <f t="shared" ref="GJ19" si="1430">GI19/GI18-1</f>
        <v>-1.235764235764214E-3</v>
      </c>
      <c r="GK19" s="33">
        <v>0.85933599999999999</v>
      </c>
      <c r="GL19" s="44">
        <f t="shared" ref="GL19" si="1431">GK19/GK18-1</f>
        <v>-2.5425429966373869E-2</v>
      </c>
      <c r="GM19" s="33">
        <v>2.5907300000000001E-2</v>
      </c>
      <c r="GN19" s="44">
        <f t="shared" ref="GN19" si="1432">GM19/GM18-1</f>
        <v>-8.9297429719827903E-3</v>
      </c>
      <c r="GO19" s="33">
        <v>32.5</v>
      </c>
      <c r="GP19" s="44">
        <f t="shared" ref="GP19" si="1433">GO19/GO18-1</f>
        <v>-2.7615833077632157E-3</v>
      </c>
      <c r="GQ19" s="33">
        <v>2.285353E-2</v>
      </c>
      <c r="GR19" s="44">
        <f t="shared" ref="GR19" si="1434">GQ19/GQ18-1</f>
        <v>4.756136968655067E-3</v>
      </c>
      <c r="GS19" s="33">
        <v>0.40496399999999999</v>
      </c>
      <c r="GT19" s="44">
        <f t="shared" ref="GT19" si="1435">GS19/GS18-1</f>
        <v>-9.0546910616394527E-2</v>
      </c>
      <c r="GU19" s="33">
        <v>9.86</v>
      </c>
      <c r="GV19" s="44">
        <f t="shared" ref="GV19" si="1436">GU19/GU18-1</f>
        <v>-3.8048780487804912E-2</v>
      </c>
      <c r="GW19" s="33">
        <v>5.73</v>
      </c>
      <c r="GX19" s="44">
        <f t="shared" ref="GX19" si="1437">GW19/GW18-1</f>
        <v>-1.2068965517241237E-2</v>
      </c>
      <c r="GY19" s="33">
        <v>3.8181720000000002E-2</v>
      </c>
      <c r="GZ19" s="44">
        <f t="shared" ref="GZ19" si="1438">GY19/GY18-1</f>
        <v>1.314320285301851E-2</v>
      </c>
      <c r="HA19" s="33">
        <v>4.5184439999999999E-2</v>
      </c>
      <c r="HB19" s="44">
        <f t="shared" ref="HB19" si="1439">HA19/HA18-1</f>
        <v>-1.7237543056882632E-2</v>
      </c>
      <c r="HC19" s="33">
        <v>1.61</v>
      </c>
      <c r="HD19" s="44">
        <f t="shared" ref="HD19" si="1440">HC19/HC18-1</f>
        <v>-1.8292682926829174E-2</v>
      </c>
      <c r="HM19" s="38">
        <v>44983</v>
      </c>
      <c r="HN19" s="44">
        <v>-6.4733298808905548E-4</v>
      </c>
      <c r="HO19" s="44">
        <v>-8.7992040296001051E-3</v>
      </c>
      <c r="HP19" s="44">
        <v>1.7703133454616271E-4</v>
      </c>
      <c r="HQ19" s="44">
        <v>1.0270682172084378E-3</v>
      </c>
      <c r="HR19" s="44">
        <v>1.2001440172815236E-4</v>
      </c>
      <c r="HS19" s="44">
        <v>-1.0709716561811966E-3</v>
      </c>
      <c r="HT19" s="44">
        <v>-8.9661467157832186E-3</v>
      </c>
      <c r="HU19" s="44">
        <v>-7.9365079365079083E-3</v>
      </c>
      <c r="HV19" s="44">
        <v>-1.6908570300158132E-3</v>
      </c>
      <c r="HW19" s="44">
        <v>-8.5626568523050617E-3</v>
      </c>
      <c r="HX19" s="44">
        <v>6.1003721226970953E-5</v>
      </c>
      <c r="HY19" s="44">
        <v>-2.8187337380745858E-2</v>
      </c>
      <c r="HZ19" s="44">
        <v>-1.0590015128593033E-2</v>
      </c>
      <c r="IA19" s="44">
        <v>1.0201040506130354E-4</v>
      </c>
      <c r="IB19" s="44">
        <v>-1.1146496815286677E-2</v>
      </c>
      <c r="IC19" s="44">
        <v>-1.4714321448838774E-5</v>
      </c>
      <c r="ID19" s="44">
        <v>1.7917622637386721E-2</v>
      </c>
      <c r="IE19" s="44">
        <v>-2.2318998366902543E-2</v>
      </c>
      <c r="IF19" s="44">
        <v>-1.6742770167427756E-2</v>
      </c>
      <c r="IG19" s="44">
        <v>-1.4792899408283988E-2</v>
      </c>
      <c r="IH19" s="44">
        <v>1.7021276595744705E-2</v>
      </c>
      <c r="II19" s="44">
        <v>-1.9877675840978548E-2</v>
      </c>
      <c r="IJ19" s="44">
        <v>-1.8546474013371173E-3</v>
      </c>
      <c r="IK19" s="44">
        <v>-8.0536912751678624E-3</v>
      </c>
      <c r="IL19" s="44">
        <v>-1.0368204173866857E-2</v>
      </c>
      <c r="IM19" s="44">
        <v>-5.6845097110375109E-3</v>
      </c>
      <c r="IN19" s="44">
        <v>3.6577931314773382E-2</v>
      </c>
      <c r="IO19" s="44">
        <v>3.0131826741996992E-3</v>
      </c>
      <c r="IP19" s="44">
        <v>-1.1419103488424232E-2</v>
      </c>
      <c r="IQ19" s="44">
        <v>-2.0467836257309857E-2</v>
      </c>
      <c r="IR19" s="44">
        <v>9.5823612460077534E-4</v>
      </c>
      <c r="IS19" s="44">
        <v>1.388888888888884E-2</v>
      </c>
      <c r="IT19" s="44">
        <v>-4.524180967238689E-2</v>
      </c>
      <c r="IU19" s="44">
        <v>5.1896512249103299E-3</v>
      </c>
      <c r="IV19" s="44">
        <v>-1.4026289984235829E-2</v>
      </c>
      <c r="IW19" s="44">
        <v>-2.6604008078297214E-2</v>
      </c>
      <c r="IX19" s="44">
        <v>-8.6580086580086979E-3</v>
      </c>
      <c r="IY19" s="44">
        <v>-2.7761030419293009E-2</v>
      </c>
      <c r="IZ19" s="44">
        <v>-2.5193798449612337E-2</v>
      </c>
      <c r="JA19" s="44">
        <v>-2.861685214626386E-2</v>
      </c>
      <c r="JB19" s="44">
        <v>-2.2323180897824146E-2</v>
      </c>
      <c r="JC19" s="44">
        <v>-8.9285714285713969E-3</v>
      </c>
      <c r="JD19" s="44">
        <v>-3.9740648121890043E-2</v>
      </c>
      <c r="JE19" s="44">
        <v>2.0000000000000018E-3</v>
      </c>
      <c r="JF19" s="44">
        <v>-1.6356573297894084E-2</v>
      </c>
      <c r="JG19" s="44">
        <v>-2.0004909180167063E-2</v>
      </c>
      <c r="JH19" s="44">
        <v>-2.1093968059205714E-2</v>
      </c>
      <c r="JI19" s="44">
        <v>-4.3030712116098879E-3</v>
      </c>
      <c r="JJ19" s="44">
        <v>-2.8334671869541972E-2</v>
      </c>
      <c r="JK19" s="44">
        <v>-1.3012133695670891E-2</v>
      </c>
      <c r="JL19" s="44">
        <v>8.4745762711864181E-3</v>
      </c>
      <c r="JM19" s="44">
        <v>-3.2258064516129115E-2</v>
      </c>
      <c r="JN19" s="44">
        <v>3.3898305084745894E-2</v>
      </c>
      <c r="JO19" s="44">
        <v>-2.1934197407776579E-2</v>
      </c>
      <c r="JP19" s="44">
        <v>-1.8282378091600826E-3</v>
      </c>
      <c r="JQ19" s="44">
        <v>5.3969932517143215E-2</v>
      </c>
      <c r="JR19" s="44">
        <v>-1.274623406720754E-2</v>
      </c>
      <c r="JS19" s="44">
        <v>-2.137062598377526E-2</v>
      </c>
      <c r="JT19" s="44">
        <v>1.0401006536053803E-3</v>
      </c>
      <c r="JU19" s="44">
        <v>-1.0977063681794852E-2</v>
      </c>
      <c r="JV19" s="44">
        <v>9.9669100039185832E-3</v>
      </c>
      <c r="JW19" s="44">
        <v>-6.4393939393939337E-2</v>
      </c>
      <c r="JX19" s="44">
        <v>-2.1477663230240585E-2</v>
      </c>
      <c r="JY19" s="44">
        <v>7.5376884422109214E-3</v>
      </c>
      <c r="JZ19" s="44">
        <v>-1.2081810430069173E-2</v>
      </c>
      <c r="KA19" s="44">
        <v>1.8006430868167334E-2</v>
      </c>
      <c r="KB19" s="44">
        <v>-1.520912547528519E-2</v>
      </c>
      <c r="KC19" s="44">
        <v>1.4513788098693414E-3</v>
      </c>
      <c r="KD19" s="44">
        <v>-1.3232514177693777E-2</v>
      </c>
      <c r="KE19" s="44">
        <v>-9.8216665965119576E-3</v>
      </c>
      <c r="KF19" s="44">
        <v>-1.1346552265538823E-2</v>
      </c>
      <c r="KG19" s="44">
        <v>-9.8360655737704916E-2</v>
      </c>
      <c r="KH19" s="44">
        <v>-8.9459181939733901E-3</v>
      </c>
      <c r="KI19" s="44">
        <v>-2.8944888875075403E-3</v>
      </c>
      <c r="KJ19" s="44">
        <v>-2.5224636394300726E-2</v>
      </c>
      <c r="KK19" s="44">
        <v>-9.8425196850393526E-4</v>
      </c>
      <c r="KL19" s="44">
        <v>1.9181747652749159E-2</v>
      </c>
      <c r="KM19" s="44">
        <v>9.9999999999988987E-4</v>
      </c>
      <c r="KN19" s="44">
        <v>-1.6521982637916488E-2</v>
      </c>
      <c r="KO19" s="44">
        <v>-2.2385022385022268E-2</v>
      </c>
      <c r="KP19" s="44">
        <v>-1.012838801711835E-2</v>
      </c>
      <c r="KQ19" s="44">
        <v>-1.3157894736842035E-2</v>
      </c>
      <c r="KR19" s="44">
        <v>-2.1582733812949506E-2</v>
      </c>
      <c r="KS19" s="44">
        <v>-3.1822195564885636E-3</v>
      </c>
      <c r="KT19" s="44">
        <v>3.3018000160646377E-2</v>
      </c>
      <c r="KU19" s="44">
        <v>-3.3143311679695309E-4</v>
      </c>
      <c r="KV19" s="44">
        <v>-9.4637223974762819E-3</v>
      </c>
      <c r="KW19" s="44">
        <v>-3.4150884818379135E-3</v>
      </c>
      <c r="KX19" s="44">
        <v>-2.3119020745859475E-2</v>
      </c>
      <c r="KY19" s="44">
        <v>-1.235764235764214E-3</v>
      </c>
      <c r="KZ19" s="44">
        <v>-2.5425429966373869E-2</v>
      </c>
      <c r="LA19" s="44">
        <v>-8.9297429719827903E-3</v>
      </c>
      <c r="LB19" s="44">
        <v>-2.7615833077632157E-3</v>
      </c>
      <c r="LC19" s="44">
        <v>4.756136968655067E-3</v>
      </c>
      <c r="LD19" s="44">
        <v>-9.0546910616394527E-2</v>
      </c>
      <c r="LE19" s="44">
        <v>-3.8048780487804912E-2</v>
      </c>
      <c r="LF19" s="44">
        <v>-1.2068965517241237E-2</v>
      </c>
      <c r="LG19" s="44">
        <v>1.314320285301851E-2</v>
      </c>
      <c r="LH19" s="44">
        <v>-1.7237543056882632E-2</v>
      </c>
      <c r="LI19" s="44">
        <v>-1.8292682926829174E-2</v>
      </c>
    </row>
    <row r="20" spans="12:321" ht="17.25" thickBot="1" x14ac:dyDescent="0.3">
      <c r="L20" s="38">
        <v>44984</v>
      </c>
      <c r="M20" s="33">
        <v>23541</v>
      </c>
      <c r="N20" s="44">
        <f t="shared" si="0"/>
        <v>1.6582458867729022E-2</v>
      </c>
      <c r="O20" s="33">
        <v>1640.58</v>
      </c>
      <c r="P20" s="44">
        <f t="shared" si="0"/>
        <v>2.925436807929982E-2</v>
      </c>
      <c r="Q20" s="33">
        <v>0.99980599999999997</v>
      </c>
      <c r="R20" s="44">
        <f t="shared" ref="R20" si="1441">Q20/Q19-1</f>
        <v>-1.9400000000002748E-4</v>
      </c>
      <c r="S20" s="33">
        <v>308.57</v>
      </c>
      <c r="T20" s="44">
        <f t="shared" ref="T20" si="1442">S20/S19-1</f>
        <v>2.1281525120804945E-2</v>
      </c>
      <c r="U20" s="33">
        <v>1.0009999999999999</v>
      </c>
      <c r="V20" s="44">
        <f t="shared" ref="V20" si="1443">U20/U19-1</f>
        <v>9.9999999999988987E-4</v>
      </c>
      <c r="W20" s="33">
        <v>0.37800899999999998</v>
      </c>
      <c r="X20" s="44">
        <f t="shared" ref="X20" si="1444">W20/W19-1</f>
        <v>-1.7956687413682726E-3</v>
      </c>
      <c r="Y20" s="33">
        <v>0.36910100000000001</v>
      </c>
      <c r="Z20" s="44">
        <f t="shared" ref="Z20" si="1445">Y20/Y19-1</f>
        <v>1.7785694786447648E-2</v>
      </c>
      <c r="AA20" s="33">
        <v>1.28</v>
      </c>
      <c r="AB20" s="44">
        <f t="shared" ref="AB20" si="1446">AA20/AA19-1</f>
        <v>2.4000000000000021E-2</v>
      </c>
      <c r="AC20" s="33">
        <v>8.2298999999999997E-2</v>
      </c>
      <c r="AD20" s="44">
        <f t="shared" ref="AD20" si="1447">AC20/AC19-1</f>
        <v>1.745645159296294E-2</v>
      </c>
      <c r="AE20" s="33">
        <v>1639.41</v>
      </c>
      <c r="AF20" s="44">
        <f t="shared" ref="AF20" si="1448">AE20/AE19-1</f>
        <v>2.9741341406730903E-2</v>
      </c>
      <c r="AG20" s="33">
        <v>1</v>
      </c>
      <c r="AH20" s="44">
        <f t="shared" ref="AH20" si="1449">AG20/AG19-1</f>
        <v>0</v>
      </c>
      <c r="AI20" s="33">
        <v>23.23</v>
      </c>
      <c r="AJ20" s="44">
        <f t="shared" ref="AJ20" si="1450">AI20/AI19-1</f>
        <v>3.6590807675145109E-2</v>
      </c>
      <c r="AK20" s="33">
        <v>6.68</v>
      </c>
      <c r="AL20" s="44">
        <f t="shared" ref="AL20" si="1451">AK20/AK19-1</f>
        <v>2.1406727828746197E-2</v>
      </c>
      <c r="AM20" s="33">
        <v>1</v>
      </c>
      <c r="AN20" s="44">
        <f t="shared" ref="AN20:AP20" si="1452">AM20/AM19-1</f>
        <v>0</v>
      </c>
      <c r="AO20" s="33">
        <v>1.2850000000000001E-5</v>
      </c>
      <c r="AP20" s="44">
        <f t="shared" si="1452"/>
        <v>3.4621578099839123E-2</v>
      </c>
      <c r="AQ20" s="33">
        <v>6.9620000000000001E-2</v>
      </c>
      <c r="AR20" s="44">
        <f t="shared" ref="AR20" si="1453">AQ20/AQ19-1</f>
        <v>2.4426133019423091E-2</v>
      </c>
      <c r="AS20" s="33">
        <v>95.17</v>
      </c>
      <c r="AT20" s="44">
        <f t="shared" ref="AT20" si="1454">AS20/AS19-1</f>
        <v>2.146613716861645E-2</v>
      </c>
      <c r="AU20" s="33">
        <v>18.45</v>
      </c>
      <c r="AV20" s="44">
        <f t="shared" ref="AV20" si="1455">AU20/AU19-1</f>
        <v>2.7282850779509982E-2</v>
      </c>
      <c r="AW20" s="33">
        <v>6.6</v>
      </c>
      <c r="AX20" s="44">
        <f t="shared" ref="AX20" si="1456">AW20/AW19-1</f>
        <v>2.1671826625387025E-2</v>
      </c>
      <c r="AY20" s="33">
        <v>3.34</v>
      </c>
      <c r="AZ20" s="44">
        <f t="shared" ref="AZ20" si="1457">AY20/AY19-1</f>
        <v>3.0030030030030463E-3</v>
      </c>
      <c r="BA20" s="33">
        <v>2.42</v>
      </c>
      <c r="BB20" s="44">
        <f t="shared" ref="BB20" si="1458">BA20/BA19-1</f>
        <v>1.2552301255229992E-2</v>
      </c>
      <c r="BC20" s="33">
        <v>12.95</v>
      </c>
      <c r="BD20" s="44">
        <f t="shared" ref="BD20" si="1459">BC20/BC19-1</f>
        <v>1.0140405616224646E-2</v>
      </c>
      <c r="BE20" s="33">
        <v>23539</v>
      </c>
      <c r="BF20" s="44">
        <f t="shared" ref="BF20" si="1460">BE20/BE19-1</f>
        <v>1.715495635640818E-2</v>
      </c>
      <c r="BG20" s="33">
        <v>7.49</v>
      </c>
      <c r="BH20" s="44">
        <f t="shared" ref="BH20" si="1461">BG20/BG19-1</f>
        <v>1.3531799729364025E-2</v>
      </c>
      <c r="BI20" s="33">
        <v>151.38999999999999</v>
      </c>
      <c r="BJ20" s="44">
        <f t="shared" ref="BJ20" si="1462">BI20/BI19-1</f>
        <v>1.672263263935525E-2</v>
      </c>
      <c r="BK20" s="33">
        <v>21.41</v>
      </c>
      <c r="BL20" s="44">
        <f t="shared" ref="BL20" si="1463">BK20/BK19-1</f>
        <v>2.0009528346832006E-2</v>
      </c>
      <c r="BM20" s="33">
        <v>53.09</v>
      </c>
      <c r="BN20" s="44">
        <f t="shared" ref="BN20" si="1464">BM20/BM19-1</f>
        <v>4.0776318368947351E-2</v>
      </c>
      <c r="BO20" s="33">
        <v>136</v>
      </c>
      <c r="BP20" s="44">
        <f t="shared" ref="BP20" si="1465">BO20/BO19-1</f>
        <v>2.1404431092752585E-2</v>
      </c>
      <c r="BQ20" s="33">
        <v>8.9226E-2</v>
      </c>
      <c r="BR20" s="44">
        <f t="shared" ref="BR20" si="1466">BQ20/BQ19-1</f>
        <v>1.0441203116506648E-2</v>
      </c>
      <c r="BS20" s="33">
        <v>6.88</v>
      </c>
      <c r="BT20" s="44">
        <f t="shared" ref="BT20" si="1467">BS20/BS19-1</f>
        <v>2.6865671641790989E-2</v>
      </c>
      <c r="BU20" s="33">
        <v>1</v>
      </c>
      <c r="BV20" s="44">
        <f t="shared" ref="BV20" si="1468">BU20/BU19-1</f>
        <v>3.3311092593835134E-4</v>
      </c>
      <c r="BW20" s="33">
        <v>3.11</v>
      </c>
      <c r="BX20" s="44">
        <f t="shared" ref="BX20" si="1469">BW20/BW19-1</f>
        <v>6.5068493150684859E-2</v>
      </c>
      <c r="BY20" s="33">
        <v>12.65</v>
      </c>
      <c r="BZ20" s="44">
        <f t="shared" ref="BZ20" si="1470">BY20/BY19-1</f>
        <v>3.3496732026143894E-2</v>
      </c>
      <c r="CA20" s="33">
        <v>131.02000000000001</v>
      </c>
      <c r="CB20" s="44">
        <f t="shared" ref="CB20" si="1471">CA20/CA19-1</f>
        <v>-5.2387821729557027E-3</v>
      </c>
      <c r="CC20" s="33">
        <v>8.0791000000000002E-2</v>
      </c>
      <c r="CD20" s="44">
        <f t="shared" ref="CD20" si="1472">CC20/CC19-1</f>
        <v>1.7096169098485436E-2</v>
      </c>
      <c r="CE20" s="33">
        <v>7.5000999999999998E-2</v>
      </c>
      <c r="CF20" s="44">
        <f t="shared" ref="CF20" si="1473">CE20/CE19-1</f>
        <v>-2.5003657449893524E-3</v>
      </c>
      <c r="CG20" s="33">
        <v>2.37</v>
      </c>
      <c r="CH20" s="44">
        <f t="shared" ref="CH20" si="1474">CG20/CG19-1</f>
        <v>3.4934497816593968E-2</v>
      </c>
      <c r="CI20" s="33">
        <v>2.820607E-2</v>
      </c>
      <c r="CJ20" s="44">
        <f t="shared" ref="CJ20" si="1475">CI20/CI19-1</f>
        <v>4.6121430786143058E-2</v>
      </c>
      <c r="CK20" s="33">
        <v>5.26</v>
      </c>
      <c r="CL20" s="44">
        <f t="shared" ref="CL20" si="1476">CK20/CK19-1</f>
        <v>4.5725646123260244E-2</v>
      </c>
      <c r="CM20" s="33">
        <v>6.23</v>
      </c>
      <c r="CN20" s="44">
        <f t="shared" ref="CN20" si="1477">CM20/CM19-1</f>
        <v>1.9639934533551617E-2</v>
      </c>
      <c r="CO20" s="33">
        <v>0.25584499999999999</v>
      </c>
      <c r="CP20" s="44">
        <f t="shared" ref="CP20" si="1478">CO20/CO19-1</f>
        <v>1.7005410089558692E-2</v>
      </c>
      <c r="CQ20" s="33">
        <v>1.1200000000000001</v>
      </c>
      <c r="CR20" s="44">
        <f t="shared" ref="CR20" si="1479">CQ20/CQ19-1</f>
        <v>9.009009009008917E-3</v>
      </c>
      <c r="CS20" s="33">
        <v>0.16106599999999999</v>
      </c>
      <c r="CT20" s="44">
        <f t="shared" ref="CT20" si="1480">CS20/CS19-1</f>
        <v>8.1052419625478045E-2</v>
      </c>
      <c r="CU20" s="33">
        <v>0.999996</v>
      </c>
      <c r="CV20" s="44">
        <f t="shared" ref="CV20" si="1481">CU20/CU19-1</f>
        <v>-2.0000000000000018E-3</v>
      </c>
      <c r="CW20" s="33">
        <v>49.74</v>
      </c>
      <c r="CX20" s="44">
        <f t="shared" ref="CX20" si="1482">CW20/CW19-1</f>
        <v>3.3880690085221321E-2</v>
      </c>
      <c r="CY20" s="33">
        <v>82.14</v>
      </c>
      <c r="CZ20" s="44">
        <f t="shared" ref="CZ20" si="1483">CY20/CY19-1</f>
        <v>2.8678772698810251E-2</v>
      </c>
      <c r="DA20" s="33">
        <v>0.71940099999999996</v>
      </c>
      <c r="DB20" s="44">
        <f t="shared" ref="DB20" si="1484">DA20/DA19-1</f>
        <v>1.5460556032341088E-2</v>
      </c>
      <c r="DC20" s="39">
        <v>23659</v>
      </c>
      <c r="DD20" s="44">
        <f t="shared" ref="DD20" si="1485">DC20/DC19-1</f>
        <v>2.4150495720700604E-3</v>
      </c>
      <c r="DE20" s="33">
        <v>0.66387700000000005</v>
      </c>
      <c r="DF20" s="44">
        <f t="shared" ref="DF20" si="1486">DE20/DE19-1</f>
        <v>1.9929175532527932E-2</v>
      </c>
      <c r="DG20" s="33">
        <v>0.47299799999999997</v>
      </c>
      <c r="DH20" s="44">
        <f t="shared" ref="DH20" si="1487">DG20/DG19-1</f>
        <v>3.6889756012012942E-2</v>
      </c>
      <c r="DI20" s="33">
        <v>1.22</v>
      </c>
      <c r="DJ20" s="44">
        <f t="shared" ref="DJ20" si="1488">DI20/DI19-1</f>
        <v>2.5210084033613578E-2</v>
      </c>
      <c r="DK20" s="33">
        <v>1.21</v>
      </c>
      <c r="DL20" s="44">
        <f t="shared" ref="DL20" si="1489">DK20/DK19-1</f>
        <v>8.3333333333333037E-3</v>
      </c>
      <c r="DM20" s="33">
        <v>1.23</v>
      </c>
      <c r="DN20" s="44">
        <f t="shared" ref="DN20" si="1490">DM20/DM19-1</f>
        <v>8.1967213114753079E-3</v>
      </c>
      <c r="DO20" s="33">
        <v>10</v>
      </c>
      <c r="DP20" s="44">
        <f t="shared" ref="DP20" si="1491">DO20/DO19-1</f>
        <v>1.9367991845055998E-2</v>
      </c>
      <c r="DQ20" s="33">
        <v>0.99917199999999995</v>
      </c>
      <c r="DR20" s="44">
        <f t="shared" ref="DR20" si="1492">DQ20/DQ19-1</f>
        <v>2.7779896507842405E-3</v>
      </c>
      <c r="DS20" s="33">
        <v>0.78576500000000005</v>
      </c>
      <c r="DT20" s="44">
        <f t="shared" ref="DT20" si="1493">DS20/DS19-1</f>
        <v>1.5961573271960905E-2</v>
      </c>
      <c r="DU20" s="33">
        <v>8.76</v>
      </c>
      <c r="DV20" s="44">
        <f t="shared" ref="DV20" si="1494">DU20/DU19-1</f>
        <v>2.8169014084507005E-2</v>
      </c>
      <c r="DW20" s="33">
        <v>1.6331000000000001E-4</v>
      </c>
      <c r="DX20" s="44">
        <f t="shared" ref="DX20" si="1495">DW20/DW19-1</f>
        <v>1.0269099907207035E-2</v>
      </c>
      <c r="DY20" s="33">
        <v>0.99828099999999997</v>
      </c>
      <c r="DZ20" s="44">
        <f t="shared" ref="DZ20" si="1496">DY20/DY19-1</f>
        <v>2.1583506586984047E-3</v>
      </c>
      <c r="EA20" s="33">
        <v>0.98176200000000002</v>
      </c>
      <c r="EB20" s="44">
        <f t="shared" ref="EB20" si="1497">EA20/EA19-1</f>
        <v>2.1991680511660894E-2</v>
      </c>
      <c r="EC20" s="33">
        <v>0.31168800000000002</v>
      </c>
      <c r="ED20" s="44">
        <f t="shared" ref="ED20" si="1498">EC20/EC19-1</f>
        <v>0.11973386885281245</v>
      </c>
      <c r="EE20" s="33">
        <v>2.67</v>
      </c>
      <c r="EF20" s="44">
        <f t="shared" ref="EF20" si="1499">EE20/EE19-1</f>
        <v>8.0971659919028216E-2</v>
      </c>
      <c r="EG20" s="33">
        <v>12.51</v>
      </c>
      <c r="EH20" s="44">
        <f t="shared" ref="EH20" si="1500">EG20/EG19-1</f>
        <v>9.8331870061457272E-2</v>
      </c>
      <c r="EI20" s="33">
        <v>4.05</v>
      </c>
      <c r="EJ20" s="44">
        <f t="shared" ref="EJ20" si="1501">EI20/EI19-1</f>
        <v>9.9750623441396957E-3</v>
      </c>
      <c r="EK20" s="33">
        <v>1.0189999999999999</v>
      </c>
      <c r="EL20" s="44">
        <f t="shared" ref="EL20" si="1502">EK20/EK19-1</f>
        <v>3.2300155199591396E-2</v>
      </c>
      <c r="EM20" s="33">
        <v>49.76</v>
      </c>
      <c r="EN20" s="44">
        <f t="shared" ref="EN20" si="1503">EM20/EM19-1</f>
        <v>4.779953674457782E-2</v>
      </c>
      <c r="EO20" s="33">
        <v>5.42</v>
      </c>
      <c r="EP20" s="44">
        <f t="shared" ref="EP20" si="1504">EO20/EO19-1</f>
        <v>4.6332046332046462E-2</v>
      </c>
      <c r="EQ20" s="33">
        <v>41.87</v>
      </c>
      <c r="ER20" s="44">
        <f t="shared" ref="ER20" si="1505">EQ20/EQ19-1</f>
        <v>1.1352657004830791E-2</v>
      </c>
      <c r="ES20" s="33">
        <v>5.34</v>
      </c>
      <c r="ET20" s="44">
        <f t="shared" ref="ET20" si="1506">ES20/ES19-1</f>
        <v>2.2988505747126409E-2</v>
      </c>
      <c r="EU20" s="33">
        <v>776.07</v>
      </c>
      <c r="EV20" s="44">
        <f t="shared" ref="EV20" si="1507">EU20/EU19-1</f>
        <v>9.9701010330022211E-2</v>
      </c>
      <c r="EW20" s="33">
        <v>0.58130499999999996</v>
      </c>
      <c r="EX20" s="44">
        <f t="shared" ref="EX20" si="1508">EW20/EW19-1</f>
        <v>3.146353711054295E-2</v>
      </c>
      <c r="EY20" s="33">
        <v>3.01</v>
      </c>
      <c r="EZ20" s="44">
        <f t="shared" ref="EZ20" si="1509">EY20/EY19-1</f>
        <v>9.4545454545454488E-2</v>
      </c>
      <c r="FA20" s="33">
        <v>0.136157</v>
      </c>
      <c r="FB20" s="44">
        <f t="shared" ref="FB20" si="1510">FA20/FA19-1</f>
        <v>1.4900341388512039E-2</v>
      </c>
      <c r="FC20" s="33">
        <v>7.1493800000000002E-7</v>
      </c>
      <c r="FD20" s="44">
        <f t="shared" ref="FD20" si="1511">FC20/FC19-1</f>
        <v>1.287812673550115E-2</v>
      </c>
      <c r="FE20" s="33">
        <v>0.95386499999999996</v>
      </c>
      <c r="FF20" s="44">
        <f t="shared" ref="FF20" si="1512">FE20/FE19-1</f>
        <v>2.8266231442234169E-2</v>
      </c>
      <c r="FG20" s="33">
        <v>10.48</v>
      </c>
      <c r="FH20" s="44">
        <f t="shared" ref="FH20" si="1513">FG20/FG19-1</f>
        <v>3.2512315270935899E-2</v>
      </c>
      <c r="FI20" s="33">
        <v>0.25236900000000001</v>
      </c>
      <c r="FJ20" s="44">
        <f t="shared" ref="FJ20" si="1514">FI20/FI19-1</f>
        <v>-1.9857698790594958E-2</v>
      </c>
      <c r="FK20" s="33">
        <v>0.99978299999999998</v>
      </c>
      <c r="FL20" s="44">
        <f t="shared" ref="FL20" si="1515">FK20/FK19-1</f>
        <v>-1.2157842157841658E-3</v>
      </c>
      <c r="FM20" s="33">
        <v>3.5439999999999999E-5</v>
      </c>
      <c r="FN20" s="44">
        <f t="shared" ref="FN20:FP20" si="1516">FM20/FM19-1</f>
        <v>9.1116173120728838E-3</v>
      </c>
      <c r="FO20" s="33">
        <v>75.569999999999993</v>
      </c>
      <c r="FP20" s="44">
        <f t="shared" si="1516"/>
        <v>4.8709408825978295E-2</v>
      </c>
      <c r="FQ20" s="33">
        <v>74.14</v>
      </c>
      <c r="FR20" s="44">
        <f t="shared" ref="FR20" si="1517">FQ20/FQ19-1</f>
        <v>6.8453667675457464E-2</v>
      </c>
      <c r="FS20" s="33">
        <v>3.79</v>
      </c>
      <c r="FT20" s="44">
        <f t="shared" ref="FT20" si="1518">FS20/FS19-1</f>
        <v>1.0666666666666602E-2</v>
      </c>
      <c r="FU20" s="33">
        <v>1.4</v>
      </c>
      <c r="FV20" s="44">
        <f t="shared" ref="FV20" si="1519">FU20/FU19-1</f>
        <v>2.9411764705882248E-2</v>
      </c>
      <c r="FW20" s="33">
        <v>1797.3</v>
      </c>
      <c r="FX20" s="44">
        <f t="shared" ref="FX20" si="1520">FW20/FW19-1</f>
        <v>1.3371218452280509E-3</v>
      </c>
      <c r="FY20" s="33">
        <v>0.41304200000000002</v>
      </c>
      <c r="FZ20" s="44">
        <f t="shared" ref="FZ20" si="1521">FY20/FY19-1</f>
        <v>3.6013484363556225E-2</v>
      </c>
      <c r="GA20" s="33">
        <v>1810.65</v>
      </c>
      <c r="GB20" s="44">
        <f t="shared" ref="GB20" si="1522">GA20/GA19-1</f>
        <v>5.1389165174731133E-4</v>
      </c>
      <c r="GC20" s="33">
        <v>6.43</v>
      </c>
      <c r="GD20" s="44">
        <f t="shared" ref="GD20" si="1523">GC20/GC19-1</f>
        <v>2.3885350318471277E-2</v>
      </c>
      <c r="GE20" s="33">
        <v>32.79</v>
      </c>
      <c r="GF20" s="44">
        <f t="shared" ref="GF20" si="1524">GE20/GE19-1</f>
        <v>2.1495327102803774E-2</v>
      </c>
      <c r="GG20" s="33">
        <v>0.97610699999999995</v>
      </c>
      <c r="GH20" s="44">
        <f t="shared" ref="GH20" si="1525">GG20/GG19-1</f>
        <v>1.5103204712224816E-2</v>
      </c>
      <c r="GI20" s="33">
        <v>1</v>
      </c>
      <c r="GJ20" s="44">
        <f t="shared" ref="GJ20" si="1526">GI20/GI19-1</f>
        <v>2.3705618231528724E-4</v>
      </c>
      <c r="GK20" s="33">
        <v>0.87584499999999998</v>
      </c>
      <c r="GL20" s="44">
        <f t="shared" ref="GL20" si="1527">GK20/GK19-1</f>
        <v>1.9211344573019096E-2</v>
      </c>
      <c r="GM20" s="33">
        <v>2.612221E-2</v>
      </c>
      <c r="GN20" s="44">
        <f t="shared" ref="GN20" si="1528">GM20/GM19-1</f>
        <v>8.2953453273786337E-3</v>
      </c>
      <c r="GO20" s="33">
        <v>32</v>
      </c>
      <c r="GP20" s="44">
        <f t="shared" ref="GP20" si="1529">GO20/GO19-1</f>
        <v>-1.538461538461533E-2</v>
      </c>
      <c r="GQ20" s="33">
        <v>2.278144E-2</v>
      </c>
      <c r="GR20" s="44">
        <f t="shared" ref="GR20" si="1530">GQ20/GQ19-1</f>
        <v>-3.1544360980557684E-3</v>
      </c>
      <c r="GS20" s="33">
        <v>0.41480600000000001</v>
      </c>
      <c r="GT20" s="44">
        <f t="shared" ref="GT20" si="1531">GS20/GS19-1</f>
        <v>2.4303394869667372E-2</v>
      </c>
      <c r="GU20" s="33">
        <v>10.23</v>
      </c>
      <c r="GV20" s="44">
        <f t="shared" ref="GV20" si="1532">GU20/GU19-1</f>
        <v>3.7525354969574209E-2</v>
      </c>
      <c r="GW20" s="33">
        <v>5.87</v>
      </c>
      <c r="GX20" s="44">
        <f t="shared" ref="GX20" si="1533">GW20/GW19-1</f>
        <v>2.4432809773123898E-2</v>
      </c>
      <c r="GY20" s="33">
        <v>3.8879009999999999E-2</v>
      </c>
      <c r="GZ20" s="44">
        <f t="shared" ref="GZ20" si="1534">GY20/GY19-1</f>
        <v>1.8262404103324803E-2</v>
      </c>
      <c r="HA20" s="33">
        <v>4.5252300000000002E-2</v>
      </c>
      <c r="HB20" s="44">
        <f t="shared" ref="HB20" si="1535">HA20/HA19-1</f>
        <v>1.5018444402543629E-3</v>
      </c>
      <c r="HC20" s="33">
        <v>1.65</v>
      </c>
      <c r="HD20" s="44">
        <f t="shared" ref="HD20" si="1536">HC20/HC19-1</f>
        <v>2.4844720496894235E-2</v>
      </c>
      <c r="HM20" s="38">
        <v>44984</v>
      </c>
      <c r="HN20" s="44">
        <v>1.6582458867729022E-2</v>
      </c>
      <c r="HO20" s="44">
        <v>2.925436807929982E-2</v>
      </c>
      <c r="HP20" s="44">
        <v>-1.9400000000002748E-4</v>
      </c>
      <c r="HQ20" s="44">
        <v>2.1281525120804945E-2</v>
      </c>
      <c r="HR20" s="44">
        <v>9.9999999999988987E-4</v>
      </c>
      <c r="HS20" s="44">
        <v>-1.7956687413682726E-3</v>
      </c>
      <c r="HT20" s="44">
        <v>1.7785694786447648E-2</v>
      </c>
      <c r="HU20" s="44">
        <v>2.4000000000000021E-2</v>
      </c>
      <c r="HV20" s="44">
        <v>1.745645159296294E-2</v>
      </c>
      <c r="HW20" s="44">
        <v>2.9741341406730903E-2</v>
      </c>
      <c r="HX20" s="44">
        <v>0</v>
      </c>
      <c r="HY20" s="44">
        <v>3.6590807675145109E-2</v>
      </c>
      <c r="HZ20" s="44">
        <v>2.1406727828746197E-2</v>
      </c>
      <c r="IA20" s="44">
        <v>0</v>
      </c>
      <c r="IB20" s="44">
        <v>3.4621578099839123E-2</v>
      </c>
      <c r="IC20" s="44">
        <v>2.4426133019423091E-2</v>
      </c>
      <c r="ID20" s="44">
        <v>2.146613716861645E-2</v>
      </c>
      <c r="IE20" s="44">
        <v>2.7282850779509982E-2</v>
      </c>
      <c r="IF20" s="44">
        <v>2.1671826625387025E-2</v>
      </c>
      <c r="IG20" s="44">
        <v>3.0030030030030463E-3</v>
      </c>
      <c r="IH20" s="44">
        <v>1.2552301255229992E-2</v>
      </c>
      <c r="II20" s="44">
        <v>1.0140405616224646E-2</v>
      </c>
      <c r="IJ20" s="44">
        <v>1.715495635640818E-2</v>
      </c>
      <c r="IK20" s="44">
        <v>1.3531799729364025E-2</v>
      </c>
      <c r="IL20" s="44">
        <v>1.672263263935525E-2</v>
      </c>
      <c r="IM20" s="44">
        <v>2.0009528346832006E-2</v>
      </c>
      <c r="IN20" s="44">
        <v>4.0776318368947351E-2</v>
      </c>
      <c r="IO20" s="44">
        <v>2.1404431092752585E-2</v>
      </c>
      <c r="IP20" s="44">
        <v>1.0441203116506648E-2</v>
      </c>
      <c r="IQ20" s="44">
        <v>2.6865671641790989E-2</v>
      </c>
      <c r="IR20" s="44">
        <v>3.3311092593835134E-4</v>
      </c>
      <c r="IS20" s="44">
        <v>6.5068493150684859E-2</v>
      </c>
      <c r="IT20" s="44">
        <v>3.3496732026143894E-2</v>
      </c>
      <c r="IU20" s="44">
        <v>-5.2387821729557027E-3</v>
      </c>
      <c r="IV20" s="44">
        <v>1.7096169098485436E-2</v>
      </c>
      <c r="IW20" s="44">
        <v>-2.5003657449893524E-3</v>
      </c>
      <c r="IX20" s="44">
        <v>3.4934497816593968E-2</v>
      </c>
      <c r="IY20" s="44">
        <v>4.6121430786143058E-2</v>
      </c>
      <c r="IZ20" s="44">
        <v>4.5725646123260244E-2</v>
      </c>
      <c r="JA20" s="44">
        <v>1.9639934533551617E-2</v>
      </c>
      <c r="JB20" s="44">
        <v>1.7005410089558692E-2</v>
      </c>
      <c r="JC20" s="44">
        <v>9.009009009008917E-3</v>
      </c>
      <c r="JD20" s="44">
        <v>8.1052419625478045E-2</v>
      </c>
      <c r="JE20" s="44">
        <v>-2.0000000000000018E-3</v>
      </c>
      <c r="JF20" s="44">
        <v>3.3880690085221321E-2</v>
      </c>
      <c r="JG20" s="44">
        <v>2.8678772698810251E-2</v>
      </c>
      <c r="JH20" s="44">
        <v>1.5460556032341088E-2</v>
      </c>
      <c r="JI20" s="44">
        <v>2.4150495720700604E-3</v>
      </c>
      <c r="JJ20" s="44">
        <v>1.9929175532527932E-2</v>
      </c>
      <c r="JK20" s="44">
        <v>3.6889756012012942E-2</v>
      </c>
      <c r="JL20" s="44">
        <v>2.5210084033613578E-2</v>
      </c>
      <c r="JM20" s="44">
        <v>8.3333333333333037E-3</v>
      </c>
      <c r="JN20" s="44">
        <v>8.1967213114753079E-3</v>
      </c>
      <c r="JO20" s="44">
        <v>1.9367991845055998E-2</v>
      </c>
      <c r="JP20" s="44">
        <v>2.7779896507842405E-3</v>
      </c>
      <c r="JQ20" s="44">
        <v>1.5961573271960905E-2</v>
      </c>
      <c r="JR20" s="44">
        <v>2.8169014084507005E-2</v>
      </c>
      <c r="JS20" s="44">
        <v>1.0269099907207035E-2</v>
      </c>
      <c r="JT20" s="44">
        <v>2.1583506586984047E-3</v>
      </c>
      <c r="JU20" s="44">
        <v>2.1991680511660894E-2</v>
      </c>
      <c r="JV20" s="44">
        <v>0.11973386885281245</v>
      </c>
      <c r="JW20" s="44">
        <v>8.0971659919028216E-2</v>
      </c>
      <c r="JX20" s="44">
        <v>9.8331870061457272E-2</v>
      </c>
      <c r="JY20" s="44">
        <v>9.9750623441396957E-3</v>
      </c>
      <c r="JZ20" s="44">
        <v>3.2300155199591396E-2</v>
      </c>
      <c r="KA20" s="44">
        <v>4.779953674457782E-2</v>
      </c>
      <c r="KB20" s="44">
        <v>4.6332046332046462E-2</v>
      </c>
      <c r="KC20" s="44">
        <v>1.1352657004830791E-2</v>
      </c>
      <c r="KD20" s="44">
        <v>2.2988505747126409E-2</v>
      </c>
      <c r="KE20" s="44">
        <v>9.9701010330022211E-2</v>
      </c>
      <c r="KF20" s="44">
        <v>3.146353711054295E-2</v>
      </c>
      <c r="KG20" s="44">
        <v>9.4545454545454488E-2</v>
      </c>
      <c r="KH20" s="44">
        <v>1.4900341388512039E-2</v>
      </c>
      <c r="KI20" s="44">
        <v>1.287812673550115E-2</v>
      </c>
      <c r="KJ20" s="44">
        <v>2.8266231442234169E-2</v>
      </c>
      <c r="KK20" s="44">
        <v>3.2512315270935899E-2</v>
      </c>
      <c r="KL20" s="44">
        <v>-1.9857698790594958E-2</v>
      </c>
      <c r="KM20" s="44">
        <v>-1.2157842157841658E-3</v>
      </c>
      <c r="KN20" s="44">
        <v>9.1116173120728838E-3</v>
      </c>
      <c r="KO20" s="44">
        <v>4.8709408825978295E-2</v>
      </c>
      <c r="KP20" s="44">
        <v>6.8453667675457464E-2</v>
      </c>
      <c r="KQ20" s="44">
        <v>1.0666666666666602E-2</v>
      </c>
      <c r="KR20" s="44">
        <v>2.9411764705882248E-2</v>
      </c>
      <c r="KS20" s="44">
        <v>1.3371218452280509E-3</v>
      </c>
      <c r="KT20" s="44">
        <v>3.6013484363556225E-2</v>
      </c>
      <c r="KU20" s="44">
        <v>5.1389165174731133E-4</v>
      </c>
      <c r="KV20" s="44">
        <v>2.3885350318471277E-2</v>
      </c>
      <c r="KW20" s="44">
        <v>2.1495327102803774E-2</v>
      </c>
      <c r="KX20" s="44">
        <v>1.5103204712224816E-2</v>
      </c>
      <c r="KY20" s="44">
        <v>2.3705618231528724E-4</v>
      </c>
      <c r="KZ20" s="44">
        <v>1.9211344573019096E-2</v>
      </c>
      <c r="LA20" s="44">
        <v>8.2953453273786337E-3</v>
      </c>
      <c r="LB20" s="44">
        <v>-1.538461538461533E-2</v>
      </c>
      <c r="LC20" s="44">
        <v>-3.1544360980557684E-3</v>
      </c>
      <c r="LD20" s="44">
        <v>2.4303394869667372E-2</v>
      </c>
      <c r="LE20" s="44">
        <v>3.7525354969574209E-2</v>
      </c>
      <c r="LF20" s="44">
        <v>2.4432809773123898E-2</v>
      </c>
      <c r="LG20" s="44">
        <v>1.8262404103324803E-2</v>
      </c>
      <c r="LH20" s="44">
        <v>1.5018444402543629E-3</v>
      </c>
      <c r="LI20" s="44">
        <v>2.4844720496894235E-2</v>
      </c>
    </row>
    <row r="21" spans="12:321" ht="17.25" thickBot="1" x14ac:dyDescent="0.3">
      <c r="L21" s="38">
        <v>44985</v>
      </c>
      <c r="M21" s="33">
        <v>23518</v>
      </c>
      <c r="N21" s="44">
        <f t="shared" si="0"/>
        <v>-9.7701881823197834E-4</v>
      </c>
      <c r="O21" s="33">
        <v>1633.98</v>
      </c>
      <c r="P21" s="44">
        <f t="shared" si="0"/>
        <v>-4.0229674871081755E-3</v>
      </c>
      <c r="Q21" s="33">
        <v>1.0009999999999999</v>
      </c>
      <c r="R21" s="44">
        <f t="shared" ref="R21" si="1537">Q21/Q20-1</f>
        <v>1.1942316809461229E-3</v>
      </c>
      <c r="S21" s="33">
        <v>304.56</v>
      </c>
      <c r="T21" s="44">
        <f t="shared" ref="T21" si="1538">S21/S20-1</f>
        <v>-1.2995430534400554E-2</v>
      </c>
      <c r="U21" s="33">
        <v>1.0009999999999999</v>
      </c>
      <c r="V21" s="44">
        <f t="shared" ref="V21" si="1539">U21/U20-1</f>
        <v>0</v>
      </c>
      <c r="W21" s="33">
        <v>0.37933699999999998</v>
      </c>
      <c r="X21" s="44">
        <f t="shared" ref="X21" si="1540">W21/W20-1</f>
        <v>3.5131438669449011E-3</v>
      </c>
      <c r="Y21" s="33">
        <v>0.36540099999999998</v>
      </c>
      <c r="Z21" s="44">
        <f t="shared" ref="Z21" si="1541">Y21/Y20-1</f>
        <v>-1.0024356476953544E-2</v>
      </c>
      <c r="AA21" s="33">
        <v>1.23</v>
      </c>
      <c r="AB21" s="44">
        <f t="shared" ref="AB21" si="1542">AA21/AA20-1</f>
        <v>-3.90625E-2</v>
      </c>
      <c r="AC21" s="33">
        <v>8.1466999999999998E-2</v>
      </c>
      <c r="AD21" s="44">
        <f t="shared" ref="AD21" si="1543">AC21/AC20-1</f>
        <v>-1.0109478851504927E-2</v>
      </c>
      <c r="AE21" s="33">
        <v>1632.95</v>
      </c>
      <c r="AF21" s="44">
        <f t="shared" ref="AF21" si="1544">AE21/AE20-1</f>
        <v>-3.9404419882762554E-3</v>
      </c>
      <c r="AG21" s="33">
        <v>0.99978500000000003</v>
      </c>
      <c r="AH21" s="44">
        <f t="shared" ref="AH21" si="1545">AG21/AG20-1</f>
        <v>-2.1499999999996522E-4</v>
      </c>
      <c r="AI21" s="33">
        <v>22.69</v>
      </c>
      <c r="AJ21" s="44">
        <f t="shared" ref="AJ21" si="1546">AI21/AI20-1</f>
        <v>-2.3245802841153629E-2</v>
      </c>
      <c r="AK21" s="33">
        <v>6.58</v>
      </c>
      <c r="AL21" s="44">
        <f t="shared" ref="AL21" si="1547">AK21/AK20-1</f>
        <v>-1.4970059880239472E-2</v>
      </c>
      <c r="AM21" s="33">
        <v>1</v>
      </c>
      <c r="AN21" s="44">
        <f t="shared" ref="AN21:AP21" si="1548">AM21/AM20-1</f>
        <v>0</v>
      </c>
      <c r="AO21" s="33">
        <v>1.253E-5</v>
      </c>
      <c r="AP21" s="44">
        <f t="shared" si="1548"/>
        <v>-2.4902723735408583E-2</v>
      </c>
      <c r="AQ21" s="33">
        <v>6.9492999999999999E-2</v>
      </c>
      <c r="AR21" s="44">
        <f t="shared" ref="AR21" si="1549">AQ21/AQ20-1</f>
        <v>-1.8241884515943774E-3</v>
      </c>
      <c r="AS21" s="33">
        <v>94.04</v>
      </c>
      <c r="AT21" s="44">
        <f t="shared" ref="AT21" si="1550">AS21/AS20-1</f>
        <v>-1.1873489545024651E-2</v>
      </c>
      <c r="AU21" s="33">
        <v>17.93</v>
      </c>
      <c r="AV21" s="44">
        <f t="shared" ref="AV21" si="1551">AU21/AU20-1</f>
        <v>-2.8184281842818404E-2</v>
      </c>
      <c r="AW21" s="33">
        <v>6.44</v>
      </c>
      <c r="AX21" s="44">
        <f t="shared" ref="AX21" si="1552">AW21/AW20-1</f>
        <v>-2.4242424242424176E-2</v>
      </c>
      <c r="AY21" s="33">
        <v>3.33</v>
      </c>
      <c r="AZ21" s="44">
        <f t="shared" ref="AZ21" si="1553">AY21/AY20-1</f>
        <v>-2.9940119760478723E-3</v>
      </c>
      <c r="BA21" s="33">
        <v>2.4500000000000002</v>
      </c>
      <c r="BB21" s="44">
        <f t="shared" ref="BB21" si="1554">BA21/BA20-1</f>
        <v>1.2396694214876103E-2</v>
      </c>
      <c r="BC21" s="33">
        <v>12.78</v>
      </c>
      <c r="BD21" s="44">
        <f t="shared" ref="BD21" si="1555">BC21/BC20-1</f>
        <v>-1.3127413127413168E-2</v>
      </c>
      <c r="BE21" s="33">
        <v>23533</v>
      </c>
      <c r="BF21" s="44">
        <f t="shared" ref="BF21" si="1556">BE21/BE20-1</f>
        <v>-2.5489612982709797E-4</v>
      </c>
      <c r="BG21" s="33">
        <v>7.28</v>
      </c>
      <c r="BH21" s="44">
        <f t="shared" ref="BH21" si="1557">BG21/BG20-1</f>
        <v>-2.8037383177570097E-2</v>
      </c>
      <c r="BI21" s="33">
        <v>149.72999999999999</v>
      </c>
      <c r="BJ21" s="44">
        <f t="shared" ref="BJ21" si="1558">BI21/BI20-1</f>
        <v>-1.0965057137195311E-2</v>
      </c>
      <c r="BK21" s="33">
        <v>21.31</v>
      </c>
      <c r="BL21" s="44">
        <f t="shared" ref="BL21" si="1559">BK21/BK20-1</f>
        <v>-4.6707146193368798E-3</v>
      </c>
      <c r="BM21" s="33">
        <v>52.04</v>
      </c>
      <c r="BN21" s="44">
        <f t="shared" ref="BN21" si="1560">BM21/BM20-1</f>
        <v>-1.9777735920135653E-2</v>
      </c>
      <c r="BO21" s="33">
        <v>134.72999999999999</v>
      </c>
      <c r="BP21" s="44">
        <f t="shared" ref="BP21" si="1561">BO21/BO20-1</f>
        <v>-9.3382352941177027E-3</v>
      </c>
      <c r="BQ21" s="33">
        <v>8.8616E-2</v>
      </c>
      <c r="BR21" s="44">
        <f t="shared" ref="BR21" si="1562">BQ21/BQ20-1</f>
        <v>-6.8365722995539224E-3</v>
      </c>
      <c r="BS21" s="33">
        <v>6.86</v>
      </c>
      <c r="BT21" s="44">
        <f t="shared" ref="BT21" si="1563">BS21/BS20-1</f>
        <v>-2.9069767441859407E-3</v>
      </c>
      <c r="BU21" s="33">
        <v>1</v>
      </c>
      <c r="BV21" s="44">
        <f t="shared" ref="BV21" si="1564">BU21/BU20-1</f>
        <v>0</v>
      </c>
      <c r="BW21" s="33">
        <v>3.27</v>
      </c>
      <c r="BX21" s="44">
        <f t="shared" ref="BX21" si="1565">BW21/BW20-1</f>
        <v>5.1446945337620731E-2</v>
      </c>
      <c r="BY21" s="33">
        <v>12.4</v>
      </c>
      <c r="BZ21" s="44">
        <f t="shared" ref="BZ21" si="1566">BY21/BY20-1</f>
        <v>-1.9762845849802368E-2</v>
      </c>
      <c r="CA21" s="33">
        <v>125.63</v>
      </c>
      <c r="CB21" s="44">
        <f t="shared" ref="CB21" si="1567">CA21/CA20-1</f>
        <v>-4.1138757441612106E-2</v>
      </c>
      <c r="CC21" s="33">
        <v>8.0315999999999999E-2</v>
      </c>
      <c r="CD21" s="44">
        <f t="shared" ref="CD21" si="1568">CC21/CC20-1</f>
        <v>-5.8793677513584441E-3</v>
      </c>
      <c r="CE21" s="33">
        <v>7.2493000000000002E-2</v>
      </c>
      <c r="CF21" s="44">
        <f t="shared" ref="CF21" si="1569">CE21/CE20-1</f>
        <v>-3.3439554139278127E-2</v>
      </c>
      <c r="CG21" s="33">
        <v>2.35</v>
      </c>
      <c r="CH21" s="44">
        <f t="shared" ref="CH21" si="1570">CG21/CG20-1</f>
        <v>-8.4388185654008518E-3</v>
      </c>
      <c r="CI21" s="33">
        <v>2.813512E-2</v>
      </c>
      <c r="CJ21" s="44">
        <f t="shared" ref="CJ21" si="1571">CI21/CI20-1</f>
        <v>-2.5154160079727816E-3</v>
      </c>
      <c r="CK21" s="33">
        <v>5.0599999999999996</v>
      </c>
      <c r="CL21" s="44">
        <f t="shared" ref="CL21" si="1572">CK21/CK20-1</f>
        <v>-3.802281368821292E-2</v>
      </c>
      <c r="CM21" s="33">
        <v>6.13</v>
      </c>
      <c r="CN21" s="44">
        <f t="shared" ref="CN21" si="1573">CM21/CM20-1</f>
        <v>-1.605136436597121E-2</v>
      </c>
      <c r="CO21" s="33">
        <v>0.25581599999999999</v>
      </c>
      <c r="CP21" s="44">
        <f t="shared" ref="CP21" si="1574">CO21/CO20-1</f>
        <v>-1.1334987981004296E-4</v>
      </c>
      <c r="CQ21" s="33">
        <v>1.1200000000000001</v>
      </c>
      <c r="CR21" s="44">
        <f t="shared" ref="CR21" si="1575">CQ21/CQ20-1</f>
        <v>0</v>
      </c>
      <c r="CS21" s="33">
        <v>0.157834</v>
      </c>
      <c r="CT21" s="44">
        <f t="shared" ref="CT21" si="1576">CS21/CS20-1</f>
        <v>-2.0066308221474372E-2</v>
      </c>
      <c r="CU21" s="33">
        <v>1.002</v>
      </c>
      <c r="CV21" s="44">
        <f t="shared" ref="CV21" si="1577">CU21/CU20-1</f>
        <v>2.0040080160321772E-3</v>
      </c>
      <c r="CW21" s="33">
        <v>48.7</v>
      </c>
      <c r="CX21" s="44">
        <f t="shared" ref="CX21" si="1578">CW21/CW20-1</f>
        <v>-2.0908725371934E-2</v>
      </c>
      <c r="CY21" s="33">
        <v>80.209999999999994</v>
      </c>
      <c r="CZ21" s="44">
        <f t="shared" ref="CZ21" si="1579">CY21/CY20-1</f>
        <v>-2.3496469442415457E-2</v>
      </c>
      <c r="DA21" s="33">
        <v>0.71357800000000005</v>
      </c>
      <c r="DB21" s="44">
        <f t="shared" ref="DB21" si="1580">DA21/DA20-1</f>
        <v>-8.0942339529690432E-3</v>
      </c>
      <c r="DC21" s="39">
        <v>23509</v>
      </c>
      <c r="DD21" s="44">
        <f t="shared" ref="DD21" si="1581">DC21/DC20-1</f>
        <v>-6.340081998393865E-3</v>
      </c>
      <c r="DE21" s="33">
        <v>0.65481100000000003</v>
      </c>
      <c r="DF21" s="44">
        <f t="shared" ref="DF21" si="1582">DE21/DE20-1</f>
        <v>-1.3656144135133497E-2</v>
      </c>
      <c r="DG21" s="33">
        <v>0.45704</v>
      </c>
      <c r="DH21" s="44">
        <f t="shared" ref="DH21" si="1583">DG21/DG20-1</f>
        <v>-3.3737986207129755E-2</v>
      </c>
      <c r="DI21" s="33">
        <v>1.18</v>
      </c>
      <c r="DJ21" s="44">
        <f t="shared" ref="DJ21" si="1584">DI21/DI20-1</f>
        <v>-3.2786885245901676E-2</v>
      </c>
      <c r="DK21" s="33">
        <v>1.19</v>
      </c>
      <c r="DL21" s="44">
        <f t="shared" ref="DL21" si="1585">DK21/DK20-1</f>
        <v>-1.6528925619834767E-2</v>
      </c>
      <c r="DM21" s="33">
        <v>1.21</v>
      </c>
      <c r="DN21" s="44">
        <f t="shared" ref="DN21" si="1586">DM21/DM20-1</f>
        <v>-1.6260162601625994E-2</v>
      </c>
      <c r="DO21" s="33">
        <v>9.9600000000000009</v>
      </c>
      <c r="DP21" s="44">
        <f t="shared" ref="DP21" si="1587">DO21/DO20-1</f>
        <v>-3.9999999999998925E-3</v>
      </c>
      <c r="DQ21" s="33">
        <v>0.99966200000000005</v>
      </c>
      <c r="DR21" s="44">
        <f t="shared" ref="DR21" si="1588">DQ21/DQ20-1</f>
        <v>4.9040605621475386E-4</v>
      </c>
      <c r="DS21" s="33">
        <v>0.91563000000000005</v>
      </c>
      <c r="DT21" s="44">
        <f t="shared" ref="DT21" si="1589">DS21/DS20-1</f>
        <v>0.16527205971250947</v>
      </c>
      <c r="DU21" s="33">
        <v>8.9</v>
      </c>
      <c r="DV21" s="44">
        <f t="shared" ref="DV21" si="1590">DU21/DU20-1</f>
        <v>1.5981735159817489E-2</v>
      </c>
      <c r="DW21" s="33">
        <v>1.6158000000000001E-4</v>
      </c>
      <c r="DX21" s="44">
        <f t="shared" ref="DX21" si="1591">DW21/DW20-1</f>
        <v>-1.0593350070418173E-2</v>
      </c>
      <c r="DY21" s="33">
        <v>0.99740499999999999</v>
      </c>
      <c r="DZ21" s="44">
        <f t="shared" ref="DZ21" si="1592">DY21/DY20-1</f>
        <v>-8.7750843700318271E-4</v>
      </c>
      <c r="EA21" s="33">
        <v>0.96618000000000004</v>
      </c>
      <c r="EB21" s="44">
        <f t="shared" ref="EB21" si="1593">EA21/EA20-1</f>
        <v>-1.5871463755981585E-2</v>
      </c>
      <c r="EC21" s="33">
        <v>0.292576</v>
      </c>
      <c r="ED21" s="44">
        <f t="shared" ref="ED21" si="1594">EC21/EC20-1</f>
        <v>-6.1317727984394721E-2</v>
      </c>
      <c r="EE21" s="33">
        <v>2.83</v>
      </c>
      <c r="EF21" s="44">
        <f t="shared" ref="EF21" si="1595">EE21/EE20-1</f>
        <v>5.9925093632958948E-2</v>
      </c>
      <c r="EG21" s="33">
        <v>13.21</v>
      </c>
      <c r="EH21" s="44">
        <f t="shared" ref="EH21" si="1596">EG21/EG20-1</f>
        <v>5.5955235811351089E-2</v>
      </c>
      <c r="EI21" s="33">
        <v>4.01</v>
      </c>
      <c r="EJ21" s="44">
        <f t="shared" ref="EJ21" si="1597">EI21/EI20-1</f>
        <v>-9.8765432098765205E-3</v>
      </c>
      <c r="EK21" s="33">
        <v>1.016</v>
      </c>
      <c r="EL21" s="44">
        <f t="shared" ref="EL21" si="1598">EK21/EK20-1</f>
        <v>-2.9440628066731422E-3</v>
      </c>
      <c r="EM21" s="33">
        <v>48.31</v>
      </c>
      <c r="EN21" s="44">
        <f t="shared" ref="EN21" si="1599">EM21/EM20-1</f>
        <v>-2.9139871382636517E-2</v>
      </c>
      <c r="EO21" s="33">
        <v>5.22</v>
      </c>
      <c r="EP21" s="44">
        <f t="shared" ref="EP21" si="1600">EO21/EO20-1</f>
        <v>-3.6900369003690092E-2</v>
      </c>
      <c r="EQ21" s="33">
        <v>41.83</v>
      </c>
      <c r="ER21" s="44">
        <f t="shared" ref="ER21" si="1601">EQ21/EQ20-1</f>
        <v>-9.5533795080005035E-4</v>
      </c>
      <c r="ES21" s="33">
        <v>5.3</v>
      </c>
      <c r="ET21" s="44">
        <f t="shared" ref="ET21" si="1602">ES21/ES20-1</f>
        <v>-7.4906367041198685E-3</v>
      </c>
      <c r="EU21" s="33">
        <v>789.31</v>
      </c>
      <c r="EV21" s="44">
        <f t="shared" ref="EV21" si="1603">EU21/EU20-1</f>
        <v>1.7060316724006652E-2</v>
      </c>
      <c r="EW21" s="33">
        <v>0.57655800000000001</v>
      </c>
      <c r="EX21" s="44">
        <f t="shared" ref="EX21" si="1604">EW21/EW20-1</f>
        <v>-8.1661090133405834E-3</v>
      </c>
      <c r="EY21" s="33">
        <v>2.9</v>
      </c>
      <c r="EZ21" s="44">
        <f t="shared" ref="EZ21" si="1605">EY21/EY20-1</f>
        <v>-3.6544850498338777E-2</v>
      </c>
      <c r="FA21" s="33">
        <v>0.13427600000000001</v>
      </c>
      <c r="FB21" s="44">
        <f t="shared" ref="FB21" si="1606">FA21/FA20-1</f>
        <v>-1.3814934230336973E-2</v>
      </c>
      <c r="FC21" s="33">
        <v>7.1086E-7</v>
      </c>
      <c r="FD21" s="44">
        <f t="shared" ref="FD21" si="1607">FC21/FC20-1</f>
        <v>-5.7039911153135003E-3</v>
      </c>
      <c r="FE21" s="33">
        <v>0.94121699999999997</v>
      </c>
      <c r="FF21" s="44">
        <f t="shared" ref="FF21" si="1608">FE21/FE20-1</f>
        <v>-1.3259738013240874E-2</v>
      </c>
      <c r="FG21" s="33">
        <v>11.05</v>
      </c>
      <c r="FH21" s="44">
        <f t="shared" ref="FH21" si="1609">FG21/FG20-1</f>
        <v>5.4389312977099369E-2</v>
      </c>
      <c r="FI21" s="33">
        <v>0.247672</v>
      </c>
      <c r="FJ21" s="44">
        <f t="shared" ref="FJ21" si="1610">FI21/FI20-1</f>
        <v>-1.8611636135975496E-2</v>
      </c>
      <c r="FK21" s="33">
        <v>1.0009999999999999</v>
      </c>
      <c r="FL21" s="44">
        <f t="shared" ref="FL21" si="1611">FK21/FK20-1</f>
        <v>1.2172641463197298E-3</v>
      </c>
      <c r="FM21" s="33">
        <v>3.5309999999999999E-5</v>
      </c>
      <c r="FN21" s="44">
        <f t="shared" ref="FN21:FP21" si="1612">FM21/FM20-1</f>
        <v>-3.6681715575620499E-3</v>
      </c>
      <c r="FO21" s="33">
        <v>74.819999999999993</v>
      </c>
      <c r="FP21" s="44">
        <f t="shared" si="1612"/>
        <v>-9.9245732433504985E-3</v>
      </c>
      <c r="FQ21" s="33">
        <v>74.260000000000005</v>
      </c>
      <c r="FR21" s="44">
        <f t="shared" ref="FR21" si="1613">FQ21/FQ20-1</f>
        <v>1.6185594820610216E-3</v>
      </c>
      <c r="FS21" s="33">
        <v>3.86</v>
      </c>
      <c r="FT21" s="44">
        <f t="shared" ref="FT21" si="1614">FS21/FS20-1</f>
        <v>1.846965699208436E-2</v>
      </c>
      <c r="FU21" s="33">
        <v>1.36</v>
      </c>
      <c r="FV21" s="44">
        <f t="shared" ref="FV21" si="1615">FU21/FU20-1</f>
        <v>-2.857142857142847E-2</v>
      </c>
      <c r="FW21" s="33">
        <v>1806.52</v>
      </c>
      <c r="FX21" s="44">
        <f t="shared" ref="FX21" si="1616">FW21/FW20-1</f>
        <v>5.1299170978691411E-3</v>
      </c>
      <c r="FY21" s="33">
        <v>0.42306300000000002</v>
      </c>
      <c r="FZ21" s="44">
        <f t="shared" ref="FZ21" si="1617">FY21/FY20-1</f>
        <v>2.4261455251524122E-2</v>
      </c>
      <c r="GA21" s="33">
        <v>1813.7</v>
      </c>
      <c r="GB21" s="44">
        <f t="shared" ref="GB21" si="1618">GA21/GA20-1</f>
        <v>1.684477949907448E-3</v>
      </c>
      <c r="GC21" s="33">
        <v>6.41</v>
      </c>
      <c r="GD21" s="44">
        <f t="shared" ref="GD21" si="1619">GC21/GC20-1</f>
        <v>-3.1104199066873672E-3</v>
      </c>
      <c r="GE21" s="33">
        <v>32.78</v>
      </c>
      <c r="GF21" s="44">
        <f t="shared" ref="GF21" si="1620">GE21/GE20-1</f>
        <v>-3.0497102775228768E-4</v>
      </c>
      <c r="GG21" s="33">
        <v>0.96370500000000003</v>
      </c>
      <c r="GH21" s="44">
        <f t="shared" ref="GH21" si="1621">GG21/GG20-1</f>
        <v>-1.2705574286425492E-2</v>
      </c>
      <c r="GI21" s="33">
        <v>1.0009999999999999</v>
      </c>
      <c r="GJ21" s="44">
        <f t="shared" ref="GJ21" si="1622">GI21/GI20-1</f>
        <v>9.9999999999988987E-4</v>
      </c>
      <c r="GK21" s="33">
        <v>0.861958</v>
      </c>
      <c r="GL21" s="44">
        <f t="shared" ref="GL21" si="1623">GK21/GK20-1</f>
        <v>-1.5855545216333922E-2</v>
      </c>
      <c r="GM21" s="33">
        <v>2.6092110000000002E-2</v>
      </c>
      <c r="GN21" s="44">
        <f t="shared" ref="GN21" si="1624">GM21/GM20-1</f>
        <v>-1.1522761665264669E-3</v>
      </c>
      <c r="GO21" s="33">
        <v>30.31</v>
      </c>
      <c r="GP21" s="44">
        <f t="shared" ref="GP21" si="1625">GO21/GO20-1</f>
        <v>-5.281250000000004E-2</v>
      </c>
      <c r="GQ21" s="33">
        <v>2.2763129999999999E-2</v>
      </c>
      <c r="GR21" s="44">
        <f t="shared" ref="GR21" si="1626">GQ21/GQ20-1</f>
        <v>-8.037244353298334E-4</v>
      </c>
      <c r="GS21" s="33">
        <v>0.44291000000000003</v>
      </c>
      <c r="GT21" s="44">
        <f t="shared" ref="GT21" si="1627">GS21/GS20-1</f>
        <v>6.7752154018987154E-2</v>
      </c>
      <c r="GU21" s="33">
        <v>10.46</v>
      </c>
      <c r="GV21" s="44">
        <f t="shared" ref="GV21" si="1628">GU21/GU20-1</f>
        <v>2.2482893450635366E-2</v>
      </c>
      <c r="GW21" s="33">
        <v>6.07</v>
      </c>
      <c r="GX21" s="44">
        <f t="shared" ref="GX21" si="1629">GW21/GW20-1</f>
        <v>3.4071550255536653E-2</v>
      </c>
      <c r="GY21" s="33">
        <v>3.9232629999999998E-2</v>
      </c>
      <c r="GZ21" s="44">
        <f t="shared" ref="GZ21" si="1630">GY21/GY20-1</f>
        <v>9.0953962047901626E-3</v>
      </c>
      <c r="HA21" s="33">
        <v>4.6556880000000002E-2</v>
      </c>
      <c r="HB21" s="44">
        <f t="shared" ref="HB21" si="1631">HA21/HA20-1</f>
        <v>2.882903189451147E-2</v>
      </c>
      <c r="HC21" s="33">
        <v>1.61</v>
      </c>
      <c r="HD21" s="44">
        <f t="shared" ref="HD21" si="1632">HC21/HC20-1</f>
        <v>-2.4242424242424176E-2</v>
      </c>
      <c r="HM21" s="38">
        <v>44985</v>
      </c>
      <c r="HN21" s="44">
        <v>-9.7701881823197834E-4</v>
      </c>
      <c r="HO21" s="44">
        <v>-4.0229674871081755E-3</v>
      </c>
      <c r="HP21" s="44">
        <v>1.1942316809461229E-3</v>
      </c>
      <c r="HQ21" s="44">
        <v>-1.2995430534400554E-2</v>
      </c>
      <c r="HR21" s="44">
        <v>0</v>
      </c>
      <c r="HS21" s="44">
        <v>3.5131438669449011E-3</v>
      </c>
      <c r="HT21" s="44">
        <v>-1.0024356476953544E-2</v>
      </c>
      <c r="HU21" s="44">
        <v>-3.90625E-2</v>
      </c>
      <c r="HV21" s="44">
        <v>-1.0109478851504927E-2</v>
      </c>
      <c r="HW21" s="44">
        <v>-3.9404419882762554E-3</v>
      </c>
      <c r="HX21" s="44">
        <v>-2.1499999999996522E-4</v>
      </c>
      <c r="HY21" s="44">
        <v>-2.3245802841153629E-2</v>
      </c>
      <c r="HZ21" s="44">
        <v>-1.4970059880239472E-2</v>
      </c>
      <c r="IA21" s="44">
        <v>0</v>
      </c>
      <c r="IB21" s="44">
        <v>-2.4902723735408583E-2</v>
      </c>
      <c r="IC21" s="44">
        <v>-1.8241884515943774E-3</v>
      </c>
      <c r="ID21" s="44">
        <v>-1.1873489545024651E-2</v>
      </c>
      <c r="IE21" s="44">
        <v>-2.8184281842818404E-2</v>
      </c>
      <c r="IF21" s="44">
        <v>-2.4242424242424176E-2</v>
      </c>
      <c r="IG21" s="44">
        <v>-2.9940119760478723E-3</v>
      </c>
      <c r="IH21" s="44">
        <v>1.2396694214876103E-2</v>
      </c>
      <c r="II21" s="44">
        <v>-1.3127413127413168E-2</v>
      </c>
      <c r="IJ21" s="44">
        <v>-2.5489612982709797E-4</v>
      </c>
      <c r="IK21" s="44">
        <v>-2.8037383177570097E-2</v>
      </c>
      <c r="IL21" s="44">
        <v>-1.0965057137195311E-2</v>
      </c>
      <c r="IM21" s="44">
        <v>-4.6707146193368798E-3</v>
      </c>
      <c r="IN21" s="44">
        <v>-1.9777735920135653E-2</v>
      </c>
      <c r="IO21" s="44">
        <v>-9.3382352941177027E-3</v>
      </c>
      <c r="IP21" s="44">
        <v>-6.8365722995539224E-3</v>
      </c>
      <c r="IQ21" s="44">
        <v>-2.9069767441859407E-3</v>
      </c>
      <c r="IR21" s="44">
        <v>0</v>
      </c>
      <c r="IS21" s="44">
        <v>5.1446945337620731E-2</v>
      </c>
      <c r="IT21" s="44">
        <v>-1.9762845849802368E-2</v>
      </c>
      <c r="IU21" s="44">
        <v>-4.1138757441612106E-2</v>
      </c>
      <c r="IV21" s="44">
        <v>-5.8793677513584441E-3</v>
      </c>
      <c r="IW21" s="44">
        <v>-3.3439554139278127E-2</v>
      </c>
      <c r="IX21" s="44">
        <v>-8.4388185654008518E-3</v>
      </c>
      <c r="IY21" s="44">
        <v>-2.5154160079727816E-3</v>
      </c>
      <c r="IZ21" s="44">
        <v>-3.802281368821292E-2</v>
      </c>
      <c r="JA21" s="44">
        <v>-1.605136436597121E-2</v>
      </c>
      <c r="JB21" s="44">
        <v>-1.1334987981004296E-4</v>
      </c>
      <c r="JC21" s="44">
        <v>0</v>
      </c>
      <c r="JD21" s="44">
        <v>-2.0066308221474372E-2</v>
      </c>
      <c r="JE21" s="44">
        <v>2.0040080160321772E-3</v>
      </c>
      <c r="JF21" s="44">
        <v>-2.0908725371934E-2</v>
      </c>
      <c r="JG21" s="44">
        <v>-2.3496469442415457E-2</v>
      </c>
      <c r="JH21" s="44">
        <v>-8.0942339529690432E-3</v>
      </c>
      <c r="JI21" s="44">
        <v>-6.340081998393865E-3</v>
      </c>
      <c r="JJ21" s="44">
        <v>-1.3656144135133497E-2</v>
      </c>
      <c r="JK21" s="44">
        <v>-3.3737986207129755E-2</v>
      </c>
      <c r="JL21" s="44">
        <v>-3.2786885245901676E-2</v>
      </c>
      <c r="JM21" s="44">
        <v>-1.6528925619834767E-2</v>
      </c>
      <c r="JN21" s="44">
        <v>-1.6260162601625994E-2</v>
      </c>
      <c r="JO21" s="44">
        <v>-3.9999999999998925E-3</v>
      </c>
      <c r="JP21" s="44">
        <v>4.9040605621475386E-4</v>
      </c>
      <c r="JQ21" s="44">
        <v>0.16527205971250947</v>
      </c>
      <c r="JR21" s="44">
        <v>1.5981735159817489E-2</v>
      </c>
      <c r="JS21" s="44">
        <v>-1.0593350070418173E-2</v>
      </c>
      <c r="JT21" s="44">
        <v>-8.7750843700318271E-4</v>
      </c>
      <c r="JU21" s="44">
        <v>-1.5871463755981585E-2</v>
      </c>
      <c r="JV21" s="44">
        <v>-6.1317727984394721E-2</v>
      </c>
      <c r="JW21" s="44">
        <v>5.9925093632958948E-2</v>
      </c>
      <c r="JX21" s="44">
        <v>5.5955235811351089E-2</v>
      </c>
      <c r="JY21" s="44">
        <v>-9.8765432098765205E-3</v>
      </c>
      <c r="JZ21" s="44">
        <v>-2.9440628066731422E-3</v>
      </c>
      <c r="KA21" s="44">
        <v>-2.9139871382636517E-2</v>
      </c>
      <c r="KB21" s="44">
        <v>-3.6900369003690092E-2</v>
      </c>
      <c r="KC21" s="44">
        <v>-9.5533795080005035E-4</v>
      </c>
      <c r="KD21" s="44">
        <v>-7.4906367041198685E-3</v>
      </c>
      <c r="KE21" s="44">
        <v>1.7060316724006652E-2</v>
      </c>
      <c r="KF21" s="44">
        <v>-8.1661090133405834E-3</v>
      </c>
      <c r="KG21" s="44">
        <v>-3.6544850498338777E-2</v>
      </c>
      <c r="KH21" s="44">
        <v>-1.3814934230336973E-2</v>
      </c>
      <c r="KI21" s="44">
        <v>-5.7039911153135003E-3</v>
      </c>
      <c r="KJ21" s="44">
        <v>-1.3259738013240874E-2</v>
      </c>
      <c r="KK21" s="44">
        <v>5.4389312977099369E-2</v>
      </c>
      <c r="KL21" s="44">
        <v>-1.8611636135975496E-2</v>
      </c>
      <c r="KM21" s="44">
        <v>1.2172641463197298E-3</v>
      </c>
      <c r="KN21" s="44">
        <v>-3.6681715575620499E-3</v>
      </c>
      <c r="KO21" s="44">
        <v>-9.9245732433504985E-3</v>
      </c>
      <c r="KP21" s="44">
        <v>1.6185594820610216E-3</v>
      </c>
      <c r="KQ21" s="44">
        <v>1.846965699208436E-2</v>
      </c>
      <c r="KR21" s="44">
        <v>-2.857142857142847E-2</v>
      </c>
      <c r="KS21" s="44">
        <v>5.1299170978691411E-3</v>
      </c>
      <c r="KT21" s="44">
        <v>2.4261455251524122E-2</v>
      </c>
      <c r="KU21" s="44">
        <v>1.684477949907448E-3</v>
      </c>
      <c r="KV21" s="44">
        <v>-3.1104199066873672E-3</v>
      </c>
      <c r="KW21" s="44">
        <v>-3.0497102775228768E-4</v>
      </c>
      <c r="KX21" s="44">
        <v>-1.2705574286425492E-2</v>
      </c>
      <c r="KY21" s="44">
        <v>9.9999999999988987E-4</v>
      </c>
      <c r="KZ21" s="44">
        <v>-1.5855545216333922E-2</v>
      </c>
      <c r="LA21" s="44">
        <v>-1.1522761665264669E-3</v>
      </c>
      <c r="LB21" s="44">
        <v>-5.281250000000004E-2</v>
      </c>
      <c r="LC21" s="44">
        <v>-8.037244353298334E-4</v>
      </c>
      <c r="LD21" s="44">
        <v>6.7752154018987154E-2</v>
      </c>
      <c r="LE21" s="44">
        <v>2.2482893450635366E-2</v>
      </c>
      <c r="LF21" s="44">
        <v>3.4071550255536653E-2</v>
      </c>
      <c r="LG21" s="44">
        <v>9.0953962047901626E-3</v>
      </c>
      <c r="LH21" s="44">
        <v>2.882903189451147E-2</v>
      </c>
      <c r="LI21" s="44">
        <v>-2.4242424242424176E-2</v>
      </c>
    </row>
    <row r="22" spans="12:321" ht="15.75" customHeight="1" thickBot="1" x14ac:dyDescent="0.3">
      <c r="L22" s="38">
        <v>44986</v>
      </c>
      <c r="M22" s="33">
        <v>23156</v>
      </c>
      <c r="N22" s="44">
        <f t="shared" si="0"/>
        <v>-1.5392465345692607E-2</v>
      </c>
      <c r="O22" s="33">
        <v>1606.63</v>
      </c>
      <c r="P22" s="44">
        <f t="shared" si="0"/>
        <v>-1.6738270970268809E-2</v>
      </c>
      <c r="Q22" s="33">
        <v>0.99854299999999996</v>
      </c>
      <c r="R22" s="44">
        <f t="shared" ref="R22" si="1633">Q22/Q21-1</f>
        <v>-2.454545454545376E-3</v>
      </c>
      <c r="S22" s="33">
        <v>301.3</v>
      </c>
      <c r="T22" s="44">
        <f t="shared" ref="T22" si="1634">S22/S21-1</f>
        <v>-1.0703966377725194E-2</v>
      </c>
      <c r="U22" s="33">
        <v>1</v>
      </c>
      <c r="V22" s="44">
        <f t="shared" ref="V22" si="1635">U22/U21-1</f>
        <v>-9.9900099900085415E-4</v>
      </c>
      <c r="W22" s="33">
        <v>0.37840800000000002</v>
      </c>
      <c r="X22" s="44">
        <f t="shared" ref="X22" si="1636">W22/W21-1</f>
        <v>-2.4490097195896121E-3</v>
      </c>
      <c r="Y22" s="33">
        <v>0.35274299999999997</v>
      </c>
      <c r="Z22" s="44">
        <f t="shared" ref="Z22" si="1637">Y22/Y21-1</f>
        <v>-3.4641393975385903E-2</v>
      </c>
      <c r="AA22" s="33">
        <v>1.19</v>
      </c>
      <c r="AB22" s="44">
        <f t="shared" ref="AB22" si="1638">AA22/AA21-1</f>
        <v>-3.2520325203252098E-2</v>
      </c>
      <c r="AC22" s="33">
        <v>8.0950999999999995E-2</v>
      </c>
      <c r="AD22" s="44">
        <f t="shared" ref="AD22" si="1639">AC22/AC21-1</f>
        <v>-6.3338529711417513E-3</v>
      </c>
      <c r="AE22" s="33">
        <v>1603.77</v>
      </c>
      <c r="AF22" s="44">
        <f t="shared" ref="AF22" si="1640">AE22/AE21-1</f>
        <v>-1.786949998469034E-2</v>
      </c>
      <c r="AG22" s="33">
        <v>0.99980999999999998</v>
      </c>
      <c r="AH22" s="44">
        <f t="shared" ref="AH22" si="1641">AG22/AG21-1</f>
        <v>2.5005376155906589E-5</v>
      </c>
      <c r="AI22" s="33">
        <v>21.92</v>
      </c>
      <c r="AJ22" s="44">
        <f t="shared" ref="AJ22" si="1642">AI22/AI21-1</f>
        <v>-3.3935654473336241E-2</v>
      </c>
      <c r="AK22" s="33">
        <v>6.35</v>
      </c>
      <c r="AL22" s="44">
        <f t="shared" ref="AL22" si="1643">AK22/AK21-1</f>
        <v>-3.4954407294832901E-2</v>
      </c>
      <c r="AM22" s="33">
        <v>0.99979200000000001</v>
      </c>
      <c r="AN22" s="44">
        <f t="shared" ref="AN22:AP22" si="1644">AM22/AM21-1</f>
        <v>-2.0799999999998597E-4</v>
      </c>
      <c r="AO22" s="33">
        <v>1.204E-5</v>
      </c>
      <c r="AP22" s="44">
        <f t="shared" si="1644"/>
        <v>-3.9106145251396662E-2</v>
      </c>
      <c r="AQ22" s="33">
        <v>6.9107000000000002E-2</v>
      </c>
      <c r="AR22" s="44">
        <f t="shared" ref="AR22" si="1645">AQ22/AQ21-1</f>
        <v>-5.5545162822154825E-3</v>
      </c>
      <c r="AS22" s="33">
        <v>93.73</v>
      </c>
      <c r="AT22" s="44">
        <f t="shared" ref="AT22" si="1646">AS22/AS21-1</f>
        <v>-3.2964695874095895E-3</v>
      </c>
      <c r="AU22" s="33">
        <v>17.09</v>
      </c>
      <c r="AV22" s="44">
        <f t="shared" ref="AV22" si="1647">AU22/AU21-1</f>
        <v>-4.6848856664807537E-2</v>
      </c>
      <c r="AW22" s="33">
        <v>6.49</v>
      </c>
      <c r="AX22" s="44">
        <f t="shared" ref="AX22" si="1648">AW22/AW21-1</f>
        <v>7.763975155279379E-3</v>
      </c>
      <c r="AY22" s="33">
        <v>3.34</v>
      </c>
      <c r="AZ22" s="44">
        <f t="shared" ref="AZ22" si="1649">AY22/AY21-1</f>
        <v>3.0030030030030463E-3</v>
      </c>
      <c r="BA22" s="33">
        <v>2.5</v>
      </c>
      <c r="BB22" s="44">
        <f t="shared" ref="BB22" si="1650">BA22/BA21-1</f>
        <v>2.0408163265306145E-2</v>
      </c>
      <c r="BC22" s="33">
        <v>12.28</v>
      </c>
      <c r="BD22" s="44">
        <f t="shared" ref="BD22" si="1651">BC22/BC21-1</f>
        <v>-3.9123630672926457E-2</v>
      </c>
      <c r="BE22" s="33">
        <v>23093</v>
      </c>
      <c r="BF22" s="44">
        <f t="shared" ref="BF22" si="1652">BE22/BE21-1</f>
        <v>-1.8697148684825526E-2</v>
      </c>
      <c r="BG22" s="33">
        <v>7.19</v>
      </c>
      <c r="BH22" s="44">
        <f t="shared" ref="BH22" si="1653">BG22/BG21-1</f>
        <v>-1.2362637362637319E-2</v>
      </c>
      <c r="BI22" s="33">
        <v>150.41</v>
      </c>
      <c r="BJ22" s="44">
        <f t="shared" ref="BJ22" si="1654">BI22/BI21-1</f>
        <v>4.541508047819498E-3</v>
      </c>
      <c r="BK22" s="33">
        <v>20.75</v>
      </c>
      <c r="BL22" s="44">
        <f t="shared" ref="BL22" si="1655">BK22/BK21-1</f>
        <v>-2.6278742374472031E-2</v>
      </c>
      <c r="BM22" s="33">
        <v>51.62</v>
      </c>
      <c r="BN22" s="44">
        <f t="shared" ref="BN22" si="1656">BM22/BM21-1</f>
        <v>-8.0707148347425317E-3</v>
      </c>
      <c r="BO22" s="33">
        <v>131.61000000000001</v>
      </c>
      <c r="BP22" s="44">
        <f t="shared" ref="BP22" si="1657">BO22/BO21-1</f>
        <v>-2.3157425963037048E-2</v>
      </c>
      <c r="BQ22" s="33">
        <v>8.7150000000000005E-2</v>
      </c>
      <c r="BR22" s="44">
        <f t="shared" ref="BR22" si="1658">BQ22/BQ21-1</f>
        <v>-1.6543287893833969E-2</v>
      </c>
      <c r="BS22" s="33">
        <v>6.48</v>
      </c>
      <c r="BT22" s="44">
        <f t="shared" ref="BT22" si="1659">BS22/BS21-1</f>
        <v>-5.5393586005830886E-2</v>
      </c>
      <c r="BU22" s="33">
        <v>1</v>
      </c>
      <c r="BV22" s="44">
        <f t="shared" ref="BV22" si="1660">BU22/BU21-1</f>
        <v>0</v>
      </c>
      <c r="BW22" s="33">
        <v>3</v>
      </c>
      <c r="BX22" s="44">
        <f t="shared" ref="BX22" si="1661">BW22/BW21-1</f>
        <v>-8.2568807339449601E-2</v>
      </c>
      <c r="BY22" s="33">
        <v>11.91</v>
      </c>
      <c r="BZ22" s="44">
        <f t="shared" ref="BZ22" si="1662">BY22/BY21-1</f>
        <v>-3.9516129032258096E-2</v>
      </c>
      <c r="CA22" s="33">
        <v>126.18</v>
      </c>
      <c r="CB22" s="44">
        <f t="shared" ref="CB22" si="1663">CA22/CA21-1</f>
        <v>4.3779352065589361E-3</v>
      </c>
      <c r="CC22" s="33">
        <v>7.8556000000000001E-2</v>
      </c>
      <c r="CD22" s="44">
        <f t="shared" ref="CD22" si="1664">CC22/CC21-1</f>
        <v>-2.1913441904477304E-2</v>
      </c>
      <c r="CE22" s="33">
        <v>6.9430000000000006E-2</v>
      </c>
      <c r="CF22" s="44">
        <f t="shared" ref="CF22" si="1665">CE22/CE21-1</f>
        <v>-4.2252355399831631E-2</v>
      </c>
      <c r="CG22" s="33">
        <v>2.23</v>
      </c>
      <c r="CH22" s="44">
        <f t="shared" ref="CH22" si="1666">CG22/CG21-1</f>
        <v>-5.1063829787234116E-2</v>
      </c>
      <c r="CI22" s="33">
        <v>2.6964419999999999E-2</v>
      </c>
      <c r="CJ22" s="44">
        <f t="shared" ref="CJ22" si="1667">CI22/CI21-1</f>
        <v>-4.1609916716189632E-2</v>
      </c>
      <c r="CK22" s="33">
        <v>5</v>
      </c>
      <c r="CL22" s="44">
        <f t="shared" ref="CL22" si="1668">CK22/CK21-1</f>
        <v>-1.1857707509881354E-2</v>
      </c>
      <c r="CM22" s="33">
        <v>5.8</v>
      </c>
      <c r="CN22" s="44">
        <f t="shared" ref="CN22" si="1669">CM22/CM21-1</f>
        <v>-5.3833605220228398E-2</v>
      </c>
      <c r="CO22" s="33">
        <v>0.24543899999999999</v>
      </c>
      <c r="CP22" s="44">
        <f t="shared" ref="CP22" si="1670">CO22/CO21-1</f>
        <v>-4.0564311849141554E-2</v>
      </c>
      <c r="CQ22" s="33">
        <v>1.1499999999999999</v>
      </c>
      <c r="CR22" s="44">
        <f t="shared" ref="CR22" si="1671">CQ22/CQ21-1</f>
        <v>2.6785714285714191E-2</v>
      </c>
      <c r="CS22" s="33">
        <v>0.15316099999999999</v>
      </c>
      <c r="CT22" s="44">
        <f t="shared" ref="CT22" si="1672">CS22/CS21-1</f>
        <v>-2.9607055514021097E-2</v>
      </c>
      <c r="CU22" s="33">
        <v>1.0009999999999999</v>
      </c>
      <c r="CV22" s="44">
        <f t="shared" ref="CV22" si="1673">CU22/CU21-1</f>
        <v>-9.9800399201610546E-4</v>
      </c>
      <c r="CW22" s="33">
        <v>48.09</v>
      </c>
      <c r="CX22" s="44">
        <f t="shared" ref="CX22" si="1674">CW22/CW21-1</f>
        <v>-1.2525667351129366E-2</v>
      </c>
      <c r="CY22" s="33">
        <v>77.55</v>
      </c>
      <c r="CZ22" s="44">
        <f t="shared" ref="CZ22" si="1675">CY22/CY21-1</f>
        <v>-3.3162947263433495E-2</v>
      </c>
      <c r="DA22" s="33">
        <v>0.68637800000000004</v>
      </c>
      <c r="DB22" s="44">
        <f t="shared" ref="DB22" si="1676">DA22/DA21-1</f>
        <v>-3.8117767083626464E-2</v>
      </c>
      <c r="DC22" s="39">
        <v>23188</v>
      </c>
      <c r="DD22" s="44">
        <f t="shared" ref="DD22" si="1677">DC22/DC21-1</f>
        <v>-1.3654345144412772E-2</v>
      </c>
      <c r="DE22" s="33">
        <v>0.62846800000000003</v>
      </c>
      <c r="DF22" s="44">
        <f t="shared" ref="DF22" si="1678">DE22/DE21-1</f>
        <v>-4.0229928941328152E-2</v>
      </c>
      <c r="DG22" s="33">
        <v>0.42814400000000002</v>
      </c>
      <c r="DH22" s="44">
        <f t="shared" ref="DH22" si="1679">DG22/DG21-1</f>
        <v>-6.3224225450726368E-2</v>
      </c>
      <c r="DI22" s="33">
        <v>1.1299999999999999</v>
      </c>
      <c r="DJ22" s="44">
        <f t="shared" ref="DJ22" si="1680">DI22/DI21-1</f>
        <v>-4.2372881355932202E-2</v>
      </c>
      <c r="DK22" s="33">
        <v>1.1399999999999999</v>
      </c>
      <c r="DL22" s="44">
        <f t="shared" ref="DL22" si="1681">DK22/DK21-1</f>
        <v>-4.2016806722689148E-2</v>
      </c>
      <c r="DM22" s="33">
        <v>1.1599999999999999</v>
      </c>
      <c r="DN22" s="44">
        <f t="shared" ref="DN22" si="1682">DM22/DM21-1</f>
        <v>-4.1322314049586861E-2</v>
      </c>
      <c r="DO22" s="33">
        <v>9.6</v>
      </c>
      <c r="DP22" s="44">
        <f t="shared" ref="DP22" si="1683">DO22/DO21-1</f>
        <v>-3.6144578313253128E-2</v>
      </c>
      <c r="DQ22" s="33">
        <v>0.99839599999999995</v>
      </c>
      <c r="DR22" s="44">
        <f t="shared" ref="DR22" si="1684">DQ22/DQ21-1</f>
        <v>-1.266428052681956E-3</v>
      </c>
      <c r="DS22" s="33">
        <v>0.88573900000000005</v>
      </c>
      <c r="DT22" s="44">
        <f t="shared" ref="DT22" si="1685">DS22/DS21-1</f>
        <v>-3.2645282483099058E-2</v>
      </c>
      <c r="DU22" s="33">
        <v>8.73</v>
      </c>
      <c r="DV22" s="44">
        <f t="shared" ref="DV22" si="1686">DU22/DU21-1</f>
        <v>-1.9101123595505642E-2</v>
      </c>
      <c r="DW22" s="33">
        <v>1.6323999999999999E-4</v>
      </c>
      <c r="DX22" s="44">
        <f t="shared" ref="DX22" si="1687">DW22/DW21-1</f>
        <v>1.0273548706522861E-2</v>
      </c>
      <c r="DY22" s="33">
        <v>0.99590100000000004</v>
      </c>
      <c r="DZ22" s="44">
        <f t="shared" ref="DZ22" si="1688">DY22/DY21-1</f>
        <v>-1.507913034324071E-3</v>
      </c>
      <c r="EA22" s="33">
        <v>1.0629999999999999</v>
      </c>
      <c r="EB22" s="44">
        <f t="shared" ref="EB22" si="1689">EA22/EA21-1</f>
        <v>0.10020907077356167</v>
      </c>
      <c r="EC22" s="33">
        <v>0.27840100000000001</v>
      </c>
      <c r="ED22" s="44">
        <f t="shared" ref="ED22" si="1690">EC22/EC21-1</f>
        <v>-4.8448950016405923E-2</v>
      </c>
      <c r="EE22" s="33">
        <v>2.78</v>
      </c>
      <c r="EF22" s="44">
        <f t="shared" ref="EF22" si="1691">EE22/EE21-1</f>
        <v>-1.7667844522968323E-2</v>
      </c>
      <c r="EG22" s="33">
        <v>11.99</v>
      </c>
      <c r="EH22" s="44">
        <f t="shared" ref="EH22" si="1692">EG22/EG21-1</f>
        <v>-9.235427706283128E-2</v>
      </c>
      <c r="EI22" s="33">
        <v>3.93</v>
      </c>
      <c r="EJ22" s="44">
        <f t="shared" ref="EJ22" si="1693">EI22/EI21-1</f>
        <v>-1.9950124688279169E-2</v>
      </c>
      <c r="EK22" s="33">
        <v>0.99355300000000002</v>
      </c>
      <c r="EL22" s="44">
        <f t="shared" ref="EL22" si="1694">EK22/EK21-1</f>
        <v>-2.2093503937007819E-2</v>
      </c>
      <c r="EM22" s="33">
        <v>46.53</v>
      </c>
      <c r="EN22" s="44">
        <f t="shared" ref="EN22" si="1695">EM22/EM21-1</f>
        <v>-3.684537362864837E-2</v>
      </c>
      <c r="EO22" s="33">
        <v>5.24</v>
      </c>
      <c r="EP22" s="44">
        <f t="shared" ref="EP22" si="1696">EO22/EO21-1</f>
        <v>3.8314176245211051E-3</v>
      </c>
      <c r="EQ22" s="33">
        <v>41</v>
      </c>
      <c r="ER22" s="44">
        <f t="shared" ref="ER22" si="1697">EQ22/EQ21-1</f>
        <v>-1.9842218503466347E-2</v>
      </c>
      <c r="ES22" s="33">
        <v>5.22</v>
      </c>
      <c r="ET22" s="44">
        <f t="shared" ref="ET22" si="1698">ES22/ES21-1</f>
        <v>-1.5094339622641506E-2</v>
      </c>
      <c r="EU22" s="33">
        <v>793.31</v>
      </c>
      <c r="EV22" s="44">
        <f t="shared" ref="EV22" si="1699">EU22/EU21-1</f>
        <v>5.0677173734021697E-3</v>
      </c>
      <c r="EW22" s="33">
        <v>0.57986099999999996</v>
      </c>
      <c r="EX22" s="44">
        <f t="shared" ref="EX22" si="1700">EW22/EW21-1</f>
        <v>5.7288252005869289E-3</v>
      </c>
      <c r="EY22" s="33">
        <v>2.71</v>
      </c>
      <c r="EZ22" s="44">
        <f t="shared" ref="EZ22" si="1701">EY22/EY21-1</f>
        <v>-6.5517241379310365E-2</v>
      </c>
      <c r="FA22" s="33">
        <v>0.131661</v>
      </c>
      <c r="FB22" s="44">
        <f t="shared" ref="FB22" si="1702">FA22/FA21-1</f>
        <v>-1.9474813071583941E-2</v>
      </c>
      <c r="FC22" s="33">
        <v>7.2921299999999998E-7</v>
      </c>
      <c r="FD22" s="44">
        <f t="shared" ref="FD22" si="1703">FC22/FC21-1</f>
        <v>2.5818023239456478E-2</v>
      </c>
      <c r="FE22" s="33">
        <v>0.93550900000000003</v>
      </c>
      <c r="FF22" s="44">
        <f t="shared" ref="FF22" si="1704">FE22/FE21-1</f>
        <v>-6.0644888479489678E-3</v>
      </c>
      <c r="FG22" s="33">
        <v>11.48</v>
      </c>
      <c r="FH22" s="44">
        <f t="shared" ref="FH22" si="1705">FG22/FG21-1</f>
        <v>3.8914027149321129E-2</v>
      </c>
      <c r="FI22" s="33">
        <v>0.24022199999999999</v>
      </c>
      <c r="FJ22" s="44">
        <f t="shared" ref="FJ22" si="1706">FI22/FI21-1</f>
        <v>-3.0080105946574509E-2</v>
      </c>
      <c r="FK22" s="33">
        <v>1.0009999999999999</v>
      </c>
      <c r="FL22" s="44">
        <f t="shared" ref="FL22" si="1707">FK22/FK21-1</f>
        <v>0</v>
      </c>
      <c r="FM22" s="33">
        <v>3.4289999999999999E-5</v>
      </c>
      <c r="FN22" s="44">
        <f t="shared" ref="FN22:FP22" si="1708">FM22/FM21-1</f>
        <v>-2.8887000849617706E-2</v>
      </c>
      <c r="FO22" s="33">
        <v>71.790000000000006</v>
      </c>
      <c r="FP22" s="44">
        <f t="shared" si="1708"/>
        <v>-4.0497193263833053E-2</v>
      </c>
      <c r="FQ22" s="33">
        <v>71.650000000000006</v>
      </c>
      <c r="FR22" s="44">
        <f t="shared" ref="FR22" si="1709">FQ22/FQ21-1</f>
        <v>-3.5146781578238584E-2</v>
      </c>
      <c r="FS22" s="33">
        <v>3.83</v>
      </c>
      <c r="FT22" s="44">
        <f t="shared" ref="FT22" si="1710">FS22/FS21-1</f>
        <v>-7.7720207253885176E-3</v>
      </c>
      <c r="FU22" s="33">
        <v>1.32</v>
      </c>
      <c r="FV22" s="44">
        <f t="shared" ref="FV22" si="1711">FU22/FU21-1</f>
        <v>-2.9411764705882359E-2</v>
      </c>
      <c r="FW22" s="33">
        <v>1808.57</v>
      </c>
      <c r="FX22" s="44">
        <f t="shared" ref="FX22" si="1712">FW22/FW21-1</f>
        <v>1.1347784691007057E-3</v>
      </c>
      <c r="FY22" s="33">
        <v>0.41907</v>
      </c>
      <c r="FZ22" s="44">
        <f t="shared" ref="FZ22" si="1713">FY22/FY21-1</f>
        <v>-9.4383106062218003E-3</v>
      </c>
      <c r="GA22" s="33">
        <v>1826.78</v>
      </c>
      <c r="GB22" s="44">
        <f t="shared" ref="GB22" si="1714">GA22/GA21-1</f>
        <v>7.2117770303798956E-3</v>
      </c>
      <c r="GC22" s="33">
        <v>6.37</v>
      </c>
      <c r="GD22" s="44">
        <f t="shared" ref="GD22" si="1715">GC22/GC21-1</f>
        <v>-6.2402496099843718E-3</v>
      </c>
      <c r="GE22" s="33">
        <v>32.33</v>
      </c>
      <c r="GF22" s="44">
        <f t="shared" ref="GF22" si="1716">GE22/GE21-1</f>
        <v>-1.372788285539972E-2</v>
      </c>
      <c r="GG22" s="33">
        <v>0.95097299999999996</v>
      </c>
      <c r="GH22" s="44">
        <f t="shared" ref="GH22" si="1717">GG22/GG21-1</f>
        <v>-1.3211511821563771E-2</v>
      </c>
      <c r="GI22" s="33">
        <v>0.99791200000000002</v>
      </c>
      <c r="GJ22" s="44">
        <f t="shared" ref="GJ22" si="1718">GI22/GI21-1</f>
        <v>-3.0849150849149298E-3</v>
      </c>
      <c r="GK22" s="33">
        <v>0.85036299999999998</v>
      </c>
      <c r="GL22" s="44">
        <f t="shared" ref="GL22" si="1719">GK22/GK21-1</f>
        <v>-1.3451931532626915E-2</v>
      </c>
      <c r="GM22" s="33">
        <v>2.621894E-2</v>
      </c>
      <c r="GN22" s="44">
        <f t="shared" ref="GN22" si="1720">GM22/GM21-1</f>
        <v>4.8608564044838598E-3</v>
      </c>
      <c r="GO22" s="33">
        <v>29.8</v>
      </c>
      <c r="GP22" s="44">
        <f t="shared" ref="GP22" si="1721">GO22/GO21-1</f>
        <v>-1.6826129990102245E-2</v>
      </c>
      <c r="GQ22" s="33">
        <v>2.2757469999999998E-2</v>
      </c>
      <c r="GR22" s="44">
        <f t="shared" ref="GR22" si="1722">GQ22/GQ21-1</f>
        <v>-2.4864770354515731E-4</v>
      </c>
      <c r="GS22" s="33">
        <v>0.490095</v>
      </c>
      <c r="GT22" s="44">
        <f t="shared" ref="GT22" si="1723">GS22/GS21-1</f>
        <v>0.10653405883813871</v>
      </c>
      <c r="GU22" s="33">
        <v>9.82</v>
      </c>
      <c r="GV22" s="44">
        <f t="shared" ref="GV22" si="1724">GU22/GU21-1</f>
        <v>-6.1185468451242842E-2</v>
      </c>
      <c r="GW22" s="33">
        <v>6.06</v>
      </c>
      <c r="GX22" s="44">
        <f t="shared" ref="GX22" si="1725">GW22/GW21-1</f>
        <v>-1.6474464579901982E-3</v>
      </c>
      <c r="GY22" s="33">
        <v>3.9439340000000003E-2</v>
      </c>
      <c r="GZ22" s="44">
        <f t="shared" ref="GZ22" si="1726">GY22/GY21-1</f>
        <v>5.2688285236039967E-3</v>
      </c>
      <c r="HA22" s="33">
        <v>4.5341609999999997E-2</v>
      </c>
      <c r="HB22" s="44">
        <f t="shared" ref="HB22" si="1727">HA22/HA21-1</f>
        <v>-2.6102908957816862E-2</v>
      </c>
      <c r="HC22" s="33">
        <v>1.57</v>
      </c>
      <c r="HD22" s="44">
        <f t="shared" ref="HD22" si="1728">HC22/HC21-1</f>
        <v>-2.4844720496894457E-2</v>
      </c>
      <c r="HM22" s="38">
        <v>44986</v>
      </c>
      <c r="HN22" s="44">
        <v>-1.5392465345692607E-2</v>
      </c>
      <c r="HO22" s="44">
        <v>-1.6738270970268809E-2</v>
      </c>
      <c r="HP22" s="44">
        <v>-2.454545454545376E-3</v>
      </c>
      <c r="HQ22" s="44">
        <v>-1.0703966377725194E-2</v>
      </c>
      <c r="HR22" s="44">
        <v>-9.9900099900085415E-4</v>
      </c>
      <c r="HS22" s="44">
        <v>-2.4490097195896121E-3</v>
      </c>
      <c r="HT22" s="44">
        <v>-3.4641393975385903E-2</v>
      </c>
      <c r="HU22" s="44">
        <v>-3.2520325203252098E-2</v>
      </c>
      <c r="HV22" s="44">
        <v>-6.3338529711417513E-3</v>
      </c>
      <c r="HW22" s="44">
        <v>-1.786949998469034E-2</v>
      </c>
      <c r="HX22" s="44">
        <v>2.5005376155906589E-5</v>
      </c>
      <c r="HY22" s="44">
        <v>-3.3935654473336241E-2</v>
      </c>
      <c r="HZ22" s="44">
        <v>-3.4954407294832901E-2</v>
      </c>
      <c r="IA22" s="44">
        <v>-2.0799999999998597E-4</v>
      </c>
      <c r="IB22" s="44">
        <v>-3.9106145251396662E-2</v>
      </c>
      <c r="IC22" s="44">
        <v>-5.5545162822154825E-3</v>
      </c>
      <c r="ID22" s="44">
        <v>-3.2964695874095895E-3</v>
      </c>
      <c r="IE22" s="44">
        <v>-4.6848856664807537E-2</v>
      </c>
      <c r="IF22" s="44">
        <v>7.763975155279379E-3</v>
      </c>
      <c r="IG22" s="44">
        <v>3.0030030030030463E-3</v>
      </c>
      <c r="IH22" s="44">
        <v>2.0408163265306145E-2</v>
      </c>
      <c r="II22" s="44">
        <v>-3.9123630672926457E-2</v>
      </c>
      <c r="IJ22" s="44">
        <v>-1.8697148684825526E-2</v>
      </c>
      <c r="IK22" s="44">
        <v>-1.2362637362637319E-2</v>
      </c>
      <c r="IL22" s="44">
        <v>4.541508047819498E-3</v>
      </c>
      <c r="IM22" s="44">
        <v>-2.6278742374472031E-2</v>
      </c>
      <c r="IN22" s="44">
        <v>-8.0707148347425317E-3</v>
      </c>
      <c r="IO22" s="44">
        <v>-2.3157425963037048E-2</v>
      </c>
      <c r="IP22" s="44">
        <v>-1.6543287893833969E-2</v>
      </c>
      <c r="IQ22" s="44">
        <v>-5.5393586005830886E-2</v>
      </c>
      <c r="IR22" s="44">
        <v>0</v>
      </c>
      <c r="IS22" s="44">
        <v>-8.2568807339449601E-2</v>
      </c>
      <c r="IT22" s="44">
        <v>-3.9516129032258096E-2</v>
      </c>
      <c r="IU22" s="44">
        <v>4.3779352065589361E-3</v>
      </c>
      <c r="IV22" s="44">
        <v>-2.1913441904477304E-2</v>
      </c>
      <c r="IW22" s="44">
        <v>-4.2252355399831631E-2</v>
      </c>
      <c r="IX22" s="44">
        <v>-5.1063829787234116E-2</v>
      </c>
      <c r="IY22" s="44">
        <v>-4.1609916716189632E-2</v>
      </c>
      <c r="IZ22" s="44">
        <v>-1.1857707509881354E-2</v>
      </c>
      <c r="JA22" s="44">
        <v>-5.3833605220228398E-2</v>
      </c>
      <c r="JB22" s="44">
        <v>-4.0564311849141554E-2</v>
      </c>
      <c r="JC22" s="44">
        <v>2.6785714285714191E-2</v>
      </c>
      <c r="JD22" s="44">
        <v>-2.9607055514021097E-2</v>
      </c>
      <c r="JE22" s="44">
        <v>-9.9800399201610546E-4</v>
      </c>
      <c r="JF22" s="44">
        <v>-1.2525667351129366E-2</v>
      </c>
      <c r="JG22" s="44">
        <v>-3.3162947263433495E-2</v>
      </c>
      <c r="JH22" s="44">
        <v>-3.8117767083626464E-2</v>
      </c>
      <c r="JI22" s="44">
        <v>-1.3654345144412772E-2</v>
      </c>
      <c r="JJ22" s="44">
        <v>-4.0229928941328152E-2</v>
      </c>
      <c r="JK22" s="44">
        <v>-6.3224225450726368E-2</v>
      </c>
      <c r="JL22" s="44">
        <v>-4.2372881355932202E-2</v>
      </c>
      <c r="JM22" s="44">
        <v>-4.2016806722689148E-2</v>
      </c>
      <c r="JN22" s="44">
        <v>-4.1322314049586861E-2</v>
      </c>
      <c r="JO22" s="44">
        <v>-3.6144578313253128E-2</v>
      </c>
      <c r="JP22" s="44">
        <v>-1.266428052681956E-3</v>
      </c>
      <c r="JQ22" s="44">
        <v>-3.2645282483099058E-2</v>
      </c>
      <c r="JR22" s="44">
        <v>-1.9101123595505642E-2</v>
      </c>
      <c r="JS22" s="44">
        <v>1.0273548706522861E-2</v>
      </c>
      <c r="JT22" s="44">
        <v>-1.507913034324071E-3</v>
      </c>
      <c r="JU22" s="44">
        <v>0.10020907077356167</v>
      </c>
      <c r="JV22" s="44">
        <v>-4.8448950016405923E-2</v>
      </c>
      <c r="JW22" s="44">
        <v>-1.7667844522968323E-2</v>
      </c>
      <c r="JX22" s="44">
        <v>-9.235427706283128E-2</v>
      </c>
      <c r="JY22" s="44">
        <v>-1.9950124688279169E-2</v>
      </c>
      <c r="JZ22" s="44">
        <v>-2.2093503937007819E-2</v>
      </c>
      <c r="KA22" s="44">
        <v>-3.684537362864837E-2</v>
      </c>
      <c r="KB22" s="44">
        <v>3.8314176245211051E-3</v>
      </c>
      <c r="KC22" s="44">
        <v>-1.9842218503466347E-2</v>
      </c>
      <c r="KD22" s="44">
        <v>-1.5094339622641506E-2</v>
      </c>
      <c r="KE22" s="44">
        <v>5.0677173734021697E-3</v>
      </c>
      <c r="KF22" s="44">
        <v>5.7288252005869289E-3</v>
      </c>
      <c r="KG22" s="44">
        <v>-6.5517241379310365E-2</v>
      </c>
      <c r="KH22" s="44">
        <v>-1.9474813071583941E-2</v>
      </c>
      <c r="KI22" s="44">
        <v>2.5818023239456478E-2</v>
      </c>
      <c r="KJ22" s="44">
        <v>-6.0644888479489678E-3</v>
      </c>
      <c r="KK22" s="44">
        <v>3.8914027149321129E-2</v>
      </c>
      <c r="KL22" s="44">
        <v>-3.0080105946574509E-2</v>
      </c>
      <c r="KM22" s="44">
        <v>0</v>
      </c>
      <c r="KN22" s="44">
        <v>-2.8887000849617706E-2</v>
      </c>
      <c r="KO22" s="44">
        <v>-4.0497193263833053E-2</v>
      </c>
      <c r="KP22" s="44">
        <v>-3.5146781578238584E-2</v>
      </c>
      <c r="KQ22" s="44">
        <v>-7.7720207253885176E-3</v>
      </c>
      <c r="KR22" s="44">
        <v>-2.9411764705882359E-2</v>
      </c>
      <c r="KS22" s="44">
        <v>1.1347784691007057E-3</v>
      </c>
      <c r="KT22" s="44">
        <v>-9.4383106062218003E-3</v>
      </c>
      <c r="KU22" s="44">
        <v>7.2117770303798956E-3</v>
      </c>
      <c r="KV22" s="44">
        <v>-6.2402496099843718E-3</v>
      </c>
      <c r="KW22" s="44">
        <v>-1.372788285539972E-2</v>
      </c>
      <c r="KX22" s="44">
        <v>-1.3211511821563771E-2</v>
      </c>
      <c r="KY22" s="44">
        <v>-3.0849150849149298E-3</v>
      </c>
      <c r="KZ22" s="44">
        <v>-1.3451931532626915E-2</v>
      </c>
      <c r="LA22" s="44">
        <v>4.8608564044838598E-3</v>
      </c>
      <c r="LB22" s="44">
        <v>-1.6826129990102245E-2</v>
      </c>
      <c r="LC22" s="44">
        <v>-2.4864770354515731E-4</v>
      </c>
      <c r="LD22" s="44">
        <v>0.10653405883813871</v>
      </c>
      <c r="LE22" s="44">
        <v>-6.1185468451242842E-2</v>
      </c>
      <c r="LF22" s="44">
        <v>-1.6474464579901982E-3</v>
      </c>
      <c r="LG22" s="44">
        <v>5.2688285236039967E-3</v>
      </c>
      <c r="LH22" s="44">
        <v>-2.6102908957816862E-2</v>
      </c>
      <c r="LI22" s="44">
        <v>-2.4844720496894457E-2</v>
      </c>
    </row>
    <row r="23" spans="12:321" ht="16.5" customHeight="1" thickBot="1" x14ac:dyDescent="0.3">
      <c r="L23" s="38">
        <v>44987</v>
      </c>
      <c r="M23" s="33">
        <v>23634</v>
      </c>
      <c r="N23" s="44">
        <f t="shared" si="0"/>
        <v>2.0642598030747861E-2</v>
      </c>
      <c r="O23" s="33">
        <v>1663.93</v>
      </c>
      <c r="P23" s="44">
        <f t="shared" si="0"/>
        <v>3.5664714339953774E-2</v>
      </c>
      <c r="Q23" s="33">
        <v>0.99985999999999997</v>
      </c>
      <c r="R23" s="44">
        <f t="shared" ref="R23" si="1729">Q23/Q22-1</f>
        <v>1.3189216688715977E-3</v>
      </c>
      <c r="S23" s="33">
        <v>303.18</v>
      </c>
      <c r="T23" s="44">
        <f t="shared" ref="T23" si="1730">S23/S22-1</f>
        <v>6.2396282774643819E-3</v>
      </c>
      <c r="U23" s="33">
        <v>0.999085</v>
      </c>
      <c r="V23" s="44">
        <f t="shared" ref="V23" si="1731">U23/U22-1</f>
        <v>-9.1499999999999915E-4</v>
      </c>
      <c r="W23" s="33">
        <v>0.384212</v>
      </c>
      <c r="X23" s="44">
        <f t="shared" ref="X23" si="1732">W23/W22-1</f>
        <v>1.5337942115388525E-2</v>
      </c>
      <c r="Y23" s="33">
        <v>0.36108400000000002</v>
      </c>
      <c r="Z23" s="44">
        <f t="shared" ref="Z23" si="1733">Y23/Y22-1</f>
        <v>2.364611062444899E-2</v>
      </c>
      <c r="AA23" s="33">
        <v>1.25</v>
      </c>
      <c r="AB23" s="44">
        <f t="shared" ref="AB23" si="1734">AA23/AA22-1</f>
        <v>5.0420168067226934E-2</v>
      </c>
      <c r="AC23" s="33">
        <v>8.2127000000000006E-2</v>
      </c>
      <c r="AD23" s="44">
        <f t="shared" ref="AD23" si="1735">AC23/AC22-1</f>
        <v>1.4527306642289961E-2</v>
      </c>
      <c r="AE23" s="33">
        <v>1662.29</v>
      </c>
      <c r="AF23" s="44">
        <f t="shared" ref="AF23" si="1736">AE23/AE22-1</f>
        <v>3.6489022740168409E-2</v>
      </c>
      <c r="AG23" s="33">
        <v>0.99965000000000004</v>
      </c>
      <c r="AH23" s="44">
        <f t="shared" ref="AH23" si="1737">AG23/AG22-1</f>
        <v>-1.6003040577705629E-4</v>
      </c>
      <c r="AI23" s="33">
        <v>22.51</v>
      </c>
      <c r="AJ23" s="44">
        <f t="shared" ref="AJ23" si="1738">AI23/AI22-1</f>
        <v>2.6916058394160558E-2</v>
      </c>
      <c r="AK23" s="33">
        <v>6.53</v>
      </c>
      <c r="AL23" s="44">
        <f t="shared" ref="AL23" si="1739">AK23/AK22-1</f>
        <v>2.8346456692913469E-2</v>
      </c>
      <c r="AM23" s="33">
        <v>0.99931999999999999</v>
      </c>
      <c r="AN23" s="44">
        <f t="shared" ref="AN23:AP23" si="1740">AM23/AM22-1</f>
        <v>-4.7209819642490825E-4</v>
      </c>
      <c r="AO23" s="33">
        <v>1.226E-5</v>
      </c>
      <c r="AP23" s="44">
        <f t="shared" si="1740"/>
        <v>1.8272425249169499E-2</v>
      </c>
      <c r="AQ23" s="33">
        <v>6.9954000000000002E-2</v>
      </c>
      <c r="AR23" s="44">
        <f t="shared" ref="AR23" si="1741">AQ23/AQ22-1</f>
        <v>1.2256356085490694E-2</v>
      </c>
      <c r="AS23" s="33">
        <v>97.78</v>
      </c>
      <c r="AT23" s="44">
        <f t="shared" ref="AT23" si="1742">AS23/AS22-1</f>
        <v>4.3209217966499569E-2</v>
      </c>
      <c r="AU23" s="33">
        <v>17.75</v>
      </c>
      <c r="AV23" s="44">
        <f t="shared" ref="AV23" si="1743">AU23/AU22-1</f>
        <v>3.8619075482738463E-2</v>
      </c>
      <c r="AW23" s="33">
        <v>6.84</v>
      </c>
      <c r="AX23" s="44">
        <f t="shared" ref="AX23" si="1744">AW23/AW22-1</f>
        <v>5.3929121725731832E-2</v>
      </c>
      <c r="AY23" s="33">
        <v>3.34</v>
      </c>
      <c r="AZ23" s="44">
        <f t="shared" ref="AZ23" si="1745">AY23/AY22-1</f>
        <v>0</v>
      </c>
      <c r="BA23" s="33">
        <v>2.5099999999999998</v>
      </c>
      <c r="BB23" s="44">
        <f t="shared" ref="BB23" si="1746">BA23/BA22-1</f>
        <v>4.0000000000000036E-3</v>
      </c>
      <c r="BC23" s="33">
        <v>12.77</v>
      </c>
      <c r="BD23" s="44">
        <f t="shared" ref="BD23" si="1747">BC23/BC22-1</f>
        <v>3.9902280130293288E-2</v>
      </c>
      <c r="BE23" s="33">
        <v>23638</v>
      </c>
      <c r="BF23" s="44">
        <f t="shared" ref="BF23" si="1748">BE23/BE22-1</f>
        <v>2.3600225176460432E-2</v>
      </c>
      <c r="BG23" s="33">
        <v>7.53</v>
      </c>
      <c r="BH23" s="44">
        <f t="shared" ref="BH23" si="1749">BG23/BG22-1</f>
        <v>4.7287899860917859E-2</v>
      </c>
      <c r="BI23" s="33">
        <v>152.46</v>
      </c>
      <c r="BJ23" s="44">
        <f t="shared" ref="BJ23" si="1750">BI23/BI22-1</f>
        <v>1.3629412937969709E-2</v>
      </c>
      <c r="BK23" s="33">
        <v>21.26</v>
      </c>
      <c r="BL23" s="44">
        <f t="shared" ref="BL23" si="1751">BK23/BK22-1</f>
        <v>2.4578313253012185E-2</v>
      </c>
      <c r="BM23" s="33">
        <v>51.31</v>
      </c>
      <c r="BN23" s="44">
        <f t="shared" ref="BN23" si="1752">BM23/BM22-1</f>
        <v>-6.0054242541649483E-3</v>
      </c>
      <c r="BO23" s="33">
        <v>133.87</v>
      </c>
      <c r="BP23" s="44">
        <f t="shared" ref="BP23" si="1753">BO23/BO22-1</f>
        <v>1.7171947420408618E-2</v>
      </c>
      <c r="BQ23" s="33">
        <v>8.8301000000000004E-2</v>
      </c>
      <c r="BR23" s="44">
        <f t="shared" ref="BR23" si="1754">BQ23/BQ22-1</f>
        <v>1.3207114170969536E-2</v>
      </c>
      <c r="BS23" s="33">
        <v>7.22</v>
      </c>
      <c r="BT23" s="44">
        <f t="shared" ref="BT23" si="1755">BS23/BS22-1</f>
        <v>0.11419753086419737</v>
      </c>
      <c r="BU23" s="33">
        <v>0.99852300000000005</v>
      </c>
      <c r="BV23" s="44">
        <f t="shared" ref="BV23" si="1756">BU23/BU22-1</f>
        <v>-1.4769999999999506E-3</v>
      </c>
      <c r="BW23" s="33">
        <v>3.01</v>
      </c>
      <c r="BX23" s="44">
        <f t="shared" ref="BX23" si="1757">BW23/BW22-1</f>
        <v>3.3333333333331883E-3</v>
      </c>
      <c r="BY23" s="33">
        <v>13.4</v>
      </c>
      <c r="BZ23" s="44">
        <f t="shared" ref="BZ23" si="1758">BY23/BY22-1</f>
        <v>0.12510495382031905</v>
      </c>
      <c r="CA23" s="33">
        <v>127.39</v>
      </c>
      <c r="CB23" s="44">
        <f t="shared" ref="CB23" si="1759">CA23/CA22-1</f>
        <v>9.5894753526706289E-3</v>
      </c>
      <c r="CC23" s="33">
        <v>7.9867999999999995E-2</v>
      </c>
      <c r="CD23" s="44">
        <f t="shared" ref="CD23" si="1760">CC23/CC22-1</f>
        <v>1.670146137787043E-2</v>
      </c>
      <c r="CE23" s="33">
        <v>7.0677000000000004E-2</v>
      </c>
      <c r="CF23" s="44">
        <f t="shared" ref="CF23" si="1761">CE23/CE22-1</f>
        <v>1.7960535791444521E-2</v>
      </c>
      <c r="CG23" s="33">
        <v>2.3199999999999998</v>
      </c>
      <c r="CH23" s="44">
        <f t="shared" ref="CH23" si="1762">CG23/CG22-1</f>
        <v>4.0358744394618729E-2</v>
      </c>
      <c r="CI23" s="33">
        <v>2.8116240000000001E-2</v>
      </c>
      <c r="CJ23" s="44">
        <f t="shared" ref="CJ23" si="1763">CI23/CI22-1</f>
        <v>4.2716290578473481E-2</v>
      </c>
      <c r="CK23" s="33">
        <v>5.08</v>
      </c>
      <c r="CL23" s="44">
        <f t="shared" ref="CL23" si="1764">CK23/CK22-1</f>
        <v>1.6000000000000014E-2</v>
      </c>
      <c r="CM23" s="33">
        <v>6.17</v>
      </c>
      <c r="CN23" s="44">
        <f t="shared" ref="CN23" si="1765">CM23/CM22-1</f>
        <v>6.3793103448275934E-2</v>
      </c>
      <c r="CO23" s="33">
        <v>0.25144899999999998</v>
      </c>
      <c r="CP23" s="44">
        <f t="shared" ref="CP23" si="1766">CO23/CO22-1</f>
        <v>2.4486736011799293E-2</v>
      </c>
      <c r="CQ23" s="33">
        <v>1.21</v>
      </c>
      <c r="CR23" s="44">
        <f t="shared" ref="CR23" si="1767">CQ23/CQ22-1</f>
        <v>5.2173913043478404E-2</v>
      </c>
      <c r="CS23" s="33">
        <v>0.16050900000000001</v>
      </c>
      <c r="CT23" s="44">
        <f t="shared" ref="CT23" si="1768">CS23/CS22-1</f>
        <v>4.7975659600028919E-2</v>
      </c>
      <c r="CU23" s="33">
        <v>0.999838</v>
      </c>
      <c r="CV23" s="44">
        <f t="shared" ref="CV23" si="1769">CU23/CU22-1</f>
        <v>-1.1608391608390889E-3</v>
      </c>
      <c r="CW23" s="33">
        <v>48.48</v>
      </c>
      <c r="CX23" s="44">
        <f t="shared" ref="CX23" si="1770">CW23/CW22-1</f>
        <v>8.1097941359948855E-3</v>
      </c>
      <c r="CY23" s="33">
        <v>82.79</v>
      </c>
      <c r="CZ23" s="44">
        <f t="shared" ref="CZ23" si="1771">CY23/CY22-1</f>
        <v>6.7569310122501669E-2</v>
      </c>
      <c r="DA23" s="33">
        <v>0.70726100000000003</v>
      </c>
      <c r="DB23" s="44">
        <f t="shared" ref="DB23" si="1772">DA23/DA22-1</f>
        <v>3.042492620684234E-2</v>
      </c>
      <c r="DC23" s="39">
        <v>23633</v>
      </c>
      <c r="DD23" s="44">
        <f t="shared" ref="DD23" si="1773">DC23/DC22-1</f>
        <v>1.9190960841814819E-2</v>
      </c>
      <c r="DE23" s="33">
        <v>0.658474</v>
      </c>
      <c r="DF23" s="44">
        <f t="shared" ref="DF23" si="1774">DE23/DE22-1</f>
        <v>4.7744674350961303E-2</v>
      </c>
      <c r="DG23" s="33">
        <v>0.46972900000000001</v>
      </c>
      <c r="DH23" s="44">
        <f t="shared" ref="DH23" si="1775">DG23/DG22-1</f>
        <v>9.7128536193430204E-2</v>
      </c>
      <c r="DI23" s="33">
        <v>1.2</v>
      </c>
      <c r="DJ23" s="44">
        <f t="shared" ref="DJ23" si="1776">DI23/DI22-1</f>
        <v>6.1946902654867353E-2</v>
      </c>
      <c r="DK23" s="33">
        <v>1.21</v>
      </c>
      <c r="DL23" s="44">
        <f t="shared" ref="DL23" si="1777">DK23/DK22-1</f>
        <v>6.1403508771929793E-2</v>
      </c>
      <c r="DM23" s="33">
        <v>1.2</v>
      </c>
      <c r="DN23" s="44">
        <f t="shared" ref="DN23" si="1778">DM23/DM22-1</f>
        <v>3.4482758620689724E-2</v>
      </c>
      <c r="DO23" s="33">
        <v>9.98</v>
      </c>
      <c r="DP23" s="44">
        <f t="shared" ref="DP23" si="1779">DO23/DO22-1</f>
        <v>3.9583333333333526E-2</v>
      </c>
      <c r="DQ23" s="33">
        <v>0.99900999999999995</v>
      </c>
      <c r="DR23" s="44">
        <f t="shared" ref="DR23" si="1780">DQ23/DQ22-1</f>
        <v>6.149864382469783E-4</v>
      </c>
      <c r="DS23" s="33">
        <v>0.98680800000000002</v>
      </c>
      <c r="DT23" s="44">
        <f t="shared" ref="DT23" si="1781">DS23/DS22-1</f>
        <v>0.11410697733756781</v>
      </c>
      <c r="DU23" s="33">
        <v>8.83</v>
      </c>
      <c r="DV23" s="44">
        <f t="shared" ref="DV23" si="1782">DU23/DU22-1</f>
        <v>1.1454753722794919E-2</v>
      </c>
      <c r="DW23" s="33">
        <v>1.6559999999999999E-4</v>
      </c>
      <c r="DX23" s="44">
        <f t="shared" ref="DX23" si="1783">DW23/DW22-1</f>
        <v>1.4457240872335131E-2</v>
      </c>
      <c r="DY23" s="33">
        <v>0.994116</v>
      </c>
      <c r="DZ23" s="44">
        <f t="shared" ref="DZ23" si="1784">DY23/DY22-1</f>
        <v>-1.7923468296547895E-3</v>
      </c>
      <c r="EA23" s="33">
        <v>1.06</v>
      </c>
      <c r="EB23" s="44">
        <f t="shared" ref="EB23" si="1785">EA23/EA22-1</f>
        <v>-2.8222013170271509E-3</v>
      </c>
      <c r="EC23" s="33">
        <v>0.27820400000000001</v>
      </c>
      <c r="ED23" s="44">
        <f t="shared" ref="ED23" si="1786">EC23/EC22-1</f>
        <v>-7.0761240081751442E-4</v>
      </c>
      <c r="EE23" s="33">
        <v>3.01</v>
      </c>
      <c r="EF23" s="44">
        <f t="shared" ref="EF23" si="1787">EE23/EE22-1</f>
        <v>8.2733812949640217E-2</v>
      </c>
      <c r="EG23" s="33">
        <v>12.78</v>
      </c>
      <c r="EH23" s="44">
        <f t="shared" ref="EH23" si="1788">EG23/EG22-1</f>
        <v>6.5888240200166814E-2</v>
      </c>
      <c r="EI23" s="33">
        <v>3.97</v>
      </c>
      <c r="EJ23" s="44">
        <f t="shared" ref="EJ23" si="1789">EI23/EI22-1</f>
        <v>1.0178117048346147E-2</v>
      </c>
      <c r="EK23" s="33">
        <v>1.0349999999999999</v>
      </c>
      <c r="EL23" s="44">
        <f t="shared" ref="EL23" si="1790">EK23/EK22-1</f>
        <v>4.1715942682473806E-2</v>
      </c>
      <c r="EM23" s="33">
        <v>46.74</v>
      </c>
      <c r="EN23" s="44">
        <f t="shared" ref="EN23" si="1791">EM23/EM22-1</f>
        <v>4.5132172791746417E-3</v>
      </c>
      <c r="EO23" s="33">
        <v>5.32</v>
      </c>
      <c r="EP23" s="44">
        <f t="shared" ref="EP23" si="1792">EO23/EO22-1</f>
        <v>1.5267175572519109E-2</v>
      </c>
      <c r="EQ23" s="33">
        <v>41.7</v>
      </c>
      <c r="ER23" s="44">
        <f t="shared" ref="ER23" si="1793">EQ23/EQ22-1</f>
        <v>1.7073170731707332E-2</v>
      </c>
      <c r="ES23" s="33">
        <v>5.23</v>
      </c>
      <c r="ET23" s="44">
        <f t="shared" ref="ET23" si="1794">ES23/ES22-1</f>
        <v>1.9157088122607746E-3</v>
      </c>
      <c r="EU23" s="33">
        <v>925.59</v>
      </c>
      <c r="EV23" s="44">
        <f t="shared" ref="EV23" si="1795">EU23/EU22-1</f>
        <v>0.16674440004537971</v>
      </c>
      <c r="EW23" s="33">
        <v>0.58199500000000004</v>
      </c>
      <c r="EX23" s="44">
        <f t="shared" ref="EX23" si="1796">EW23/EW22-1</f>
        <v>3.6801923219531574E-3</v>
      </c>
      <c r="EY23" s="33">
        <v>2.76</v>
      </c>
      <c r="EZ23" s="44">
        <f t="shared" ref="EZ23" si="1797">EY23/EY22-1</f>
        <v>1.8450184501844991E-2</v>
      </c>
      <c r="FA23" s="33">
        <v>0.13703199999999999</v>
      </c>
      <c r="FB23" s="44">
        <f t="shared" ref="FB23" si="1798">FA23/FA22-1</f>
        <v>4.0794160761349119E-2</v>
      </c>
      <c r="FC23" s="33">
        <v>7.3639699999999997E-7</v>
      </c>
      <c r="FD23" s="44">
        <f t="shared" ref="FD23" si="1799">FC23/FC22-1</f>
        <v>9.8517168509064668E-3</v>
      </c>
      <c r="FE23" s="33">
        <v>0.98473599999999994</v>
      </c>
      <c r="FF23" s="44">
        <f t="shared" ref="FF23" si="1800">FE23/FE22-1</f>
        <v>5.2620552020343991E-2</v>
      </c>
      <c r="FG23" s="33">
        <v>11.96</v>
      </c>
      <c r="FH23" s="44">
        <f t="shared" ref="FH23" si="1801">FG23/FG22-1</f>
        <v>4.1811846689895571E-2</v>
      </c>
      <c r="FI23" s="33">
        <v>0.25084499999999998</v>
      </c>
      <c r="FJ23" s="44">
        <f t="shared" ref="FJ23" si="1802">FI23/FI22-1</f>
        <v>4.4221595024602323E-2</v>
      </c>
      <c r="FK23" s="33">
        <v>0.999892</v>
      </c>
      <c r="FL23" s="44">
        <f t="shared" ref="FL23" si="1803">FK23/FK22-1</f>
        <v>-1.1068931068930477E-3</v>
      </c>
      <c r="FM23" s="33">
        <v>3.4980000000000001E-5</v>
      </c>
      <c r="FN23" s="44">
        <f t="shared" ref="FN23:FP23" si="1804">FM23/FM22-1</f>
        <v>2.0122484689413911E-2</v>
      </c>
      <c r="FO23" s="33">
        <v>76.81</v>
      </c>
      <c r="FP23" s="44">
        <f t="shared" si="1804"/>
        <v>6.9926173561777327E-2</v>
      </c>
      <c r="FQ23" s="33">
        <v>74.06</v>
      </c>
      <c r="FR23" s="44">
        <f t="shared" ref="FR23" si="1805">FQ23/FQ22-1</f>
        <v>3.363572923935787E-2</v>
      </c>
      <c r="FS23" s="33">
        <v>3.85</v>
      </c>
      <c r="FT23" s="44">
        <f t="shared" ref="FT23" si="1806">FS23/FS22-1</f>
        <v>5.2219321148825326E-3</v>
      </c>
      <c r="FU23" s="33">
        <v>1.34</v>
      </c>
      <c r="FV23" s="44">
        <f t="shared" ref="FV23" si="1807">FU23/FU22-1</f>
        <v>1.5151515151515138E-2</v>
      </c>
      <c r="FW23" s="33">
        <v>1828.06</v>
      </c>
      <c r="FX23" s="44">
        <f t="shared" ref="FX23" si="1808">FW23/FW22-1</f>
        <v>1.0776469807638023E-2</v>
      </c>
      <c r="FY23" s="33">
        <v>0.42980800000000002</v>
      </c>
      <c r="FZ23" s="44">
        <f t="shared" ref="FZ23" si="1809">FY23/FY22-1</f>
        <v>2.5623404204548228E-2</v>
      </c>
      <c r="GA23" s="33">
        <v>1836.04</v>
      </c>
      <c r="GB23" s="44">
        <f t="shared" ref="GB23" si="1810">GA23/GA22-1</f>
        <v>5.0690285639212185E-3</v>
      </c>
      <c r="GC23" s="33">
        <v>6.45</v>
      </c>
      <c r="GD23" s="44">
        <f t="shared" ref="GD23" si="1811">GC23/GC22-1</f>
        <v>1.2558869701726927E-2</v>
      </c>
      <c r="GE23" s="33">
        <v>33.200000000000003</v>
      </c>
      <c r="GF23" s="44">
        <f t="shared" ref="GF23" si="1812">GE23/GE22-1</f>
        <v>2.6909990720692889E-2</v>
      </c>
      <c r="GG23" s="33">
        <v>0.94622300000000004</v>
      </c>
      <c r="GH23" s="44">
        <f t="shared" ref="GH23" si="1813">GG23/GG22-1</f>
        <v>-4.9948841870378624E-3</v>
      </c>
      <c r="GI23" s="33">
        <v>1.0249999999999999</v>
      </c>
      <c r="GJ23" s="44">
        <f t="shared" ref="GJ23" si="1814">GI23/GI22-1</f>
        <v>2.7144678087847263E-2</v>
      </c>
      <c r="GK23" s="33">
        <v>0.89527699999999999</v>
      </c>
      <c r="GL23" s="44">
        <f t="shared" ref="GL23" si="1815">GK23/GK22-1</f>
        <v>5.2817443844569878E-2</v>
      </c>
      <c r="GM23" s="33">
        <v>2.8012809999999999E-2</v>
      </c>
      <c r="GN23" s="44">
        <f t="shared" ref="GN23" si="1816">GM23/GM22-1</f>
        <v>6.8418860564157136E-2</v>
      </c>
      <c r="GO23" s="33">
        <v>31.07</v>
      </c>
      <c r="GP23" s="44">
        <f t="shared" ref="GP23" si="1817">GO23/GO22-1</f>
        <v>4.2617449664429596E-2</v>
      </c>
      <c r="GQ23" s="33">
        <v>2.2755069999999999E-2</v>
      </c>
      <c r="GR23" s="44">
        <f t="shared" ref="GR23" si="1818">GQ23/GQ22-1</f>
        <v>-1.0545987756982456E-4</v>
      </c>
      <c r="GS23" s="33">
        <v>0.544794</v>
      </c>
      <c r="GT23" s="44">
        <f t="shared" ref="GT23" si="1819">GS23/GS22-1</f>
        <v>0.11160897377039136</v>
      </c>
      <c r="GU23" s="33">
        <v>10.14</v>
      </c>
      <c r="GV23" s="44">
        <f t="shared" ref="GV23" si="1820">GU23/GU22-1</f>
        <v>3.2586558044806591E-2</v>
      </c>
      <c r="GW23" s="33">
        <v>6.39</v>
      </c>
      <c r="GX23" s="44">
        <f t="shared" ref="GX23" si="1821">GW23/GW22-1</f>
        <v>5.4455445544554504E-2</v>
      </c>
      <c r="GY23" s="33">
        <v>4.0645870000000001E-2</v>
      </c>
      <c r="GZ23" s="44">
        <f t="shared" ref="GZ23" si="1822">GY23/GY22-1</f>
        <v>3.0592043375979427E-2</v>
      </c>
      <c r="HA23" s="33">
        <v>4.4541070000000002E-2</v>
      </c>
      <c r="HB23" s="44">
        <f t="shared" ref="HB23" si="1823">HA23/HA22-1</f>
        <v>-1.7655747116169795E-2</v>
      </c>
      <c r="HC23" s="33">
        <v>1.68</v>
      </c>
      <c r="HD23" s="44">
        <f t="shared" ref="HD23" si="1824">HC23/HC22-1</f>
        <v>7.0063694267515908E-2</v>
      </c>
      <c r="HM23" s="38">
        <v>44987</v>
      </c>
      <c r="HN23" s="44">
        <v>2.0642598030747861E-2</v>
      </c>
      <c r="HO23" s="44">
        <v>3.5664714339953774E-2</v>
      </c>
      <c r="HP23" s="44">
        <v>1.3189216688715977E-3</v>
      </c>
      <c r="HQ23" s="44">
        <v>6.2396282774643819E-3</v>
      </c>
      <c r="HR23" s="44">
        <v>-9.1499999999999915E-4</v>
      </c>
      <c r="HS23" s="44">
        <v>1.5337942115388525E-2</v>
      </c>
      <c r="HT23" s="44">
        <v>2.364611062444899E-2</v>
      </c>
      <c r="HU23" s="44">
        <v>5.0420168067226934E-2</v>
      </c>
      <c r="HV23" s="44">
        <v>1.4527306642289961E-2</v>
      </c>
      <c r="HW23" s="44">
        <v>3.6489022740168409E-2</v>
      </c>
      <c r="HX23" s="44">
        <v>-1.6003040577705629E-4</v>
      </c>
      <c r="HY23" s="44">
        <v>2.6916058394160558E-2</v>
      </c>
      <c r="HZ23" s="44">
        <v>2.8346456692913469E-2</v>
      </c>
      <c r="IA23" s="44">
        <v>-4.7209819642490825E-4</v>
      </c>
      <c r="IB23" s="44">
        <v>1.8272425249169499E-2</v>
      </c>
      <c r="IC23" s="44">
        <v>1.2256356085490694E-2</v>
      </c>
      <c r="ID23" s="44">
        <v>4.3209217966499569E-2</v>
      </c>
      <c r="IE23" s="44">
        <v>3.8619075482738463E-2</v>
      </c>
      <c r="IF23" s="44">
        <v>5.3929121725731832E-2</v>
      </c>
      <c r="IG23" s="44">
        <v>0</v>
      </c>
      <c r="IH23" s="44">
        <v>4.0000000000000036E-3</v>
      </c>
      <c r="II23" s="44">
        <v>3.9902280130293288E-2</v>
      </c>
      <c r="IJ23" s="44">
        <v>2.3600225176460432E-2</v>
      </c>
      <c r="IK23" s="44">
        <v>4.7287899860917859E-2</v>
      </c>
      <c r="IL23" s="44">
        <v>1.3629412937969709E-2</v>
      </c>
      <c r="IM23" s="44">
        <v>2.4578313253012185E-2</v>
      </c>
      <c r="IN23" s="44">
        <v>-6.0054242541649483E-3</v>
      </c>
      <c r="IO23" s="44">
        <v>1.7171947420408618E-2</v>
      </c>
      <c r="IP23" s="44">
        <v>1.3207114170969536E-2</v>
      </c>
      <c r="IQ23" s="44">
        <v>0.11419753086419737</v>
      </c>
      <c r="IR23" s="44">
        <v>-1.4769999999999506E-3</v>
      </c>
      <c r="IS23" s="44">
        <v>3.3333333333331883E-3</v>
      </c>
      <c r="IT23" s="44">
        <v>0.12510495382031905</v>
      </c>
      <c r="IU23" s="44">
        <v>9.5894753526706289E-3</v>
      </c>
      <c r="IV23" s="44">
        <v>1.670146137787043E-2</v>
      </c>
      <c r="IW23" s="44">
        <v>1.7960535791444521E-2</v>
      </c>
      <c r="IX23" s="44">
        <v>4.0358744394618729E-2</v>
      </c>
      <c r="IY23" s="44">
        <v>4.2716290578473481E-2</v>
      </c>
      <c r="IZ23" s="44">
        <v>1.6000000000000014E-2</v>
      </c>
      <c r="JA23" s="44">
        <v>6.3793103448275934E-2</v>
      </c>
      <c r="JB23" s="44">
        <v>2.4486736011799293E-2</v>
      </c>
      <c r="JC23" s="44">
        <v>5.2173913043478404E-2</v>
      </c>
      <c r="JD23" s="44">
        <v>4.7975659600028919E-2</v>
      </c>
      <c r="JE23" s="44">
        <v>-1.1608391608390889E-3</v>
      </c>
      <c r="JF23" s="44">
        <v>8.1097941359948855E-3</v>
      </c>
      <c r="JG23" s="44">
        <v>6.7569310122501669E-2</v>
      </c>
      <c r="JH23" s="44">
        <v>3.042492620684234E-2</v>
      </c>
      <c r="JI23" s="44">
        <v>1.9190960841814819E-2</v>
      </c>
      <c r="JJ23" s="44">
        <v>4.7744674350961303E-2</v>
      </c>
      <c r="JK23" s="44">
        <v>9.7128536193430204E-2</v>
      </c>
      <c r="JL23" s="44">
        <v>6.1946902654867353E-2</v>
      </c>
      <c r="JM23" s="44">
        <v>6.1403508771929793E-2</v>
      </c>
      <c r="JN23" s="44">
        <v>3.4482758620689724E-2</v>
      </c>
      <c r="JO23" s="44">
        <v>3.9583333333333526E-2</v>
      </c>
      <c r="JP23" s="44">
        <v>6.149864382469783E-4</v>
      </c>
      <c r="JQ23" s="44">
        <v>0.11410697733756781</v>
      </c>
      <c r="JR23" s="44">
        <v>1.1454753722794919E-2</v>
      </c>
      <c r="JS23" s="44">
        <v>1.4457240872335131E-2</v>
      </c>
      <c r="JT23" s="44">
        <v>-1.7923468296547895E-3</v>
      </c>
      <c r="JU23" s="44">
        <v>-2.8222013170271509E-3</v>
      </c>
      <c r="JV23" s="44">
        <v>-7.0761240081751442E-4</v>
      </c>
      <c r="JW23" s="44">
        <v>8.2733812949640217E-2</v>
      </c>
      <c r="JX23" s="44">
        <v>6.5888240200166814E-2</v>
      </c>
      <c r="JY23" s="44">
        <v>1.0178117048346147E-2</v>
      </c>
      <c r="JZ23" s="44">
        <v>4.1715942682473806E-2</v>
      </c>
      <c r="KA23" s="44">
        <v>4.5132172791746417E-3</v>
      </c>
      <c r="KB23" s="44">
        <v>1.5267175572519109E-2</v>
      </c>
      <c r="KC23" s="44">
        <v>1.7073170731707332E-2</v>
      </c>
      <c r="KD23" s="44">
        <v>1.9157088122607746E-3</v>
      </c>
      <c r="KE23" s="44">
        <v>0.16674440004537971</v>
      </c>
      <c r="KF23" s="44">
        <v>3.6801923219531574E-3</v>
      </c>
      <c r="KG23" s="44">
        <v>1.8450184501844991E-2</v>
      </c>
      <c r="KH23" s="44">
        <v>4.0794160761349119E-2</v>
      </c>
      <c r="KI23" s="44">
        <v>9.8517168509064668E-3</v>
      </c>
      <c r="KJ23" s="44">
        <v>5.2620552020343991E-2</v>
      </c>
      <c r="KK23" s="44">
        <v>4.1811846689895571E-2</v>
      </c>
      <c r="KL23" s="44">
        <v>4.4221595024602323E-2</v>
      </c>
      <c r="KM23" s="44">
        <v>-1.1068931068930477E-3</v>
      </c>
      <c r="KN23" s="44">
        <v>2.0122484689413911E-2</v>
      </c>
      <c r="KO23" s="44">
        <v>6.9926173561777327E-2</v>
      </c>
      <c r="KP23" s="44">
        <v>3.363572923935787E-2</v>
      </c>
      <c r="KQ23" s="44">
        <v>5.2219321148825326E-3</v>
      </c>
      <c r="KR23" s="44">
        <v>1.5151515151515138E-2</v>
      </c>
      <c r="KS23" s="44">
        <v>1.0776469807638023E-2</v>
      </c>
      <c r="KT23" s="44">
        <v>2.5623404204548228E-2</v>
      </c>
      <c r="KU23" s="44">
        <v>5.0690285639212185E-3</v>
      </c>
      <c r="KV23" s="44">
        <v>1.2558869701726927E-2</v>
      </c>
      <c r="KW23" s="44">
        <v>2.6909990720692889E-2</v>
      </c>
      <c r="KX23" s="44">
        <v>-4.9948841870378624E-3</v>
      </c>
      <c r="KY23" s="44">
        <v>2.7144678087847263E-2</v>
      </c>
      <c r="KZ23" s="44">
        <v>5.2817443844569878E-2</v>
      </c>
      <c r="LA23" s="44">
        <v>6.8418860564157136E-2</v>
      </c>
      <c r="LB23" s="44">
        <v>4.2617449664429596E-2</v>
      </c>
      <c r="LC23" s="44">
        <v>-1.0545987756982456E-4</v>
      </c>
      <c r="LD23" s="44">
        <v>0.11160897377039136</v>
      </c>
      <c r="LE23" s="44">
        <v>3.2586558044806591E-2</v>
      </c>
      <c r="LF23" s="44">
        <v>5.4455445544554504E-2</v>
      </c>
      <c r="LG23" s="44">
        <v>3.0592043375979427E-2</v>
      </c>
      <c r="LH23" s="44">
        <v>-1.7655747116169795E-2</v>
      </c>
      <c r="LI23" s="44">
        <v>7.0063694267515908E-2</v>
      </c>
    </row>
    <row r="24" spans="12:321" ht="17.25" thickBot="1" x14ac:dyDescent="0.3">
      <c r="L24" s="38">
        <v>44988</v>
      </c>
      <c r="M24" s="33">
        <v>23464</v>
      </c>
      <c r="N24" s="44">
        <f t="shared" si="0"/>
        <v>-7.1930269950072345E-3</v>
      </c>
      <c r="O24" s="33">
        <v>1647.66</v>
      </c>
      <c r="P24" s="44">
        <f t="shared" si="0"/>
        <v>-9.7780555672414282E-3</v>
      </c>
      <c r="Q24" s="33">
        <v>1</v>
      </c>
      <c r="R24" s="44">
        <f t="shared" ref="R24" si="1825">Q24/Q23-1</f>
        <v>1.4001960274434566E-4</v>
      </c>
      <c r="S24" s="33">
        <v>299.82</v>
      </c>
      <c r="T24" s="44">
        <f t="shared" ref="T24" si="1826">S24/S23-1</f>
        <v>-1.1082525232535168E-2</v>
      </c>
      <c r="U24" s="33">
        <v>0.99962799999999996</v>
      </c>
      <c r="V24" s="44">
        <f t="shared" ref="V24" si="1827">U24/U23-1</f>
        <v>5.4349730002956065E-4</v>
      </c>
      <c r="W24" s="33">
        <v>0.377828</v>
      </c>
      <c r="X24" s="44">
        <f t="shared" ref="X24" si="1828">W24/W23-1</f>
        <v>-1.6615826679020951E-2</v>
      </c>
      <c r="Y24" s="33">
        <v>0.35044999999999998</v>
      </c>
      <c r="Z24" s="44">
        <f t="shared" ref="Z24" si="1829">Y24/Y23-1</f>
        <v>-2.9450211031228246E-2</v>
      </c>
      <c r="AA24" s="33">
        <v>1.22</v>
      </c>
      <c r="AB24" s="44">
        <f t="shared" ref="AB24" si="1830">AA24/AA23-1</f>
        <v>-2.4000000000000021E-2</v>
      </c>
      <c r="AC24" s="33">
        <v>8.0563999999999997E-2</v>
      </c>
      <c r="AD24" s="44">
        <f t="shared" ref="AD24" si="1831">AC24/AC23-1</f>
        <v>-1.903149999391196E-2</v>
      </c>
      <c r="AE24" s="33">
        <v>1647.35</v>
      </c>
      <c r="AF24" s="44">
        <f t="shared" ref="AF24" si="1832">AE24/AE23-1</f>
        <v>-8.9876014413851069E-3</v>
      </c>
      <c r="AG24" s="33">
        <v>1</v>
      </c>
      <c r="AH24" s="44">
        <f t="shared" ref="AH24" si="1833">AG24/AG23-1</f>
        <v>3.5012254288990796E-4</v>
      </c>
      <c r="AI24" s="33">
        <v>21.97</v>
      </c>
      <c r="AJ24" s="44">
        <f t="shared" ref="AJ24" si="1834">AI24/AI23-1</f>
        <v>-2.3989338071968125E-2</v>
      </c>
      <c r="AK24" s="33">
        <v>6.32</v>
      </c>
      <c r="AL24" s="44">
        <f t="shared" ref="AL24" si="1835">AK24/AK23-1</f>
        <v>-3.2159264931087228E-2</v>
      </c>
      <c r="AM24" s="33">
        <v>0.99980100000000005</v>
      </c>
      <c r="AN24" s="44">
        <f t="shared" ref="AN24:AP24" si="1836">AM24/AM23-1</f>
        <v>4.8132730256589262E-4</v>
      </c>
      <c r="AO24" s="33">
        <v>1.208E-5</v>
      </c>
      <c r="AP24" s="44">
        <f t="shared" si="1836"/>
        <v>-1.4681892332789603E-2</v>
      </c>
      <c r="AQ24" s="33">
        <v>6.9728999999999999E-2</v>
      </c>
      <c r="AR24" s="44">
        <f t="shared" ref="AR24" si="1837">AQ24/AQ23-1</f>
        <v>-3.2163993481431064E-3</v>
      </c>
      <c r="AS24" s="33">
        <v>95.28</v>
      </c>
      <c r="AT24" s="44">
        <f t="shared" ref="AT24" si="1838">AS24/AS23-1</f>
        <v>-2.5567600736346896E-2</v>
      </c>
      <c r="AU24" s="33">
        <v>17.440000000000001</v>
      </c>
      <c r="AV24" s="44">
        <f t="shared" ref="AV24" si="1839">AU24/AU23-1</f>
        <v>-1.7464788732394321E-2</v>
      </c>
      <c r="AW24" s="33">
        <v>6.63</v>
      </c>
      <c r="AX24" s="44">
        <f t="shared" ref="AX24" si="1840">AW24/AW23-1</f>
        <v>-3.0701754385964897E-2</v>
      </c>
      <c r="AY24" s="33">
        <v>3.33</v>
      </c>
      <c r="AZ24" s="44">
        <f t="shared" ref="AZ24" si="1841">AY24/AY23-1</f>
        <v>-2.9940119760478723E-3</v>
      </c>
      <c r="BA24" s="33">
        <v>2.42</v>
      </c>
      <c r="BB24" s="44">
        <f t="shared" ref="BB24" si="1842">BA24/BA23-1</f>
        <v>-3.5856573705179251E-2</v>
      </c>
      <c r="BC24" s="33">
        <v>12.45</v>
      </c>
      <c r="BD24" s="44">
        <f t="shared" ref="BD24" si="1843">BC24/BC23-1</f>
        <v>-2.5058731401722767E-2</v>
      </c>
      <c r="BE24" s="33">
        <v>23473</v>
      </c>
      <c r="BF24" s="44">
        <f t="shared" ref="BF24" si="1844">BE24/BE23-1</f>
        <v>-6.980285980201395E-3</v>
      </c>
      <c r="BG24" s="33">
        <v>7.26</v>
      </c>
      <c r="BH24" s="44">
        <f t="shared" ref="BH24" si="1845">BG24/BG23-1</f>
        <v>-3.5856573705179362E-2</v>
      </c>
      <c r="BI24" s="33">
        <v>151.13</v>
      </c>
      <c r="BJ24" s="44">
        <f t="shared" ref="BJ24" si="1846">BI24/BI23-1</f>
        <v>-8.7235996326906484E-3</v>
      </c>
      <c r="BK24" s="33">
        <v>21.09</v>
      </c>
      <c r="BL24" s="44">
        <f t="shared" ref="BL24" si="1847">BK24/BK23-1</f>
        <v>-7.9962370649107051E-3</v>
      </c>
      <c r="BM24" s="33">
        <v>50.9</v>
      </c>
      <c r="BN24" s="44">
        <f t="shared" ref="BN24" si="1848">BM24/BM23-1</f>
        <v>-7.9906450984214006E-3</v>
      </c>
      <c r="BO24" s="33">
        <v>131.63</v>
      </c>
      <c r="BP24" s="44">
        <f t="shared" ref="BP24" si="1849">BO24/BO23-1</f>
        <v>-1.6732651079405469E-2</v>
      </c>
      <c r="BQ24" s="33">
        <v>8.7805999999999995E-2</v>
      </c>
      <c r="BR24" s="44">
        <f t="shared" ref="BR24" si="1850">BQ24/BQ23-1</f>
        <v>-5.6058255285897918E-3</v>
      </c>
      <c r="BS24" s="33">
        <v>6.88</v>
      </c>
      <c r="BT24" s="44">
        <f t="shared" ref="BT24" si="1851">BS24/BS23-1</f>
        <v>-4.7091412742382266E-2</v>
      </c>
      <c r="BU24" s="33">
        <v>1</v>
      </c>
      <c r="BV24" s="44">
        <f t="shared" ref="BV24" si="1852">BU24/BU23-1</f>
        <v>1.4791847558843774E-3</v>
      </c>
      <c r="BW24" s="33">
        <v>3.02</v>
      </c>
      <c r="BX24" s="44">
        <f t="shared" ref="BX24" si="1853">BW24/BW23-1</f>
        <v>3.3222591362127574E-3</v>
      </c>
      <c r="BY24" s="33">
        <v>12.83</v>
      </c>
      <c r="BZ24" s="44">
        <f t="shared" ref="BZ24" si="1854">BY24/BY23-1</f>
        <v>-4.2537313432835844E-2</v>
      </c>
      <c r="CA24" s="33">
        <v>126.42</v>
      </c>
      <c r="CB24" s="44">
        <f t="shared" ref="CB24" si="1855">CA24/CA23-1</f>
        <v>-7.6144124342569786E-3</v>
      </c>
      <c r="CC24" s="33">
        <v>7.7143000000000003E-2</v>
      </c>
      <c r="CD24" s="44">
        <f t="shared" ref="CD24" si="1856">CC24/CC23-1</f>
        <v>-3.4118796013422048E-2</v>
      </c>
      <c r="CE24" s="33">
        <v>6.9109000000000004E-2</v>
      </c>
      <c r="CF24" s="44">
        <f t="shared" ref="CF24" si="1857">CE24/CE23-1</f>
        <v>-2.2185435148633914E-2</v>
      </c>
      <c r="CG24" s="33">
        <v>2.2599999999999998</v>
      </c>
      <c r="CH24" s="44">
        <f t="shared" ref="CH24" si="1858">CG24/CG23-1</f>
        <v>-2.5862068965517238E-2</v>
      </c>
      <c r="CI24" s="33">
        <v>2.723513E-2</v>
      </c>
      <c r="CJ24" s="44">
        <f t="shared" ref="CJ24" si="1859">CI24/CI23-1</f>
        <v>-3.1338116334189814E-2</v>
      </c>
      <c r="CK24" s="33">
        <v>4.9800000000000004</v>
      </c>
      <c r="CL24" s="44">
        <f t="shared" ref="CL24" si="1860">CK24/CK23-1</f>
        <v>-1.9685039370078705E-2</v>
      </c>
      <c r="CM24" s="33">
        <v>5.92</v>
      </c>
      <c r="CN24" s="44">
        <f t="shared" ref="CN24" si="1861">CM24/CM23-1</f>
        <v>-4.0518638573743937E-2</v>
      </c>
      <c r="CO24" s="33">
        <v>0.24260100000000001</v>
      </c>
      <c r="CP24" s="44">
        <f t="shared" ref="CP24" si="1862">CO24/CO23-1</f>
        <v>-3.5188050061841447E-2</v>
      </c>
      <c r="CQ24" s="33">
        <v>1.24</v>
      </c>
      <c r="CR24" s="44">
        <f t="shared" ref="CR24" si="1863">CQ24/CQ23-1</f>
        <v>2.4793388429751984E-2</v>
      </c>
      <c r="CS24" s="33">
        <v>0.154777</v>
      </c>
      <c r="CT24" s="44">
        <f t="shared" ref="CT24" si="1864">CS24/CS23-1</f>
        <v>-3.5711393130603342E-2</v>
      </c>
      <c r="CU24" s="33">
        <v>1</v>
      </c>
      <c r="CV24" s="44">
        <f t="shared" ref="CV24" si="1865">CU24/CU23-1</f>
        <v>1.6202624825223388E-4</v>
      </c>
      <c r="CW24" s="33">
        <v>46.13</v>
      </c>
      <c r="CX24" s="44">
        <f t="shared" ref="CX24" si="1866">CW24/CW23-1</f>
        <v>-4.8473597359735887E-2</v>
      </c>
      <c r="CY24" s="33">
        <v>79.81</v>
      </c>
      <c r="CZ24" s="44">
        <f t="shared" ref="CZ24" si="1867">CY24/CY23-1</f>
        <v>-3.5994685348472055E-2</v>
      </c>
      <c r="DA24" s="33">
        <v>0.69077699999999997</v>
      </c>
      <c r="DB24" s="44">
        <f t="shared" ref="DB24" si="1868">DA24/DA23-1</f>
        <v>-2.330681318494876E-2</v>
      </c>
      <c r="DC24" s="39">
        <v>23400</v>
      </c>
      <c r="DD24" s="44">
        <f t="shared" ref="DD24" si="1869">DC24/DC23-1</f>
        <v>-9.8590953327973851E-3</v>
      </c>
      <c r="DE24" s="33">
        <v>0.63901699999999995</v>
      </c>
      <c r="DF24" s="44">
        <f t="shared" ref="DF24" si="1870">DE24/DE23-1</f>
        <v>-2.9548623028396004E-2</v>
      </c>
      <c r="DG24" s="33">
        <v>0.44461200000000001</v>
      </c>
      <c r="DH24" s="44">
        <f t="shared" ref="DH24" si="1871">DG24/DG23-1</f>
        <v>-5.347125683106646E-2</v>
      </c>
      <c r="DI24" s="33">
        <v>1.17</v>
      </c>
      <c r="DJ24" s="44">
        <f t="shared" ref="DJ24" si="1872">DI24/DI23-1</f>
        <v>-2.5000000000000022E-2</v>
      </c>
      <c r="DK24" s="33">
        <v>1.18</v>
      </c>
      <c r="DL24" s="44">
        <f t="shared" ref="DL24" si="1873">DK24/DK23-1</f>
        <v>-2.4793388429752095E-2</v>
      </c>
      <c r="DM24" s="33">
        <v>1.1399999999999999</v>
      </c>
      <c r="DN24" s="44">
        <f t="shared" ref="DN24" si="1874">DM24/DM23-1</f>
        <v>-5.0000000000000044E-2</v>
      </c>
      <c r="DO24" s="33">
        <v>9.74</v>
      </c>
      <c r="DP24" s="44">
        <f t="shared" ref="DP24" si="1875">DO24/DO23-1</f>
        <v>-2.4048096192384794E-2</v>
      </c>
      <c r="DQ24" s="33">
        <v>0.99977899999999997</v>
      </c>
      <c r="DR24" s="44">
        <f t="shared" ref="DR24" si="1876">DQ24/DQ23-1</f>
        <v>7.6976206444379081E-4</v>
      </c>
      <c r="DS24" s="33">
        <v>0.92992600000000003</v>
      </c>
      <c r="DT24" s="44">
        <f t="shared" ref="DT24" si="1877">DS24/DS23-1</f>
        <v>-5.7642418788659944E-2</v>
      </c>
      <c r="DU24" s="33">
        <v>8.82</v>
      </c>
      <c r="DV24" s="44">
        <f t="shared" ref="DV24" si="1878">DU24/DU23-1</f>
        <v>-1.1325028312570984E-3</v>
      </c>
      <c r="DW24" s="33">
        <v>1.6893999999999999E-4</v>
      </c>
      <c r="DX24" s="44">
        <f t="shared" ref="DX24" si="1879">DW24/DW23-1</f>
        <v>2.0169082125603977E-2</v>
      </c>
      <c r="DY24" s="33">
        <v>0.99591200000000002</v>
      </c>
      <c r="DZ24" s="44">
        <f t="shared" ref="DZ24" si="1880">DY24/DY23-1</f>
        <v>1.8066302121684252E-3</v>
      </c>
      <c r="EA24" s="33">
        <v>0.99001399999999995</v>
      </c>
      <c r="EB24" s="44">
        <f t="shared" ref="EB24" si="1881">EA24/EA23-1</f>
        <v>-6.6024528301886876E-2</v>
      </c>
      <c r="EC24" s="33">
        <v>0.25766899999999998</v>
      </c>
      <c r="ED24" s="44">
        <f t="shared" ref="ED24" si="1882">EC24/EC23-1</f>
        <v>-7.3812741729091025E-2</v>
      </c>
      <c r="EE24" s="33">
        <v>2.89</v>
      </c>
      <c r="EF24" s="44">
        <f t="shared" ref="EF24" si="1883">EE24/EE23-1</f>
        <v>-3.9867109634551423E-2</v>
      </c>
      <c r="EG24" s="33">
        <v>12.32</v>
      </c>
      <c r="EH24" s="44">
        <f t="shared" ref="EH24" si="1884">EG24/EG23-1</f>
        <v>-3.5993740219092296E-2</v>
      </c>
      <c r="EI24" s="33">
        <v>3.91</v>
      </c>
      <c r="EJ24" s="44">
        <f t="shared" ref="EJ24" si="1885">EI24/EI23-1</f>
        <v>-1.5113350125944613E-2</v>
      </c>
      <c r="EK24" s="33">
        <v>0.99180500000000005</v>
      </c>
      <c r="EL24" s="44">
        <f t="shared" ref="EL24" si="1886">EK24/EK23-1</f>
        <v>-4.1734299516908102E-2</v>
      </c>
      <c r="EM24" s="33">
        <v>44.27</v>
      </c>
      <c r="EN24" s="44">
        <f t="shared" ref="EN24" si="1887">EM24/EM23-1</f>
        <v>-5.2845528455284563E-2</v>
      </c>
      <c r="EO24" s="33">
        <v>5.19</v>
      </c>
      <c r="EP24" s="44">
        <f t="shared" ref="EP24" si="1888">EO24/EO23-1</f>
        <v>-2.4436090225563922E-2</v>
      </c>
      <c r="EQ24" s="33">
        <v>41.83</v>
      </c>
      <c r="ER24" s="44">
        <f t="shared" ref="ER24" si="1889">EQ24/EQ23-1</f>
        <v>3.1175059952037731E-3</v>
      </c>
      <c r="ES24" s="33">
        <v>5.18</v>
      </c>
      <c r="ET24" s="44">
        <f t="shared" ref="ET24" si="1890">ES24/ES23-1</f>
        <v>-9.5602294455068293E-3</v>
      </c>
      <c r="EU24" s="33">
        <v>882.54</v>
      </c>
      <c r="EV24" s="44">
        <f t="shared" ref="EV24" si="1891">EU24/EU23-1</f>
        <v>-4.651087414513988E-2</v>
      </c>
      <c r="EW24" s="33">
        <v>0.57028100000000004</v>
      </c>
      <c r="EX24" s="44">
        <f t="shared" ref="EX24" si="1892">EW24/EW23-1</f>
        <v>-2.0127320681449179E-2</v>
      </c>
      <c r="EY24" s="33">
        <v>2.72</v>
      </c>
      <c r="EZ24" s="44">
        <f t="shared" ref="EZ24" si="1893">EY24/EY23-1</f>
        <v>-1.4492753623188248E-2</v>
      </c>
      <c r="FA24" s="33">
        <v>0.13464799999999999</v>
      </c>
      <c r="FB24" s="44">
        <f t="shared" ref="FB24" si="1894">FA24/FA23-1</f>
        <v>-1.7397396228618134E-2</v>
      </c>
      <c r="FC24" s="33">
        <v>7.2748E-7</v>
      </c>
      <c r="FD24" s="44">
        <f t="shared" ref="FD24" si="1895">FC24/FC23-1</f>
        <v>-1.2108957532417919E-2</v>
      </c>
      <c r="FE24" s="33">
        <v>0.97469300000000003</v>
      </c>
      <c r="FF24" s="44">
        <f t="shared" ref="FF24" si="1896">FE24/FE23-1</f>
        <v>-1.0198672537614084E-2</v>
      </c>
      <c r="FG24" s="33">
        <v>11.09</v>
      </c>
      <c r="FH24" s="44">
        <f t="shared" ref="FH24" si="1897">FG24/FG23-1</f>
        <v>-7.2742474916388078E-2</v>
      </c>
      <c r="FI24" s="33">
        <v>0.24021899999999999</v>
      </c>
      <c r="FJ24" s="44">
        <f t="shared" ref="FJ24" si="1898">FI24/FI23-1</f>
        <v>-4.236082042695688E-2</v>
      </c>
      <c r="FK24" s="33">
        <v>1.0009999999999999</v>
      </c>
      <c r="FL24" s="44">
        <f t="shared" ref="FL24" si="1899">FK24/FK23-1</f>
        <v>1.1081196769249235E-3</v>
      </c>
      <c r="FM24" s="33">
        <v>3.4400000000000003E-5</v>
      </c>
      <c r="FN24" s="44">
        <f t="shared" ref="FN24:FP24" si="1900">FM24/FM23-1</f>
        <v>-1.6580903373356159E-2</v>
      </c>
      <c r="FO24" s="33">
        <v>72.510000000000005</v>
      </c>
      <c r="FP24" s="44">
        <f t="shared" si="1900"/>
        <v>-5.5982293972139052E-2</v>
      </c>
      <c r="FQ24" s="33">
        <v>72.36</v>
      </c>
      <c r="FR24" s="44">
        <f t="shared" ref="FR24" si="1901">FQ24/FQ23-1</f>
        <v>-2.2954361328652473E-2</v>
      </c>
      <c r="FS24" s="33">
        <v>3.86</v>
      </c>
      <c r="FT24" s="44">
        <f t="shared" ref="FT24" si="1902">FS24/FS23-1</f>
        <v>2.5974025974024872E-3</v>
      </c>
      <c r="FU24" s="33">
        <v>1.3</v>
      </c>
      <c r="FV24" s="44">
        <f t="shared" ref="FV24" si="1903">FU24/FU23-1</f>
        <v>-2.9850746268656692E-2</v>
      </c>
      <c r="FW24" s="33">
        <v>1829.19</v>
      </c>
      <c r="FX24" s="44">
        <f t="shared" ref="FX24" si="1904">FW24/FW23-1</f>
        <v>6.1814163648898912E-4</v>
      </c>
      <c r="FY24" s="33">
        <v>0.43093799999999999</v>
      </c>
      <c r="FZ24" s="44">
        <f t="shared" ref="FZ24" si="1905">FY24/FY23-1</f>
        <v>2.6290808919331443E-3</v>
      </c>
      <c r="GA24" s="33">
        <v>1839.66</v>
      </c>
      <c r="GB24" s="44">
        <f t="shared" ref="GB24" si="1906">GA24/GA23-1</f>
        <v>1.971634604910566E-3</v>
      </c>
      <c r="GC24" s="33">
        <v>6.37</v>
      </c>
      <c r="GD24" s="44">
        <f t="shared" ref="GD24" si="1907">GC24/GC23-1</f>
        <v>-1.2403100775193798E-2</v>
      </c>
      <c r="GE24" s="33">
        <v>33.18</v>
      </c>
      <c r="GF24" s="44">
        <f t="shared" ref="GF24" si="1908">GE24/GE23-1</f>
        <v>-6.0240963855429097E-4</v>
      </c>
      <c r="GG24" s="33">
        <v>0.91319700000000004</v>
      </c>
      <c r="GH24" s="44">
        <f t="shared" ref="GH24" si="1909">GG24/GG23-1</f>
        <v>-3.4902977416528702E-2</v>
      </c>
      <c r="GI24" s="33">
        <v>0.99970099999999995</v>
      </c>
      <c r="GJ24" s="44">
        <f t="shared" ref="GJ24" si="1910">GI24/GI23-1</f>
        <v>-2.468195121951211E-2</v>
      </c>
      <c r="GK24" s="33">
        <v>0.86649200000000004</v>
      </c>
      <c r="GL24" s="44">
        <f t="shared" ref="GL24" si="1911">GK24/GK23-1</f>
        <v>-3.2152060200362542E-2</v>
      </c>
      <c r="GM24" s="33">
        <v>2.892774E-2</v>
      </c>
      <c r="GN24" s="44">
        <f t="shared" ref="GN24" si="1912">GM24/GM23-1</f>
        <v>3.2661128962071295E-2</v>
      </c>
      <c r="GO24" s="33">
        <v>29.91</v>
      </c>
      <c r="GP24" s="44">
        <f t="shared" ref="GP24" si="1913">GO24/GO23-1</f>
        <v>-3.7335049887351146E-2</v>
      </c>
      <c r="GQ24" s="33">
        <v>2.2780140000000001E-2</v>
      </c>
      <c r="GR24" s="44">
        <f t="shared" ref="GR24" si="1914">GQ24/GQ23-1</f>
        <v>1.1017324930224781E-3</v>
      </c>
      <c r="GS24" s="33">
        <v>0.52649100000000004</v>
      </c>
      <c r="GT24" s="44">
        <f t="shared" ref="GT24" si="1915">GS24/GS23-1</f>
        <v>-3.3596184980010713E-2</v>
      </c>
      <c r="GU24" s="33">
        <v>9.81</v>
      </c>
      <c r="GV24" s="44">
        <f t="shared" ref="GV24" si="1916">GU24/GU23-1</f>
        <v>-3.2544378698224907E-2</v>
      </c>
      <c r="GW24" s="33">
        <v>6.09</v>
      </c>
      <c r="GX24" s="44">
        <f t="shared" ref="GX24" si="1917">GW24/GW23-1</f>
        <v>-4.6948356807511749E-2</v>
      </c>
      <c r="GY24" s="33">
        <v>4.427437E-2</v>
      </c>
      <c r="GZ24" s="44">
        <f t="shared" ref="GZ24" si="1918">GY24/GY23-1</f>
        <v>8.927106247202965E-2</v>
      </c>
      <c r="HA24" s="33">
        <v>4.4074290000000002E-2</v>
      </c>
      <c r="HB24" s="44">
        <f t="shared" ref="HB24" si="1919">HA24/HA23-1</f>
        <v>-1.0479766202293739E-2</v>
      </c>
      <c r="HC24" s="33">
        <v>1.64</v>
      </c>
      <c r="HD24" s="44">
        <f t="shared" ref="HD24" si="1920">HC24/HC23-1</f>
        <v>-2.3809523809523836E-2</v>
      </c>
      <c r="HM24" s="38">
        <v>44988</v>
      </c>
      <c r="HN24" s="44">
        <v>-7.1930269950072345E-3</v>
      </c>
      <c r="HO24" s="44">
        <v>-9.7780555672414282E-3</v>
      </c>
      <c r="HP24" s="44">
        <v>1.4001960274434566E-4</v>
      </c>
      <c r="HQ24" s="44">
        <v>-1.1082525232535168E-2</v>
      </c>
      <c r="HR24" s="44">
        <v>5.4349730002956065E-4</v>
      </c>
      <c r="HS24" s="44">
        <v>-1.6615826679020951E-2</v>
      </c>
      <c r="HT24" s="44">
        <v>-2.9450211031228246E-2</v>
      </c>
      <c r="HU24" s="44">
        <v>-2.4000000000000021E-2</v>
      </c>
      <c r="HV24" s="44">
        <v>-1.903149999391196E-2</v>
      </c>
      <c r="HW24" s="44">
        <v>-8.9876014413851069E-3</v>
      </c>
      <c r="HX24" s="44">
        <v>3.5012254288990796E-4</v>
      </c>
      <c r="HY24" s="44">
        <v>-2.3989338071968125E-2</v>
      </c>
      <c r="HZ24" s="44">
        <v>-3.2159264931087228E-2</v>
      </c>
      <c r="IA24" s="44">
        <v>4.8132730256589262E-4</v>
      </c>
      <c r="IB24" s="44">
        <v>-1.4681892332789603E-2</v>
      </c>
      <c r="IC24" s="44">
        <v>-3.2163993481431064E-3</v>
      </c>
      <c r="ID24" s="44">
        <v>-2.5567600736346896E-2</v>
      </c>
      <c r="IE24" s="44">
        <v>-1.7464788732394321E-2</v>
      </c>
      <c r="IF24" s="44">
        <v>-3.0701754385964897E-2</v>
      </c>
      <c r="IG24" s="44">
        <v>-2.9940119760478723E-3</v>
      </c>
      <c r="IH24" s="44">
        <v>-3.5856573705179251E-2</v>
      </c>
      <c r="II24" s="44">
        <v>-2.5058731401722767E-2</v>
      </c>
      <c r="IJ24" s="44">
        <v>-6.980285980201395E-3</v>
      </c>
      <c r="IK24" s="44">
        <v>-3.5856573705179362E-2</v>
      </c>
      <c r="IL24" s="44">
        <v>-8.7235996326906484E-3</v>
      </c>
      <c r="IM24" s="44">
        <v>-7.9962370649107051E-3</v>
      </c>
      <c r="IN24" s="44">
        <v>-7.9906450984214006E-3</v>
      </c>
      <c r="IO24" s="44">
        <v>-1.6732651079405469E-2</v>
      </c>
      <c r="IP24" s="44">
        <v>-5.6058255285897918E-3</v>
      </c>
      <c r="IQ24" s="44">
        <v>-4.7091412742382266E-2</v>
      </c>
      <c r="IR24" s="44">
        <v>1.4791847558843774E-3</v>
      </c>
      <c r="IS24" s="44">
        <v>3.3222591362127574E-3</v>
      </c>
      <c r="IT24" s="44">
        <v>-4.2537313432835844E-2</v>
      </c>
      <c r="IU24" s="44">
        <v>-7.6144124342569786E-3</v>
      </c>
      <c r="IV24" s="44">
        <v>-3.4118796013422048E-2</v>
      </c>
      <c r="IW24" s="44">
        <v>-2.2185435148633914E-2</v>
      </c>
      <c r="IX24" s="44">
        <v>-2.5862068965517238E-2</v>
      </c>
      <c r="IY24" s="44">
        <v>-3.1338116334189814E-2</v>
      </c>
      <c r="IZ24" s="44">
        <v>-1.9685039370078705E-2</v>
      </c>
      <c r="JA24" s="44">
        <v>-4.0518638573743937E-2</v>
      </c>
      <c r="JB24" s="44">
        <v>-3.5188050061841447E-2</v>
      </c>
      <c r="JC24" s="44">
        <v>2.4793388429751984E-2</v>
      </c>
      <c r="JD24" s="44">
        <v>-3.5711393130603342E-2</v>
      </c>
      <c r="JE24" s="44">
        <v>1.6202624825223388E-4</v>
      </c>
      <c r="JF24" s="44">
        <v>-4.8473597359735887E-2</v>
      </c>
      <c r="JG24" s="44">
        <v>-3.5994685348472055E-2</v>
      </c>
      <c r="JH24" s="44">
        <v>-2.330681318494876E-2</v>
      </c>
      <c r="JI24" s="44">
        <v>-9.8590953327973851E-3</v>
      </c>
      <c r="JJ24" s="44">
        <v>-2.9548623028396004E-2</v>
      </c>
      <c r="JK24" s="44">
        <v>-5.347125683106646E-2</v>
      </c>
      <c r="JL24" s="44">
        <v>-2.5000000000000022E-2</v>
      </c>
      <c r="JM24" s="44">
        <v>-2.4793388429752095E-2</v>
      </c>
      <c r="JN24" s="44">
        <v>-5.0000000000000044E-2</v>
      </c>
      <c r="JO24" s="44">
        <v>-2.4048096192384794E-2</v>
      </c>
      <c r="JP24" s="44">
        <v>7.6976206444379081E-4</v>
      </c>
      <c r="JQ24" s="44">
        <v>-5.7642418788659944E-2</v>
      </c>
      <c r="JR24" s="44">
        <v>-1.1325028312570984E-3</v>
      </c>
      <c r="JS24" s="44">
        <v>2.0169082125603977E-2</v>
      </c>
      <c r="JT24" s="44">
        <v>1.8066302121684252E-3</v>
      </c>
      <c r="JU24" s="44">
        <v>-6.6024528301886876E-2</v>
      </c>
      <c r="JV24" s="44">
        <v>-7.3812741729091025E-2</v>
      </c>
      <c r="JW24" s="44">
        <v>-3.9867109634551423E-2</v>
      </c>
      <c r="JX24" s="44">
        <v>-3.5993740219092296E-2</v>
      </c>
      <c r="JY24" s="44">
        <v>-1.5113350125944613E-2</v>
      </c>
      <c r="JZ24" s="44">
        <v>-4.1734299516908102E-2</v>
      </c>
      <c r="KA24" s="44">
        <v>-5.2845528455284563E-2</v>
      </c>
      <c r="KB24" s="44">
        <v>-2.4436090225563922E-2</v>
      </c>
      <c r="KC24" s="44">
        <v>3.1175059952037731E-3</v>
      </c>
      <c r="KD24" s="44">
        <v>-9.5602294455068293E-3</v>
      </c>
      <c r="KE24" s="44">
        <v>-4.651087414513988E-2</v>
      </c>
      <c r="KF24" s="44">
        <v>-2.0127320681449179E-2</v>
      </c>
      <c r="KG24" s="44">
        <v>-1.4492753623188248E-2</v>
      </c>
      <c r="KH24" s="44">
        <v>-1.7397396228618134E-2</v>
      </c>
      <c r="KI24" s="44">
        <v>-1.2108957532417919E-2</v>
      </c>
      <c r="KJ24" s="44">
        <v>-1.0198672537614084E-2</v>
      </c>
      <c r="KK24" s="44">
        <v>-7.2742474916388078E-2</v>
      </c>
      <c r="KL24" s="44">
        <v>-4.236082042695688E-2</v>
      </c>
      <c r="KM24" s="44">
        <v>1.1081196769249235E-3</v>
      </c>
      <c r="KN24" s="44">
        <v>-1.6580903373356159E-2</v>
      </c>
      <c r="KO24" s="44">
        <v>-5.5982293972139052E-2</v>
      </c>
      <c r="KP24" s="44">
        <v>-2.2954361328652473E-2</v>
      </c>
      <c r="KQ24" s="44">
        <v>2.5974025974024872E-3</v>
      </c>
      <c r="KR24" s="44">
        <v>-2.9850746268656692E-2</v>
      </c>
      <c r="KS24" s="44">
        <v>6.1814163648898912E-4</v>
      </c>
      <c r="KT24" s="44">
        <v>2.6290808919331443E-3</v>
      </c>
      <c r="KU24" s="44">
        <v>1.971634604910566E-3</v>
      </c>
      <c r="KV24" s="44">
        <v>-1.2403100775193798E-2</v>
      </c>
      <c r="KW24" s="44">
        <v>-6.0240963855429097E-4</v>
      </c>
      <c r="KX24" s="44">
        <v>-3.4902977416528702E-2</v>
      </c>
      <c r="KY24" s="44">
        <v>-2.468195121951211E-2</v>
      </c>
      <c r="KZ24" s="44">
        <v>-3.2152060200362542E-2</v>
      </c>
      <c r="LA24" s="44">
        <v>3.2661128962071295E-2</v>
      </c>
      <c r="LB24" s="44">
        <v>-3.7335049887351146E-2</v>
      </c>
      <c r="LC24" s="44">
        <v>1.1017324930224781E-3</v>
      </c>
      <c r="LD24" s="44">
        <v>-3.3596184980010713E-2</v>
      </c>
      <c r="LE24" s="44">
        <v>-3.2544378698224907E-2</v>
      </c>
      <c r="LF24" s="44">
        <v>-4.6948356807511749E-2</v>
      </c>
      <c r="LG24" s="44">
        <v>8.927106247202965E-2</v>
      </c>
      <c r="LH24" s="44">
        <v>-1.0479766202293739E-2</v>
      </c>
      <c r="LI24" s="44">
        <v>-2.3809523809523836E-2</v>
      </c>
    </row>
    <row r="25" spans="12:321" ht="17.25" thickBot="1" x14ac:dyDescent="0.3">
      <c r="L25" s="38">
        <v>44989</v>
      </c>
      <c r="M25" s="33">
        <v>22367</v>
      </c>
      <c r="N25" s="44">
        <f t="shared" si="0"/>
        <v>-4.6752471871803647E-2</v>
      </c>
      <c r="O25" s="33">
        <v>1570.67</v>
      </c>
      <c r="P25" s="44">
        <f t="shared" si="0"/>
        <v>-4.6726873262687652E-2</v>
      </c>
      <c r="Q25" s="33">
        <v>1.0009999999999999</v>
      </c>
      <c r="R25" s="44">
        <f t="shared" ref="R25" si="1921">Q25/Q24-1</f>
        <v>9.9999999999988987E-4</v>
      </c>
      <c r="S25" s="33">
        <v>290.22000000000003</v>
      </c>
      <c r="T25" s="44">
        <f t="shared" ref="T25" si="1922">S25/S24-1</f>
        <v>-3.2019211526916003E-2</v>
      </c>
      <c r="U25" s="33">
        <v>1.0009999999999999</v>
      </c>
      <c r="V25" s="44">
        <f t="shared" ref="V25" si="1923">U25/U24-1</f>
        <v>1.3725105739335053E-3</v>
      </c>
      <c r="W25" s="33">
        <v>0.37977300000000003</v>
      </c>
      <c r="X25" s="44">
        <f t="shared" ref="X25" si="1924">W25/W24-1</f>
        <v>5.1478450511874829E-3</v>
      </c>
      <c r="Y25" s="33">
        <v>0.34368700000000002</v>
      </c>
      <c r="Z25" s="44">
        <f t="shared" ref="Z25" si="1925">Y25/Y24-1</f>
        <v>-1.9298045370238159E-2</v>
      </c>
      <c r="AA25" s="33">
        <v>1.17</v>
      </c>
      <c r="AB25" s="44">
        <f t="shared" ref="AB25" si="1926">AA25/AA24-1</f>
        <v>-4.0983606557377095E-2</v>
      </c>
      <c r="AC25" s="33">
        <v>7.7033000000000004E-2</v>
      </c>
      <c r="AD25" s="44">
        <f t="shared" ref="AD25" si="1927">AC25/AC24-1</f>
        <v>-4.3828509011469063E-2</v>
      </c>
      <c r="AE25" s="33">
        <v>1568.09</v>
      </c>
      <c r="AF25" s="44">
        <f t="shared" ref="AF25" si="1928">AE25/AE24-1</f>
        <v>-4.8113637053449509E-2</v>
      </c>
      <c r="AG25" s="33">
        <v>1.0009999999999999</v>
      </c>
      <c r="AH25" s="44">
        <f t="shared" ref="AH25" si="1929">AG25/AG24-1</f>
        <v>9.9999999999988987E-4</v>
      </c>
      <c r="AI25" s="33">
        <v>21.41</v>
      </c>
      <c r="AJ25" s="44">
        <f t="shared" ref="AJ25" si="1930">AI25/AI24-1</f>
        <v>-2.5489303595812363E-2</v>
      </c>
      <c r="AK25" s="33">
        <v>6.03</v>
      </c>
      <c r="AL25" s="44">
        <f t="shared" ref="AL25" si="1931">AK25/AK24-1</f>
        <v>-4.5886075949367111E-2</v>
      </c>
      <c r="AM25" s="33">
        <v>1</v>
      </c>
      <c r="AN25" s="44">
        <f t="shared" ref="AN25:AP25" si="1932">AM25/AM24-1</f>
        <v>1.9903960888201233E-4</v>
      </c>
      <c r="AO25" s="33">
        <v>1.1389999999999999E-5</v>
      </c>
      <c r="AP25" s="44">
        <f t="shared" si="1932"/>
        <v>-5.7119205298013287E-2</v>
      </c>
      <c r="AQ25" s="33">
        <v>6.7267999999999994E-2</v>
      </c>
      <c r="AR25" s="44">
        <f t="shared" ref="AR25" si="1933">AQ25/AQ24-1</f>
        <v>-3.5293780206227088E-2</v>
      </c>
      <c r="AS25" s="33">
        <v>90.58</v>
      </c>
      <c r="AT25" s="44">
        <f t="shared" ref="AT25" si="1934">AS25/AS24-1</f>
        <v>-4.9328295549958101E-2</v>
      </c>
      <c r="AU25" s="33">
        <v>16.670000000000002</v>
      </c>
      <c r="AV25" s="44">
        <f t="shared" ref="AV25" si="1935">AU25/AU24-1</f>
        <v>-4.415137614678899E-2</v>
      </c>
      <c r="AW25" s="33">
        <v>6.27</v>
      </c>
      <c r="AX25" s="44">
        <f t="shared" ref="AX25" si="1936">AW25/AW24-1</f>
        <v>-5.4298642533936681E-2</v>
      </c>
      <c r="AY25" s="33">
        <v>3.37</v>
      </c>
      <c r="AZ25" s="44">
        <f t="shared" ref="AZ25" si="1937">AY25/AY24-1</f>
        <v>1.2012012012011963E-2</v>
      </c>
      <c r="BA25" s="33">
        <v>2.39</v>
      </c>
      <c r="BB25" s="44">
        <f t="shared" ref="BB25" si="1938">BA25/BA24-1</f>
        <v>-1.2396694214875992E-2</v>
      </c>
      <c r="BC25" s="33">
        <v>12</v>
      </c>
      <c r="BD25" s="44">
        <f t="shared" ref="BD25" si="1939">BC25/BC24-1</f>
        <v>-3.6144578313252906E-2</v>
      </c>
      <c r="BE25" s="33">
        <v>22352</v>
      </c>
      <c r="BF25" s="44">
        <f t="shared" ref="BF25" si="1940">BE25/BE24-1</f>
        <v>-4.7756997401269596E-2</v>
      </c>
      <c r="BG25" s="33">
        <v>6.95</v>
      </c>
      <c r="BH25" s="44">
        <f t="shared" ref="BH25" si="1941">BG25/BG24-1</f>
        <v>-4.2699724517906268E-2</v>
      </c>
      <c r="BI25" s="33">
        <v>144.74</v>
      </c>
      <c r="BJ25" s="44">
        <f t="shared" ref="BJ25" si="1942">BI25/BI24-1</f>
        <v>-4.2281479520942189E-2</v>
      </c>
      <c r="BK25" s="33">
        <v>20.32</v>
      </c>
      <c r="BL25" s="44">
        <f t="shared" ref="BL25" si="1943">BK25/BK24-1</f>
        <v>-3.6510194404931195E-2</v>
      </c>
      <c r="BM25" s="33">
        <v>49.54</v>
      </c>
      <c r="BN25" s="44">
        <f t="shared" ref="BN25" si="1944">BM25/BM24-1</f>
        <v>-2.6719056974459754E-2</v>
      </c>
      <c r="BO25" s="33">
        <v>125.64</v>
      </c>
      <c r="BP25" s="44">
        <f t="shared" ref="BP25" si="1945">BO25/BO24-1</f>
        <v>-4.5506343538706973E-2</v>
      </c>
      <c r="BQ25" s="33">
        <v>8.5883000000000001E-2</v>
      </c>
      <c r="BR25" s="44">
        <f t="shared" ref="BR25" si="1946">BQ25/BQ24-1</f>
        <v>-2.1900553492927521E-2</v>
      </c>
      <c r="BS25" s="33">
        <v>6.25</v>
      </c>
      <c r="BT25" s="44">
        <f t="shared" ref="BT25" si="1947">BS25/BS24-1</f>
        <v>-9.1569767441860406E-2</v>
      </c>
      <c r="BU25" s="33">
        <v>0.99973699999999999</v>
      </c>
      <c r="BV25" s="44">
        <f t="shared" ref="BV25" si="1948">BU25/BU24-1</f>
        <v>-2.6300000000001322E-4</v>
      </c>
      <c r="BW25" s="33">
        <v>2.8</v>
      </c>
      <c r="BX25" s="44">
        <f t="shared" ref="BX25" si="1949">BW25/BW24-1</f>
        <v>-7.2847682119205337E-2</v>
      </c>
      <c r="BY25" s="33">
        <v>11.72</v>
      </c>
      <c r="BZ25" s="44">
        <f t="shared" ref="BZ25" si="1950">BY25/BY24-1</f>
        <v>-8.6515978176149644E-2</v>
      </c>
      <c r="CA25" s="33">
        <v>124.45</v>
      </c>
      <c r="CB25" s="44">
        <f t="shared" ref="CB25" si="1951">CA25/CA24-1</f>
        <v>-1.558297737699732E-2</v>
      </c>
      <c r="CC25" s="33">
        <v>7.3348999999999998E-2</v>
      </c>
      <c r="CD25" s="44">
        <f t="shared" ref="CD25" si="1952">CC25/CC24-1</f>
        <v>-4.9181390404832603E-2</v>
      </c>
      <c r="CE25" s="33">
        <v>6.4122999999999999E-2</v>
      </c>
      <c r="CF25" s="44">
        <f t="shared" ref="CF25" si="1953">CE25/CE24-1</f>
        <v>-7.2146898377924762E-2</v>
      </c>
      <c r="CG25" s="33">
        <v>2.1</v>
      </c>
      <c r="CH25" s="44">
        <f t="shared" ref="CH25" si="1954">CG25/CG24-1</f>
        <v>-7.0796460176991038E-2</v>
      </c>
      <c r="CI25" s="33">
        <v>2.5469370000000002E-2</v>
      </c>
      <c r="CJ25" s="44">
        <f t="shared" ref="CJ25" si="1955">CI25/CI24-1</f>
        <v>-6.4833911202186179E-2</v>
      </c>
      <c r="CK25" s="33">
        <v>4.8</v>
      </c>
      <c r="CL25" s="44">
        <f t="shared" ref="CL25" si="1956">CK25/CK24-1</f>
        <v>-3.6144578313253128E-2</v>
      </c>
      <c r="CM25" s="33">
        <v>5.59</v>
      </c>
      <c r="CN25" s="44">
        <f t="shared" ref="CN25" si="1957">CM25/CM24-1</f>
        <v>-5.5743243243243201E-2</v>
      </c>
      <c r="CO25" s="33">
        <v>0.23380200000000001</v>
      </c>
      <c r="CP25" s="44">
        <f t="shared" ref="CP25" si="1958">CO25/CO24-1</f>
        <v>-3.6269430051813489E-2</v>
      </c>
      <c r="CQ25" s="33">
        <v>1.33</v>
      </c>
      <c r="CR25" s="44">
        <f t="shared" ref="CR25" si="1959">CQ25/CQ24-1</f>
        <v>7.258064516129048E-2</v>
      </c>
      <c r="CS25" s="33">
        <v>0.147258</v>
      </c>
      <c r="CT25" s="44">
        <f t="shared" ref="CT25" si="1960">CS25/CS24-1</f>
        <v>-4.8579569315854387E-2</v>
      </c>
      <c r="CU25" s="33">
        <v>1.0009999999999999</v>
      </c>
      <c r="CV25" s="44">
        <f t="shared" ref="CV25" si="1961">CU25/CU24-1</f>
        <v>9.9999999999988987E-4</v>
      </c>
      <c r="CW25" s="33">
        <v>43.17</v>
      </c>
      <c r="CX25" s="44">
        <f t="shared" ref="CX25" si="1962">CW25/CW24-1</f>
        <v>-6.4166486017775859E-2</v>
      </c>
      <c r="CY25" s="33">
        <v>76.849999999999994</v>
      </c>
      <c r="CZ25" s="44">
        <f t="shared" ref="CZ25" si="1963">CY25/CY24-1</f>
        <v>-3.7088084199975002E-2</v>
      </c>
      <c r="DA25" s="33">
        <v>0.64397099999999996</v>
      </c>
      <c r="DB25" s="44">
        <f t="shared" ref="DB25" si="1964">DA25/DA24-1</f>
        <v>-6.7758480667422405E-2</v>
      </c>
      <c r="DC25" s="39">
        <v>22813</v>
      </c>
      <c r="DD25" s="44">
        <f t="shared" ref="DD25" si="1965">DC25/DC24-1</f>
        <v>-2.508547008547013E-2</v>
      </c>
      <c r="DE25" s="33">
        <v>0.60311300000000001</v>
      </c>
      <c r="DF25" s="44">
        <f t="shared" ref="DF25" si="1966">DE25/DE24-1</f>
        <v>-5.6186298643072008E-2</v>
      </c>
      <c r="DG25" s="33">
        <v>0.42503299999999999</v>
      </c>
      <c r="DH25" s="44">
        <f t="shared" ref="DH25" si="1967">DG25/DG24-1</f>
        <v>-4.403614837206371E-2</v>
      </c>
      <c r="DI25" s="33">
        <v>1.0549999999999999</v>
      </c>
      <c r="DJ25" s="44">
        <f t="shared" ref="DJ25" si="1968">DI25/DI24-1</f>
        <v>-9.8290598290598274E-2</v>
      </c>
      <c r="DK25" s="33">
        <v>1.1499999999999999</v>
      </c>
      <c r="DL25" s="44">
        <f t="shared" ref="DL25" si="1969">DK25/DK24-1</f>
        <v>-2.5423728813559365E-2</v>
      </c>
      <c r="DM25" s="33">
        <v>1.079</v>
      </c>
      <c r="DN25" s="44">
        <f t="shared" ref="DN25" si="1970">DM25/DM24-1</f>
        <v>-5.3508771929824506E-2</v>
      </c>
      <c r="DO25" s="33">
        <v>9.1</v>
      </c>
      <c r="DP25" s="44">
        <f t="shared" ref="DP25" si="1971">DO25/DO24-1</f>
        <v>-6.5708418891170517E-2</v>
      </c>
      <c r="DQ25" s="33">
        <v>0.99784600000000001</v>
      </c>
      <c r="DR25" s="44">
        <f t="shared" ref="DR25" si="1972">DQ25/DQ24-1</f>
        <v>-1.9334272874305114E-3</v>
      </c>
      <c r="DS25" s="33">
        <v>0.85377999999999998</v>
      </c>
      <c r="DT25" s="44">
        <f t="shared" ref="DT25" si="1973">DS25/DS24-1</f>
        <v>-8.1883934850730089E-2</v>
      </c>
      <c r="DU25" s="33">
        <v>8.4600000000000009</v>
      </c>
      <c r="DV25" s="44">
        <f t="shared" ref="DV25" si="1974">DU25/DU24-1</f>
        <v>-4.0816326530612179E-2</v>
      </c>
      <c r="DW25" s="33">
        <v>1.5166999999999999E-4</v>
      </c>
      <c r="DX25" s="44">
        <f t="shared" ref="DX25" si="1975">DW25/DW24-1</f>
        <v>-0.10222564223984854</v>
      </c>
      <c r="DY25" s="33">
        <v>0.99970400000000004</v>
      </c>
      <c r="DZ25" s="44">
        <f t="shared" ref="DZ25" si="1976">DY25/DY24-1</f>
        <v>3.8075653270570609E-3</v>
      </c>
      <c r="EA25" s="33">
        <v>1.022</v>
      </c>
      <c r="EB25" s="44">
        <f t="shared" ref="EB25" si="1977">EA25/EA24-1</f>
        <v>3.2308634019317051E-2</v>
      </c>
      <c r="EC25" s="33">
        <v>0.24055199999999999</v>
      </c>
      <c r="ED25" s="44">
        <f t="shared" ref="ED25" si="1978">EC25/EC24-1</f>
        <v>-6.6430187566218657E-2</v>
      </c>
      <c r="EE25" s="33">
        <v>2.87</v>
      </c>
      <c r="EF25" s="44">
        <f t="shared" ref="EF25" si="1979">EE25/EE24-1</f>
        <v>-6.9204152249134898E-3</v>
      </c>
      <c r="EG25" s="33">
        <v>11.64</v>
      </c>
      <c r="EH25" s="44">
        <f t="shared" ref="EH25" si="1980">EG25/EG24-1</f>
        <v>-5.519480519480513E-2</v>
      </c>
      <c r="EI25" s="33">
        <v>3.76</v>
      </c>
      <c r="EJ25" s="44">
        <f t="shared" ref="EJ25" si="1981">EI25/EI24-1</f>
        <v>-3.8363171355498826E-2</v>
      </c>
      <c r="EK25" s="33">
        <v>0.93410599999999999</v>
      </c>
      <c r="EL25" s="44">
        <f t="shared" ref="EL25" si="1982">EK25/EK24-1</f>
        <v>-5.8175750273491311E-2</v>
      </c>
      <c r="EM25" s="33">
        <v>41.1</v>
      </c>
      <c r="EN25" s="44">
        <f t="shared" ref="EN25" si="1983">EM25/EM24-1</f>
        <v>-7.1606053761012034E-2</v>
      </c>
      <c r="EO25" s="33">
        <v>4.95</v>
      </c>
      <c r="EP25" s="44">
        <f t="shared" ref="EP25" si="1984">EO25/EO24-1</f>
        <v>-4.6242774566474076E-2</v>
      </c>
      <c r="EQ25" s="33">
        <v>39.17</v>
      </c>
      <c r="ER25" s="44">
        <f t="shared" ref="ER25" si="1985">EQ25/EQ24-1</f>
        <v>-6.3590724360506723E-2</v>
      </c>
      <c r="ES25" s="33">
        <v>5.03</v>
      </c>
      <c r="ET25" s="44">
        <f t="shared" ref="ET25" si="1986">ES25/ES24-1</f>
        <v>-2.89575289575289E-2</v>
      </c>
      <c r="EU25" s="33">
        <v>890.92</v>
      </c>
      <c r="EV25" s="44">
        <f t="shared" ref="EV25" si="1987">EU25/EU24-1</f>
        <v>9.4953203254244389E-3</v>
      </c>
      <c r="EW25" s="33">
        <v>0.52861899999999995</v>
      </c>
      <c r="EX25" s="44">
        <f t="shared" ref="EX25" si="1988">EW25/EW24-1</f>
        <v>-7.305521313177199E-2</v>
      </c>
      <c r="EY25" s="33">
        <v>2.54</v>
      </c>
      <c r="EZ25" s="44">
        <f t="shared" ref="EZ25" si="1989">EY25/EY24-1</f>
        <v>-6.6176470588235392E-2</v>
      </c>
      <c r="FA25" s="33">
        <v>0.12765099999999999</v>
      </c>
      <c r="FB25" s="44">
        <f t="shared" ref="FB25" si="1990">FA25/FA24-1</f>
        <v>-5.1965123878557451E-2</v>
      </c>
      <c r="FC25" s="33">
        <v>7.0325400000000001E-7</v>
      </c>
      <c r="FD25" s="44">
        <f t="shared" ref="FD25" si="1991">FC25/FC24-1</f>
        <v>-3.330125914114479E-2</v>
      </c>
      <c r="FE25" s="33">
        <v>0.88095100000000004</v>
      </c>
      <c r="FF25" s="44">
        <f t="shared" ref="FF25" si="1992">FE25/FE24-1</f>
        <v>-9.6175924111489453E-2</v>
      </c>
      <c r="FG25" s="33">
        <v>10.14</v>
      </c>
      <c r="FH25" s="44">
        <f t="shared" ref="FH25" si="1993">FG25/FG24-1</f>
        <v>-8.5662759242560838E-2</v>
      </c>
      <c r="FI25" s="33">
        <v>0.22340199999999999</v>
      </c>
      <c r="FJ25" s="44">
        <f t="shared" ref="FJ25" si="1994">FI25/FI24-1</f>
        <v>-7.0006951989642796E-2</v>
      </c>
      <c r="FK25" s="33">
        <v>1.002</v>
      </c>
      <c r="FL25" s="44">
        <f t="shared" ref="FL25" si="1995">FK25/FK24-1</f>
        <v>9.990009990010762E-4</v>
      </c>
      <c r="FM25" s="33">
        <v>3.2199999999999997E-5</v>
      </c>
      <c r="FN25" s="44">
        <f t="shared" ref="FN25:FP25" si="1996">FM25/FM24-1</f>
        <v>-6.3953488372093248E-2</v>
      </c>
      <c r="FO25" s="33">
        <v>67.81</v>
      </c>
      <c r="FP25" s="44">
        <f t="shared" si="1996"/>
        <v>-6.4818645704040834E-2</v>
      </c>
      <c r="FQ25" s="33">
        <v>69.290000000000006</v>
      </c>
      <c r="FR25" s="44">
        <f t="shared" ref="FR25" si="1997">FQ25/FQ24-1</f>
        <v>-4.2426755113322168E-2</v>
      </c>
      <c r="FS25" s="33">
        <v>3.81</v>
      </c>
      <c r="FT25" s="44">
        <f t="shared" ref="FT25" si="1998">FS25/FS24-1</f>
        <v>-1.2953367875647603E-2</v>
      </c>
      <c r="FU25" s="33">
        <v>1.32</v>
      </c>
      <c r="FV25" s="44">
        <f t="shared" ref="FV25" si="1999">FU25/FU24-1</f>
        <v>1.538461538461533E-2</v>
      </c>
      <c r="FW25" s="33">
        <v>1846.33</v>
      </c>
      <c r="FX25" s="44">
        <f t="shared" ref="FX25" si="2000">FW25/FW24-1</f>
        <v>9.370267714124747E-3</v>
      </c>
      <c r="FY25" s="33">
        <v>0.402555</v>
      </c>
      <c r="FZ25" s="44">
        <f t="shared" ref="FZ25" si="2001">FY25/FY24-1</f>
        <v>-6.5863302841708049E-2</v>
      </c>
      <c r="GA25" s="33">
        <v>1856.21</v>
      </c>
      <c r="GB25" s="44">
        <f t="shared" ref="GB25" si="2002">GA25/GA24-1</f>
        <v>8.9962275637889277E-3</v>
      </c>
      <c r="GC25" s="33">
        <v>6.09</v>
      </c>
      <c r="GD25" s="44">
        <f t="shared" ref="GD25" si="2003">GC25/GC24-1</f>
        <v>-4.3956043956044022E-2</v>
      </c>
      <c r="GE25" s="33">
        <v>31.49</v>
      </c>
      <c r="GF25" s="44">
        <f t="shared" ref="GF25" si="2004">GE25/GE24-1</f>
        <v>-5.0934297769740899E-2</v>
      </c>
      <c r="GG25" s="33">
        <v>0.85172000000000003</v>
      </c>
      <c r="GH25" s="44">
        <f t="shared" ref="GH25" si="2005">GG25/GG24-1</f>
        <v>-6.7320632897392318E-2</v>
      </c>
      <c r="GI25" s="33">
        <v>1.002</v>
      </c>
      <c r="GJ25" s="44">
        <f t="shared" ref="GJ25" si="2006">GI25/GI24-1</f>
        <v>2.2996876065943805E-3</v>
      </c>
      <c r="GK25" s="33">
        <v>0.797597</v>
      </c>
      <c r="GL25" s="44">
        <f t="shared" ref="GL25" si="2007">GK25/GK24-1</f>
        <v>-7.9510255143729003E-2</v>
      </c>
      <c r="GM25" s="33">
        <v>2.9512790000000001E-2</v>
      </c>
      <c r="GN25" s="44">
        <f t="shared" ref="GN25" si="2008">GM25/GM24-1</f>
        <v>2.022453188531137E-2</v>
      </c>
      <c r="GO25" s="33">
        <v>28.08</v>
      </c>
      <c r="GP25" s="44">
        <f t="shared" ref="GP25" si="2009">GO25/GO24-1</f>
        <v>-6.1183550651955909E-2</v>
      </c>
      <c r="GQ25" s="33">
        <v>2.275249E-2</v>
      </c>
      <c r="GR25" s="44">
        <f t="shared" ref="GR25" si="2010">GQ25/GQ24-1</f>
        <v>-1.2137765615136686E-3</v>
      </c>
      <c r="GS25" s="33">
        <v>0.45774599999999999</v>
      </c>
      <c r="GT25" s="44">
        <f t="shared" ref="GT25" si="2011">GS25/GS24-1</f>
        <v>-0.13057203257035743</v>
      </c>
      <c r="GU25" s="33">
        <v>9.16</v>
      </c>
      <c r="GV25" s="44">
        <f t="shared" ref="GV25" si="2012">GU25/GU24-1</f>
        <v>-6.6258919469928679E-2</v>
      </c>
      <c r="GW25" s="33">
        <v>5.82</v>
      </c>
      <c r="GX25" s="44">
        <f t="shared" ref="GX25" si="2013">GW25/GW24-1</f>
        <v>-4.4334975369458074E-2</v>
      </c>
      <c r="GY25" s="33">
        <v>4.3022339999999999E-2</v>
      </c>
      <c r="GZ25" s="44">
        <f t="shared" ref="GZ25" si="2014">GY25/GY24-1</f>
        <v>-2.8278889118015682E-2</v>
      </c>
      <c r="HA25" s="33">
        <v>4.2887149999999999E-2</v>
      </c>
      <c r="HB25" s="44">
        <f t="shared" ref="HB25" si="2015">HA25/HA24-1</f>
        <v>-2.6934977284943318E-2</v>
      </c>
      <c r="HC25" s="33">
        <v>1.51</v>
      </c>
      <c r="HD25" s="44">
        <f t="shared" ref="HD25" si="2016">HC25/HC24-1</f>
        <v>-7.9268292682926789E-2</v>
      </c>
      <c r="HM25" s="38">
        <v>44989</v>
      </c>
      <c r="HN25" s="44">
        <v>-4.6752471871803647E-2</v>
      </c>
      <c r="HO25" s="44">
        <v>-4.6726873262687652E-2</v>
      </c>
      <c r="HP25" s="44">
        <v>9.9999999999988987E-4</v>
      </c>
      <c r="HQ25" s="44">
        <v>-3.2019211526916003E-2</v>
      </c>
      <c r="HR25" s="44">
        <v>1.3725105739335053E-3</v>
      </c>
      <c r="HS25" s="44">
        <v>5.1478450511874829E-3</v>
      </c>
      <c r="HT25" s="44">
        <v>-1.9298045370238159E-2</v>
      </c>
      <c r="HU25" s="44">
        <v>-4.0983606557377095E-2</v>
      </c>
      <c r="HV25" s="44">
        <v>-4.3828509011469063E-2</v>
      </c>
      <c r="HW25" s="44">
        <v>-4.8113637053449509E-2</v>
      </c>
      <c r="HX25" s="44">
        <v>9.9999999999988987E-4</v>
      </c>
      <c r="HY25" s="44">
        <v>-2.5489303595812363E-2</v>
      </c>
      <c r="HZ25" s="44">
        <v>-4.5886075949367111E-2</v>
      </c>
      <c r="IA25" s="44">
        <v>1.9903960888201233E-4</v>
      </c>
      <c r="IB25" s="44">
        <v>-5.7119205298013287E-2</v>
      </c>
      <c r="IC25" s="44">
        <v>-3.5293780206227088E-2</v>
      </c>
      <c r="ID25" s="44">
        <v>-4.9328295549958101E-2</v>
      </c>
      <c r="IE25" s="44">
        <v>-4.415137614678899E-2</v>
      </c>
      <c r="IF25" s="44">
        <v>-5.4298642533936681E-2</v>
      </c>
      <c r="IG25" s="44">
        <v>1.2012012012011963E-2</v>
      </c>
      <c r="IH25" s="44">
        <v>-1.2396694214875992E-2</v>
      </c>
      <c r="II25" s="44">
        <v>-3.6144578313252906E-2</v>
      </c>
      <c r="IJ25" s="44">
        <v>-4.7756997401269596E-2</v>
      </c>
      <c r="IK25" s="44">
        <v>-4.2699724517906268E-2</v>
      </c>
      <c r="IL25" s="44">
        <v>-4.2281479520942189E-2</v>
      </c>
      <c r="IM25" s="44">
        <v>-3.6510194404931195E-2</v>
      </c>
      <c r="IN25" s="44">
        <v>-2.6719056974459754E-2</v>
      </c>
      <c r="IO25" s="44">
        <v>-4.5506343538706973E-2</v>
      </c>
      <c r="IP25" s="44">
        <v>-2.1900553492927521E-2</v>
      </c>
      <c r="IQ25" s="44">
        <v>-9.1569767441860406E-2</v>
      </c>
      <c r="IR25" s="44">
        <v>-2.6300000000001322E-4</v>
      </c>
      <c r="IS25" s="44">
        <v>-7.2847682119205337E-2</v>
      </c>
      <c r="IT25" s="44">
        <v>-8.6515978176149644E-2</v>
      </c>
      <c r="IU25" s="44">
        <v>-1.558297737699732E-2</v>
      </c>
      <c r="IV25" s="44">
        <v>-4.9181390404832603E-2</v>
      </c>
      <c r="IW25" s="44">
        <v>-7.2146898377924762E-2</v>
      </c>
      <c r="IX25" s="44">
        <v>-7.0796460176991038E-2</v>
      </c>
      <c r="IY25" s="44">
        <v>-6.4833911202186179E-2</v>
      </c>
      <c r="IZ25" s="44">
        <v>-3.6144578313253128E-2</v>
      </c>
      <c r="JA25" s="44">
        <v>-5.5743243243243201E-2</v>
      </c>
      <c r="JB25" s="44">
        <v>-3.6269430051813489E-2</v>
      </c>
      <c r="JC25" s="44">
        <v>7.258064516129048E-2</v>
      </c>
      <c r="JD25" s="44">
        <v>-4.8579569315854387E-2</v>
      </c>
      <c r="JE25" s="44">
        <v>9.9999999999988987E-4</v>
      </c>
      <c r="JF25" s="44">
        <v>-6.4166486017775859E-2</v>
      </c>
      <c r="JG25" s="44">
        <v>-3.7088084199975002E-2</v>
      </c>
      <c r="JH25" s="44">
        <v>-6.7758480667422405E-2</v>
      </c>
      <c r="JI25" s="44">
        <v>-2.508547008547013E-2</v>
      </c>
      <c r="JJ25" s="44">
        <v>-5.6186298643072008E-2</v>
      </c>
      <c r="JK25" s="44">
        <v>-4.403614837206371E-2</v>
      </c>
      <c r="JL25" s="44">
        <v>-9.8290598290598274E-2</v>
      </c>
      <c r="JM25" s="44">
        <v>-2.5423728813559365E-2</v>
      </c>
      <c r="JN25" s="44">
        <v>-5.3508771929824506E-2</v>
      </c>
      <c r="JO25" s="44">
        <v>-6.5708418891170517E-2</v>
      </c>
      <c r="JP25" s="44">
        <v>-1.9334272874305114E-3</v>
      </c>
      <c r="JQ25" s="44">
        <v>-8.1883934850730089E-2</v>
      </c>
      <c r="JR25" s="44">
        <v>-4.0816326530612179E-2</v>
      </c>
      <c r="JS25" s="44">
        <v>-0.10222564223984854</v>
      </c>
      <c r="JT25" s="44">
        <v>3.8075653270570609E-3</v>
      </c>
      <c r="JU25" s="44">
        <v>3.2308634019317051E-2</v>
      </c>
      <c r="JV25" s="44">
        <v>-6.6430187566218657E-2</v>
      </c>
      <c r="JW25" s="44">
        <v>-6.9204152249134898E-3</v>
      </c>
      <c r="JX25" s="44">
        <v>-5.519480519480513E-2</v>
      </c>
      <c r="JY25" s="44">
        <v>-3.8363171355498826E-2</v>
      </c>
      <c r="JZ25" s="44">
        <v>-5.8175750273491311E-2</v>
      </c>
      <c r="KA25" s="44">
        <v>-7.1606053761012034E-2</v>
      </c>
      <c r="KB25" s="44">
        <v>-4.6242774566474076E-2</v>
      </c>
      <c r="KC25" s="44">
        <v>-6.3590724360506723E-2</v>
      </c>
      <c r="KD25" s="44">
        <v>-2.89575289575289E-2</v>
      </c>
      <c r="KE25" s="44">
        <v>9.4953203254244389E-3</v>
      </c>
      <c r="KF25" s="44">
        <v>-7.305521313177199E-2</v>
      </c>
      <c r="KG25" s="44">
        <v>-6.6176470588235392E-2</v>
      </c>
      <c r="KH25" s="44">
        <v>-5.1965123878557451E-2</v>
      </c>
      <c r="KI25" s="44">
        <v>-3.330125914114479E-2</v>
      </c>
      <c r="KJ25" s="44">
        <v>-9.6175924111489453E-2</v>
      </c>
      <c r="KK25" s="44">
        <v>-8.5662759242560838E-2</v>
      </c>
      <c r="KL25" s="44">
        <v>-7.0006951989642796E-2</v>
      </c>
      <c r="KM25" s="44">
        <v>9.990009990010762E-4</v>
      </c>
      <c r="KN25" s="44">
        <v>-6.3953488372093248E-2</v>
      </c>
      <c r="KO25" s="44">
        <v>-6.4818645704040834E-2</v>
      </c>
      <c r="KP25" s="44">
        <v>-4.2426755113322168E-2</v>
      </c>
      <c r="KQ25" s="44">
        <v>-1.2953367875647603E-2</v>
      </c>
      <c r="KR25" s="44">
        <v>1.538461538461533E-2</v>
      </c>
      <c r="KS25" s="44">
        <v>9.370267714124747E-3</v>
      </c>
      <c r="KT25" s="44">
        <v>-6.5863302841708049E-2</v>
      </c>
      <c r="KU25" s="44">
        <v>8.9962275637889277E-3</v>
      </c>
      <c r="KV25" s="44">
        <v>-4.3956043956044022E-2</v>
      </c>
      <c r="KW25" s="44">
        <v>-5.0934297769740899E-2</v>
      </c>
      <c r="KX25" s="44">
        <v>-6.7320632897392318E-2</v>
      </c>
      <c r="KY25" s="44">
        <v>2.2996876065943805E-3</v>
      </c>
      <c r="KZ25" s="44">
        <v>-7.9510255143729003E-2</v>
      </c>
      <c r="LA25" s="44">
        <v>2.022453188531137E-2</v>
      </c>
      <c r="LB25" s="44">
        <v>-6.1183550651955909E-2</v>
      </c>
      <c r="LC25" s="44">
        <v>-1.2137765615136686E-3</v>
      </c>
      <c r="LD25" s="44">
        <v>-0.13057203257035743</v>
      </c>
      <c r="LE25" s="44">
        <v>-6.6258919469928679E-2</v>
      </c>
      <c r="LF25" s="44">
        <v>-4.4334975369458074E-2</v>
      </c>
      <c r="LG25" s="44">
        <v>-2.8278889118015682E-2</v>
      </c>
      <c r="LH25" s="44">
        <v>-2.6934977284943318E-2</v>
      </c>
      <c r="LI25" s="44">
        <v>-7.9268292682926789E-2</v>
      </c>
    </row>
    <row r="26" spans="12:321" ht="15.75" customHeight="1" thickBot="1" x14ac:dyDescent="0.3">
      <c r="L26" s="38">
        <v>44990</v>
      </c>
      <c r="M26" s="33">
        <v>22348</v>
      </c>
      <c r="N26" s="44">
        <f t="shared" si="0"/>
        <v>-8.4946573076405407E-4</v>
      </c>
      <c r="O26" s="33">
        <v>1568.5</v>
      </c>
      <c r="P26" s="44">
        <f t="shared" si="0"/>
        <v>-1.3815760153310652E-3</v>
      </c>
      <c r="Q26" s="33">
        <v>1.0009999999999999</v>
      </c>
      <c r="R26" s="44">
        <f t="shared" ref="R26" si="2017">Q26/Q25-1</f>
        <v>0</v>
      </c>
      <c r="S26" s="33">
        <v>289.17</v>
      </c>
      <c r="T26" s="44">
        <f t="shared" ref="T26" si="2018">S26/S25-1</f>
        <v>-3.6179450072358899E-3</v>
      </c>
      <c r="U26" s="33">
        <v>1.0009999999999999</v>
      </c>
      <c r="V26" s="44">
        <f t="shared" ref="V26" si="2019">U26/U25-1</f>
        <v>0</v>
      </c>
      <c r="W26" s="33">
        <v>0.37548300000000001</v>
      </c>
      <c r="X26" s="44">
        <f t="shared" ref="X26" si="2020">W26/W25-1</f>
        <v>-1.1296221690325625E-2</v>
      </c>
      <c r="Y26" s="33">
        <v>0.33727600000000002</v>
      </c>
      <c r="Z26" s="44">
        <f t="shared" ref="Z26" si="2021">Y26/Y25-1</f>
        <v>-1.8653600514421553E-2</v>
      </c>
      <c r="AA26" s="33">
        <v>1.1299999999999999</v>
      </c>
      <c r="AB26" s="44">
        <f t="shared" ref="AB26" si="2022">AA26/AA25-1</f>
        <v>-3.4188034188034178E-2</v>
      </c>
      <c r="AC26" s="33">
        <v>7.4843000000000007E-2</v>
      </c>
      <c r="AD26" s="44">
        <f t="shared" ref="AD26" si="2023">AC26/AC25-1</f>
        <v>-2.8429374423948106E-2</v>
      </c>
      <c r="AE26" s="33">
        <v>1566.62</v>
      </c>
      <c r="AF26" s="44">
        <f t="shared" ref="AF26" si="2024">AE26/AE25-1</f>
        <v>-9.374461925016897E-4</v>
      </c>
      <c r="AG26" s="33">
        <v>1.0009999999999999</v>
      </c>
      <c r="AH26" s="44">
        <f t="shared" ref="AH26" si="2025">AG26/AG25-1</f>
        <v>0</v>
      </c>
      <c r="AI26" s="33">
        <v>20.96</v>
      </c>
      <c r="AJ26" s="44">
        <f t="shared" ref="AJ26" si="2026">AI26/AI25-1</f>
        <v>-2.1018215787015349E-2</v>
      </c>
      <c r="AK26" s="33">
        <v>5.91</v>
      </c>
      <c r="AL26" s="44">
        <f t="shared" ref="AL26" si="2027">AK26/AK25-1</f>
        <v>-1.9900497512437831E-2</v>
      </c>
      <c r="AM26" s="33">
        <v>1.0009999999999999</v>
      </c>
      <c r="AN26" s="44">
        <f t="shared" ref="AN26:AP26" si="2028">AM26/AM25-1</f>
        <v>9.9999999999988987E-4</v>
      </c>
      <c r="AO26" s="33">
        <v>1.114E-5</v>
      </c>
      <c r="AP26" s="44">
        <f t="shared" si="2028"/>
        <v>-2.1949078138718159E-2</v>
      </c>
      <c r="AQ26" s="33">
        <v>6.6903000000000004E-2</v>
      </c>
      <c r="AR26" s="44">
        <f t="shared" ref="AR26" si="2029">AQ26/AQ25-1</f>
        <v>-5.4260569661650493E-3</v>
      </c>
      <c r="AS26" s="33">
        <v>89.29</v>
      </c>
      <c r="AT26" s="44">
        <f t="shared" ref="AT26" si="2030">AS26/AS25-1</f>
        <v>-1.4241554427025793E-2</v>
      </c>
      <c r="AU26" s="33">
        <v>16.12</v>
      </c>
      <c r="AV26" s="44">
        <f t="shared" ref="AV26" si="2031">AU26/AU25-1</f>
        <v>-3.2993401319736049E-2</v>
      </c>
      <c r="AW26" s="33">
        <v>6.15</v>
      </c>
      <c r="AX26" s="44">
        <f t="shared" ref="AX26" si="2032">AW26/AW25-1</f>
        <v>-1.9138755980861122E-2</v>
      </c>
      <c r="AY26" s="33">
        <v>3.4</v>
      </c>
      <c r="AZ26" s="44">
        <f t="shared" ref="AZ26" si="2033">AY26/AY25-1</f>
        <v>8.9020771513352859E-3</v>
      </c>
      <c r="BA26" s="33">
        <v>2.36</v>
      </c>
      <c r="BB26" s="44">
        <f t="shared" ref="BB26" si="2034">BA26/BA25-1</f>
        <v>-1.2552301255230214E-2</v>
      </c>
      <c r="BC26" s="33">
        <v>11.83</v>
      </c>
      <c r="BD26" s="44">
        <f t="shared" ref="BD26" si="2035">BC26/BC25-1</f>
        <v>-1.4166666666666661E-2</v>
      </c>
      <c r="BE26" s="33">
        <v>22371</v>
      </c>
      <c r="BF26" s="44">
        <f t="shared" ref="BF26" si="2036">BE26/BE25-1</f>
        <v>8.5003579098064108E-4</v>
      </c>
      <c r="BG26" s="33">
        <v>6.86</v>
      </c>
      <c r="BH26" s="44">
        <f t="shared" ref="BH26" si="2037">BG26/BG25-1</f>
        <v>-1.2949640287769792E-2</v>
      </c>
      <c r="BI26" s="33">
        <v>146.69</v>
      </c>
      <c r="BJ26" s="44">
        <f t="shared" ref="BJ26" si="2038">BI26/BI25-1</f>
        <v>1.3472433328727274E-2</v>
      </c>
      <c r="BK26" s="33">
        <v>19.95</v>
      </c>
      <c r="BL26" s="44">
        <f t="shared" ref="BL26" si="2039">BK26/BK25-1</f>
        <v>-1.8208661417322913E-2</v>
      </c>
      <c r="BM26" s="33">
        <v>49.49</v>
      </c>
      <c r="BN26" s="44">
        <f t="shared" ref="BN26" si="2040">BM26/BM25-1</f>
        <v>-1.0092854259183826E-3</v>
      </c>
      <c r="BO26" s="33">
        <v>124.55</v>
      </c>
      <c r="BP26" s="44">
        <f t="shared" ref="BP26" si="2041">BO26/BO25-1</f>
        <v>-8.6755810251512022E-3</v>
      </c>
      <c r="BQ26" s="33">
        <v>8.4064E-2</v>
      </c>
      <c r="BR26" s="44">
        <f t="shared" ref="BR26" si="2042">BQ26/BQ25-1</f>
        <v>-2.1179977411129092E-2</v>
      </c>
      <c r="BS26" s="33">
        <v>5.91</v>
      </c>
      <c r="BT26" s="44">
        <f t="shared" ref="BT26" si="2043">BS26/BS25-1</f>
        <v>-5.4400000000000004E-2</v>
      </c>
      <c r="BU26" s="33">
        <v>1.002</v>
      </c>
      <c r="BV26" s="44">
        <f t="shared" ref="BV26" si="2044">BU26/BU25-1</f>
        <v>2.2635953255707442E-3</v>
      </c>
      <c r="BW26" s="33">
        <v>2.5499999999999998</v>
      </c>
      <c r="BX26" s="44">
        <f t="shared" ref="BX26" si="2045">BW26/BW25-1</f>
        <v>-8.9285714285714302E-2</v>
      </c>
      <c r="BY26" s="33">
        <v>11.3</v>
      </c>
      <c r="BZ26" s="44">
        <f t="shared" ref="BZ26" si="2046">BY26/BY25-1</f>
        <v>-3.5836177474402708E-2</v>
      </c>
      <c r="CA26" s="33">
        <v>125.2</v>
      </c>
      <c r="CB26" s="44">
        <f t="shared" ref="CB26" si="2047">CA26/CA25-1</f>
        <v>6.0265166733628472E-3</v>
      </c>
      <c r="CC26" s="33">
        <v>7.3224999999999998E-2</v>
      </c>
      <c r="CD26" s="44">
        <f t="shared" ref="CD26" si="2048">CC26/CC25-1</f>
        <v>-1.6905479283970681E-3</v>
      </c>
      <c r="CE26" s="33">
        <v>6.5097000000000002E-2</v>
      </c>
      <c r="CF26" s="44">
        <f t="shared" ref="CF26" si="2049">CE26/CE25-1</f>
        <v>1.5189557569047052E-2</v>
      </c>
      <c r="CG26" s="33">
        <v>2.0499999999999998</v>
      </c>
      <c r="CH26" s="44">
        <f t="shared" ref="CH26" si="2050">CG26/CG25-1</f>
        <v>-2.3809523809523947E-2</v>
      </c>
      <c r="CI26" s="33">
        <v>2.451826E-2</v>
      </c>
      <c r="CJ26" s="44">
        <f t="shared" ref="CJ26" si="2051">CI26/CI25-1</f>
        <v>-3.7343287250528823E-2</v>
      </c>
      <c r="CK26" s="33">
        <v>4.74</v>
      </c>
      <c r="CL26" s="44">
        <f t="shared" ref="CL26" si="2052">CK26/CK25-1</f>
        <v>-1.2499999999999956E-2</v>
      </c>
      <c r="CM26" s="33">
        <v>5.38</v>
      </c>
      <c r="CN26" s="44">
        <f t="shared" ref="CN26" si="2053">CM26/CM25-1</f>
        <v>-3.756708407871201E-2</v>
      </c>
      <c r="CO26" s="33">
        <v>0.22537099999999999</v>
      </c>
      <c r="CP26" s="44">
        <f t="shared" ref="CP26" si="2054">CO26/CO25-1</f>
        <v>-3.6060427199083089E-2</v>
      </c>
      <c r="CQ26" s="33">
        <v>1.22</v>
      </c>
      <c r="CR26" s="44">
        <f t="shared" ref="CR26" si="2055">CQ26/CQ25-1</f>
        <v>-8.2706766917293284E-2</v>
      </c>
      <c r="CS26" s="33">
        <v>0.14168900000000001</v>
      </c>
      <c r="CT26" s="44">
        <f t="shared" ref="CT26" si="2056">CS26/CS25-1</f>
        <v>-3.7817979328797047E-2</v>
      </c>
      <c r="CU26" s="33">
        <v>1.002</v>
      </c>
      <c r="CV26" s="44">
        <f t="shared" ref="CV26" si="2057">CU26/CU25-1</f>
        <v>9.990009990010762E-4</v>
      </c>
      <c r="CW26" s="33">
        <v>42.76</v>
      </c>
      <c r="CX26" s="44">
        <f t="shared" ref="CX26" si="2058">CW26/CW25-1</f>
        <v>-9.497336113041599E-3</v>
      </c>
      <c r="CY26" s="33">
        <v>75.42</v>
      </c>
      <c r="CZ26" s="44">
        <f t="shared" ref="CZ26" si="2059">CY26/CY25-1</f>
        <v>-1.8607677293428715E-2</v>
      </c>
      <c r="DA26" s="33">
        <v>0.62089899999999998</v>
      </c>
      <c r="DB26" s="44">
        <f t="shared" ref="DB26" si="2060">DA26/DA25-1</f>
        <v>-3.5827700315697375E-2</v>
      </c>
      <c r="DC26" s="39">
        <v>23051</v>
      </c>
      <c r="DD26" s="44">
        <f t="shared" ref="DD26" si="2061">DC26/DC25-1</f>
        <v>1.0432648051549531E-2</v>
      </c>
      <c r="DE26" s="33">
        <v>0.57978399999999997</v>
      </c>
      <c r="DF26" s="44">
        <f t="shared" ref="DF26" si="2062">DE26/DE25-1</f>
        <v>-3.8680976865032024E-2</v>
      </c>
      <c r="DG26" s="33">
        <v>0.40104000000000001</v>
      </c>
      <c r="DH26" s="44">
        <f t="shared" ref="DH26" si="2063">DG26/DG25-1</f>
        <v>-5.6449734491204162E-2</v>
      </c>
      <c r="DI26" s="33">
        <v>1.0209999999999999</v>
      </c>
      <c r="DJ26" s="44">
        <f t="shared" ref="DJ26" si="2064">DI26/DI25-1</f>
        <v>-3.2227488151658767E-2</v>
      </c>
      <c r="DK26" s="33">
        <v>1.1200000000000001</v>
      </c>
      <c r="DL26" s="44">
        <f t="shared" ref="DL26" si="2065">DK26/DK25-1</f>
        <v>-2.608695652173898E-2</v>
      </c>
      <c r="DM26" s="33">
        <v>1.0529999999999999</v>
      </c>
      <c r="DN26" s="44">
        <f t="shared" ref="DN26" si="2066">DM26/DM25-1</f>
        <v>-2.4096385542168752E-2</v>
      </c>
      <c r="DO26" s="33">
        <v>8.7899999999999991</v>
      </c>
      <c r="DP26" s="44">
        <f t="shared" ref="DP26" si="2067">DO26/DO25-1</f>
        <v>-3.4065934065934167E-2</v>
      </c>
      <c r="DQ26" s="33">
        <v>1.0009999999999999</v>
      </c>
      <c r="DR26" s="44">
        <f t="shared" ref="DR26" si="2068">DQ26/DQ25-1</f>
        <v>3.1608083812530996E-3</v>
      </c>
      <c r="DS26" s="33">
        <v>0.728993</v>
      </c>
      <c r="DT26" s="44">
        <f t="shared" ref="DT26" si="2069">DS26/DS25-1</f>
        <v>-0.1461582609103047</v>
      </c>
      <c r="DU26" s="33">
        <v>8.61</v>
      </c>
      <c r="DV26" s="44">
        <f t="shared" ref="DV26" si="2070">DU26/DU25-1</f>
        <v>1.7730496453900457E-2</v>
      </c>
      <c r="DW26" s="33">
        <v>1.4598000000000001E-4</v>
      </c>
      <c r="DX26" s="44">
        <f t="shared" ref="DX26" si="2071">DW26/DW25-1</f>
        <v>-3.7515658996505441E-2</v>
      </c>
      <c r="DY26" s="33">
        <v>0.99917599999999995</v>
      </c>
      <c r="DZ26" s="44">
        <f t="shared" ref="DZ26" si="2072">DY26/DY25-1</f>
        <v>-5.2815633427505393E-4</v>
      </c>
      <c r="EA26" s="33">
        <v>0.99151400000000001</v>
      </c>
      <c r="EB26" s="44">
        <f t="shared" ref="EB26" si="2073">EA26/EA25-1</f>
        <v>-2.9829745596868906E-2</v>
      </c>
      <c r="EC26" s="33">
        <v>0.23266700000000001</v>
      </c>
      <c r="ED26" s="44">
        <f t="shared" ref="ED26" si="2074">EC26/EC25-1</f>
        <v>-3.2778775483055522E-2</v>
      </c>
      <c r="EE26" s="33">
        <v>2.88</v>
      </c>
      <c r="EF26" s="44">
        <f t="shared" ref="EF26" si="2075">EE26/EE25-1</f>
        <v>3.4843205574912606E-3</v>
      </c>
      <c r="EG26" s="33">
        <v>11.96</v>
      </c>
      <c r="EH26" s="44">
        <f t="shared" ref="EH26" si="2076">EG26/EG25-1</f>
        <v>2.7491408934708028E-2</v>
      </c>
      <c r="EI26" s="33">
        <v>3.8</v>
      </c>
      <c r="EJ26" s="44">
        <f t="shared" ref="EJ26" si="2077">EI26/EI25-1</f>
        <v>1.0638297872340496E-2</v>
      </c>
      <c r="EK26" s="33">
        <v>0.90929400000000005</v>
      </c>
      <c r="EL26" s="44">
        <f t="shared" ref="EL26" si="2078">EK26/EK25-1</f>
        <v>-2.6562295927871071E-2</v>
      </c>
      <c r="EM26" s="33">
        <v>39.18</v>
      </c>
      <c r="EN26" s="44">
        <f t="shared" ref="EN26" si="2079">EM26/EM25-1</f>
        <v>-4.6715328467153316E-2</v>
      </c>
      <c r="EO26" s="33">
        <v>4.88</v>
      </c>
      <c r="EP26" s="44">
        <f t="shared" ref="EP26" si="2080">EO26/EO25-1</f>
        <v>-1.4141414141414232E-2</v>
      </c>
      <c r="EQ26" s="33">
        <v>38.43</v>
      </c>
      <c r="ER26" s="44">
        <f t="shared" ref="ER26" si="2081">EQ26/EQ25-1</f>
        <v>-1.8892009190707215E-2</v>
      </c>
      <c r="ES26" s="33">
        <v>4.99</v>
      </c>
      <c r="ET26" s="44">
        <f t="shared" ref="ET26" si="2082">ES26/ES25-1</f>
        <v>-7.9522862823061535E-3</v>
      </c>
      <c r="EU26" s="33">
        <v>857.59</v>
      </c>
      <c r="EV26" s="44">
        <f t="shared" ref="EV26" si="2083">EU26/EU25-1</f>
        <v>-3.7410766398778716E-2</v>
      </c>
      <c r="EW26" s="33">
        <v>0.51449900000000004</v>
      </c>
      <c r="EX26" s="44">
        <f t="shared" ref="EX26" si="2084">EW26/EW25-1</f>
        <v>-2.6711109513657072E-2</v>
      </c>
      <c r="EY26" s="33">
        <v>2.37</v>
      </c>
      <c r="EZ26" s="44">
        <f t="shared" ref="EZ26" si="2085">EY26/EY25-1</f>
        <v>-6.6929133858267709E-2</v>
      </c>
      <c r="FA26" s="33">
        <v>0.12310400000000001</v>
      </c>
      <c r="FB26" s="44">
        <f t="shared" ref="FB26" si="2086">FA26/FA25-1</f>
        <v>-3.5620559180891465E-2</v>
      </c>
      <c r="FC26" s="33">
        <v>6.8907000000000002E-7</v>
      </c>
      <c r="FD26" s="44">
        <f t="shared" ref="FD26" si="2087">FC26/FC25-1</f>
        <v>-2.0169099642518895E-2</v>
      </c>
      <c r="FE26" s="33">
        <v>0.82273399999999997</v>
      </c>
      <c r="FF26" s="44">
        <f t="shared" ref="FF26" si="2088">FE26/FE25-1</f>
        <v>-6.6084265753713956E-2</v>
      </c>
      <c r="FG26" s="33">
        <v>9.6999999999999993</v>
      </c>
      <c r="FH26" s="44">
        <f t="shared" ref="FH26" si="2089">FG26/FG25-1</f>
        <v>-4.339250493096658E-2</v>
      </c>
      <c r="FI26" s="33">
        <v>0.21726000000000001</v>
      </c>
      <c r="FJ26" s="44">
        <f t="shared" ref="FJ26" si="2090">FI26/FI25-1</f>
        <v>-2.749303945354109E-2</v>
      </c>
      <c r="FK26" s="33">
        <v>1.002</v>
      </c>
      <c r="FL26" s="44">
        <f t="shared" ref="FL26" si="2091">FK26/FK25-1</f>
        <v>0</v>
      </c>
      <c r="FM26" s="33">
        <v>3.1819999999999997E-5</v>
      </c>
      <c r="FN26" s="44">
        <f t="shared" ref="FN26:FP26" si="2092">FM26/FM25-1</f>
        <v>-1.1801242236024856E-2</v>
      </c>
      <c r="FO26" s="33">
        <v>65.7</v>
      </c>
      <c r="FP26" s="44">
        <f t="shared" si="2092"/>
        <v>-3.1116354519982292E-2</v>
      </c>
      <c r="FQ26" s="33">
        <v>67.239999999999995</v>
      </c>
      <c r="FR26" s="44">
        <f t="shared" ref="FR26" si="2093">FQ26/FQ25-1</f>
        <v>-2.9585798816568198E-2</v>
      </c>
      <c r="FS26" s="33">
        <v>3.8</v>
      </c>
      <c r="FT26" s="44">
        <f t="shared" ref="FT26" si="2094">FS26/FS25-1</f>
        <v>-2.624671916010568E-3</v>
      </c>
      <c r="FU26" s="33">
        <v>1.38</v>
      </c>
      <c r="FV26" s="44">
        <f t="shared" ref="FV26" si="2095">FU26/FU25-1</f>
        <v>4.5454545454545414E-2</v>
      </c>
      <c r="FW26" s="33">
        <v>1853.77</v>
      </c>
      <c r="FX26" s="44">
        <f t="shared" ref="FX26" si="2096">FW26/FW25-1</f>
        <v>4.0296155075203455E-3</v>
      </c>
      <c r="FY26" s="33">
        <v>0.40834999999999999</v>
      </c>
      <c r="FZ26" s="44">
        <f t="shared" ref="FZ26" si="2097">FY26/FY25-1</f>
        <v>1.4395548434375405E-2</v>
      </c>
      <c r="GA26" s="33">
        <v>1857.23</v>
      </c>
      <c r="GB26" s="44">
        <f t="shared" ref="GB26" si="2098">GA26/GA25-1</f>
        <v>5.4950679071863462E-4</v>
      </c>
      <c r="GC26" s="33">
        <v>6.08</v>
      </c>
      <c r="GD26" s="44">
        <f t="shared" ref="GD26" si="2099">GC26/GC25-1</f>
        <v>-1.6420361247947435E-3</v>
      </c>
      <c r="GE26" s="33">
        <v>31.44</v>
      </c>
      <c r="GF26" s="44">
        <f t="shared" ref="GF26" si="2100">GE26/GE25-1</f>
        <v>-1.5878056525879813E-3</v>
      </c>
      <c r="GG26" s="33">
        <v>0.84253900000000004</v>
      </c>
      <c r="GH26" s="44">
        <f t="shared" ref="GH26" si="2101">GG26/GG25-1</f>
        <v>-1.0779364110271028E-2</v>
      </c>
      <c r="GI26" s="33">
        <v>1.0009999999999999</v>
      </c>
      <c r="GJ26" s="44">
        <f t="shared" ref="GJ26" si="2102">GI26/GI25-1</f>
        <v>-9.9800399201610546E-4</v>
      </c>
      <c r="GK26" s="33">
        <v>0.79023699999999997</v>
      </c>
      <c r="GL26" s="44">
        <f t="shared" ref="GL26" si="2103">GK26/GK25-1</f>
        <v>-9.2277177572133162E-3</v>
      </c>
      <c r="GM26" s="33">
        <v>2.9813659999999999E-2</v>
      </c>
      <c r="GN26" s="44">
        <f t="shared" ref="GN26" si="2104">GM26/GM25-1</f>
        <v>1.0194563102980059E-2</v>
      </c>
      <c r="GO26" s="33">
        <v>27.91</v>
      </c>
      <c r="GP26" s="44">
        <f t="shared" ref="GP26" si="2105">GO26/GO25-1</f>
        <v>-6.0541310541309956E-3</v>
      </c>
      <c r="GQ26" s="33">
        <v>2.2795159999999998E-2</v>
      </c>
      <c r="GR26" s="44">
        <f t="shared" ref="GR26" si="2106">GQ26/GQ25-1</f>
        <v>1.8753991321389663E-3</v>
      </c>
      <c r="GS26" s="33">
        <v>0.47585100000000002</v>
      </c>
      <c r="GT26" s="44">
        <f t="shared" ref="GT26" si="2107">GS26/GS25-1</f>
        <v>3.9552502916464727E-2</v>
      </c>
      <c r="GU26" s="33">
        <v>8.86</v>
      </c>
      <c r="GV26" s="44">
        <f t="shared" ref="GV26" si="2108">GU26/GU25-1</f>
        <v>-3.27510917030569E-2</v>
      </c>
      <c r="GW26" s="33">
        <v>5.84</v>
      </c>
      <c r="GX26" s="44">
        <f t="shared" ref="GX26" si="2109">GW26/GW25-1</f>
        <v>3.4364261168384758E-3</v>
      </c>
      <c r="GY26" s="33">
        <v>4.1197280000000003E-2</v>
      </c>
      <c r="GZ26" s="44">
        <f t="shared" ref="GZ26" si="2110">GY26/GY25-1</f>
        <v>-4.2421216512165461E-2</v>
      </c>
      <c r="HA26" s="33">
        <v>4.2238779999999997E-2</v>
      </c>
      <c r="HB26" s="44">
        <f t="shared" ref="HB26" si="2111">HA26/HA25-1</f>
        <v>-1.5118048179932786E-2</v>
      </c>
      <c r="HC26" s="33">
        <v>1.47</v>
      </c>
      <c r="HD26" s="44">
        <f t="shared" ref="HD26" si="2112">HC26/HC25-1</f>
        <v>-2.6490066225165587E-2</v>
      </c>
      <c r="HM26" s="38">
        <v>44990</v>
      </c>
      <c r="HN26" s="44">
        <v>-8.4946573076405407E-4</v>
      </c>
      <c r="HO26" s="44">
        <v>-1.3815760153310652E-3</v>
      </c>
      <c r="HP26" s="44">
        <v>0</v>
      </c>
      <c r="HQ26" s="44">
        <v>-3.6179450072358899E-3</v>
      </c>
      <c r="HR26" s="44">
        <v>0</v>
      </c>
      <c r="HS26" s="44">
        <v>-1.1296221690325625E-2</v>
      </c>
      <c r="HT26" s="44">
        <v>-1.8653600514421553E-2</v>
      </c>
      <c r="HU26" s="44">
        <v>-3.4188034188034178E-2</v>
      </c>
      <c r="HV26" s="44">
        <v>-2.8429374423948106E-2</v>
      </c>
      <c r="HW26" s="44">
        <v>-9.374461925016897E-4</v>
      </c>
      <c r="HX26" s="44">
        <v>0</v>
      </c>
      <c r="HY26" s="44">
        <v>-2.1018215787015349E-2</v>
      </c>
      <c r="HZ26" s="44">
        <v>-1.9900497512437831E-2</v>
      </c>
      <c r="IA26" s="44">
        <v>9.9999999999988987E-4</v>
      </c>
      <c r="IB26" s="44">
        <v>-2.1949078138718159E-2</v>
      </c>
      <c r="IC26" s="44">
        <v>-5.4260569661650493E-3</v>
      </c>
      <c r="ID26" s="44">
        <v>-1.4241554427025793E-2</v>
      </c>
      <c r="IE26" s="44">
        <v>-3.2993401319736049E-2</v>
      </c>
      <c r="IF26" s="44">
        <v>-1.9138755980861122E-2</v>
      </c>
      <c r="IG26" s="44">
        <v>8.9020771513352859E-3</v>
      </c>
      <c r="IH26" s="44">
        <v>-1.2552301255230214E-2</v>
      </c>
      <c r="II26" s="44">
        <v>-1.4166666666666661E-2</v>
      </c>
      <c r="IJ26" s="44">
        <v>8.5003579098064108E-4</v>
      </c>
      <c r="IK26" s="44">
        <v>-1.2949640287769792E-2</v>
      </c>
      <c r="IL26" s="44">
        <v>1.3472433328727274E-2</v>
      </c>
      <c r="IM26" s="44">
        <v>-1.8208661417322913E-2</v>
      </c>
      <c r="IN26" s="44">
        <v>-1.0092854259183826E-3</v>
      </c>
      <c r="IO26" s="44">
        <v>-8.6755810251512022E-3</v>
      </c>
      <c r="IP26" s="44">
        <v>-2.1179977411129092E-2</v>
      </c>
      <c r="IQ26" s="44">
        <v>-5.4400000000000004E-2</v>
      </c>
      <c r="IR26" s="44">
        <v>2.2635953255707442E-3</v>
      </c>
      <c r="IS26" s="44">
        <v>-8.9285714285714302E-2</v>
      </c>
      <c r="IT26" s="44">
        <v>-3.5836177474402708E-2</v>
      </c>
      <c r="IU26" s="44">
        <v>6.0265166733628472E-3</v>
      </c>
      <c r="IV26" s="44">
        <v>-1.6905479283970681E-3</v>
      </c>
      <c r="IW26" s="44">
        <v>1.5189557569047052E-2</v>
      </c>
      <c r="IX26" s="44">
        <v>-2.3809523809523947E-2</v>
      </c>
      <c r="IY26" s="44">
        <v>-3.7343287250528823E-2</v>
      </c>
      <c r="IZ26" s="44">
        <v>-1.2499999999999956E-2</v>
      </c>
      <c r="JA26" s="44">
        <v>-3.756708407871201E-2</v>
      </c>
      <c r="JB26" s="44">
        <v>-3.6060427199083089E-2</v>
      </c>
      <c r="JC26" s="44">
        <v>-8.2706766917293284E-2</v>
      </c>
      <c r="JD26" s="44">
        <v>-3.7817979328797047E-2</v>
      </c>
      <c r="JE26" s="44">
        <v>9.990009990010762E-4</v>
      </c>
      <c r="JF26" s="44">
        <v>-9.497336113041599E-3</v>
      </c>
      <c r="JG26" s="44">
        <v>-1.8607677293428715E-2</v>
      </c>
      <c r="JH26" s="44">
        <v>-3.5827700315697375E-2</v>
      </c>
      <c r="JI26" s="44">
        <v>1.0432648051549531E-2</v>
      </c>
      <c r="JJ26" s="44">
        <v>-3.8680976865032024E-2</v>
      </c>
      <c r="JK26" s="44">
        <v>-5.6449734491204162E-2</v>
      </c>
      <c r="JL26" s="44">
        <v>-3.2227488151658767E-2</v>
      </c>
      <c r="JM26" s="44">
        <v>-2.608695652173898E-2</v>
      </c>
      <c r="JN26" s="44">
        <v>-2.4096385542168752E-2</v>
      </c>
      <c r="JO26" s="44">
        <v>-3.4065934065934167E-2</v>
      </c>
      <c r="JP26" s="44">
        <v>3.1608083812530996E-3</v>
      </c>
      <c r="JQ26" s="44">
        <v>-0.1461582609103047</v>
      </c>
      <c r="JR26" s="44">
        <v>1.7730496453900457E-2</v>
      </c>
      <c r="JS26" s="44">
        <v>-3.7515658996505441E-2</v>
      </c>
      <c r="JT26" s="44">
        <v>-5.2815633427505393E-4</v>
      </c>
      <c r="JU26" s="44">
        <v>-2.9829745596868906E-2</v>
      </c>
      <c r="JV26" s="44">
        <v>-3.2778775483055522E-2</v>
      </c>
      <c r="JW26" s="44">
        <v>3.4843205574912606E-3</v>
      </c>
      <c r="JX26" s="44">
        <v>2.7491408934708028E-2</v>
      </c>
      <c r="JY26" s="44">
        <v>1.0638297872340496E-2</v>
      </c>
      <c r="JZ26" s="44">
        <v>-2.6562295927871071E-2</v>
      </c>
      <c r="KA26" s="44">
        <v>-4.6715328467153316E-2</v>
      </c>
      <c r="KB26" s="44">
        <v>-1.4141414141414232E-2</v>
      </c>
      <c r="KC26" s="44">
        <v>-1.8892009190707215E-2</v>
      </c>
      <c r="KD26" s="44">
        <v>-7.9522862823061535E-3</v>
      </c>
      <c r="KE26" s="44">
        <v>-3.7410766398778716E-2</v>
      </c>
      <c r="KF26" s="44">
        <v>-2.6711109513657072E-2</v>
      </c>
      <c r="KG26" s="44">
        <v>-6.6929133858267709E-2</v>
      </c>
      <c r="KH26" s="44">
        <v>-3.5620559180891465E-2</v>
      </c>
      <c r="KI26" s="44">
        <v>-2.0169099642518895E-2</v>
      </c>
      <c r="KJ26" s="44">
        <v>-6.6084265753713956E-2</v>
      </c>
      <c r="KK26" s="44">
        <v>-4.339250493096658E-2</v>
      </c>
      <c r="KL26" s="44">
        <v>-2.749303945354109E-2</v>
      </c>
      <c r="KM26" s="44">
        <v>0</v>
      </c>
      <c r="KN26" s="44">
        <v>-1.1801242236024856E-2</v>
      </c>
      <c r="KO26" s="44">
        <v>-3.1116354519982292E-2</v>
      </c>
      <c r="KP26" s="44">
        <v>-2.9585798816568198E-2</v>
      </c>
      <c r="KQ26" s="44">
        <v>-2.624671916010568E-3</v>
      </c>
      <c r="KR26" s="44">
        <v>4.5454545454545414E-2</v>
      </c>
      <c r="KS26" s="44">
        <v>4.0296155075203455E-3</v>
      </c>
      <c r="KT26" s="44">
        <v>1.4395548434375405E-2</v>
      </c>
      <c r="KU26" s="44">
        <v>5.4950679071863462E-4</v>
      </c>
      <c r="KV26" s="44">
        <v>-1.6420361247947435E-3</v>
      </c>
      <c r="KW26" s="44">
        <v>-1.5878056525879813E-3</v>
      </c>
      <c r="KX26" s="44">
        <v>-1.0779364110271028E-2</v>
      </c>
      <c r="KY26" s="44">
        <v>-9.9800399201610546E-4</v>
      </c>
      <c r="KZ26" s="44">
        <v>-9.2277177572133162E-3</v>
      </c>
      <c r="LA26" s="44">
        <v>1.0194563102980059E-2</v>
      </c>
      <c r="LB26" s="44">
        <v>-6.0541310541309956E-3</v>
      </c>
      <c r="LC26" s="44">
        <v>1.8753991321389663E-3</v>
      </c>
      <c r="LD26" s="44">
        <v>3.9552502916464727E-2</v>
      </c>
      <c r="LE26" s="44">
        <v>-3.27510917030569E-2</v>
      </c>
      <c r="LF26" s="44">
        <v>3.4364261168384758E-3</v>
      </c>
      <c r="LG26" s="44">
        <v>-4.2421216512165461E-2</v>
      </c>
      <c r="LH26" s="44">
        <v>-1.5118048179932786E-2</v>
      </c>
      <c r="LI26" s="44">
        <v>-2.6490066225165587E-2</v>
      </c>
    </row>
    <row r="27" spans="12:321" ht="16.5" customHeight="1" thickBot="1" x14ac:dyDescent="0.3">
      <c r="L27" s="38">
        <v>44991</v>
      </c>
      <c r="M27" s="33">
        <v>22422</v>
      </c>
      <c r="N27" s="44">
        <f t="shared" si="0"/>
        <v>3.3112582781456013E-3</v>
      </c>
      <c r="O27" s="33">
        <v>1563.23</v>
      </c>
      <c r="P27" s="44">
        <f t="shared" si="0"/>
        <v>-3.3598979917117688E-3</v>
      </c>
      <c r="Q27" s="33">
        <v>1</v>
      </c>
      <c r="R27" s="44">
        <f t="shared" ref="R27" si="2113">Q27/Q26-1</f>
        <v>-9.9900099900085415E-4</v>
      </c>
      <c r="S27" s="33">
        <v>288.62</v>
      </c>
      <c r="T27" s="44">
        <f t="shared" ref="T27" si="2114">S27/S26-1</f>
        <v>-1.9019953660477373E-3</v>
      </c>
      <c r="U27" s="33">
        <v>1.0009999999999999</v>
      </c>
      <c r="V27" s="44">
        <f t="shared" ref="V27" si="2115">U27/U26-1</f>
        <v>0</v>
      </c>
      <c r="W27" s="33">
        <v>0.36870199999999997</v>
      </c>
      <c r="X27" s="44">
        <f t="shared" ref="X27" si="2116">W27/W26-1</f>
        <v>-1.8059406151543556E-2</v>
      </c>
      <c r="Y27" s="33">
        <v>0.33773900000000001</v>
      </c>
      <c r="Z27" s="44">
        <f t="shared" ref="Z27" si="2117">Y27/Y26-1</f>
        <v>1.372762959712448E-3</v>
      </c>
      <c r="AA27" s="33">
        <v>1.1399999999999999</v>
      </c>
      <c r="AB27" s="44">
        <f t="shared" ref="AB27" si="2118">AA27/AA26-1</f>
        <v>8.8495575221239076E-3</v>
      </c>
      <c r="AC27" s="33">
        <v>7.4964000000000003E-2</v>
      </c>
      <c r="AD27" s="44">
        <f t="shared" ref="AD27" si="2119">AC27/AC26-1</f>
        <v>1.6167176623063106E-3</v>
      </c>
      <c r="AE27" s="33">
        <v>1563.39</v>
      </c>
      <c r="AF27" s="44">
        <f t="shared" ref="AF27" si="2120">AE27/AE26-1</f>
        <v>-2.0617635418925806E-3</v>
      </c>
      <c r="AG27" s="33">
        <v>1.0009999999999999</v>
      </c>
      <c r="AH27" s="44">
        <f t="shared" ref="AH27" si="2121">AG27/AG26-1</f>
        <v>0</v>
      </c>
      <c r="AI27" s="33">
        <v>21</v>
      </c>
      <c r="AJ27" s="44">
        <f t="shared" ref="AJ27" si="2122">AI27/AI26-1</f>
        <v>1.9083969465647499E-3</v>
      </c>
      <c r="AK27" s="33">
        <v>5.99</v>
      </c>
      <c r="AL27" s="44">
        <f t="shared" ref="AL27" si="2123">AK27/AK26-1</f>
        <v>1.3536379018612488E-2</v>
      </c>
      <c r="AM27" s="33">
        <v>0.99972799999999995</v>
      </c>
      <c r="AN27" s="44">
        <f t="shared" ref="AN27:AP27" si="2124">AM27/AM26-1</f>
        <v>-1.2707292707292428E-3</v>
      </c>
      <c r="AO27" s="33">
        <v>1.111E-5</v>
      </c>
      <c r="AP27" s="44">
        <f t="shared" si="2124"/>
        <v>-2.6929982046678402E-3</v>
      </c>
      <c r="AQ27" s="33">
        <v>6.7405000000000007E-2</v>
      </c>
      <c r="AR27" s="44">
        <f t="shared" ref="AR27" si="2125">AQ27/AQ26-1</f>
        <v>7.5034004454210823E-3</v>
      </c>
      <c r="AS27" s="33">
        <v>89.98</v>
      </c>
      <c r="AT27" s="44">
        <f t="shared" ref="AT27" si="2126">AS27/AS26-1</f>
        <v>7.7276290738044207E-3</v>
      </c>
      <c r="AU27" s="33">
        <v>16.18</v>
      </c>
      <c r="AV27" s="44">
        <f t="shared" ref="AV27" si="2127">AU27/AU26-1</f>
        <v>3.7220843672456372E-3</v>
      </c>
      <c r="AW27" s="33">
        <v>6.35</v>
      </c>
      <c r="AX27" s="44">
        <f t="shared" ref="AX27" si="2128">AW27/AW26-1</f>
        <v>3.2520325203251987E-2</v>
      </c>
      <c r="AY27" s="33">
        <v>3.36</v>
      </c>
      <c r="AZ27" s="44">
        <f t="shared" ref="AZ27" si="2129">AY27/AY26-1</f>
        <v>-1.1764705882352899E-2</v>
      </c>
      <c r="BA27" s="33">
        <v>2.39</v>
      </c>
      <c r="BB27" s="44">
        <f t="shared" ref="BB27" si="2130">BA27/BA26-1</f>
        <v>1.2711864406779849E-2</v>
      </c>
      <c r="BC27" s="33">
        <v>12.03</v>
      </c>
      <c r="BD27" s="44">
        <f t="shared" ref="BD27" si="2131">BC27/BC26-1</f>
        <v>1.690617075232459E-2</v>
      </c>
      <c r="BE27" s="33">
        <v>22410</v>
      </c>
      <c r="BF27" s="44">
        <f t="shared" ref="BF27" si="2132">BE27/BE26-1</f>
        <v>1.7433284162531315E-3</v>
      </c>
      <c r="BG27" s="33">
        <v>6.94</v>
      </c>
      <c r="BH27" s="44">
        <f t="shared" ref="BH27" si="2133">BG27/BG26-1</f>
        <v>1.1661807580174877E-2</v>
      </c>
      <c r="BI27" s="33">
        <v>149.30000000000001</v>
      </c>
      <c r="BJ27" s="44">
        <f t="shared" ref="BJ27" si="2134">BI27/BI26-1</f>
        <v>1.7792623900743099E-2</v>
      </c>
      <c r="BK27" s="33">
        <v>19.79</v>
      </c>
      <c r="BL27" s="44">
        <f t="shared" ref="BL27" si="2135">BK27/BK26-1</f>
        <v>-8.0200501253132606E-3</v>
      </c>
      <c r="BM27" s="33">
        <v>49.95</v>
      </c>
      <c r="BN27" s="44">
        <f t="shared" ref="BN27" si="2136">BM27/BM26-1</f>
        <v>9.2948070317235842E-3</v>
      </c>
      <c r="BO27" s="33">
        <v>124.15</v>
      </c>
      <c r="BP27" s="44">
        <f t="shared" ref="BP27" si="2137">BO27/BO26-1</f>
        <v>-3.2115616218385545E-3</v>
      </c>
      <c r="BQ27" s="33">
        <v>8.3113999999999993E-2</v>
      </c>
      <c r="BR27" s="44">
        <f t="shared" ref="BR27" si="2138">BQ27/BQ26-1</f>
        <v>-1.1300913589646022E-2</v>
      </c>
      <c r="BS27" s="33">
        <v>6.15</v>
      </c>
      <c r="BT27" s="44">
        <f t="shared" ref="BT27" si="2139">BS27/BS26-1</f>
        <v>4.0609137055837685E-2</v>
      </c>
      <c r="BU27" s="33">
        <v>0.99966699999999997</v>
      </c>
      <c r="BV27" s="44">
        <f t="shared" ref="BV27" si="2140">BU27/BU26-1</f>
        <v>-2.3283433133732823E-3</v>
      </c>
      <c r="BW27" s="33">
        <v>2.63</v>
      </c>
      <c r="BX27" s="44">
        <f t="shared" ref="BX27" si="2141">BW27/BW26-1</f>
        <v>3.1372549019607954E-2</v>
      </c>
      <c r="BY27" s="33">
        <v>11.17</v>
      </c>
      <c r="BZ27" s="44">
        <f t="shared" ref="BZ27" si="2142">BY27/BY26-1</f>
        <v>-1.1504424778761124E-2</v>
      </c>
      <c r="CA27" s="33">
        <v>125.29</v>
      </c>
      <c r="CB27" s="44">
        <f t="shared" ref="CB27" si="2143">CA27/CA26-1</f>
        <v>7.1884984025571974E-4</v>
      </c>
      <c r="CC27" s="33">
        <v>7.3515999999999998E-2</v>
      </c>
      <c r="CD27" s="44">
        <f t="shared" ref="CD27" si="2144">CC27/CC26-1</f>
        <v>3.9740525776714719E-3</v>
      </c>
      <c r="CE27" s="33">
        <v>6.4374000000000001E-2</v>
      </c>
      <c r="CF27" s="44">
        <f t="shared" ref="CF27" si="2145">CE27/CE26-1</f>
        <v>-1.1106502603806634E-2</v>
      </c>
      <c r="CG27" s="33">
        <v>2.0299999999999998</v>
      </c>
      <c r="CH27" s="44">
        <f t="shared" ref="CH27" si="2146">CG27/CG26-1</f>
        <v>-9.7560975609756184E-3</v>
      </c>
      <c r="CI27" s="33">
        <v>2.4372189999999998E-2</v>
      </c>
      <c r="CJ27" s="44">
        <f t="shared" ref="CJ27" si="2147">CI27/CI26-1</f>
        <v>-5.9576005801391663E-3</v>
      </c>
      <c r="CK27" s="33">
        <v>4.78</v>
      </c>
      <c r="CL27" s="44">
        <f t="shared" ref="CL27" si="2148">CK27/CK26-1</f>
        <v>8.4388185654007408E-3</v>
      </c>
      <c r="CM27" s="33">
        <v>5.36</v>
      </c>
      <c r="CN27" s="44">
        <f t="shared" ref="CN27" si="2149">CM27/CM26-1</f>
        <v>-3.7174721189590088E-3</v>
      </c>
      <c r="CO27" s="33">
        <v>0.22661899999999999</v>
      </c>
      <c r="CP27" s="44">
        <f t="shared" ref="CP27" si="2150">CO27/CO26-1</f>
        <v>5.5375358852736145E-3</v>
      </c>
      <c r="CQ27" s="33">
        <v>1.22</v>
      </c>
      <c r="CR27" s="44">
        <f t="shared" ref="CR27" si="2151">CQ27/CQ26-1</f>
        <v>0</v>
      </c>
      <c r="CS27" s="33">
        <v>0.14114699999999999</v>
      </c>
      <c r="CT27" s="44">
        <f t="shared" ref="CT27" si="2152">CS27/CS26-1</f>
        <v>-3.8252793089090797E-3</v>
      </c>
      <c r="CU27" s="33">
        <v>0.99890800000000002</v>
      </c>
      <c r="CV27" s="44">
        <f t="shared" ref="CV27" si="2153">CU27/CU26-1</f>
        <v>-3.0858283433133904E-3</v>
      </c>
      <c r="CW27" s="33">
        <v>43.08</v>
      </c>
      <c r="CX27" s="44">
        <f t="shared" ref="CX27" si="2154">CW27/CW26-1</f>
        <v>7.4836295603368796E-3</v>
      </c>
      <c r="CY27" s="33">
        <v>74.95</v>
      </c>
      <c r="CZ27" s="44">
        <f t="shared" ref="CZ27" si="2155">CY27/CY26-1</f>
        <v>-6.231768761601697E-3</v>
      </c>
      <c r="DA27" s="33">
        <v>0.61562899999999998</v>
      </c>
      <c r="DB27" s="44">
        <f t="shared" ref="DB27" si="2156">DA27/DA26-1</f>
        <v>-8.4876928453742062E-3</v>
      </c>
      <c r="DC27" s="39">
        <v>22968</v>
      </c>
      <c r="DD27" s="44">
        <f t="shared" ref="DD27" si="2157">DC27/DC26-1</f>
        <v>-3.6007114658800354E-3</v>
      </c>
      <c r="DE27" s="33">
        <v>0.57629699999999995</v>
      </c>
      <c r="DF27" s="44">
        <f t="shared" ref="DF27" si="2158">DE27/DE26-1</f>
        <v>-6.014308777061883E-3</v>
      </c>
      <c r="DG27" s="33">
        <v>0.40023799999999998</v>
      </c>
      <c r="DH27" s="44">
        <f t="shared" ref="DH27" si="2159">DG27/DG26-1</f>
        <v>-1.9998005186515622E-3</v>
      </c>
      <c r="DI27" s="33">
        <v>0.99593100000000001</v>
      </c>
      <c r="DJ27" s="44">
        <f t="shared" ref="DJ27" si="2160">DI27/DI26-1</f>
        <v>-2.4553379040156642E-2</v>
      </c>
      <c r="DK27" s="33">
        <v>1.1200000000000001</v>
      </c>
      <c r="DL27" s="44">
        <f t="shared" ref="DL27" si="2161">DK27/DK26-1</f>
        <v>0</v>
      </c>
      <c r="DM27" s="33">
        <v>1.0449999999999999</v>
      </c>
      <c r="DN27" s="44">
        <f t="shared" ref="DN27" si="2162">DM27/DM26-1</f>
        <v>-7.5973409306743234E-3</v>
      </c>
      <c r="DO27" s="33">
        <v>8.7799999999999994</v>
      </c>
      <c r="DP27" s="44">
        <f t="shared" ref="DP27" si="2163">DO27/DO26-1</f>
        <v>-1.1376564277587597E-3</v>
      </c>
      <c r="DQ27" s="33">
        <v>0.99905100000000002</v>
      </c>
      <c r="DR27" s="44">
        <f t="shared" ref="DR27" si="2164">DQ27/DQ26-1</f>
        <v>-1.9470529470527742E-3</v>
      </c>
      <c r="DS27" s="33">
        <v>0.74817500000000003</v>
      </c>
      <c r="DT27" s="44">
        <f t="shared" ref="DT27" si="2165">DS27/DS26-1</f>
        <v>2.6313009864292303E-2</v>
      </c>
      <c r="DU27" s="33">
        <v>8.6199999999999992</v>
      </c>
      <c r="DV27" s="44">
        <f t="shared" ref="DV27" si="2166">DU27/DU26-1</f>
        <v>1.1614401858304202E-3</v>
      </c>
      <c r="DW27" s="33">
        <v>1.4505E-4</v>
      </c>
      <c r="DX27" s="44">
        <f t="shared" ref="DX27" si="2167">DW27/DW26-1</f>
        <v>-6.3707357172215762E-3</v>
      </c>
      <c r="DY27" s="33">
        <v>0.99842799999999998</v>
      </c>
      <c r="DZ27" s="44">
        <f t="shared" ref="DZ27" si="2168">DY27/DY26-1</f>
        <v>-7.4861686029281671E-4</v>
      </c>
      <c r="EA27" s="33">
        <v>1.05</v>
      </c>
      <c r="EB27" s="44">
        <f t="shared" ref="EB27" si="2169">EA27/EA26-1</f>
        <v>5.8986559947716399E-2</v>
      </c>
      <c r="EC27" s="33">
        <v>0.23307800000000001</v>
      </c>
      <c r="ED27" s="44">
        <f t="shared" ref="ED27" si="2170">EC27/EC26-1</f>
        <v>1.7664731139352963E-3</v>
      </c>
      <c r="EE27" s="33">
        <v>3.09</v>
      </c>
      <c r="EF27" s="44">
        <f t="shared" ref="EF27" si="2171">EE27/EE26-1</f>
        <v>7.2916666666666741E-2</v>
      </c>
      <c r="EG27" s="33">
        <v>12.06</v>
      </c>
      <c r="EH27" s="44">
        <f t="shared" ref="EH27" si="2172">EG27/EG26-1</f>
        <v>8.3612040133778098E-3</v>
      </c>
      <c r="EI27" s="33">
        <v>3.77</v>
      </c>
      <c r="EJ27" s="44">
        <f t="shared" ref="EJ27" si="2173">EI27/EI26-1</f>
        <v>-7.8947368421051767E-3</v>
      </c>
      <c r="EK27" s="33">
        <v>0.92966899999999997</v>
      </c>
      <c r="EL27" s="44">
        <f t="shared" ref="EL27" si="2174">EK27/EK26-1</f>
        <v>2.2407494165803232E-2</v>
      </c>
      <c r="EM27" s="33">
        <v>40.200000000000003</v>
      </c>
      <c r="EN27" s="44">
        <f t="shared" ref="EN27" si="2175">EM27/EM26-1</f>
        <v>2.6033690658499253E-2</v>
      </c>
      <c r="EO27" s="33">
        <v>4.99</v>
      </c>
      <c r="EP27" s="44">
        <f t="shared" ref="EP27" si="2176">EO27/EO26-1</f>
        <v>2.2540983606557541E-2</v>
      </c>
      <c r="EQ27" s="33">
        <v>38.47</v>
      </c>
      <c r="ER27" s="44">
        <f t="shared" ref="ER27" si="2177">EQ27/EQ26-1</f>
        <v>1.0408534998698205E-3</v>
      </c>
      <c r="ES27" s="33">
        <v>5.01</v>
      </c>
      <c r="ET27" s="44">
        <f t="shared" ref="ET27" si="2178">ES27/ES26-1</f>
        <v>4.0080160320641323E-3</v>
      </c>
      <c r="EU27" s="33">
        <v>949.95</v>
      </c>
      <c r="EV27" s="44">
        <f t="shared" ref="EV27" si="2179">EU27/EU26-1</f>
        <v>0.10769715131939517</v>
      </c>
      <c r="EW27" s="33">
        <v>0.53181500000000004</v>
      </c>
      <c r="EX27" s="44">
        <f t="shared" ref="EX27" si="2180">EW27/EW26-1</f>
        <v>3.3656042091432692E-2</v>
      </c>
      <c r="EY27" s="33">
        <v>2.4300000000000002</v>
      </c>
      <c r="EZ27" s="44">
        <f t="shared" ref="EZ27" si="2181">EY27/EY26-1</f>
        <v>2.5316455696202445E-2</v>
      </c>
      <c r="FA27" s="33">
        <v>0.122559</v>
      </c>
      <c r="FB27" s="44">
        <f t="shared" ref="FB27" si="2182">FA27/FA26-1</f>
        <v>-4.4271510267741565E-3</v>
      </c>
      <c r="FC27" s="33">
        <v>6.91225E-7</v>
      </c>
      <c r="FD27" s="44">
        <f t="shared" ref="FD27" si="2183">FC27/FC26-1</f>
        <v>3.1274036019561802E-3</v>
      </c>
      <c r="FE27" s="33">
        <v>0.82346399999999997</v>
      </c>
      <c r="FF27" s="44">
        <f t="shared" ref="FF27" si="2184">FE27/FE26-1</f>
        <v>8.8728556252681834E-4</v>
      </c>
      <c r="FG27" s="33">
        <v>9.61</v>
      </c>
      <c r="FH27" s="44">
        <f t="shared" ref="FH27" si="2185">FG27/FG26-1</f>
        <v>-9.2783505154638846E-3</v>
      </c>
      <c r="FI27" s="33">
        <v>0.21428</v>
      </c>
      <c r="FJ27" s="44">
        <f t="shared" ref="FJ27" si="2186">FI27/FI26-1</f>
        <v>-1.3716284635920117E-2</v>
      </c>
      <c r="FK27" s="33">
        <v>1.002</v>
      </c>
      <c r="FL27" s="44">
        <f t="shared" ref="FL27" si="2187">FK27/FK26-1</f>
        <v>0</v>
      </c>
      <c r="FM27" s="33">
        <v>3.1699999999999998E-5</v>
      </c>
      <c r="FN27" s="44">
        <f t="shared" ref="FN27:FP27" si="2188">FM27/FM26-1</f>
        <v>-3.7712130735386706E-3</v>
      </c>
      <c r="FO27" s="33">
        <v>67.77</v>
      </c>
      <c r="FP27" s="44">
        <f t="shared" si="2188"/>
        <v>3.1506849315068308E-2</v>
      </c>
      <c r="FQ27" s="33">
        <v>65.260000000000005</v>
      </c>
      <c r="FR27" s="44">
        <f t="shared" ref="FR27" si="2189">FQ27/FQ26-1</f>
        <v>-2.9446757882212848E-2</v>
      </c>
      <c r="FS27" s="33">
        <v>3.79</v>
      </c>
      <c r="FT27" s="44">
        <f t="shared" ref="FT27" si="2190">FS27/FS26-1</f>
        <v>-2.6315789473683182E-3</v>
      </c>
      <c r="FU27" s="33">
        <v>1.33</v>
      </c>
      <c r="FV27" s="44">
        <f t="shared" ref="FV27" si="2191">FU27/FU26-1</f>
        <v>-3.6231884057970842E-2</v>
      </c>
      <c r="FW27" s="33">
        <v>1848.7</v>
      </c>
      <c r="FX27" s="44">
        <f t="shared" ref="FX27" si="2192">FW27/FW26-1</f>
        <v>-2.7349671210560311E-3</v>
      </c>
      <c r="FY27" s="33">
        <v>0.39953899999999998</v>
      </c>
      <c r="FZ27" s="44">
        <f t="shared" ref="FZ27" si="2193">FY27/FY26-1</f>
        <v>-2.1577078486592405E-2</v>
      </c>
      <c r="GA27" s="33">
        <v>1855.24</v>
      </c>
      <c r="GB27" s="44">
        <f t="shared" ref="GB27" si="2194">GA27/GA26-1</f>
        <v>-1.071488184016034E-3</v>
      </c>
      <c r="GC27" s="33">
        <v>6.16</v>
      </c>
      <c r="GD27" s="44">
        <f t="shared" ref="GD27" si="2195">GC27/GC26-1</f>
        <v>1.3157894736842035E-2</v>
      </c>
      <c r="GE27" s="33">
        <v>31.39</v>
      </c>
      <c r="GF27" s="44">
        <f t="shared" ref="GF27" si="2196">GE27/GE26-1</f>
        <v>-1.5903307888041063E-3</v>
      </c>
      <c r="GG27" s="33">
        <v>0.84939299999999995</v>
      </c>
      <c r="GH27" s="44">
        <f t="shared" ref="GH27" si="2197">GG27/GG26-1</f>
        <v>8.1349350000414766E-3</v>
      </c>
      <c r="GI27" s="33">
        <v>1</v>
      </c>
      <c r="GJ27" s="44">
        <f t="shared" ref="GJ27" si="2198">GI27/GI26-1</f>
        <v>-9.9900099900085415E-4</v>
      </c>
      <c r="GK27" s="33">
        <v>0.79008</v>
      </c>
      <c r="GL27" s="44">
        <f t="shared" ref="GL27" si="2199">GK27/GK26-1</f>
        <v>-1.9867457484268325E-4</v>
      </c>
      <c r="GM27" s="33">
        <v>3.00145E-2</v>
      </c>
      <c r="GN27" s="44">
        <f t="shared" ref="GN27" si="2200">GM27/GM26-1</f>
        <v>6.7365093718785296E-3</v>
      </c>
      <c r="GO27" s="33">
        <v>28.17</v>
      </c>
      <c r="GP27" s="44">
        <f t="shared" ref="GP27" si="2201">GO27/GO26-1</f>
        <v>9.3156574704407191E-3</v>
      </c>
      <c r="GQ27" s="33">
        <v>2.2784349999999998E-2</v>
      </c>
      <c r="GR27" s="44">
        <f t="shared" ref="GR27" si="2202">GQ27/GQ26-1</f>
        <v>-4.7422347550973853E-4</v>
      </c>
      <c r="GS27" s="33">
        <v>0.46532600000000002</v>
      </c>
      <c r="GT27" s="44">
        <f t="shared" ref="GT27" si="2203">GS27/GS26-1</f>
        <v>-2.2118268113338058E-2</v>
      </c>
      <c r="GU27" s="33">
        <v>8.73</v>
      </c>
      <c r="GV27" s="44">
        <f t="shared" ref="GV27" si="2204">GU27/GU26-1</f>
        <v>-1.46726862302482E-2</v>
      </c>
      <c r="GW27" s="33">
        <v>5.86</v>
      </c>
      <c r="GX27" s="44">
        <f t="shared" ref="GX27" si="2205">GW27/GW26-1</f>
        <v>3.4246575342467001E-3</v>
      </c>
      <c r="GY27" s="33">
        <v>4.0485019999999997E-2</v>
      </c>
      <c r="GZ27" s="44">
        <f t="shared" ref="GZ27" si="2206">GY27/GY26-1</f>
        <v>-1.7289005487741038E-2</v>
      </c>
      <c r="HA27" s="33">
        <v>4.2425930000000001E-2</v>
      </c>
      <c r="HB27" s="44">
        <f t="shared" ref="HB27" si="2207">HA27/HA26-1</f>
        <v>4.430762441528957E-3</v>
      </c>
      <c r="HC27" s="33">
        <v>1.48</v>
      </c>
      <c r="HD27" s="44">
        <f t="shared" ref="HD27" si="2208">HC27/HC26-1</f>
        <v>6.8027210884353817E-3</v>
      </c>
      <c r="HM27" s="38">
        <v>44991</v>
      </c>
      <c r="HN27" s="44">
        <v>3.3112582781456013E-3</v>
      </c>
      <c r="HO27" s="44">
        <v>-3.3598979917117688E-3</v>
      </c>
      <c r="HP27" s="44">
        <v>-9.9900099900085415E-4</v>
      </c>
      <c r="HQ27" s="44">
        <v>-1.9019953660477373E-3</v>
      </c>
      <c r="HR27" s="44">
        <v>0</v>
      </c>
      <c r="HS27" s="44">
        <v>-1.8059406151543556E-2</v>
      </c>
      <c r="HT27" s="44">
        <v>1.372762959712448E-3</v>
      </c>
      <c r="HU27" s="44">
        <v>8.8495575221239076E-3</v>
      </c>
      <c r="HV27" s="44">
        <v>1.6167176623063106E-3</v>
      </c>
      <c r="HW27" s="44">
        <v>-2.0617635418925806E-3</v>
      </c>
      <c r="HX27" s="44">
        <v>0</v>
      </c>
      <c r="HY27" s="44">
        <v>1.9083969465647499E-3</v>
      </c>
      <c r="HZ27" s="44">
        <v>1.3536379018612488E-2</v>
      </c>
      <c r="IA27" s="44">
        <v>-1.2707292707292428E-3</v>
      </c>
      <c r="IB27" s="44">
        <v>-2.6929982046678402E-3</v>
      </c>
      <c r="IC27" s="44">
        <v>7.5034004454210823E-3</v>
      </c>
      <c r="ID27" s="44">
        <v>7.7276290738044207E-3</v>
      </c>
      <c r="IE27" s="44">
        <v>3.7220843672456372E-3</v>
      </c>
      <c r="IF27" s="44">
        <v>3.2520325203251987E-2</v>
      </c>
      <c r="IG27" s="44">
        <v>-1.1764705882352899E-2</v>
      </c>
      <c r="IH27" s="44">
        <v>1.2711864406779849E-2</v>
      </c>
      <c r="II27" s="44">
        <v>1.690617075232459E-2</v>
      </c>
      <c r="IJ27" s="44">
        <v>1.7433284162531315E-3</v>
      </c>
      <c r="IK27" s="44">
        <v>1.1661807580174877E-2</v>
      </c>
      <c r="IL27" s="44">
        <v>1.7792623900743099E-2</v>
      </c>
      <c r="IM27" s="44">
        <v>-8.0200501253132606E-3</v>
      </c>
      <c r="IN27" s="44">
        <v>9.2948070317235842E-3</v>
      </c>
      <c r="IO27" s="44">
        <v>-3.2115616218385545E-3</v>
      </c>
      <c r="IP27" s="44">
        <v>-1.1300913589646022E-2</v>
      </c>
      <c r="IQ27" s="44">
        <v>4.0609137055837685E-2</v>
      </c>
      <c r="IR27" s="44">
        <v>-2.3283433133732823E-3</v>
      </c>
      <c r="IS27" s="44">
        <v>3.1372549019607954E-2</v>
      </c>
      <c r="IT27" s="44">
        <v>-1.1504424778761124E-2</v>
      </c>
      <c r="IU27" s="44">
        <v>7.1884984025571974E-4</v>
      </c>
      <c r="IV27" s="44">
        <v>3.9740525776714719E-3</v>
      </c>
      <c r="IW27" s="44">
        <v>-1.1106502603806634E-2</v>
      </c>
      <c r="IX27" s="44">
        <v>-9.7560975609756184E-3</v>
      </c>
      <c r="IY27" s="44">
        <v>-5.9576005801391663E-3</v>
      </c>
      <c r="IZ27" s="44">
        <v>8.4388185654007408E-3</v>
      </c>
      <c r="JA27" s="44">
        <v>-3.7174721189590088E-3</v>
      </c>
      <c r="JB27" s="44">
        <v>5.5375358852736145E-3</v>
      </c>
      <c r="JC27" s="44">
        <v>0</v>
      </c>
      <c r="JD27" s="44">
        <v>-3.8252793089090797E-3</v>
      </c>
      <c r="JE27" s="44">
        <v>-3.0858283433133904E-3</v>
      </c>
      <c r="JF27" s="44">
        <v>7.4836295603368796E-3</v>
      </c>
      <c r="JG27" s="44">
        <v>-6.231768761601697E-3</v>
      </c>
      <c r="JH27" s="44">
        <v>-8.4876928453742062E-3</v>
      </c>
      <c r="JI27" s="44">
        <v>-3.6007114658800354E-3</v>
      </c>
      <c r="JJ27" s="44">
        <v>-6.014308777061883E-3</v>
      </c>
      <c r="JK27" s="44">
        <v>-1.9998005186515622E-3</v>
      </c>
      <c r="JL27" s="44">
        <v>-2.4553379040156642E-2</v>
      </c>
      <c r="JM27" s="44">
        <v>0</v>
      </c>
      <c r="JN27" s="44">
        <v>-7.5973409306743234E-3</v>
      </c>
      <c r="JO27" s="44">
        <v>-1.1376564277587597E-3</v>
      </c>
      <c r="JP27" s="44">
        <v>-1.9470529470527742E-3</v>
      </c>
      <c r="JQ27" s="44">
        <v>2.6313009864292303E-2</v>
      </c>
      <c r="JR27" s="44">
        <v>1.1614401858304202E-3</v>
      </c>
      <c r="JS27" s="44">
        <v>-6.3707357172215762E-3</v>
      </c>
      <c r="JT27" s="44">
        <v>-7.4861686029281671E-4</v>
      </c>
      <c r="JU27" s="44">
        <v>5.8986559947716399E-2</v>
      </c>
      <c r="JV27" s="44">
        <v>1.7664731139352963E-3</v>
      </c>
      <c r="JW27" s="44">
        <v>7.2916666666666741E-2</v>
      </c>
      <c r="JX27" s="44">
        <v>8.3612040133778098E-3</v>
      </c>
      <c r="JY27" s="44">
        <v>-7.8947368421051767E-3</v>
      </c>
      <c r="JZ27" s="44">
        <v>2.2407494165803232E-2</v>
      </c>
      <c r="KA27" s="44">
        <v>2.6033690658499253E-2</v>
      </c>
      <c r="KB27" s="44">
        <v>2.2540983606557541E-2</v>
      </c>
      <c r="KC27" s="44">
        <v>1.0408534998698205E-3</v>
      </c>
      <c r="KD27" s="44">
        <v>4.0080160320641323E-3</v>
      </c>
      <c r="KE27" s="44">
        <v>0.10769715131939517</v>
      </c>
      <c r="KF27" s="44">
        <v>3.3656042091432692E-2</v>
      </c>
      <c r="KG27" s="44">
        <v>2.5316455696202445E-2</v>
      </c>
      <c r="KH27" s="44">
        <v>-4.4271510267741565E-3</v>
      </c>
      <c r="KI27" s="44">
        <v>3.1274036019561802E-3</v>
      </c>
      <c r="KJ27" s="44">
        <v>8.8728556252681834E-4</v>
      </c>
      <c r="KK27" s="44">
        <v>-9.2783505154638846E-3</v>
      </c>
      <c r="KL27" s="44">
        <v>-1.3716284635920117E-2</v>
      </c>
      <c r="KM27" s="44">
        <v>0</v>
      </c>
      <c r="KN27" s="44">
        <v>-3.7712130735386706E-3</v>
      </c>
      <c r="KO27" s="44">
        <v>3.1506849315068308E-2</v>
      </c>
      <c r="KP27" s="44">
        <v>-2.9446757882212848E-2</v>
      </c>
      <c r="KQ27" s="44">
        <v>-2.6315789473683182E-3</v>
      </c>
      <c r="KR27" s="44">
        <v>-3.6231884057970842E-2</v>
      </c>
      <c r="KS27" s="44">
        <v>-2.7349671210560311E-3</v>
      </c>
      <c r="KT27" s="44">
        <v>-2.1577078486592405E-2</v>
      </c>
      <c r="KU27" s="44">
        <v>-1.071488184016034E-3</v>
      </c>
      <c r="KV27" s="44">
        <v>1.3157894736842035E-2</v>
      </c>
      <c r="KW27" s="44">
        <v>-1.5903307888041063E-3</v>
      </c>
      <c r="KX27" s="44">
        <v>8.1349350000414766E-3</v>
      </c>
      <c r="KY27" s="44">
        <v>-9.9900099900085415E-4</v>
      </c>
      <c r="KZ27" s="44">
        <v>-1.9867457484268325E-4</v>
      </c>
      <c r="LA27" s="44">
        <v>6.7365093718785296E-3</v>
      </c>
      <c r="LB27" s="44">
        <v>9.3156574704407191E-3</v>
      </c>
      <c r="LC27" s="44">
        <v>-4.7422347550973853E-4</v>
      </c>
      <c r="LD27" s="44">
        <v>-2.2118268113338058E-2</v>
      </c>
      <c r="LE27" s="44">
        <v>-1.46726862302482E-2</v>
      </c>
      <c r="LF27" s="44">
        <v>3.4246575342467001E-3</v>
      </c>
      <c r="LG27" s="44">
        <v>-1.7289005487741038E-2</v>
      </c>
      <c r="LH27" s="44">
        <v>4.430762441528957E-3</v>
      </c>
      <c r="LI27" s="44">
        <v>6.8027210884353817E-3</v>
      </c>
    </row>
    <row r="28" spans="12:321" ht="17.25" thickBot="1" x14ac:dyDescent="0.3">
      <c r="L28" s="38">
        <v>44992</v>
      </c>
      <c r="M28" s="33">
        <v>22415</v>
      </c>
      <c r="N28" s="44">
        <f t="shared" si="0"/>
        <v>-3.1219338150034748E-4</v>
      </c>
      <c r="O28" s="33">
        <v>1567.35</v>
      </c>
      <c r="P28" s="44">
        <f t="shared" si="0"/>
        <v>2.6355686623209529E-3</v>
      </c>
      <c r="Q28" s="33">
        <v>1</v>
      </c>
      <c r="R28" s="44">
        <f t="shared" ref="R28" si="2209">Q28/Q27-1</f>
        <v>0</v>
      </c>
      <c r="S28" s="33">
        <v>288.02</v>
      </c>
      <c r="T28" s="44">
        <f t="shared" ref="T28" si="2210">S28/S27-1</f>
        <v>-2.0788580139977642E-3</v>
      </c>
      <c r="U28" s="33">
        <v>1</v>
      </c>
      <c r="V28" s="44">
        <f t="shared" ref="V28" si="2211">U28/U27-1</f>
        <v>-9.9900099900085415E-4</v>
      </c>
      <c r="W28" s="33">
        <v>0.37095</v>
      </c>
      <c r="X28" s="44">
        <f t="shared" ref="X28" si="2212">W28/W27-1</f>
        <v>6.0970648382705495E-3</v>
      </c>
      <c r="Y28" s="33">
        <v>0.33145599999999997</v>
      </c>
      <c r="Z28" s="44">
        <f t="shared" ref="Z28" si="2213">Y28/Y27-1</f>
        <v>-1.8603122529527338E-2</v>
      </c>
      <c r="AA28" s="33">
        <v>1.1299999999999999</v>
      </c>
      <c r="AB28" s="44">
        <f t="shared" ref="AB28" si="2214">AA28/AA27-1</f>
        <v>-8.7719298245614308E-3</v>
      </c>
      <c r="AC28" s="33">
        <v>7.5006000000000003E-2</v>
      </c>
      <c r="AD28" s="44">
        <f t="shared" ref="AD28" si="2215">AC28/AC27-1</f>
        <v>5.6026892908600523E-4</v>
      </c>
      <c r="AE28" s="33">
        <v>1566.2</v>
      </c>
      <c r="AF28" s="44">
        <f t="shared" ref="AF28" si="2216">AE28/AE27-1</f>
        <v>1.7973762145082617E-3</v>
      </c>
      <c r="AG28" s="33">
        <v>1</v>
      </c>
      <c r="AH28" s="44">
        <f t="shared" ref="AH28" si="2217">AG28/AG27-1</f>
        <v>-9.9900099900085415E-4</v>
      </c>
      <c r="AI28" s="33">
        <v>20.63</v>
      </c>
      <c r="AJ28" s="44">
        <f t="shared" ref="AJ28" si="2218">AI28/AI27-1</f>
        <v>-1.7619047619047645E-2</v>
      </c>
      <c r="AK28" s="33">
        <v>5.92</v>
      </c>
      <c r="AL28" s="44">
        <f t="shared" ref="AL28" si="2219">AK28/AK27-1</f>
        <v>-1.1686143572621099E-2</v>
      </c>
      <c r="AM28" s="33">
        <v>1</v>
      </c>
      <c r="AN28" s="44">
        <f t="shared" ref="AN28:AP28" si="2220">AM28/AM27-1</f>
        <v>2.7207400412909699E-4</v>
      </c>
      <c r="AO28" s="33">
        <v>1.117E-5</v>
      </c>
      <c r="AP28" s="44">
        <f t="shared" si="2220"/>
        <v>5.400540054005365E-3</v>
      </c>
      <c r="AQ28" s="33">
        <v>6.7511000000000002E-2</v>
      </c>
      <c r="AR28" s="44">
        <f t="shared" ref="AR28" si="2221">AQ28/AQ27-1</f>
        <v>1.5725836362285861E-3</v>
      </c>
      <c r="AS28" s="33">
        <v>87.41</v>
      </c>
      <c r="AT28" s="44">
        <f t="shared" ref="AT28" si="2222">AS28/AS27-1</f>
        <v>-2.8561902645032333E-2</v>
      </c>
      <c r="AU28" s="33">
        <v>16.53</v>
      </c>
      <c r="AV28" s="44">
        <f t="shared" ref="AV28" si="2223">AU28/AU27-1</f>
        <v>2.1631644004944439E-2</v>
      </c>
      <c r="AW28" s="33">
        <v>6.34</v>
      </c>
      <c r="AX28" s="44">
        <f t="shared" ref="AX28" si="2224">AW28/AW27-1</f>
        <v>-1.5748031496062298E-3</v>
      </c>
      <c r="AY28" s="33">
        <v>3.36</v>
      </c>
      <c r="AZ28" s="44">
        <f t="shared" ref="AZ28" si="2225">AY28/AY27-1</f>
        <v>0</v>
      </c>
      <c r="BA28" s="33">
        <v>2.38</v>
      </c>
      <c r="BB28" s="44">
        <f t="shared" ref="BB28" si="2226">BA28/BA27-1</f>
        <v>-4.1841004184101083E-3</v>
      </c>
      <c r="BC28" s="33">
        <v>11.99</v>
      </c>
      <c r="BD28" s="44">
        <f t="shared" ref="BD28" si="2227">BC28/BC27-1</f>
        <v>-3.3250207813798616E-3</v>
      </c>
      <c r="BE28" s="33">
        <v>22402</v>
      </c>
      <c r="BF28" s="44">
        <f t="shared" ref="BF28" si="2228">BE28/BE27-1</f>
        <v>-3.5698348951362924E-4</v>
      </c>
      <c r="BG28" s="33">
        <v>6.86</v>
      </c>
      <c r="BH28" s="44">
        <f t="shared" ref="BH28" si="2229">BG28/BG27-1</f>
        <v>-1.1527377521613813E-2</v>
      </c>
      <c r="BI28" s="33">
        <v>153.94999999999999</v>
      </c>
      <c r="BJ28" s="44">
        <f t="shared" ref="BJ28" si="2230">BI28/BI27-1</f>
        <v>3.1145344943067421E-2</v>
      </c>
      <c r="BK28" s="33">
        <v>19.670000000000002</v>
      </c>
      <c r="BL28" s="44">
        <f t="shared" ref="BL28" si="2231">BK28/BK27-1</f>
        <v>-6.0636685194541684E-3</v>
      </c>
      <c r="BM28" s="33">
        <v>48.19</v>
      </c>
      <c r="BN28" s="44">
        <f t="shared" ref="BN28" si="2232">BM28/BM27-1</f>
        <v>-3.5235235235235307E-2</v>
      </c>
      <c r="BO28" s="33">
        <v>124.44</v>
      </c>
      <c r="BP28" s="44">
        <f t="shared" ref="BP28" si="2233">BO28/BO27-1</f>
        <v>2.3358840112766011E-3</v>
      </c>
      <c r="BQ28" s="33">
        <v>8.3706000000000003E-2</v>
      </c>
      <c r="BR28" s="44">
        <f t="shared" ref="BR28" si="2234">BQ28/BQ27-1</f>
        <v>7.1227470702890372E-3</v>
      </c>
      <c r="BS28" s="33">
        <v>6.1</v>
      </c>
      <c r="BT28" s="44">
        <f t="shared" ref="BT28" si="2235">BS28/BS27-1</f>
        <v>-8.1300813008131634E-3</v>
      </c>
      <c r="BU28" s="33">
        <v>1</v>
      </c>
      <c r="BV28" s="44">
        <f t="shared" ref="BV28" si="2236">BU28/BU27-1</f>
        <v>3.3311092593835134E-4</v>
      </c>
      <c r="BW28" s="33">
        <v>2.59</v>
      </c>
      <c r="BX28" s="44">
        <f t="shared" ref="BX28" si="2237">BW28/BW27-1</f>
        <v>-1.520912547528519E-2</v>
      </c>
      <c r="BY28" s="33">
        <v>11.29</v>
      </c>
      <c r="BZ28" s="44">
        <f t="shared" ref="BZ28" si="2238">BY28/BY27-1</f>
        <v>1.07430617726052E-2</v>
      </c>
      <c r="CA28" s="33">
        <v>125.89</v>
      </c>
      <c r="CB28" s="44">
        <f t="shared" ref="CB28" si="2239">CA28/CA27-1</f>
        <v>4.7888897757202287E-3</v>
      </c>
      <c r="CC28" s="33">
        <v>7.2528999999999996E-2</v>
      </c>
      <c r="CD28" s="44">
        <f t="shared" ref="CD28" si="2240">CC28/CC27-1</f>
        <v>-1.3425648838348181E-2</v>
      </c>
      <c r="CE28" s="33">
        <v>6.4222000000000001E-2</v>
      </c>
      <c r="CF28" s="44">
        <f t="shared" ref="CF28" si="2241">CE28/CE27-1</f>
        <v>-2.3612017274055042E-3</v>
      </c>
      <c r="CG28" s="33">
        <v>2.06</v>
      </c>
      <c r="CH28" s="44">
        <f t="shared" ref="CH28" si="2242">CG28/CG27-1</f>
        <v>1.4778325123152802E-2</v>
      </c>
      <c r="CI28" s="33">
        <v>2.464829E-2</v>
      </c>
      <c r="CJ28" s="44">
        <f t="shared" ref="CJ28" si="2243">CI28/CI27-1</f>
        <v>1.1328485458221182E-2</v>
      </c>
      <c r="CK28" s="33">
        <v>4.8099999999999996</v>
      </c>
      <c r="CL28" s="44">
        <f t="shared" ref="CL28" si="2244">CK28/CK27-1</f>
        <v>6.2761506276149959E-3</v>
      </c>
      <c r="CM28" s="33">
        <v>5.33</v>
      </c>
      <c r="CN28" s="44">
        <f t="shared" ref="CN28" si="2245">CM28/CM27-1</f>
        <v>-5.5970149253732338E-3</v>
      </c>
      <c r="CO28" s="33">
        <v>0.226544</v>
      </c>
      <c r="CP28" s="44">
        <f t="shared" ref="CP28" si="2246">CO28/CO27-1</f>
        <v>-3.3095195018950641E-4</v>
      </c>
      <c r="CQ28" s="33">
        <v>1.21</v>
      </c>
      <c r="CR28" s="44">
        <f t="shared" ref="CR28" si="2247">CQ28/CQ27-1</f>
        <v>-8.1967213114754189E-3</v>
      </c>
      <c r="CS28" s="33">
        <v>0.14302500000000001</v>
      </c>
      <c r="CT28" s="44">
        <f t="shared" ref="CT28" si="2248">CS28/CS27-1</f>
        <v>1.3305277476673316E-2</v>
      </c>
      <c r="CU28" s="33">
        <v>0.99680299999999999</v>
      </c>
      <c r="CV28" s="44">
        <f t="shared" ref="CV28" si="2249">CU28/CU27-1</f>
        <v>-2.1073011728808266E-3</v>
      </c>
      <c r="CW28" s="33">
        <v>43.8</v>
      </c>
      <c r="CX28" s="44">
        <f t="shared" ref="CX28" si="2250">CW28/CW27-1</f>
        <v>1.6713091922005541E-2</v>
      </c>
      <c r="CY28" s="33">
        <v>76.709999999999994</v>
      </c>
      <c r="CZ28" s="44">
        <f t="shared" ref="CZ28" si="2251">CY28/CY27-1</f>
        <v>2.3482321547698248E-2</v>
      </c>
      <c r="DA28" s="33">
        <v>0.63302000000000003</v>
      </c>
      <c r="DB28" s="44">
        <f t="shared" ref="DB28" si="2252">DA28/DA27-1</f>
        <v>2.8249156553703747E-2</v>
      </c>
      <c r="DC28" s="39">
        <v>22795</v>
      </c>
      <c r="DD28" s="44">
        <f t="shared" ref="DD28" si="2253">DC28/DC27-1</f>
        <v>-7.5322187391152484E-3</v>
      </c>
      <c r="DE28" s="33">
        <v>0.61588900000000002</v>
      </c>
      <c r="DF28" s="44">
        <f t="shared" ref="DF28" si="2254">DE28/DE27-1</f>
        <v>6.8700687319212195E-2</v>
      </c>
      <c r="DG28" s="33">
        <v>0.41735699999999998</v>
      </c>
      <c r="DH28" s="44">
        <f t="shared" ref="DH28" si="2255">DG28/DG27-1</f>
        <v>4.2772050629875213E-2</v>
      </c>
      <c r="DI28" s="33">
        <v>1.0169999999999999</v>
      </c>
      <c r="DJ28" s="44">
        <f t="shared" ref="DJ28" si="2256">DI28/DI27-1</f>
        <v>2.1155080020603734E-2</v>
      </c>
      <c r="DK28" s="33">
        <v>1.1399999999999999</v>
      </c>
      <c r="DL28" s="44">
        <f t="shared" ref="DL28" si="2257">DK28/DK27-1</f>
        <v>1.7857142857142572E-2</v>
      </c>
      <c r="DM28" s="33">
        <v>1.054</v>
      </c>
      <c r="DN28" s="44">
        <f t="shared" ref="DN28" si="2258">DM28/DM27-1</f>
        <v>8.612440191387627E-3</v>
      </c>
      <c r="DO28" s="33">
        <v>8.89</v>
      </c>
      <c r="DP28" s="44">
        <f t="shared" ref="DP28" si="2259">DO28/DO27-1</f>
        <v>1.2528473804100271E-2</v>
      </c>
      <c r="DQ28" s="33">
        <v>0.99891200000000002</v>
      </c>
      <c r="DR28" s="44">
        <f t="shared" ref="DR28" si="2260">DQ28/DQ27-1</f>
        <v>-1.391320363024473E-4</v>
      </c>
      <c r="DS28" s="33">
        <v>0.75796699999999995</v>
      </c>
      <c r="DT28" s="44">
        <f t="shared" ref="DT28" si="2261">DS28/DS27-1</f>
        <v>1.3087847094596761E-2</v>
      </c>
      <c r="DU28" s="33">
        <v>8.57</v>
      </c>
      <c r="DV28" s="44">
        <f t="shared" ref="DV28" si="2262">DU28/DU27-1</f>
        <v>-5.8004640371228655E-3</v>
      </c>
      <c r="DW28" s="33">
        <v>1.4622999999999999E-4</v>
      </c>
      <c r="DX28" s="44">
        <f t="shared" ref="DX28" si="2263">DW28/DW27-1</f>
        <v>8.1351258186830311E-3</v>
      </c>
      <c r="DY28" s="33">
        <v>0.99930099999999999</v>
      </c>
      <c r="DZ28" s="44">
        <f t="shared" ref="DZ28" si="2264">DY28/DY27-1</f>
        <v>8.7437451674032829E-4</v>
      </c>
      <c r="EA28" s="33">
        <v>1.0529999999999999</v>
      </c>
      <c r="EB28" s="44">
        <f t="shared" ref="EB28" si="2265">EA28/EA27-1</f>
        <v>2.8571428571426694E-3</v>
      </c>
      <c r="EC28" s="33">
        <v>0.23244300000000001</v>
      </c>
      <c r="ED28" s="44">
        <f t="shared" ref="ED28" si="2266">EC28/EC27-1</f>
        <v>-2.7244098542118511E-3</v>
      </c>
      <c r="EE28" s="33">
        <v>3.12</v>
      </c>
      <c r="EF28" s="44">
        <f t="shared" ref="EF28" si="2267">EE28/EE27-1</f>
        <v>9.7087378640776656E-3</v>
      </c>
      <c r="EG28" s="33">
        <v>11.8</v>
      </c>
      <c r="EH28" s="44">
        <f t="shared" ref="EH28" si="2268">EG28/EG27-1</f>
        <v>-2.1558872305140975E-2</v>
      </c>
      <c r="EI28" s="33">
        <v>3.77</v>
      </c>
      <c r="EJ28" s="44">
        <f t="shared" ref="EJ28" si="2269">EI28/EI27-1</f>
        <v>0</v>
      </c>
      <c r="EK28" s="33">
        <v>0.94999500000000003</v>
      </c>
      <c r="EL28" s="44">
        <f t="shared" ref="EL28" si="2270">EK28/EK27-1</f>
        <v>2.1863695573370867E-2</v>
      </c>
      <c r="EM28" s="33">
        <v>38.869999999999997</v>
      </c>
      <c r="EN28" s="44">
        <f t="shared" ref="EN28" si="2271">EM28/EM27-1</f>
        <v>-3.3084577114428027E-2</v>
      </c>
      <c r="EO28" s="33">
        <v>4.9400000000000004</v>
      </c>
      <c r="EP28" s="44">
        <f t="shared" ref="EP28" si="2272">EO28/EO27-1</f>
        <v>-1.0020040080160331E-2</v>
      </c>
      <c r="EQ28" s="33">
        <v>38.03</v>
      </c>
      <c r="ER28" s="44">
        <f t="shared" ref="ER28" si="2273">EQ28/EQ27-1</f>
        <v>-1.1437483753574118E-2</v>
      </c>
      <c r="ES28" s="33">
        <v>5.01</v>
      </c>
      <c r="ET28" s="44">
        <f t="shared" ref="ET28" si="2274">ES28/ES27-1</f>
        <v>0</v>
      </c>
      <c r="EU28" s="33">
        <v>910.72</v>
      </c>
      <c r="EV28" s="44">
        <f t="shared" ref="EV28" si="2275">EU28/EU27-1</f>
        <v>-4.1296910363703421E-2</v>
      </c>
      <c r="EW28" s="33">
        <v>0.53540600000000005</v>
      </c>
      <c r="EX28" s="44">
        <f t="shared" ref="EX28" si="2276">EW28/EW27-1</f>
        <v>6.7523480909714717E-3</v>
      </c>
      <c r="EY28" s="33">
        <v>2.52</v>
      </c>
      <c r="EZ28" s="44">
        <f t="shared" ref="EZ28" si="2277">EY28/EY27-1</f>
        <v>3.7037037037036979E-2</v>
      </c>
      <c r="FA28" s="33">
        <v>0.123671</v>
      </c>
      <c r="FB28" s="44">
        <f t="shared" ref="FB28" si="2278">FA28/FA27-1</f>
        <v>9.073181080132775E-3</v>
      </c>
      <c r="FC28" s="33">
        <v>6.9490500000000004E-7</v>
      </c>
      <c r="FD28" s="44">
        <f t="shared" ref="FD28" si="2279">FC28/FC27-1</f>
        <v>5.3238815147023111E-3</v>
      </c>
      <c r="FE28" s="33">
        <v>0.81400600000000001</v>
      </c>
      <c r="FF28" s="44">
        <f t="shared" ref="FF28" si="2280">FE28/FE27-1</f>
        <v>-1.1485626572624863E-2</v>
      </c>
      <c r="FG28" s="33">
        <v>9.75</v>
      </c>
      <c r="FH28" s="44">
        <f t="shared" ref="FH28" si="2281">FG28/FG27-1</f>
        <v>1.4568158168574374E-2</v>
      </c>
      <c r="FI28" s="33">
        <v>0.21373600000000001</v>
      </c>
      <c r="FJ28" s="44">
        <f t="shared" ref="FJ28" si="2282">FI28/FI27-1</f>
        <v>-2.5387343662497397E-3</v>
      </c>
      <c r="FK28" s="33">
        <v>1.0009999999999999</v>
      </c>
      <c r="FL28" s="44">
        <f t="shared" ref="FL28" si="2283">FK28/FK27-1</f>
        <v>-9.9800399201610546E-4</v>
      </c>
      <c r="FM28" s="33">
        <v>3.1269999999999997E-5</v>
      </c>
      <c r="FN28" s="44">
        <f t="shared" ref="FN28:FP28" si="2284">FM28/FM27-1</f>
        <v>-1.3564668769716071E-2</v>
      </c>
      <c r="FO28" s="33">
        <v>71.599999999999994</v>
      </c>
      <c r="FP28" s="44">
        <f t="shared" si="2284"/>
        <v>5.6514682012690054E-2</v>
      </c>
      <c r="FQ28" s="33">
        <v>62.51</v>
      </c>
      <c r="FR28" s="44">
        <f t="shared" ref="FR28" si="2285">FQ28/FQ27-1</f>
        <v>-4.2139135764633906E-2</v>
      </c>
      <c r="FS28" s="33">
        <v>3.78</v>
      </c>
      <c r="FT28" s="44">
        <f t="shared" ref="FT28" si="2286">FS28/FS27-1</f>
        <v>-2.6385224274406704E-3</v>
      </c>
      <c r="FU28" s="33">
        <v>1.28</v>
      </c>
      <c r="FV28" s="44">
        <f t="shared" ref="FV28" si="2287">FU28/FU27-1</f>
        <v>-3.7593984962406068E-2</v>
      </c>
      <c r="FW28" s="33">
        <v>1835.98</v>
      </c>
      <c r="FX28" s="44">
        <f t="shared" ref="FX28" si="2288">FW28/FW27-1</f>
        <v>-6.8805106290906748E-3</v>
      </c>
      <c r="FY28" s="33">
        <v>0.40017200000000003</v>
      </c>
      <c r="FZ28" s="44">
        <f t="shared" ref="FZ28" si="2289">FY28/FY27-1</f>
        <v>1.5843259356409511E-3</v>
      </c>
      <c r="GA28" s="33">
        <v>1849.62</v>
      </c>
      <c r="GB28" s="44">
        <f t="shared" ref="GB28" si="2290">GA28/GA27-1</f>
        <v>-3.0292576701667073E-3</v>
      </c>
      <c r="GC28" s="33">
        <v>6.13</v>
      </c>
      <c r="GD28" s="44">
        <f t="shared" ref="GD28" si="2291">GC28/GC27-1</f>
        <v>-4.8701298701299134E-3</v>
      </c>
      <c r="GE28" s="33">
        <v>31.52</v>
      </c>
      <c r="GF28" s="44">
        <f t="shared" ref="GF28" si="2292">GE28/GE27-1</f>
        <v>4.1414463204842988E-3</v>
      </c>
      <c r="GG28" s="33">
        <v>0.85610600000000003</v>
      </c>
      <c r="GH28" s="44">
        <f t="shared" ref="GH28" si="2293">GG28/GG27-1</f>
        <v>7.9032909383525141E-3</v>
      </c>
      <c r="GI28" s="33">
        <v>0.99909599999999998</v>
      </c>
      <c r="GJ28" s="44">
        <f t="shared" ref="GJ28" si="2294">GI28/GI27-1</f>
        <v>-9.040000000000159E-4</v>
      </c>
      <c r="GK28" s="33">
        <v>0.81370600000000004</v>
      </c>
      <c r="GL28" s="44">
        <f t="shared" ref="GL28" si="2295">GK28/GK27-1</f>
        <v>2.9903300931551247E-2</v>
      </c>
      <c r="GM28" s="33">
        <v>2.9069640000000001E-2</v>
      </c>
      <c r="GN28" s="44">
        <f t="shared" ref="GN28" si="2296">GM28/GM27-1</f>
        <v>-3.1480117942994212E-2</v>
      </c>
      <c r="GO28" s="33">
        <v>27.71</v>
      </c>
      <c r="GP28" s="44">
        <f t="shared" ref="GP28" si="2297">GO28/GO27-1</f>
        <v>-1.6329428470003626E-2</v>
      </c>
      <c r="GQ28" s="33">
        <v>2.2768259999999998E-2</v>
      </c>
      <c r="GR28" s="44">
        <f t="shared" ref="GR28" si="2298">GQ28/GQ27-1</f>
        <v>-7.0618648326592481E-4</v>
      </c>
      <c r="GS28" s="33">
        <v>0.440668</v>
      </c>
      <c r="GT28" s="44">
        <f t="shared" ref="GT28" si="2299">GS28/GS27-1</f>
        <v>-5.2990806445373795E-2</v>
      </c>
      <c r="GU28" s="33">
        <v>8.7899999999999991</v>
      </c>
      <c r="GV28" s="44">
        <f t="shared" ref="GV28" si="2300">GU28/GU27-1</f>
        <v>6.8728522336767295E-3</v>
      </c>
      <c r="GW28" s="33">
        <v>5.99</v>
      </c>
      <c r="GX28" s="44">
        <f t="shared" ref="GX28" si="2301">GW28/GW27-1</f>
        <v>2.2184300341296925E-2</v>
      </c>
      <c r="GY28" s="33">
        <v>4.057086E-2</v>
      </c>
      <c r="GZ28" s="44">
        <f t="shared" ref="GZ28" si="2302">GY28/GY27-1</f>
        <v>2.1202904185302351E-3</v>
      </c>
      <c r="HA28" s="33">
        <v>4.2060420000000001E-2</v>
      </c>
      <c r="HB28" s="44">
        <f t="shared" ref="HB28" si="2303">HA28/HA27-1</f>
        <v>-8.6152501547991367E-3</v>
      </c>
      <c r="HC28" s="33">
        <v>1.5</v>
      </c>
      <c r="HD28" s="44">
        <f t="shared" ref="HD28" si="2304">HC28/HC27-1</f>
        <v>1.3513513513513598E-2</v>
      </c>
      <c r="HM28" s="38">
        <v>44992</v>
      </c>
      <c r="HN28" s="44">
        <v>-3.1219338150034748E-4</v>
      </c>
      <c r="HO28" s="44">
        <v>2.6355686623209529E-3</v>
      </c>
      <c r="HP28" s="44">
        <v>0</v>
      </c>
      <c r="HQ28" s="44">
        <v>-2.0788580139977642E-3</v>
      </c>
      <c r="HR28" s="44">
        <v>-9.9900099900085415E-4</v>
      </c>
      <c r="HS28" s="44">
        <v>6.0970648382705495E-3</v>
      </c>
      <c r="HT28" s="44">
        <v>-1.8603122529527338E-2</v>
      </c>
      <c r="HU28" s="44">
        <v>-8.7719298245614308E-3</v>
      </c>
      <c r="HV28" s="44">
        <v>5.6026892908600523E-4</v>
      </c>
      <c r="HW28" s="44">
        <v>1.7973762145082617E-3</v>
      </c>
      <c r="HX28" s="44">
        <v>-9.9900099900085415E-4</v>
      </c>
      <c r="HY28" s="44">
        <v>-1.7619047619047645E-2</v>
      </c>
      <c r="HZ28" s="44">
        <v>-1.1686143572621099E-2</v>
      </c>
      <c r="IA28" s="44">
        <v>2.7207400412909699E-4</v>
      </c>
      <c r="IB28" s="44">
        <v>5.400540054005365E-3</v>
      </c>
      <c r="IC28" s="44">
        <v>1.5725836362285861E-3</v>
      </c>
      <c r="ID28" s="44">
        <v>-2.8561902645032333E-2</v>
      </c>
      <c r="IE28" s="44">
        <v>2.1631644004944439E-2</v>
      </c>
      <c r="IF28" s="44">
        <v>-1.5748031496062298E-3</v>
      </c>
      <c r="IG28" s="44">
        <v>0</v>
      </c>
      <c r="IH28" s="44">
        <v>-4.1841004184101083E-3</v>
      </c>
      <c r="II28" s="44">
        <v>-3.3250207813798616E-3</v>
      </c>
      <c r="IJ28" s="44">
        <v>-3.5698348951362924E-4</v>
      </c>
      <c r="IK28" s="44">
        <v>-1.1527377521613813E-2</v>
      </c>
      <c r="IL28" s="44">
        <v>3.1145344943067421E-2</v>
      </c>
      <c r="IM28" s="44">
        <v>-6.0636685194541684E-3</v>
      </c>
      <c r="IN28" s="44">
        <v>-3.5235235235235307E-2</v>
      </c>
      <c r="IO28" s="44">
        <v>2.3358840112766011E-3</v>
      </c>
      <c r="IP28" s="44">
        <v>7.1227470702890372E-3</v>
      </c>
      <c r="IQ28" s="44">
        <v>-8.1300813008131634E-3</v>
      </c>
      <c r="IR28" s="44">
        <v>3.3311092593835134E-4</v>
      </c>
      <c r="IS28" s="44">
        <v>-1.520912547528519E-2</v>
      </c>
      <c r="IT28" s="44">
        <v>1.07430617726052E-2</v>
      </c>
      <c r="IU28" s="44">
        <v>4.7888897757202287E-3</v>
      </c>
      <c r="IV28" s="44">
        <v>-1.3425648838348181E-2</v>
      </c>
      <c r="IW28" s="44">
        <v>-2.3612017274055042E-3</v>
      </c>
      <c r="IX28" s="44">
        <v>1.4778325123152802E-2</v>
      </c>
      <c r="IY28" s="44">
        <v>1.1328485458221182E-2</v>
      </c>
      <c r="IZ28" s="44">
        <v>6.2761506276149959E-3</v>
      </c>
      <c r="JA28" s="44">
        <v>-5.5970149253732338E-3</v>
      </c>
      <c r="JB28" s="44">
        <v>-3.3095195018950641E-4</v>
      </c>
      <c r="JC28" s="44">
        <v>-8.1967213114754189E-3</v>
      </c>
      <c r="JD28" s="44">
        <v>1.3305277476673316E-2</v>
      </c>
      <c r="JE28" s="44">
        <v>-2.1073011728808266E-3</v>
      </c>
      <c r="JF28" s="44">
        <v>1.6713091922005541E-2</v>
      </c>
      <c r="JG28" s="44">
        <v>2.3482321547698248E-2</v>
      </c>
      <c r="JH28" s="44">
        <v>2.8249156553703747E-2</v>
      </c>
      <c r="JI28" s="44">
        <v>-7.5322187391152484E-3</v>
      </c>
      <c r="JJ28" s="44">
        <v>6.8700687319212195E-2</v>
      </c>
      <c r="JK28" s="44">
        <v>4.2772050629875213E-2</v>
      </c>
      <c r="JL28" s="44">
        <v>2.1155080020603734E-2</v>
      </c>
      <c r="JM28" s="44">
        <v>1.7857142857142572E-2</v>
      </c>
      <c r="JN28" s="44">
        <v>8.612440191387627E-3</v>
      </c>
      <c r="JO28" s="44">
        <v>1.2528473804100271E-2</v>
      </c>
      <c r="JP28" s="44">
        <v>-1.391320363024473E-4</v>
      </c>
      <c r="JQ28" s="44">
        <v>1.3087847094596761E-2</v>
      </c>
      <c r="JR28" s="44">
        <v>-5.8004640371228655E-3</v>
      </c>
      <c r="JS28" s="44">
        <v>8.1351258186830311E-3</v>
      </c>
      <c r="JT28" s="44">
        <v>8.7437451674032829E-4</v>
      </c>
      <c r="JU28" s="44">
        <v>2.8571428571426694E-3</v>
      </c>
      <c r="JV28" s="44">
        <v>-2.7244098542118511E-3</v>
      </c>
      <c r="JW28" s="44">
        <v>9.7087378640776656E-3</v>
      </c>
      <c r="JX28" s="44">
        <v>-2.1558872305140975E-2</v>
      </c>
      <c r="JY28" s="44">
        <v>0</v>
      </c>
      <c r="JZ28" s="44">
        <v>2.1863695573370867E-2</v>
      </c>
      <c r="KA28" s="44">
        <v>-3.3084577114428027E-2</v>
      </c>
      <c r="KB28" s="44">
        <v>-1.0020040080160331E-2</v>
      </c>
      <c r="KC28" s="44">
        <v>-1.1437483753574118E-2</v>
      </c>
      <c r="KD28" s="44">
        <v>0</v>
      </c>
      <c r="KE28" s="44">
        <v>-4.1296910363703421E-2</v>
      </c>
      <c r="KF28" s="44">
        <v>6.7523480909714717E-3</v>
      </c>
      <c r="KG28" s="44">
        <v>3.7037037037036979E-2</v>
      </c>
      <c r="KH28" s="44">
        <v>9.073181080132775E-3</v>
      </c>
      <c r="KI28" s="44">
        <v>5.3238815147023111E-3</v>
      </c>
      <c r="KJ28" s="44">
        <v>-1.1485626572624863E-2</v>
      </c>
      <c r="KK28" s="44">
        <v>1.4568158168574374E-2</v>
      </c>
      <c r="KL28" s="44">
        <v>-2.5387343662497397E-3</v>
      </c>
      <c r="KM28" s="44">
        <v>-9.9800399201610546E-4</v>
      </c>
      <c r="KN28" s="44">
        <v>-1.3564668769716071E-2</v>
      </c>
      <c r="KO28" s="44">
        <v>5.6514682012690054E-2</v>
      </c>
      <c r="KP28" s="44">
        <v>-4.2139135764633906E-2</v>
      </c>
      <c r="KQ28" s="44">
        <v>-2.6385224274406704E-3</v>
      </c>
      <c r="KR28" s="44">
        <v>-3.7593984962406068E-2</v>
      </c>
      <c r="KS28" s="44">
        <v>-6.8805106290906748E-3</v>
      </c>
      <c r="KT28" s="44">
        <v>1.5843259356409511E-3</v>
      </c>
      <c r="KU28" s="44">
        <v>-3.0292576701667073E-3</v>
      </c>
      <c r="KV28" s="44">
        <v>-4.8701298701299134E-3</v>
      </c>
      <c r="KW28" s="44">
        <v>4.1414463204842988E-3</v>
      </c>
      <c r="KX28" s="44">
        <v>7.9032909383525141E-3</v>
      </c>
      <c r="KY28" s="44">
        <v>-9.040000000000159E-4</v>
      </c>
      <c r="KZ28" s="44">
        <v>2.9903300931551247E-2</v>
      </c>
      <c r="LA28" s="44">
        <v>-3.1480117942994212E-2</v>
      </c>
      <c r="LB28" s="44">
        <v>-1.6329428470003626E-2</v>
      </c>
      <c r="LC28" s="44">
        <v>-7.0618648326592481E-4</v>
      </c>
      <c r="LD28" s="44">
        <v>-5.2990806445373795E-2</v>
      </c>
      <c r="LE28" s="44">
        <v>6.8728522336767295E-3</v>
      </c>
      <c r="LF28" s="44">
        <v>2.2184300341296925E-2</v>
      </c>
      <c r="LG28" s="44">
        <v>2.1202904185302351E-3</v>
      </c>
      <c r="LH28" s="44">
        <v>-8.6152501547991367E-3</v>
      </c>
      <c r="LI28" s="44">
        <v>1.3513513513513598E-2</v>
      </c>
    </row>
    <row r="29" spans="12:321" ht="17.25" thickBot="1" x14ac:dyDescent="0.3">
      <c r="L29" s="38">
        <v>44993</v>
      </c>
      <c r="M29" s="33">
        <v>22217</v>
      </c>
      <c r="N29" s="44">
        <f t="shared" si="0"/>
        <v>-8.8333705108186722E-3</v>
      </c>
      <c r="O29" s="33">
        <v>1563.81</v>
      </c>
      <c r="P29" s="44">
        <f t="shared" si="0"/>
        <v>-2.2585893386927181E-3</v>
      </c>
      <c r="Q29" s="33">
        <v>1.0009999999999999</v>
      </c>
      <c r="R29" s="44">
        <f t="shared" ref="R29" si="2305">Q29/Q28-1</f>
        <v>9.9999999999988987E-4</v>
      </c>
      <c r="S29" s="33">
        <v>289.25</v>
      </c>
      <c r="T29" s="44">
        <f t="shared" ref="T29" si="2306">S29/S28-1</f>
        <v>4.2705367682800421E-3</v>
      </c>
      <c r="U29" s="33">
        <v>1.0009999999999999</v>
      </c>
      <c r="V29" s="44">
        <f t="shared" ref="V29" si="2307">U29/U28-1</f>
        <v>9.9999999999988987E-4</v>
      </c>
      <c r="W29" s="33">
        <v>0.38091900000000001</v>
      </c>
      <c r="X29" s="44">
        <f t="shared" ref="X29" si="2308">W29/W28-1</f>
        <v>2.6874241811564836E-2</v>
      </c>
      <c r="Y29" s="33">
        <v>0.33134000000000002</v>
      </c>
      <c r="Z29" s="44">
        <f t="shared" ref="Z29" si="2309">Y29/Y28-1</f>
        <v>-3.4997103687950393E-4</v>
      </c>
      <c r="AA29" s="33">
        <v>1.1499999999999999</v>
      </c>
      <c r="AB29" s="44">
        <f t="shared" ref="AB29" si="2310">AA29/AA28-1</f>
        <v>1.7699115044247815E-2</v>
      </c>
      <c r="AC29" s="33">
        <v>7.4202000000000004E-2</v>
      </c>
      <c r="AD29" s="44">
        <f t="shared" ref="AD29" si="2311">AC29/AC28-1</f>
        <v>-1.0719142468602505E-2</v>
      </c>
      <c r="AE29" s="33">
        <v>1562.88</v>
      </c>
      <c r="AF29" s="44">
        <f t="shared" ref="AF29" si="2312">AE29/AE28-1</f>
        <v>-2.1197803601071818E-3</v>
      </c>
      <c r="AG29" s="33">
        <v>1.002</v>
      </c>
      <c r="AH29" s="44">
        <f t="shared" ref="AH29" si="2313">AG29/AG28-1</f>
        <v>2.0000000000000018E-3</v>
      </c>
      <c r="AI29" s="33">
        <v>20.27</v>
      </c>
      <c r="AJ29" s="44">
        <f t="shared" ref="AJ29" si="2314">AI29/AI28-1</f>
        <v>-1.7450315075133283E-2</v>
      </c>
      <c r="AK29" s="33">
        <v>5.86</v>
      </c>
      <c r="AL29" s="44">
        <f t="shared" ref="AL29" si="2315">AK29/AK28-1</f>
        <v>-1.0135135135135087E-2</v>
      </c>
      <c r="AM29" s="33">
        <v>1.0009999999999999</v>
      </c>
      <c r="AN29" s="44">
        <f t="shared" ref="AN29:AP29" si="2316">AM29/AM28-1</f>
        <v>9.9999999999988987E-4</v>
      </c>
      <c r="AO29" s="33">
        <v>1.112E-5</v>
      </c>
      <c r="AP29" s="44">
        <f t="shared" si="2316"/>
        <v>-4.4762757385854446E-3</v>
      </c>
      <c r="AQ29" s="33">
        <v>6.6395999999999997E-2</v>
      </c>
      <c r="AR29" s="44">
        <f t="shared" ref="AR29" si="2317">AQ29/AQ28-1</f>
        <v>-1.6515827050406662E-2</v>
      </c>
      <c r="AS29" s="33">
        <v>86.36</v>
      </c>
      <c r="AT29" s="44">
        <f t="shared" ref="AT29" si="2318">AS29/AS28-1</f>
        <v>-1.2012355565724664E-2</v>
      </c>
      <c r="AU29" s="33">
        <v>16.18</v>
      </c>
      <c r="AV29" s="44">
        <f t="shared" ref="AV29" si="2319">AU29/AU28-1</f>
        <v>-2.1173623714458634E-2</v>
      </c>
      <c r="AW29" s="33">
        <v>6.43</v>
      </c>
      <c r="AX29" s="44">
        <f t="shared" ref="AX29" si="2320">AW29/AW28-1</f>
        <v>1.4195583596214423E-2</v>
      </c>
      <c r="AY29" s="33">
        <v>3.39</v>
      </c>
      <c r="AZ29" s="44">
        <f t="shared" ref="AZ29" si="2321">AY29/AY28-1</f>
        <v>8.9285714285713969E-3</v>
      </c>
      <c r="BA29" s="33">
        <v>2.31</v>
      </c>
      <c r="BB29" s="44">
        <f t="shared" ref="BB29" si="2322">BA29/BA28-1</f>
        <v>-2.9411764705882248E-2</v>
      </c>
      <c r="BC29" s="33">
        <v>11.76</v>
      </c>
      <c r="BD29" s="44">
        <f t="shared" ref="BD29" si="2323">BC29/BC28-1</f>
        <v>-1.9182652210175233E-2</v>
      </c>
      <c r="BE29" s="33">
        <v>22211</v>
      </c>
      <c r="BF29" s="44">
        <f t="shared" ref="BF29" si="2324">BE29/BE28-1</f>
        <v>-8.5260244621016001E-3</v>
      </c>
      <c r="BG29" s="33">
        <v>6.87</v>
      </c>
      <c r="BH29" s="44">
        <f t="shared" ref="BH29" si="2325">BG29/BG28-1</f>
        <v>1.4577259475219151E-3</v>
      </c>
      <c r="BI29" s="33">
        <v>150.43</v>
      </c>
      <c r="BJ29" s="44">
        <f t="shared" ref="BJ29" si="2326">BI29/BI28-1</f>
        <v>-2.2864566417667986E-2</v>
      </c>
      <c r="BK29" s="33">
        <v>19.23</v>
      </c>
      <c r="BL29" s="44">
        <f t="shared" ref="BL29" si="2327">BK29/BK28-1</f>
        <v>-2.2369089984748403E-2</v>
      </c>
      <c r="BM29" s="33">
        <v>43.93</v>
      </c>
      <c r="BN29" s="44">
        <f t="shared" ref="BN29" si="2328">BM29/BM28-1</f>
        <v>-8.8400083004772756E-2</v>
      </c>
      <c r="BO29" s="33">
        <v>121.83</v>
      </c>
      <c r="BP29" s="44">
        <f t="shared" ref="BP29" si="2329">BO29/BO28-1</f>
        <v>-2.0973963355834124E-2</v>
      </c>
      <c r="BQ29" s="33">
        <v>8.2947999999999994E-2</v>
      </c>
      <c r="BR29" s="44">
        <f t="shared" ref="BR29" si="2330">BQ29/BQ28-1</f>
        <v>-9.0555037870643229E-3</v>
      </c>
      <c r="BS29" s="33">
        <v>5.98</v>
      </c>
      <c r="BT29" s="44">
        <f t="shared" ref="BT29" si="2331">BS29/BS28-1</f>
        <v>-1.967213114754085E-2</v>
      </c>
      <c r="BU29" s="33">
        <v>1.0009999999999999</v>
      </c>
      <c r="BV29" s="44">
        <f t="shared" ref="BV29" si="2332">BU29/BU28-1</f>
        <v>9.9999999999988987E-4</v>
      </c>
      <c r="BW29" s="33">
        <v>2.5499999999999998</v>
      </c>
      <c r="BX29" s="44">
        <f t="shared" ref="BX29" si="2333">BW29/BW28-1</f>
        <v>-1.5444015444015413E-2</v>
      </c>
      <c r="BY29" s="33">
        <v>11.12</v>
      </c>
      <c r="BZ29" s="44">
        <f t="shared" ref="BZ29" si="2334">BY29/BY28-1</f>
        <v>-1.5057573073516406E-2</v>
      </c>
      <c r="CA29" s="33">
        <v>122.67</v>
      </c>
      <c r="CB29" s="44">
        <f t="shared" ref="CB29" si="2335">CA29/CA28-1</f>
        <v>-2.5577885455556393E-2</v>
      </c>
      <c r="CC29" s="33">
        <v>7.0481000000000002E-2</v>
      </c>
      <c r="CD29" s="44">
        <f t="shared" ref="CD29" si="2336">CC29/CC28-1</f>
        <v>-2.823698106964101E-2</v>
      </c>
      <c r="CE29" s="33">
        <v>6.2983999999999998E-2</v>
      </c>
      <c r="CF29" s="44">
        <f t="shared" ref="CF29" si="2337">CE29/CE28-1</f>
        <v>-1.9276883311014958E-2</v>
      </c>
      <c r="CG29" s="33">
        <v>2</v>
      </c>
      <c r="CH29" s="44">
        <f t="shared" ref="CH29" si="2338">CG29/CG28-1</f>
        <v>-2.9126213592232997E-2</v>
      </c>
      <c r="CI29" s="33">
        <v>2.36168E-2</v>
      </c>
      <c r="CJ29" s="44">
        <f t="shared" ref="CJ29" si="2339">CI29/CI28-1</f>
        <v>-4.1848339174847426E-2</v>
      </c>
      <c r="CK29" s="33">
        <v>4.7300000000000004</v>
      </c>
      <c r="CL29" s="44">
        <f t="shared" ref="CL29" si="2340">CK29/CK28-1</f>
        <v>-1.6632016632016411E-2</v>
      </c>
      <c r="CM29" s="33">
        <v>5.34</v>
      </c>
      <c r="CN29" s="44">
        <f t="shared" ref="CN29" si="2341">CM29/CM28-1</f>
        <v>1.8761726078799779E-3</v>
      </c>
      <c r="CO29" s="33">
        <v>0.21809400000000001</v>
      </c>
      <c r="CP29" s="44">
        <f t="shared" ref="CP29" si="2342">CO29/CO28-1</f>
        <v>-3.7299597429196862E-2</v>
      </c>
      <c r="CQ29" s="33">
        <v>1.18</v>
      </c>
      <c r="CR29" s="44">
        <f t="shared" ref="CR29" si="2343">CQ29/CQ28-1</f>
        <v>-2.4793388429752095E-2</v>
      </c>
      <c r="CS29" s="33">
        <v>0.13785800000000001</v>
      </c>
      <c r="CT29" s="44">
        <f t="shared" ref="CT29" si="2344">CS29/CS28-1</f>
        <v>-3.6126551302219978E-2</v>
      </c>
      <c r="CU29" s="33">
        <v>1.0009999999999999</v>
      </c>
      <c r="CV29" s="44">
        <f t="shared" ref="CV29" si="2345">CU29/CU28-1</f>
        <v>4.2104608433159996E-3</v>
      </c>
      <c r="CW29" s="33">
        <v>42.11</v>
      </c>
      <c r="CX29" s="44">
        <f t="shared" ref="CX29" si="2346">CW29/CW28-1</f>
        <v>-3.8584474885844711E-2</v>
      </c>
      <c r="CY29" s="33">
        <v>75.27</v>
      </c>
      <c r="CZ29" s="44">
        <f t="shared" ref="CZ29" si="2347">CY29/CY28-1</f>
        <v>-1.8771998435666792E-2</v>
      </c>
      <c r="DA29" s="33">
        <v>0.61180999999999996</v>
      </c>
      <c r="DB29" s="44">
        <f t="shared" ref="DB29" si="2348">DA29/DA28-1</f>
        <v>-3.3506050361758022E-2</v>
      </c>
      <c r="DC29" s="39">
        <v>22745</v>
      </c>
      <c r="DD29" s="44">
        <f t="shared" ref="DD29" si="2349">DC29/DC28-1</f>
        <v>-2.1934634788330909E-3</v>
      </c>
      <c r="DE29" s="33">
        <v>0.590642</v>
      </c>
      <c r="DF29" s="44">
        <f t="shared" ref="DF29" si="2350">DE29/DE28-1</f>
        <v>-4.0992776295728617E-2</v>
      </c>
      <c r="DG29" s="33">
        <v>0.39890199999999998</v>
      </c>
      <c r="DH29" s="44">
        <f t="shared" ref="DH29" si="2351">DG29/DG28-1</f>
        <v>-4.4218738394228407E-2</v>
      </c>
      <c r="DI29" s="33">
        <v>1.0049999999999999</v>
      </c>
      <c r="DJ29" s="44">
        <f t="shared" ref="DJ29" si="2352">DI29/DI28-1</f>
        <v>-1.179941002949858E-2</v>
      </c>
      <c r="DK29" s="33">
        <v>1.1100000000000001</v>
      </c>
      <c r="DL29" s="44">
        <f t="shared" ref="DL29" si="2353">DK29/DK28-1</f>
        <v>-2.631578947368407E-2</v>
      </c>
      <c r="DM29" s="33">
        <v>1.0169999999999999</v>
      </c>
      <c r="DN29" s="44">
        <f t="shared" ref="DN29" si="2354">DM29/DM28-1</f>
        <v>-3.510436432637587E-2</v>
      </c>
      <c r="DO29" s="33">
        <v>8.64</v>
      </c>
      <c r="DP29" s="44">
        <f t="shared" ref="DP29" si="2355">DO29/DO28-1</f>
        <v>-2.8121484814398245E-2</v>
      </c>
      <c r="DQ29" s="33">
        <v>1.0009999999999999</v>
      </c>
      <c r="DR29" s="44">
        <f t="shared" ref="DR29" si="2356">DQ29/DQ28-1</f>
        <v>2.0902742183495082E-3</v>
      </c>
      <c r="DS29" s="33">
        <v>0.69089599999999995</v>
      </c>
      <c r="DT29" s="44">
        <f t="shared" ref="DT29" si="2357">DS29/DS28-1</f>
        <v>-8.8488021246307502E-2</v>
      </c>
      <c r="DU29" s="33">
        <v>8.5299999999999994</v>
      </c>
      <c r="DV29" s="44">
        <f t="shared" ref="DV29" si="2358">DU29/DU28-1</f>
        <v>-4.667444574095736E-3</v>
      </c>
      <c r="DW29" s="33">
        <v>1.4217E-4</v>
      </c>
      <c r="DX29" s="44">
        <f t="shared" ref="DX29" si="2359">DW29/DW28-1</f>
        <v>-2.7764480612733289E-2</v>
      </c>
      <c r="DY29" s="33">
        <v>0.99983699999999998</v>
      </c>
      <c r="DZ29" s="44">
        <f t="shared" ref="DZ29" si="2360">DY29/DY28-1</f>
        <v>5.3637492607339077E-4</v>
      </c>
      <c r="EA29" s="33">
        <v>1.085</v>
      </c>
      <c r="EB29" s="44">
        <f t="shared" ref="EB29" si="2361">EA29/EA28-1</f>
        <v>3.0389363722697071E-2</v>
      </c>
      <c r="EC29" s="33">
        <v>0.22159699999999999</v>
      </c>
      <c r="ED29" s="44">
        <f t="shared" ref="ED29" si="2362">EC29/EC28-1</f>
        <v>-4.6660901812487499E-2</v>
      </c>
      <c r="EE29" s="33">
        <v>2.93</v>
      </c>
      <c r="EF29" s="44">
        <f t="shared" ref="EF29" si="2363">EE29/EE28-1</f>
        <v>-6.0897435897435903E-2</v>
      </c>
      <c r="EG29" s="33">
        <v>11.58</v>
      </c>
      <c r="EH29" s="44">
        <f t="shared" ref="EH29" si="2364">EG29/EG28-1</f>
        <v>-1.8644067796610209E-2</v>
      </c>
      <c r="EI29" s="33">
        <v>3.75</v>
      </c>
      <c r="EJ29" s="44">
        <f t="shared" ref="EJ29" si="2365">EI29/EI28-1</f>
        <v>-5.3050397877983935E-3</v>
      </c>
      <c r="EK29" s="33">
        <v>0.97420799999999996</v>
      </c>
      <c r="EL29" s="44">
        <f t="shared" ref="EL29" si="2366">EK29/EK28-1</f>
        <v>2.5487502565803011E-2</v>
      </c>
      <c r="EM29" s="33">
        <v>36.83</v>
      </c>
      <c r="EN29" s="44">
        <f t="shared" ref="EN29" si="2367">EM29/EM28-1</f>
        <v>-5.2482634422433727E-2</v>
      </c>
      <c r="EO29" s="33">
        <v>4.78</v>
      </c>
      <c r="EP29" s="44">
        <f t="shared" ref="EP29" si="2368">EO29/EO28-1</f>
        <v>-3.2388663967611309E-2</v>
      </c>
      <c r="EQ29" s="33">
        <v>37.799999999999997</v>
      </c>
      <c r="ER29" s="44">
        <f t="shared" ref="ER29" si="2369">EQ29/EQ28-1</f>
        <v>-6.0478569550356243E-3</v>
      </c>
      <c r="ES29" s="33">
        <v>4.95</v>
      </c>
      <c r="ET29" s="44">
        <f t="shared" ref="ET29" si="2370">ES29/ES28-1</f>
        <v>-1.1976047904191489E-2</v>
      </c>
      <c r="EU29" s="33">
        <v>922.55</v>
      </c>
      <c r="EV29" s="44">
        <f t="shared" ref="EV29" si="2371">EU29/EU28-1</f>
        <v>1.2989722417427796E-2</v>
      </c>
      <c r="EW29" s="33">
        <v>0.51805299999999999</v>
      </c>
      <c r="EX29" s="44">
        <f t="shared" ref="EX29" si="2372">EW29/EW28-1</f>
        <v>-3.2410918069651906E-2</v>
      </c>
      <c r="EY29" s="33">
        <v>2.4</v>
      </c>
      <c r="EZ29" s="44">
        <f t="shared" ref="EZ29" si="2373">EY29/EY28-1</f>
        <v>-4.7619047619047672E-2</v>
      </c>
      <c r="FA29" s="33">
        <v>0.121297</v>
      </c>
      <c r="FB29" s="44">
        <f t="shared" ref="FB29" si="2374">FA29/FA28-1</f>
        <v>-1.9196092859279923E-2</v>
      </c>
      <c r="FC29" s="33">
        <v>6.9539399999999999E-7</v>
      </c>
      <c r="FD29" s="44">
        <f t="shared" ref="FD29" si="2375">FC29/FC28-1</f>
        <v>7.0369331059638718E-4</v>
      </c>
      <c r="FE29" s="33">
        <v>0.78033699999999995</v>
      </c>
      <c r="FF29" s="44">
        <f t="shared" ref="FF29" si="2376">FE29/FE28-1</f>
        <v>-4.1362102982042015E-2</v>
      </c>
      <c r="FG29" s="33">
        <v>9.3800000000000008</v>
      </c>
      <c r="FH29" s="44">
        <f t="shared" ref="FH29" si="2377">FG29/FG28-1</f>
        <v>-3.7948717948717903E-2</v>
      </c>
      <c r="FI29" s="33">
        <v>0.209116</v>
      </c>
      <c r="FJ29" s="44">
        <f t="shared" ref="FJ29" si="2378">FI29/FI28-1</f>
        <v>-2.1615450836546035E-2</v>
      </c>
      <c r="FK29" s="33">
        <v>1.0009999999999999</v>
      </c>
      <c r="FL29" s="44">
        <f t="shared" ref="FL29" si="2379">FK29/FK28-1</f>
        <v>0</v>
      </c>
      <c r="FM29" s="33">
        <v>3.0599999999999998E-5</v>
      </c>
      <c r="FN29" s="44">
        <f t="shared" ref="FN29:FP29" si="2380">FM29/FM28-1</f>
        <v>-2.1426287176207204E-2</v>
      </c>
      <c r="FO29" s="33">
        <v>71.819999999999993</v>
      </c>
      <c r="FP29" s="44">
        <f t="shared" si="2380"/>
        <v>3.0726256983240052E-3</v>
      </c>
      <c r="FQ29" s="33">
        <v>62.05</v>
      </c>
      <c r="FR29" s="44">
        <f t="shared" ref="FR29" si="2381">FQ29/FQ28-1</f>
        <v>-7.3588225883858271E-3</v>
      </c>
      <c r="FS29" s="33">
        <v>3.77</v>
      </c>
      <c r="FT29" s="44">
        <f t="shared" ref="FT29" si="2382">FS29/FS28-1</f>
        <v>-2.6455026455025621E-3</v>
      </c>
      <c r="FU29" s="33">
        <v>1.26</v>
      </c>
      <c r="FV29" s="44">
        <f t="shared" ref="FV29" si="2383">FU29/FU28-1</f>
        <v>-1.5625E-2</v>
      </c>
      <c r="FW29" s="33">
        <v>1810.44</v>
      </c>
      <c r="FX29" s="44">
        <f t="shared" ref="FX29" si="2384">FW29/FW28-1</f>
        <v>-1.3910826915325858E-2</v>
      </c>
      <c r="FY29" s="33">
        <v>0.38314100000000001</v>
      </c>
      <c r="FZ29" s="44">
        <f t="shared" ref="FZ29" si="2385">FY29/FY28-1</f>
        <v>-4.2559199544196069E-2</v>
      </c>
      <c r="GA29" s="33">
        <v>1821.4</v>
      </c>
      <c r="GB29" s="44">
        <f t="shared" ref="GB29" si="2386">GA29/GA28-1</f>
        <v>-1.525718796293285E-2</v>
      </c>
      <c r="GC29" s="33">
        <v>6.04</v>
      </c>
      <c r="GD29" s="44">
        <f t="shared" ref="GD29" si="2387">GC29/GC28-1</f>
        <v>-1.4681892332789492E-2</v>
      </c>
      <c r="GE29" s="33">
        <v>31.17</v>
      </c>
      <c r="GF29" s="44">
        <f t="shared" ref="GF29" si="2388">GE29/GE28-1</f>
        <v>-1.1104060913705527E-2</v>
      </c>
      <c r="GG29" s="33">
        <v>0.84416599999999997</v>
      </c>
      <c r="GH29" s="44">
        <f t="shared" ref="GH29" si="2389">GG29/GG28-1</f>
        <v>-1.3946871065031785E-2</v>
      </c>
      <c r="GI29" s="33">
        <v>1.002</v>
      </c>
      <c r="GJ29" s="44">
        <f t="shared" ref="GJ29" si="2390">GI29/GI28-1</f>
        <v>2.9066275913425255E-3</v>
      </c>
      <c r="GK29" s="33">
        <v>0.80858200000000002</v>
      </c>
      <c r="GL29" s="44">
        <f t="shared" ref="GL29" si="2391">GK29/GK28-1</f>
        <v>-6.2971146826986679E-3</v>
      </c>
      <c r="GM29" s="33">
        <v>2.941525E-2</v>
      </c>
      <c r="GN29" s="44">
        <f t="shared" ref="GN29" si="2392">GM29/GM28-1</f>
        <v>1.1889036121534247E-2</v>
      </c>
      <c r="GO29" s="33">
        <v>26.7</v>
      </c>
      <c r="GP29" s="44">
        <f t="shared" ref="GP29" si="2393">GO29/GO28-1</f>
        <v>-3.6448935402381921E-2</v>
      </c>
      <c r="GQ29" s="33">
        <v>2.276212E-2</v>
      </c>
      <c r="GR29" s="44">
        <f t="shared" ref="GR29" si="2394">GQ29/GQ28-1</f>
        <v>-2.6967365973495916E-4</v>
      </c>
      <c r="GS29" s="33">
        <v>0.41479199999999999</v>
      </c>
      <c r="GT29" s="44">
        <f t="shared" ref="GT29" si="2395">GS29/GS28-1</f>
        <v>-5.8719943358719107E-2</v>
      </c>
      <c r="GU29" s="33">
        <v>8.3800000000000008</v>
      </c>
      <c r="GV29" s="44">
        <f t="shared" ref="GV29" si="2396">GU29/GU28-1</f>
        <v>-4.6643913538111259E-2</v>
      </c>
      <c r="GW29" s="33">
        <v>5.95</v>
      </c>
      <c r="GX29" s="44">
        <f t="shared" ref="GX29" si="2397">GW29/GW28-1</f>
        <v>-6.6777963272119933E-3</v>
      </c>
      <c r="GY29" s="33">
        <v>3.915486E-2</v>
      </c>
      <c r="GZ29" s="44">
        <f t="shared" ref="GZ29" si="2398">GY29/GY28-1</f>
        <v>-3.4901897568846207E-2</v>
      </c>
      <c r="HA29" s="33">
        <v>4.0897660000000002E-2</v>
      </c>
      <c r="HB29" s="44">
        <f t="shared" ref="HB29" si="2399">HA29/HA28-1</f>
        <v>-2.7644992608252594E-2</v>
      </c>
      <c r="HC29" s="33">
        <v>1.47</v>
      </c>
      <c r="HD29" s="44">
        <f t="shared" ref="HD29" si="2400">HC29/HC28-1</f>
        <v>-2.0000000000000018E-2</v>
      </c>
      <c r="HM29" s="38">
        <v>44993</v>
      </c>
      <c r="HN29" s="44">
        <v>-8.8333705108186722E-3</v>
      </c>
      <c r="HO29" s="44">
        <v>-2.2585893386927181E-3</v>
      </c>
      <c r="HP29" s="44">
        <v>9.9999999999988987E-4</v>
      </c>
      <c r="HQ29" s="44">
        <v>4.2705367682800421E-3</v>
      </c>
      <c r="HR29" s="44">
        <v>9.9999999999988987E-4</v>
      </c>
      <c r="HS29" s="44">
        <v>2.6874241811564836E-2</v>
      </c>
      <c r="HT29" s="44">
        <v>-3.4997103687950393E-4</v>
      </c>
      <c r="HU29" s="44">
        <v>1.7699115044247815E-2</v>
      </c>
      <c r="HV29" s="44">
        <v>-1.0719142468602505E-2</v>
      </c>
      <c r="HW29" s="44">
        <v>-2.1197803601071818E-3</v>
      </c>
      <c r="HX29" s="44">
        <v>2.0000000000000018E-3</v>
      </c>
      <c r="HY29" s="44">
        <v>-1.7450315075133283E-2</v>
      </c>
      <c r="HZ29" s="44">
        <v>-1.0135135135135087E-2</v>
      </c>
      <c r="IA29" s="44">
        <v>9.9999999999988987E-4</v>
      </c>
      <c r="IB29" s="44">
        <v>-4.4762757385854446E-3</v>
      </c>
      <c r="IC29" s="44">
        <v>-1.6515827050406662E-2</v>
      </c>
      <c r="ID29" s="44">
        <v>-1.2012355565724664E-2</v>
      </c>
      <c r="IE29" s="44">
        <v>-2.1173623714458634E-2</v>
      </c>
      <c r="IF29" s="44">
        <v>1.4195583596214423E-2</v>
      </c>
      <c r="IG29" s="44">
        <v>8.9285714285713969E-3</v>
      </c>
      <c r="IH29" s="44">
        <v>-2.9411764705882248E-2</v>
      </c>
      <c r="II29" s="44">
        <v>-1.9182652210175233E-2</v>
      </c>
      <c r="IJ29" s="44">
        <v>-8.5260244621016001E-3</v>
      </c>
      <c r="IK29" s="44">
        <v>1.4577259475219151E-3</v>
      </c>
      <c r="IL29" s="44">
        <v>-2.2864566417667986E-2</v>
      </c>
      <c r="IM29" s="44">
        <v>-2.2369089984748403E-2</v>
      </c>
      <c r="IN29" s="44">
        <v>-8.8400083004772756E-2</v>
      </c>
      <c r="IO29" s="44">
        <v>-2.0973963355834124E-2</v>
      </c>
      <c r="IP29" s="44">
        <v>-9.0555037870643229E-3</v>
      </c>
      <c r="IQ29" s="44">
        <v>-1.967213114754085E-2</v>
      </c>
      <c r="IR29" s="44">
        <v>9.9999999999988987E-4</v>
      </c>
      <c r="IS29" s="44">
        <v>-1.5444015444015413E-2</v>
      </c>
      <c r="IT29" s="44">
        <v>-1.5057573073516406E-2</v>
      </c>
      <c r="IU29" s="44">
        <v>-2.5577885455556393E-2</v>
      </c>
      <c r="IV29" s="44">
        <v>-2.823698106964101E-2</v>
      </c>
      <c r="IW29" s="44">
        <v>-1.9276883311014958E-2</v>
      </c>
      <c r="IX29" s="44">
        <v>-2.9126213592232997E-2</v>
      </c>
      <c r="IY29" s="44">
        <v>-4.1848339174847426E-2</v>
      </c>
      <c r="IZ29" s="44">
        <v>-1.6632016632016411E-2</v>
      </c>
      <c r="JA29" s="44">
        <v>1.8761726078799779E-3</v>
      </c>
      <c r="JB29" s="44">
        <v>-3.7299597429196862E-2</v>
      </c>
      <c r="JC29" s="44">
        <v>-2.4793388429752095E-2</v>
      </c>
      <c r="JD29" s="44">
        <v>-3.6126551302219978E-2</v>
      </c>
      <c r="JE29" s="44">
        <v>4.2104608433159996E-3</v>
      </c>
      <c r="JF29" s="44">
        <v>-3.8584474885844711E-2</v>
      </c>
      <c r="JG29" s="44">
        <v>-1.8771998435666792E-2</v>
      </c>
      <c r="JH29" s="44">
        <v>-3.3506050361758022E-2</v>
      </c>
      <c r="JI29" s="44">
        <v>-2.1934634788330909E-3</v>
      </c>
      <c r="JJ29" s="44">
        <v>-4.0992776295728617E-2</v>
      </c>
      <c r="JK29" s="44">
        <v>-4.4218738394228407E-2</v>
      </c>
      <c r="JL29" s="44">
        <v>-1.179941002949858E-2</v>
      </c>
      <c r="JM29" s="44">
        <v>-2.631578947368407E-2</v>
      </c>
      <c r="JN29" s="44">
        <v>-3.510436432637587E-2</v>
      </c>
      <c r="JO29" s="44">
        <v>-2.8121484814398245E-2</v>
      </c>
      <c r="JP29" s="44">
        <v>2.0902742183495082E-3</v>
      </c>
      <c r="JQ29" s="44">
        <v>-8.8488021246307502E-2</v>
      </c>
      <c r="JR29" s="44">
        <v>-4.667444574095736E-3</v>
      </c>
      <c r="JS29" s="44">
        <v>-2.7764480612733289E-2</v>
      </c>
      <c r="JT29" s="44">
        <v>5.3637492607339077E-4</v>
      </c>
      <c r="JU29" s="44">
        <v>3.0389363722697071E-2</v>
      </c>
      <c r="JV29" s="44">
        <v>-4.6660901812487499E-2</v>
      </c>
      <c r="JW29" s="44">
        <v>-6.0897435897435903E-2</v>
      </c>
      <c r="JX29" s="44">
        <v>-1.8644067796610209E-2</v>
      </c>
      <c r="JY29" s="44">
        <v>-5.3050397877983935E-3</v>
      </c>
      <c r="JZ29" s="44">
        <v>2.5487502565803011E-2</v>
      </c>
      <c r="KA29" s="44">
        <v>-5.2482634422433727E-2</v>
      </c>
      <c r="KB29" s="44">
        <v>-3.2388663967611309E-2</v>
      </c>
      <c r="KC29" s="44">
        <v>-6.0478569550356243E-3</v>
      </c>
      <c r="KD29" s="44">
        <v>-1.1976047904191489E-2</v>
      </c>
      <c r="KE29" s="44">
        <v>1.2989722417427796E-2</v>
      </c>
      <c r="KF29" s="44">
        <v>-3.2410918069651906E-2</v>
      </c>
      <c r="KG29" s="44">
        <v>-4.7619047619047672E-2</v>
      </c>
      <c r="KH29" s="44">
        <v>-1.9196092859279923E-2</v>
      </c>
      <c r="KI29" s="44">
        <v>7.0369331059638718E-4</v>
      </c>
      <c r="KJ29" s="44">
        <v>-4.1362102982042015E-2</v>
      </c>
      <c r="KK29" s="44">
        <v>-3.7948717948717903E-2</v>
      </c>
      <c r="KL29" s="44">
        <v>-2.1615450836546035E-2</v>
      </c>
      <c r="KM29" s="44">
        <v>0</v>
      </c>
      <c r="KN29" s="44">
        <v>-2.1426287176207204E-2</v>
      </c>
      <c r="KO29" s="44">
        <v>3.0726256983240052E-3</v>
      </c>
      <c r="KP29" s="44">
        <v>-7.3588225883858271E-3</v>
      </c>
      <c r="KQ29" s="44">
        <v>-2.6455026455025621E-3</v>
      </c>
      <c r="KR29" s="44">
        <v>-1.5625E-2</v>
      </c>
      <c r="KS29" s="44">
        <v>-1.3910826915325858E-2</v>
      </c>
      <c r="KT29" s="44">
        <v>-4.2559199544196069E-2</v>
      </c>
      <c r="KU29" s="44">
        <v>-1.525718796293285E-2</v>
      </c>
      <c r="KV29" s="44">
        <v>-1.4681892332789492E-2</v>
      </c>
      <c r="KW29" s="44">
        <v>-1.1104060913705527E-2</v>
      </c>
      <c r="KX29" s="44">
        <v>-1.3946871065031785E-2</v>
      </c>
      <c r="KY29" s="44">
        <v>2.9066275913425255E-3</v>
      </c>
      <c r="KZ29" s="44">
        <v>-6.2971146826986679E-3</v>
      </c>
      <c r="LA29" s="44">
        <v>1.1889036121534247E-2</v>
      </c>
      <c r="LB29" s="44">
        <v>-3.6448935402381921E-2</v>
      </c>
      <c r="LC29" s="44">
        <v>-2.6967365973495916E-4</v>
      </c>
      <c r="LD29" s="44">
        <v>-5.8719943358719107E-2</v>
      </c>
      <c r="LE29" s="44">
        <v>-4.6643913538111259E-2</v>
      </c>
      <c r="LF29" s="44">
        <v>-6.6777963272119933E-3</v>
      </c>
      <c r="LG29" s="44">
        <v>-3.4901897568846207E-2</v>
      </c>
      <c r="LH29" s="44">
        <v>-2.7644992608252594E-2</v>
      </c>
      <c r="LI29" s="44">
        <v>-2.0000000000000018E-2</v>
      </c>
    </row>
    <row r="30" spans="12:321" ht="15.75" customHeight="1" thickBot="1" x14ac:dyDescent="0.3">
      <c r="L30" s="38">
        <v>44994</v>
      </c>
      <c r="M30" s="33">
        <v>21713</v>
      </c>
      <c r="N30" s="44">
        <f t="shared" si="0"/>
        <v>-2.2685331052797353E-2</v>
      </c>
      <c r="O30" s="33">
        <v>1535.26</v>
      </c>
      <c r="P30" s="44">
        <f t="shared" si="0"/>
        <v>-1.8256693588095674E-2</v>
      </c>
      <c r="Q30" s="33">
        <v>1</v>
      </c>
      <c r="R30" s="44">
        <f t="shared" ref="R30" si="2401">Q30/Q29-1</f>
        <v>-9.9900099900085415E-4</v>
      </c>
      <c r="S30" s="33">
        <v>286.69</v>
      </c>
      <c r="T30" s="44">
        <f t="shared" ref="T30" si="2402">S30/S29-1</f>
        <v>-8.8504753673293024E-3</v>
      </c>
      <c r="U30" s="33">
        <v>1.0009999999999999</v>
      </c>
      <c r="V30" s="44">
        <f t="shared" ref="V30" si="2403">U30/U29-1</f>
        <v>0</v>
      </c>
      <c r="W30" s="33">
        <v>0.389546</v>
      </c>
      <c r="X30" s="44">
        <f t="shared" ref="X30" si="2404">W30/W29-1</f>
        <v>2.2647859518690305E-2</v>
      </c>
      <c r="Y30" s="33">
        <v>0.318386</v>
      </c>
      <c r="Z30" s="44">
        <f t="shared" ref="Z30" si="2405">Y30/Y29-1</f>
        <v>-3.9095792841190358E-2</v>
      </c>
      <c r="AA30" s="33">
        <v>1.0549999999999999</v>
      </c>
      <c r="AB30" s="44">
        <f t="shared" ref="AB30" si="2406">AA30/AA29-1</f>
        <v>-8.260869565217388E-2</v>
      </c>
      <c r="AC30" s="33">
        <v>7.1317000000000005E-2</v>
      </c>
      <c r="AD30" s="44">
        <f t="shared" ref="AD30" si="2407">AC30/AC29-1</f>
        <v>-3.8880353629282216E-2</v>
      </c>
      <c r="AE30" s="33">
        <v>1534.09</v>
      </c>
      <c r="AF30" s="44">
        <f t="shared" ref="AF30" si="2408">AE30/AE29-1</f>
        <v>-1.842111998362006E-2</v>
      </c>
      <c r="AG30" s="33">
        <v>1.0009999999999999</v>
      </c>
      <c r="AH30" s="44">
        <f t="shared" ref="AH30" si="2409">AG30/AG29-1</f>
        <v>-9.9800399201610546E-4</v>
      </c>
      <c r="AI30" s="33">
        <v>18.43</v>
      </c>
      <c r="AJ30" s="44">
        <f t="shared" ref="AJ30" si="2410">AI30/AI29-1</f>
        <v>-9.077454366058213E-2</v>
      </c>
      <c r="AK30" s="33">
        <v>5.6</v>
      </c>
      <c r="AL30" s="44">
        <f t="shared" ref="AL30" si="2411">AK30/AK29-1</f>
        <v>-4.4368600682593962E-2</v>
      </c>
      <c r="AM30" s="33">
        <v>1</v>
      </c>
      <c r="AN30" s="44">
        <f t="shared" ref="AN30:AP30" si="2412">AM30/AM29-1</f>
        <v>-9.9900099900085415E-4</v>
      </c>
      <c r="AO30" s="33">
        <v>1.095E-5</v>
      </c>
      <c r="AP30" s="44">
        <f t="shared" si="2412"/>
        <v>-1.5287769784172678E-2</v>
      </c>
      <c r="AQ30" s="33">
        <v>6.5355999999999997E-2</v>
      </c>
      <c r="AR30" s="44">
        <f t="shared" ref="AR30" si="2413">AQ30/AQ29-1</f>
        <v>-1.5663594192421249E-2</v>
      </c>
      <c r="AS30" s="33">
        <v>82.83</v>
      </c>
      <c r="AT30" s="44">
        <f t="shared" ref="AT30" si="2414">AS30/AS29-1</f>
        <v>-4.0875405280222377E-2</v>
      </c>
      <c r="AU30" s="33">
        <v>15.15</v>
      </c>
      <c r="AV30" s="44">
        <f t="shared" ref="AV30" si="2415">AU30/AU29-1</f>
        <v>-6.3658838071693369E-2</v>
      </c>
      <c r="AW30" s="33">
        <v>6.1</v>
      </c>
      <c r="AX30" s="44">
        <f t="shared" ref="AX30" si="2416">AW30/AW29-1</f>
        <v>-5.1321928460342114E-2</v>
      </c>
      <c r="AY30" s="33">
        <v>3.37</v>
      </c>
      <c r="AZ30" s="44">
        <f t="shared" ref="AZ30" si="2417">AY30/AY29-1</f>
        <v>-5.8997050147492347E-3</v>
      </c>
      <c r="BA30" s="33">
        <v>2.38</v>
      </c>
      <c r="BB30" s="44">
        <f t="shared" ref="BB30" si="2418">BA30/BA29-1</f>
        <v>3.0303030303030276E-2</v>
      </c>
      <c r="BC30" s="33">
        <v>10.97</v>
      </c>
      <c r="BD30" s="44">
        <f t="shared" ref="BD30" si="2419">BC30/BC29-1</f>
        <v>-6.7176870748299256E-2</v>
      </c>
      <c r="BE30" s="33">
        <v>21701</v>
      </c>
      <c r="BF30" s="44">
        <f t="shared" ref="BF30" si="2420">BE30/BE29-1</f>
        <v>-2.2961595605780927E-2</v>
      </c>
      <c r="BG30" s="33">
        <v>6.59</v>
      </c>
      <c r="BH30" s="44">
        <f t="shared" ref="BH30" si="2421">BG30/BG29-1</f>
        <v>-4.0756914119359555E-2</v>
      </c>
      <c r="BI30" s="33">
        <v>143.96</v>
      </c>
      <c r="BJ30" s="44">
        <f t="shared" ref="BJ30" si="2422">BI30/BI29-1</f>
        <v>-4.3010037891378028E-2</v>
      </c>
      <c r="BK30" s="33">
        <v>18.260000000000002</v>
      </c>
      <c r="BL30" s="44">
        <f t="shared" ref="BL30" si="2423">BK30/BK29-1</f>
        <v>-5.0442017680707218E-2</v>
      </c>
      <c r="BM30" s="33">
        <v>42.85</v>
      </c>
      <c r="BN30" s="44">
        <f t="shared" ref="BN30" si="2424">BM30/BM29-1</f>
        <v>-2.4584566355565607E-2</v>
      </c>
      <c r="BO30" s="33">
        <v>116.44</v>
      </c>
      <c r="BP30" s="44">
        <f t="shared" ref="BP30" si="2425">BO30/BO29-1</f>
        <v>-4.4241976524665549E-2</v>
      </c>
      <c r="BQ30" s="33">
        <v>8.1837999999999994E-2</v>
      </c>
      <c r="BR30" s="44">
        <f t="shared" ref="BR30" si="2426">BQ30/BQ29-1</f>
        <v>-1.3381877802960851E-2</v>
      </c>
      <c r="BS30" s="33">
        <v>5.8</v>
      </c>
      <c r="BT30" s="44">
        <f t="shared" ref="BT30" si="2427">BS30/BS29-1</f>
        <v>-3.0100334448160626E-2</v>
      </c>
      <c r="BU30" s="33">
        <v>1</v>
      </c>
      <c r="BV30" s="44">
        <f t="shared" ref="BV30" si="2428">BU30/BU29-1</f>
        <v>-9.9900099900085415E-4</v>
      </c>
      <c r="BW30" s="33">
        <v>2.36</v>
      </c>
      <c r="BX30" s="44">
        <f t="shared" ref="BX30" si="2429">BW30/BW29-1</f>
        <v>-7.4509803921568585E-2</v>
      </c>
      <c r="BY30" s="33">
        <v>10.55</v>
      </c>
      <c r="BZ30" s="44">
        <f t="shared" ref="BZ30" si="2430">BY30/BY29-1</f>
        <v>-5.1258992805755299E-2</v>
      </c>
      <c r="CA30" s="33">
        <v>115.67</v>
      </c>
      <c r="CB30" s="44">
        <f t="shared" ref="CB30" si="2431">CA30/CA29-1</f>
        <v>-5.7063666748186193E-2</v>
      </c>
      <c r="CC30" s="33">
        <v>6.7429000000000003E-2</v>
      </c>
      <c r="CD30" s="44">
        <f t="shared" ref="CD30" si="2432">CC30/CC29-1</f>
        <v>-4.330245030575619E-2</v>
      </c>
      <c r="CE30" s="33">
        <v>6.0720999999999997E-2</v>
      </c>
      <c r="CF30" s="44">
        <f t="shared" ref="CF30" si="2433">CE30/CE29-1</f>
        <v>-3.5929759939032135E-2</v>
      </c>
      <c r="CG30" s="33">
        <v>1.84</v>
      </c>
      <c r="CH30" s="44">
        <f t="shared" ref="CH30" si="2434">CG30/CG29-1</f>
        <v>-7.999999999999996E-2</v>
      </c>
      <c r="CI30" s="33">
        <v>2.2120299999999999E-2</v>
      </c>
      <c r="CJ30" s="44">
        <f t="shared" ref="CJ30" si="2435">CI30/CI29-1</f>
        <v>-6.3365909013922361E-2</v>
      </c>
      <c r="CK30" s="33">
        <v>4.37</v>
      </c>
      <c r="CL30" s="44">
        <f t="shared" ref="CL30" si="2436">CK30/CK29-1</f>
        <v>-7.6109936575052939E-2</v>
      </c>
      <c r="CM30" s="33">
        <v>5.0599999999999996</v>
      </c>
      <c r="CN30" s="44">
        <f t="shared" ref="CN30" si="2437">CM30/CM29-1</f>
        <v>-5.2434456928838968E-2</v>
      </c>
      <c r="CO30" s="33">
        <v>0.20266799999999999</v>
      </c>
      <c r="CP30" s="44">
        <f t="shared" ref="CP30" si="2438">CO30/CO29-1</f>
        <v>-7.073096921510913E-2</v>
      </c>
      <c r="CQ30" s="33">
        <v>1.1200000000000001</v>
      </c>
      <c r="CR30" s="44">
        <f t="shared" ref="CR30" si="2439">CQ30/CQ29-1</f>
        <v>-5.0847457627118509E-2</v>
      </c>
      <c r="CS30" s="33">
        <v>0.125168</v>
      </c>
      <c r="CT30" s="44">
        <f t="shared" ref="CT30" si="2440">CS30/CS29-1</f>
        <v>-9.2051241132179551E-2</v>
      </c>
      <c r="CU30" s="33">
        <v>0.99943899999999997</v>
      </c>
      <c r="CV30" s="44">
        <f t="shared" ref="CV30" si="2441">CU30/CU29-1</f>
        <v>-1.5594405594404614E-3</v>
      </c>
      <c r="CW30" s="33">
        <v>39.9</v>
      </c>
      <c r="CX30" s="44">
        <f t="shared" ref="CX30" si="2442">CW30/CW29-1</f>
        <v>-5.2481595820470184E-2</v>
      </c>
      <c r="CY30" s="33">
        <v>71.63</v>
      </c>
      <c r="CZ30" s="44">
        <f t="shared" ref="CZ30" si="2443">CY30/CY29-1</f>
        <v>-4.8359240069084652E-2</v>
      </c>
      <c r="DA30" s="33">
        <v>0.57071499999999997</v>
      </c>
      <c r="DB30" s="44">
        <f t="shared" ref="DB30" si="2444">DA30/DA29-1</f>
        <v>-6.7169546100913635E-2</v>
      </c>
      <c r="DC30" s="39">
        <v>22317</v>
      </c>
      <c r="DD30" s="44">
        <f t="shared" ref="DD30" si="2445">DC30/DC29-1</f>
        <v>-1.8817322488459021E-2</v>
      </c>
      <c r="DE30" s="33">
        <v>0.54884599999999995</v>
      </c>
      <c r="DF30" s="44">
        <f t="shared" ref="DF30" si="2446">DE30/DE29-1</f>
        <v>-7.0763677489917853E-2</v>
      </c>
      <c r="DG30" s="33">
        <v>0.360261</v>
      </c>
      <c r="DH30" s="44">
        <f t="shared" ref="DH30" si="2447">DG30/DG29-1</f>
        <v>-9.6868403768344047E-2</v>
      </c>
      <c r="DI30" s="33">
        <v>0.95615600000000001</v>
      </c>
      <c r="DJ30" s="44">
        <f t="shared" ref="DJ30" si="2448">DI30/DI29-1</f>
        <v>-4.8600995024875471E-2</v>
      </c>
      <c r="DK30" s="33">
        <v>1.0289999999999999</v>
      </c>
      <c r="DL30" s="44">
        <f t="shared" ref="DL30" si="2449">DK30/DK29-1</f>
        <v>-7.2972972972973116E-2</v>
      </c>
      <c r="DM30" s="33">
        <v>0.94930400000000004</v>
      </c>
      <c r="DN30" s="44">
        <f t="shared" ref="DN30" si="2450">DM30/DM29-1</f>
        <v>-6.6564405113077596E-2</v>
      </c>
      <c r="DO30" s="33">
        <v>7.9</v>
      </c>
      <c r="DP30" s="44">
        <f t="shared" ref="DP30" si="2451">DO30/DO29-1</f>
        <v>-8.564814814814814E-2</v>
      </c>
      <c r="DQ30" s="33">
        <v>0.98244799999999999</v>
      </c>
      <c r="DR30" s="44">
        <f t="shared" ref="DR30" si="2452">DQ30/DQ29-1</f>
        <v>-1.8533466533466436E-2</v>
      </c>
      <c r="DS30" s="33">
        <v>0.62501799999999996</v>
      </c>
      <c r="DT30" s="44">
        <f t="shared" ref="DT30" si="2453">DS30/DS29-1</f>
        <v>-9.5351543502929514E-2</v>
      </c>
      <c r="DU30" s="33">
        <v>8.41</v>
      </c>
      <c r="DV30" s="44">
        <f t="shared" ref="DV30" si="2454">DU30/DU29-1</f>
        <v>-1.4067995310668158E-2</v>
      </c>
      <c r="DW30" s="33">
        <v>1.3080000000000001E-4</v>
      </c>
      <c r="DX30" s="44">
        <f t="shared" ref="DX30" si="2455">DW30/DW29-1</f>
        <v>-7.9974678202152316E-2</v>
      </c>
      <c r="DY30" s="33">
        <v>0.99936700000000001</v>
      </c>
      <c r="DZ30" s="44">
        <f t="shared" ref="DZ30" si="2456">DY30/DY29-1</f>
        <v>-4.7007662248943483E-4</v>
      </c>
      <c r="EA30" s="33">
        <v>0.95923400000000003</v>
      </c>
      <c r="EB30" s="44">
        <f t="shared" ref="EB30" si="2457">EA30/EA29-1</f>
        <v>-0.11591336405529951</v>
      </c>
      <c r="EC30" s="33">
        <v>0.205369</v>
      </c>
      <c r="ED30" s="44">
        <f t="shared" ref="ED30" si="2458">EC30/EC29-1</f>
        <v>-7.3232038339869243E-2</v>
      </c>
      <c r="EE30" s="33">
        <v>2.6</v>
      </c>
      <c r="EF30" s="44">
        <f t="shared" ref="EF30" si="2459">EE30/EE29-1</f>
        <v>-0.11262798634812288</v>
      </c>
      <c r="EG30" s="33">
        <v>10.5</v>
      </c>
      <c r="EH30" s="44">
        <f t="shared" ref="EH30" si="2460">EG30/EG29-1</f>
        <v>-9.3264248704663211E-2</v>
      </c>
      <c r="EI30" s="33">
        <v>3.72</v>
      </c>
      <c r="EJ30" s="44">
        <f t="shared" ref="EJ30" si="2461">EI30/EI29-1</f>
        <v>-7.9999999999998961E-3</v>
      </c>
      <c r="EK30" s="33">
        <v>0.88747399999999999</v>
      </c>
      <c r="EL30" s="44">
        <f t="shared" ref="EL30" si="2462">EK30/EK29-1</f>
        <v>-8.9030268690053815E-2</v>
      </c>
      <c r="EM30" s="33">
        <v>36.979999999999997</v>
      </c>
      <c r="EN30" s="44">
        <f t="shared" ref="EN30" si="2463">EM30/EM29-1</f>
        <v>4.072766766223257E-3</v>
      </c>
      <c r="EO30" s="33">
        <v>4.76</v>
      </c>
      <c r="EP30" s="44">
        <f t="shared" ref="EP30" si="2464">EO30/EO29-1</f>
        <v>-4.1841004184101083E-3</v>
      </c>
      <c r="EQ30" s="33">
        <v>35.82</v>
      </c>
      <c r="ER30" s="44">
        <f t="shared" ref="ER30" si="2465">EQ30/EQ29-1</f>
        <v>-5.2380952380952306E-2</v>
      </c>
      <c r="ES30" s="33">
        <v>4.84</v>
      </c>
      <c r="ET30" s="44">
        <f t="shared" ref="ET30" si="2466">ES30/ES29-1</f>
        <v>-2.2222222222222254E-2</v>
      </c>
      <c r="EU30" s="33">
        <v>874.62</v>
      </c>
      <c r="EV30" s="44">
        <f t="shared" ref="EV30" si="2467">EU30/EU29-1</f>
        <v>-5.1953823640994989E-2</v>
      </c>
      <c r="EW30" s="33">
        <v>0.51390199999999997</v>
      </c>
      <c r="EX30" s="44">
        <f t="shared" ref="EX30" si="2468">EW30/EW29-1</f>
        <v>-8.0126936819205907E-3</v>
      </c>
      <c r="EY30" s="33">
        <v>2.23</v>
      </c>
      <c r="EZ30" s="44">
        <f t="shared" ref="EZ30" si="2469">EY30/EY29-1</f>
        <v>-7.0833333333333304E-2</v>
      </c>
      <c r="FA30" s="33">
        <v>0.112662</v>
      </c>
      <c r="FB30" s="44">
        <f t="shared" ref="FB30" si="2470">FA30/FA29-1</f>
        <v>-7.1188899972794095E-2</v>
      </c>
      <c r="FC30" s="33">
        <v>6.7740700000000005E-7</v>
      </c>
      <c r="FD30" s="44">
        <f t="shared" ref="FD30" si="2471">FC30/FC29-1</f>
        <v>-2.5865911986585943E-2</v>
      </c>
      <c r="FE30" s="33">
        <v>0.70798700000000003</v>
      </c>
      <c r="FF30" s="44">
        <f t="shared" ref="FF30" si="2472">FE30/FE29-1</f>
        <v>-9.2716352037645167E-2</v>
      </c>
      <c r="FG30" s="33">
        <v>8.9499999999999993</v>
      </c>
      <c r="FH30" s="44">
        <f t="shared" ref="FH30" si="2473">FG30/FG29-1</f>
        <v>-4.5842217484008629E-2</v>
      </c>
      <c r="FI30" s="33">
        <v>0.199491</v>
      </c>
      <c r="FJ30" s="44">
        <f t="shared" ref="FJ30" si="2474">FI30/FI29-1</f>
        <v>-4.6027085445398686E-2</v>
      </c>
      <c r="FK30" s="33">
        <v>1.0009999999999999</v>
      </c>
      <c r="FL30" s="44">
        <f t="shared" ref="FL30" si="2475">FK30/FK29-1</f>
        <v>0</v>
      </c>
      <c r="FM30" s="33">
        <v>2.9090000000000001E-5</v>
      </c>
      <c r="FN30" s="44">
        <f t="shared" ref="FN30:FP30" si="2476">FM30/FM29-1</f>
        <v>-4.9346405228758106E-2</v>
      </c>
      <c r="FO30" s="33">
        <v>67.78</v>
      </c>
      <c r="FP30" s="44">
        <f t="shared" si="2476"/>
        <v>-5.6251740462266664E-2</v>
      </c>
      <c r="FQ30" s="33">
        <v>58.34</v>
      </c>
      <c r="FR30" s="44">
        <f t="shared" ref="FR30" si="2477">FQ30/FQ29-1</f>
        <v>-5.9790491539081336E-2</v>
      </c>
      <c r="FS30" s="33">
        <v>3.72</v>
      </c>
      <c r="FT30" s="44">
        <f t="shared" ref="FT30" si="2478">FS30/FS29-1</f>
        <v>-1.3262599469495928E-2</v>
      </c>
      <c r="FU30" s="33">
        <v>1.19</v>
      </c>
      <c r="FV30" s="44">
        <f t="shared" ref="FV30" si="2479">FU30/FU29-1</f>
        <v>-5.555555555555558E-2</v>
      </c>
      <c r="FW30" s="33">
        <v>1808.15</v>
      </c>
      <c r="FX30" s="44">
        <f t="shared" ref="FX30" si="2480">FW30/FW29-1</f>
        <v>-1.2648858840944577E-3</v>
      </c>
      <c r="FY30" s="33">
        <v>0.37472800000000001</v>
      </c>
      <c r="FZ30" s="44">
        <f t="shared" ref="FZ30" si="2481">FY30/FY29-1</f>
        <v>-2.195797369636765E-2</v>
      </c>
      <c r="GA30" s="33">
        <v>1816.48</v>
      </c>
      <c r="GB30" s="44">
        <f t="shared" ref="GB30" si="2482">GA30/GA29-1</f>
        <v>-2.7012188426485118E-3</v>
      </c>
      <c r="GC30" s="33">
        <v>5.99</v>
      </c>
      <c r="GD30" s="44">
        <f t="shared" ref="GD30" si="2483">GC30/GC29-1</f>
        <v>-8.2781456953642252E-3</v>
      </c>
      <c r="GE30" s="33">
        <v>31.12</v>
      </c>
      <c r="GF30" s="44">
        <f t="shared" ref="GF30" si="2484">GE30/GE29-1</f>
        <v>-1.6041065126725096E-3</v>
      </c>
      <c r="GG30" s="33">
        <v>0.80301500000000003</v>
      </c>
      <c r="GH30" s="44">
        <f t="shared" ref="GH30" si="2485">GG30/GG29-1</f>
        <v>-4.874752122212922E-2</v>
      </c>
      <c r="GI30" s="33">
        <v>1</v>
      </c>
      <c r="GJ30" s="44">
        <f t="shared" ref="GJ30" si="2486">GI30/GI29-1</f>
        <v>-1.9960079840319889E-3</v>
      </c>
      <c r="GK30" s="33">
        <v>0.83256399999999997</v>
      </c>
      <c r="GL30" s="44">
        <f t="shared" ref="GL30" si="2487">GK30/GK29-1</f>
        <v>2.9659329542334634E-2</v>
      </c>
      <c r="GM30" s="33">
        <v>2.7847090000000001E-2</v>
      </c>
      <c r="GN30" s="44">
        <f t="shared" ref="GN30" si="2488">GM30/GM29-1</f>
        <v>-5.3311122631968022E-2</v>
      </c>
      <c r="GO30" s="33">
        <v>25.72</v>
      </c>
      <c r="GP30" s="44">
        <f t="shared" ref="GP30" si="2489">GO30/GO29-1</f>
        <v>-3.6704119850187289E-2</v>
      </c>
      <c r="GQ30" s="33">
        <v>2.2875699999999999E-2</v>
      </c>
      <c r="GR30" s="44">
        <f t="shared" ref="GR30" si="2490">GQ30/GQ29-1</f>
        <v>4.9898691334548939E-3</v>
      </c>
      <c r="GS30" s="33">
        <v>0.35978100000000002</v>
      </c>
      <c r="GT30" s="44">
        <f t="shared" ref="GT30" si="2491">GS30/GS29-1</f>
        <v>-0.13262309784180981</v>
      </c>
      <c r="GU30" s="33">
        <v>7.61</v>
      </c>
      <c r="GV30" s="44">
        <f t="shared" ref="GV30" si="2492">GU30/GU29-1</f>
        <v>-9.1885441527446376E-2</v>
      </c>
      <c r="GW30" s="33">
        <v>5.48</v>
      </c>
      <c r="GX30" s="44">
        <f t="shared" ref="GX30" si="2493">GW30/GW29-1</f>
        <v>-7.8991596638655404E-2</v>
      </c>
      <c r="GY30" s="33">
        <v>3.6052319999999999E-2</v>
      </c>
      <c r="GZ30" s="44">
        <f t="shared" ref="GZ30" si="2494">GY30/GY29-1</f>
        <v>-7.9237673177735779E-2</v>
      </c>
      <c r="HA30" s="33">
        <v>4.0679220000000002E-2</v>
      </c>
      <c r="HB30" s="44">
        <f t="shared" ref="HB30" si="2495">HA30/HA29-1</f>
        <v>-5.3411368767797285E-3</v>
      </c>
      <c r="HC30" s="33">
        <v>1.37</v>
      </c>
      <c r="HD30" s="44">
        <f t="shared" ref="HD30" si="2496">HC30/HC29-1</f>
        <v>-6.8027210884353706E-2</v>
      </c>
      <c r="HM30" s="38">
        <v>44994</v>
      </c>
      <c r="HN30" s="44">
        <v>-2.2685331052797353E-2</v>
      </c>
      <c r="HO30" s="44">
        <v>-1.8256693588095674E-2</v>
      </c>
      <c r="HP30" s="44">
        <v>-9.9900099900085415E-4</v>
      </c>
      <c r="HQ30" s="44">
        <v>-8.8504753673293024E-3</v>
      </c>
      <c r="HR30" s="44">
        <v>0</v>
      </c>
      <c r="HS30" s="44">
        <v>2.2647859518690305E-2</v>
      </c>
      <c r="HT30" s="44">
        <v>-3.9095792841190358E-2</v>
      </c>
      <c r="HU30" s="44">
        <v>-8.260869565217388E-2</v>
      </c>
      <c r="HV30" s="44">
        <v>-3.8880353629282216E-2</v>
      </c>
      <c r="HW30" s="44">
        <v>-1.842111998362006E-2</v>
      </c>
      <c r="HX30" s="44">
        <v>-9.9800399201610546E-4</v>
      </c>
      <c r="HY30" s="44">
        <v>-9.077454366058213E-2</v>
      </c>
      <c r="HZ30" s="44">
        <v>-4.4368600682593962E-2</v>
      </c>
      <c r="IA30" s="44">
        <v>-9.9900099900085415E-4</v>
      </c>
      <c r="IB30" s="44">
        <v>-1.5287769784172678E-2</v>
      </c>
      <c r="IC30" s="44">
        <v>-1.5663594192421249E-2</v>
      </c>
      <c r="ID30" s="44">
        <v>-4.0875405280222377E-2</v>
      </c>
      <c r="IE30" s="44">
        <v>-6.3658838071693369E-2</v>
      </c>
      <c r="IF30" s="44">
        <v>-5.1321928460342114E-2</v>
      </c>
      <c r="IG30" s="44">
        <v>-5.8997050147492347E-3</v>
      </c>
      <c r="IH30" s="44">
        <v>3.0303030303030276E-2</v>
      </c>
      <c r="II30" s="44">
        <v>-6.7176870748299256E-2</v>
      </c>
      <c r="IJ30" s="44">
        <v>-2.2961595605780927E-2</v>
      </c>
      <c r="IK30" s="44">
        <v>-4.0756914119359555E-2</v>
      </c>
      <c r="IL30" s="44">
        <v>-4.3010037891378028E-2</v>
      </c>
      <c r="IM30" s="44">
        <v>-5.0442017680707218E-2</v>
      </c>
      <c r="IN30" s="44">
        <v>-2.4584566355565607E-2</v>
      </c>
      <c r="IO30" s="44">
        <v>-4.4241976524665549E-2</v>
      </c>
      <c r="IP30" s="44">
        <v>-1.3381877802960851E-2</v>
      </c>
      <c r="IQ30" s="44">
        <v>-3.0100334448160626E-2</v>
      </c>
      <c r="IR30" s="44">
        <v>-9.9900099900085415E-4</v>
      </c>
      <c r="IS30" s="44">
        <v>-7.4509803921568585E-2</v>
      </c>
      <c r="IT30" s="44">
        <v>-5.1258992805755299E-2</v>
      </c>
      <c r="IU30" s="44">
        <v>-5.7063666748186193E-2</v>
      </c>
      <c r="IV30" s="44">
        <v>-4.330245030575619E-2</v>
      </c>
      <c r="IW30" s="44">
        <v>-3.5929759939032135E-2</v>
      </c>
      <c r="IX30" s="44">
        <v>-7.999999999999996E-2</v>
      </c>
      <c r="IY30" s="44">
        <v>-6.3365909013922361E-2</v>
      </c>
      <c r="IZ30" s="44">
        <v>-7.6109936575052939E-2</v>
      </c>
      <c r="JA30" s="44">
        <v>-5.2434456928838968E-2</v>
      </c>
      <c r="JB30" s="44">
        <v>-7.073096921510913E-2</v>
      </c>
      <c r="JC30" s="44">
        <v>-5.0847457627118509E-2</v>
      </c>
      <c r="JD30" s="44">
        <v>-9.2051241132179551E-2</v>
      </c>
      <c r="JE30" s="44">
        <v>-1.5594405594404614E-3</v>
      </c>
      <c r="JF30" s="44">
        <v>-5.2481595820470184E-2</v>
      </c>
      <c r="JG30" s="44">
        <v>-4.8359240069084652E-2</v>
      </c>
      <c r="JH30" s="44">
        <v>-6.7169546100913635E-2</v>
      </c>
      <c r="JI30" s="44">
        <v>-1.8817322488459021E-2</v>
      </c>
      <c r="JJ30" s="44">
        <v>-7.0763677489917853E-2</v>
      </c>
      <c r="JK30" s="44">
        <v>-9.6868403768344047E-2</v>
      </c>
      <c r="JL30" s="44">
        <v>-4.8600995024875471E-2</v>
      </c>
      <c r="JM30" s="44">
        <v>-7.2972972972973116E-2</v>
      </c>
      <c r="JN30" s="44">
        <v>-6.6564405113077596E-2</v>
      </c>
      <c r="JO30" s="44">
        <v>-8.564814814814814E-2</v>
      </c>
      <c r="JP30" s="44">
        <v>-1.8533466533466436E-2</v>
      </c>
      <c r="JQ30" s="44">
        <v>-9.5351543502929514E-2</v>
      </c>
      <c r="JR30" s="44">
        <v>-1.4067995310668158E-2</v>
      </c>
      <c r="JS30" s="44">
        <v>-7.9974678202152316E-2</v>
      </c>
      <c r="JT30" s="44">
        <v>-4.7007662248943483E-4</v>
      </c>
      <c r="JU30" s="44">
        <v>-0.11591336405529951</v>
      </c>
      <c r="JV30" s="44">
        <v>-7.3232038339869243E-2</v>
      </c>
      <c r="JW30" s="44">
        <v>-0.11262798634812288</v>
      </c>
      <c r="JX30" s="44">
        <v>-9.3264248704663211E-2</v>
      </c>
      <c r="JY30" s="44">
        <v>-7.9999999999998961E-3</v>
      </c>
      <c r="JZ30" s="44">
        <v>-8.9030268690053815E-2</v>
      </c>
      <c r="KA30" s="44">
        <v>4.072766766223257E-3</v>
      </c>
      <c r="KB30" s="44">
        <v>-4.1841004184101083E-3</v>
      </c>
      <c r="KC30" s="44">
        <v>-5.2380952380952306E-2</v>
      </c>
      <c r="KD30" s="44">
        <v>-2.2222222222222254E-2</v>
      </c>
      <c r="KE30" s="44">
        <v>-5.1953823640994989E-2</v>
      </c>
      <c r="KF30" s="44">
        <v>-8.0126936819205907E-3</v>
      </c>
      <c r="KG30" s="44">
        <v>-7.0833333333333304E-2</v>
      </c>
      <c r="KH30" s="44">
        <v>-7.1188899972794095E-2</v>
      </c>
      <c r="KI30" s="44">
        <v>-2.5865911986585943E-2</v>
      </c>
      <c r="KJ30" s="44">
        <v>-9.2716352037645167E-2</v>
      </c>
      <c r="KK30" s="44">
        <v>-4.5842217484008629E-2</v>
      </c>
      <c r="KL30" s="44">
        <v>-4.6027085445398686E-2</v>
      </c>
      <c r="KM30" s="44">
        <v>0</v>
      </c>
      <c r="KN30" s="44">
        <v>-4.9346405228758106E-2</v>
      </c>
      <c r="KO30" s="44">
        <v>-5.6251740462266664E-2</v>
      </c>
      <c r="KP30" s="44">
        <v>-5.9790491539081336E-2</v>
      </c>
      <c r="KQ30" s="44">
        <v>-1.3262599469495928E-2</v>
      </c>
      <c r="KR30" s="44">
        <v>-5.555555555555558E-2</v>
      </c>
      <c r="KS30" s="44">
        <v>-1.2648858840944577E-3</v>
      </c>
      <c r="KT30" s="44">
        <v>-2.195797369636765E-2</v>
      </c>
      <c r="KU30" s="44">
        <v>-2.7012188426485118E-3</v>
      </c>
      <c r="KV30" s="44">
        <v>-8.2781456953642252E-3</v>
      </c>
      <c r="KW30" s="44">
        <v>-1.6041065126725096E-3</v>
      </c>
      <c r="KX30" s="44">
        <v>-4.874752122212922E-2</v>
      </c>
      <c r="KY30" s="44">
        <v>-1.9960079840319889E-3</v>
      </c>
      <c r="KZ30" s="44">
        <v>2.9659329542334634E-2</v>
      </c>
      <c r="LA30" s="44">
        <v>-5.3311122631968022E-2</v>
      </c>
      <c r="LB30" s="44">
        <v>-3.6704119850187289E-2</v>
      </c>
      <c r="LC30" s="44">
        <v>4.9898691334548939E-3</v>
      </c>
      <c r="LD30" s="44">
        <v>-0.13262309784180981</v>
      </c>
      <c r="LE30" s="44">
        <v>-9.1885441527446376E-2</v>
      </c>
      <c r="LF30" s="44">
        <v>-7.8991596638655404E-2</v>
      </c>
      <c r="LG30" s="44">
        <v>-7.9237673177735779E-2</v>
      </c>
      <c r="LH30" s="44">
        <v>-5.3411368767797285E-3</v>
      </c>
      <c r="LI30" s="44">
        <v>-6.8027210884353706E-2</v>
      </c>
    </row>
    <row r="31" spans="12:321" ht="16.5" customHeight="1" thickBot="1" x14ac:dyDescent="0.3">
      <c r="L31" s="38">
        <v>44995</v>
      </c>
      <c r="M31" s="33">
        <v>20376</v>
      </c>
      <c r="N31" s="44">
        <f t="shared" si="0"/>
        <v>-6.1576014369271848E-2</v>
      </c>
      <c r="O31" s="33">
        <v>1440.17</v>
      </c>
      <c r="P31" s="44">
        <f t="shared" si="0"/>
        <v>-6.1937391712152956E-2</v>
      </c>
      <c r="Q31" s="33">
        <v>1.002</v>
      </c>
      <c r="R31" s="44">
        <f t="shared" ref="R31" si="2497">Q31/Q30-1</f>
        <v>2.0000000000000018E-3</v>
      </c>
      <c r="S31" s="33">
        <v>277.49</v>
      </c>
      <c r="T31" s="44">
        <f t="shared" ref="T31" si="2498">S31/S30-1</f>
        <v>-3.2090411245596195E-2</v>
      </c>
      <c r="U31" s="33">
        <v>1.002</v>
      </c>
      <c r="V31" s="44">
        <f t="shared" ref="V31" si="2499">U31/U30-1</f>
        <v>9.990009990010762E-4</v>
      </c>
      <c r="W31" s="33">
        <v>0.37315300000000001</v>
      </c>
      <c r="X31" s="44">
        <f t="shared" ref="X31" si="2500">W31/W30-1</f>
        <v>-4.208232147166191E-2</v>
      </c>
      <c r="Y31" s="33">
        <v>0.31032399999999999</v>
      </c>
      <c r="Z31" s="44">
        <f t="shared" ref="Z31" si="2501">Y31/Y30-1</f>
        <v>-2.5321465139798938E-2</v>
      </c>
      <c r="AA31" s="33">
        <v>1.016</v>
      </c>
      <c r="AB31" s="44">
        <f t="shared" ref="AB31" si="2502">AA31/AA30-1</f>
        <v>-3.6966824644549701E-2</v>
      </c>
      <c r="AC31" s="33">
        <v>6.6158999999999996E-2</v>
      </c>
      <c r="AD31" s="44">
        <f t="shared" ref="AD31" si="2503">AC31/AC30-1</f>
        <v>-7.2324971605648103E-2</v>
      </c>
      <c r="AE31" s="33">
        <v>1438.95</v>
      </c>
      <c r="AF31" s="44">
        <f t="shared" ref="AF31" si="2504">AE31/AE30-1</f>
        <v>-6.2017221936131461E-2</v>
      </c>
      <c r="AG31" s="33">
        <v>1.0009999999999999</v>
      </c>
      <c r="AH31" s="44">
        <f t="shared" ref="AH31" si="2505">AG31/AG30-1</f>
        <v>0</v>
      </c>
      <c r="AI31" s="33">
        <v>17.329999999999998</v>
      </c>
      <c r="AJ31" s="44">
        <f t="shared" ref="AJ31" si="2506">AI31/AI30-1</f>
        <v>-5.9685295713510667E-2</v>
      </c>
      <c r="AK31" s="33">
        <v>5.38</v>
      </c>
      <c r="AL31" s="44">
        <f t="shared" ref="AL31" si="2507">AK31/AK30-1</f>
        <v>-3.9285714285714257E-2</v>
      </c>
      <c r="AM31" s="33">
        <v>1.0009999999999999</v>
      </c>
      <c r="AN31" s="44">
        <f t="shared" ref="AN31:AP31" si="2508">AM31/AM30-1</f>
        <v>9.9999999999988987E-4</v>
      </c>
      <c r="AO31" s="33">
        <v>1.013E-5</v>
      </c>
      <c r="AP31" s="44">
        <f t="shared" si="2508"/>
        <v>-7.488584474885851E-2</v>
      </c>
      <c r="AQ31" s="33">
        <v>5.8577999999999998E-2</v>
      </c>
      <c r="AR31" s="44">
        <f t="shared" ref="AR31" si="2509">AQ31/AQ30-1</f>
        <v>-0.10370891731440113</v>
      </c>
      <c r="AS31" s="33">
        <v>76.709999999999994</v>
      </c>
      <c r="AT31" s="44">
        <f t="shared" ref="AT31" si="2510">AS31/AS30-1</f>
        <v>-7.3886273089460386E-2</v>
      </c>
      <c r="AU31" s="33">
        <v>14.43</v>
      </c>
      <c r="AV31" s="44">
        <f t="shared" ref="AV31" si="2511">AU31/AU30-1</f>
        <v>-4.7524752475247567E-2</v>
      </c>
      <c r="AW31" s="33">
        <v>5.75</v>
      </c>
      <c r="AX31" s="44">
        <f t="shared" ref="AX31" si="2512">AW31/AW30-1</f>
        <v>-5.7377049180327822E-2</v>
      </c>
      <c r="AY31" s="33">
        <v>3.37</v>
      </c>
      <c r="AZ31" s="44">
        <f t="shared" ref="AZ31" si="2513">AY31/AY30-1</f>
        <v>0</v>
      </c>
      <c r="BA31" s="33">
        <v>2.31</v>
      </c>
      <c r="BB31" s="44">
        <f t="shared" ref="BB31" si="2514">BA31/BA30-1</f>
        <v>-2.9411764705882248E-2</v>
      </c>
      <c r="BC31" s="33">
        <v>11</v>
      </c>
      <c r="BD31" s="44">
        <f t="shared" ref="BD31" si="2515">BC31/BC30-1</f>
        <v>2.7347310847765094E-3</v>
      </c>
      <c r="BE31" s="33">
        <v>20382</v>
      </c>
      <c r="BF31" s="44">
        <f t="shared" ref="BF31" si="2516">BE31/BE30-1</f>
        <v>-6.0780609188516688E-2</v>
      </c>
      <c r="BG31" s="33">
        <v>6.17</v>
      </c>
      <c r="BH31" s="44">
        <f t="shared" ref="BH31" si="2517">BG31/BG30-1</f>
        <v>-6.3732928679817946E-2</v>
      </c>
      <c r="BI31" s="33">
        <v>142.29</v>
      </c>
      <c r="BJ31" s="44">
        <f t="shared" ref="BJ31" si="2518">BI31/BI30-1</f>
        <v>-1.1600444567935631E-2</v>
      </c>
      <c r="BK31" s="33">
        <v>17.09</v>
      </c>
      <c r="BL31" s="44">
        <f t="shared" ref="BL31" si="2519">BK31/BK30-1</f>
        <v>-6.407447973713043E-2</v>
      </c>
      <c r="BM31" s="33">
        <v>40.64</v>
      </c>
      <c r="BN31" s="44">
        <f t="shared" ref="BN31" si="2520">BM31/BM30-1</f>
        <v>-5.1575262543757328E-2</v>
      </c>
      <c r="BO31" s="33">
        <v>110.27</v>
      </c>
      <c r="BP31" s="44">
        <f t="shared" ref="BP31" si="2521">BO31/BO30-1</f>
        <v>-5.2988663689453763E-2</v>
      </c>
      <c r="BQ31" s="33">
        <v>7.7081999999999998E-2</v>
      </c>
      <c r="BR31" s="44">
        <f t="shared" ref="BR31" si="2522">BQ31/BQ30-1</f>
        <v>-5.8114812189936194E-2</v>
      </c>
      <c r="BS31" s="33">
        <v>5.5</v>
      </c>
      <c r="BT31" s="44">
        <f t="shared" ref="BT31" si="2523">BS31/BS30-1</f>
        <v>-5.1724137931034475E-2</v>
      </c>
      <c r="BU31" s="33">
        <v>1.0009999999999999</v>
      </c>
      <c r="BV31" s="44">
        <f t="shared" ref="BV31" si="2524">BU31/BU30-1</f>
        <v>9.9999999999988987E-4</v>
      </c>
      <c r="BW31" s="33">
        <v>2.2599999999999998</v>
      </c>
      <c r="BX31" s="44">
        <f t="shared" ref="BX31" si="2525">BW31/BW30-1</f>
        <v>-4.2372881355932202E-2</v>
      </c>
      <c r="BY31" s="33">
        <v>11.08</v>
      </c>
      <c r="BZ31" s="44">
        <f t="shared" ref="BZ31" si="2526">BY31/BY30-1</f>
        <v>5.0236966824644513E-2</v>
      </c>
      <c r="CA31" s="33">
        <v>112.21</v>
      </c>
      <c r="CB31" s="44">
        <f t="shared" ref="CB31" si="2527">CA31/CA30-1</f>
        <v>-2.9912682631624499E-2</v>
      </c>
      <c r="CC31" s="33">
        <v>6.2897999999999996E-2</v>
      </c>
      <c r="CD31" s="44">
        <f t="shared" ref="CD31" si="2528">CC31/CC30-1</f>
        <v>-6.7196606801228076E-2</v>
      </c>
      <c r="CE31" s="33">
        <v>5.7518E-2</v>
      </c>
      <c r="CF31" s="44">
        <f t="shared" ref="CF31" si="2529">CE31/CE30-1</f>
        <v>-5.2749460647881219E-2</v>
      </c>
      <c r="CG31" s="33">
        <v>1.79</v>
      </c>
      <c r="CH31" s="44">
        <f t="shared" ref="CH31" si="2530">CG31/CG30-1</f>
        <v>-2.7173913043478271E-2</v>
      </c>
      <c r="CI31" s="33">
        <v>2.0346949999999999E-2</v>
      </c>
      <c r="CJ31" s="44">
        <f t="shared" ref="CJ31" si="2531">CI31/CI30-1</f>
        <v>-8.0168442561809772E-2</v>
      </c>
      <c r="CK31" s="33">
        <v>3.97</v>
      </c>
      <c r="CL31" s="44">
        <f t="shared" ref="CL31" si="2532">CK31/CK30-1</f>
        <v>-9.1533180778031964E-2</v>
      </c>
      <c r="CM31" s="33">
        <v>4.7699999999999996</v>
      </c>
      <c r="CN31" s="44">
        <f t="shared" ref="CN31" si="2533">CM31/CM30-1</f>
        <v>-5.731225296442688E-2</v>
      </c>
      <c r="CO31" s="33">
        <v>0.19359499999999999</v>
      </c>
      <c r="CP31" s="44">
        <f t="shared" ref="CP31" si="2534">CO31/CO30-1</f>
        <v>-4.4767797580279045E-2</v>
      </c>
      <c r="CQ31" s="33">
        <v>1.0569999999999999</v>
      </c>
      <c r="CR31" s="44">
        <f t="shared" ref="CR31" si="2535">CQ31/CQ30-1</f>
        <v>-5.6250000000000133E-2</v>
      </c>
      <c r="CS31" s="33">
        <v>0.117436</v>
      </c>
      <c r="CT31" s="44">
        <f t="shared" ref="CT31" si="2536">CS31/CS30-1</f>
        <v>-6.1772977118752403E-2</v>
      </c>
      <c r="CU31" s="33">
        <v>1.0009999999999999</v>
      </c>
      <c r="CV31" s="44">
        <f t="shared" ref="CV31" si="2537">CU31/CU30-1</f>
        <v>1.5618762125551022E-3</v>
      </c>
      <c r="CW31" s="33">
        <v>37.880000000000003</v>
      </c>
      <c r="CX31" s="44">
        <f t="shared" ref="CX31" si="2538">CW31/CW30-1</f>
        <v>-5.062656641604002E-2</v>
      </c>
      <c r="CY31" s="33">
        <v>68.680000000000007</v>
      </c>
      <c r="CZ31" s="44">
        <f t="shared" ref="CZ31" si="2539">CY31/CY30-1</f>
        <v>-4.1183861510540098E-2</v>
      </c>
      <c r="DA31" s="33">
        <v>0.53746899999999997</v>
      </c>
      <c r="DB31" s="44">
        <f t="shared" ref="DB31" si="2540">DA31/DA30-1</f>
        <v>-5.8253243738118021E-2</v>
      </c>
      <c r="DC31" s="39">
        <v>11433.1</v>
      </c>
      <c r="DD31" s="44">
        <f t="shared" ref="DD31" si="2541">DC31/DC30-1</f>
        <v>-0.48769547878299058</v>
      </c>
      <c r="DE31" s="33">
        <v>0.51965600000000001</v>
      </c>
      <c r="DF31" s="44">
        <f t="shared" ref="DF31" si="2542">DE31/DE30-1</f>
        <v>-5.3184317641013945E-2</v>
      </c>
      <c r="DG31" s="33">
        <v>0.33565299999999998</v>
      </c>
      <c r="DH31" s="44">
        <f t="shared" ref="DH31" si="2543">DG31/DG30-1</f>
        <v>-6.8306033681136746E-2</v>
      </c>
      <c r="DI31" s="33">
        <v>0.88645099999999999</v>
      </c>
      <c r="DJ31" s="44">
        <f t="shared" ref="DJ31" si="2544">DI31/DI30-1</f>
        <v>-7.2901283890913215E-2</v>
      </c>
      <c r="DK31" s="33">
        <v>0.99048199999999997</v>
      </c>
      <c r="DL31" s="44">
        <f t="shared" ref="DL31" si="2545">DK31/DK30-1</f>
        <v>-3.7432458697764792E-2</v>
      </c>
      <c r="DM31" s="33">
        <v>0.890957</v>
      </c>
      <c r="DN31" s="44">
        <f t="shared" ref="DN31" si="2546">DM31/DM30-1</f>
        <v>-6.1462924416203935E-2</v>
      </c>
      <c r="DO31" s="33">
        <v>7.35</v>
      </c>
      <c r="DP31" s="44">
        <f t="shared" ref="DP31" si="2547">DO31/DO30-1</f>
        <v>-6.9620253164557E-2</v>
      </c>
      <c r="DQ31" s="33">
        <v>1.0009999999999999</v>
      </c>
      <c r="DR31" s="44">
        <f t="shared" ref="DR31" si="2548">DQ31/DQ30-1</f>
        <v>1.8883442177092258E-2</v>
      </c>
      <c r="DS31" s="33">
        <v>0.58263399999999999</v>
      </c>
      <c r="DT31" s="44">
        <f t="shared" ref="DT31" si="2549">DS31/DS30-1</f>
        <v>-6.7812447001526333E-2</v>
      </c>
      <c r="DU31" s="33">
        <v>8.1999999999999993</v>
      </c>
      <c r="DV31" s="44">
        <f t="shared" ref="DV31" si="2550">DU31/DU30-1</f>
        <v>-2.4970273483947758E-2</v>
      </c>
      <c r="DW31" s="33">
        <v>1.2915999999999999E-4</v>
      </c>
      <c r="DX31" s="44">
        <f t="shared" ref="DX31" si="2551">DW31/DW30-1</f>
        <v>-1.2538226299694366E-2</v>
      </c>
      <c r="DY31" s="33">
        <v>0.99832799999999999</v>
      </c>
      <c r="DZ31" s="44">
        <f t="shared" ref="DZ31" si="2552">DY31/DY30-1</f>
        <v>-1.0396581035795327E-3</v>
      </c>
      <c r="EA31" s="33">
        <v>0.92513400000000001</v>
      </c>
      <c r="EB31" s="44">
        <f t="shared" ref="EB31" si="2553">EA31/EA30-1</f>
        <v>-3.5549198631408041E-2</v>
      </c>
      <c r="EC31" s="33">
        <v>0.21640999999999999</v>
      </c>
      <c r="ED31" s="44">
        <f t="shared" ref="ED31" si="2554">EC31/EC30-1</f>
        <v>5.3761765407632112E-2</v>
      </c>
      <c r="EE31" s="33">
        <v>2.37</v>
      </c>
      <c r="EF31" s="44">
        <f t="shared" ref="EF31" si="2555">EE31/EE30-1</f>
        <v>-8.846153846153848E-2</v>
      </c>
      <c r="EG31" s="33">
        <v>9.91</v>
      </c>
      <c r="EH31" s="44">
        <f t="shared" ref="EH31" si="2556">EG31/EG30-1</f>
        <v>-5.6190476190476124E-2</v>
      </c>
      <c r="EI31" s="33">
        <v>3.6</v>
      </c>
      <c r="EJ31" s="44">
        <f t="shared" ref="EJ31" si="2557">EI31/EI30-1</f>
        <v>-3.2258064516129115E-2</v>
      </c>
      <c r="EK31" s="33">
        <v>0.83996700000000002</v>
      </c>
      <c r="EL31" s="44">
        <f t="shared" ref="EL31" si="2558">EK31/EK30-1</f>
        <v>-5.3530582304383012E-2</v>
      </c>
      <c r="EM31" s="33">
        <v>36.54</v>
      </c>
      <c r="EN31" s="44">
        <f t="shared" ref="EN31" si="2559">EM31/EM30-1</f>
        <v>-1.1898323418063739E-2</v>
      </c>
      <c r="EO31" s="33">
        <v>4.5999999999999996</v>
      </c>
      <c r="EP31" s="44">
        <f t="shared" ref="EP31" si="2560">EO31/EO30-1</f>
        <v>-3.3613445378151252E-2</v>
      </c>
      <c r="EQ31" s="33">
        <v>33.96</v>
      </c>
      <c r="ER31" s="44">
        <f t="shared" ref="ER31" si="2561">EQ31/EQ30-1</f>
        <v>-5.1926298157453865E-2</v>
      </c>
      <c r="ES31" s="33">
        <v>3.95</v>
      </c>
      <c r="ET31" s="44">
        <f t="shared" ref="ET31" si="2562">ES31/ES30-1</f>
        <v>-0.18388429752066104</v>
      </c>
      <c r="EU31" s="33">
        <v>813.8</v>
      </c>
      <c r="EV31" s="44">
        <f t="shared" ref="EV31" si="2563">EU31/EU30-1</f>
        <v>-6.9538771123459409E-2</v>
      </c>
      <c r="EW31" s="33">
        <v>0.48859000000000002</v>
      </c>
      <c r="EX31" s="44">
        <f t="shared" ref="EX31" si="2564">EW31/EW30-1</f>
        <v>-4.9254527127740255E-2</v>
      </c>
      <c r="EY31" s="33">
        <v>2.2000000000000002</v>
      </c>
      <c r="EZ31" s="44">
        <f t="shared" ref="EZ31" si="2565">EY31/EY30-1</f>
        <v>-1.3452914798206206E-2</v>
      </c>
      <c r="FA31" s="33">
        <v>0.105946</v>
      </c>
      <c r="FB31" s="44">
        <f t="shared" ref="FB31" si="2566">FA31/FA30-1</f>
        <v>-5.9611936589089476E-2</v>
      </c>
      <c r="FC31" s="33">
        <v>6.3821300000000003E-7</v>
      </c>
      <c r="FD31" s="44">
        <f t="shared" ref="FD31" si="2567">FC31/FC30-1</f>
        <v>-5.7858864759295359E-2</v>
      </c>
      <c r="FE31" s="33">
        <v>0.67017400000000005</v>
      </c>
      <c r="FF31" s="44">
        <f t="shared" ref="FF31" si="2568">FE31/FE30-1</f>
        <v>-5.3409172767296509E-2</v>
      </c>
      <c r="FG31" s="33">
        <v>8.39</v>
      </c>
      <c r="FH31" s="44">
        <f t="shared" ref="FH31" si="2569">FG31/FG30-1</f>
        <v>-6.256983240223446E-2</v>
      </c>
      <c r="FI31" s="33">
        <v>0.19178899999999999</v>
      </c>
      <c r="FJ31" s="44">
        <f t="shared" ref="FJ31" si="2570">FI31/FI30-1</f>
        <v>-3.8608258016652464E-2</v>
      </c>
      <c r="FK31" s="33">
        <v>1.0009999999999999</v>
      </c>
      <c r="FL31" s="44">
        <f t="shared" ref="FL31" si="2571">FK31/FK30-1</f>
        <v>0</v>
      </c>
      <c r="FM31" s="33">
        <v>2.7840000000000001E-5</v>
      </c>
      <c r="FN31" s="44">
        <f t="shared" ref="FN31:FP31" si="2572">FM31/FM30-1</f>
        <v>-4.2970092815400429E-2</v>
      </c>
      <c r="FO31" s="33">
        <v>64.55</v>
      </c>
      <c r="FP31" s="44">
        <f t="shared" si="2572"/>
        <v>-4.7654175272941912E-2</v>
      </c>
      <c r="FQ31" s="33">
        <v>54.66</v>
      </c>
      <c r="FR31" s="44">
        <f t="shared" ref="FR31" si="2573">FQ31/FQ30-1</f>
        <v>-6.3078505313678535E-2</v>
      </c>
      <c r="FS31" s="33">
        <v>3.63</v>
      </c>
      <c r="FT31" s="44">
        <f t="shared" ref="FT31" si="2574">FS31/FS30-1</f>
        <v>-2.4193548387096864E-2</v>
      </c>
      <c r="FU31" s="33">
        <v>1.1299999999999999</v>
      </c>
      <c r="FV31" s="44">
        <f t="shared" ref="FV31" si="2575">FU31/FU30-1</f>
        <v>-5.0420168067226934E-2</v>
      </c>
      <c r="FW31" s="33">
        <v>1811.44</v>
      </c>
      <c r="FX31" s="44">
        <f t="shared" ref="FX31" si="2576">FW31/FW30-1</f>
        <v>1.8195393081326117E-3</v>
      </c>
      <c r="FY31" s="33">
        <v>0.33040700000000001</v>
      </c>
      <c r="FZ31" s="44">
        <f t="shared" ref="FZ31" si="2577">FY31/FY30-1</f>
        <v>-0.118275122221985</v>
      </c>
      <c r="GA31" s="33">
        <v>1832.33</v>
      </c>
      <c r="GB31" s="44">
        <f t="shared" ref="GB31" si="2578">GA31/GA30-1</f>
        <v>8.7256672245221711E-3</v>
      </c>
      <c r="GC31" s="33">
        <v>5.66</v>
      </c>
      <c r="GD31" s="44">
        <f t="shared" ref="GD31" si="2579">GC31/GC30-1</f>
        <v>-5.5091819699499167E-2</v>
      </c>
      <c r="GE31" s="33">
        <v>28.74</v>
      </c>
      <c r="GF31" s="44">
        <f t="shared" ref="GF31" si="2580">GE31/GE30-1</f>
        <v>-7.6478149100257187E-2</v>
      </c>
      <c r="GG31" s="33">
        <v>0.797624</v>
      </c>
      <c r="GH31" s="44">
        <f t="shared" ref="GH31" si="2581">GG31/GG30-1</f>
        <v>-6.7134486902487023E-3</v>
      </c>
      <c r="GI31" s="33">
        <v>1.002</v>
      </c>
      <c r="GJ31" s="44">
        <f t="shared" ref="GJ31" si="2582">GI31/GI30-1</f>
        <v>2.0000000000000018E-3</v>
      </c>
      <c r="GK31" s="33">
        <v>0.85120899999999999</v>
      </c>
      <c r="GL31" s="44">
        <f t="shared" ref="GL31" si="2583">GK31/GK30-1</f>
        <v>2.2394674763742017E-2</v>
      </c>
      <c r="GM31" s="33">
        <v>2.7356519999999999E-2</v>
      </c>
      <c r="GN31" s="44">
        <f t="shared" ref="GN31" si="2584">GM31/GM30-1</f>
        <v>-1.7616562448715567E-2</v>
      </c>
      <c r="GO31" s="33">
        <v>24.8</v>
      </c>
      <c r="GP31" s="44">
        <f t="shared" ref="GP31" si="2585">GO31/GO30-1</f>
        <v>-3.5769828926905056E-2</v>
      </c>
      <c r="GQ31" s="33">
        <v>2.2775779999999999E-2</v>
      </c>
      <c r="GR31" s="44">
        <f t="shared" ref="GR31" si="2586">GQ31/GQ30-1</f>
        <v>-4.36795376753496E-3</v>
      </c>
      <c r="GS31" s="33">
        <v>0.32961400000000002</v>
      </c>
      <c r="GT31" s="44">
        <f t="shared" ref="GT31" si="2587">GS31/GS30-1</f>
        <v>-8.3848229895408632E-2</v>
      </c>
      <c r="GU31" s="33">
        <v>7.44</v>
      </c>
      <c r="GV31" s="44">
        <f t="shared" ref="GV31" si="2588">GU31/GU30-1</f>
        <v>-2.2339027595269401E-2</v>
      </c>
      <c r="GW31" s="33">
        <v>5.14</v>
      </c>
      <c r="GX31" s="44">
        <f t="shared" ref="GX31" si="2589">GW31/GW30-1</f>
        <v>-6.2043795620438047E-2</v>
      </c>
      <c r="GY31" s="33">
        <v>3.4849539999999998E-2</v>
      </c>
      <c r="GZ31" s="44">
        <f t="shared" ref="GZ31" si="2590">GY31/GY30-1</f>
        <v>-3.3362069348103041E-2</v>
      </c>
      <c r="HA31" s="33">
        <v>3.8918269999999998E-2</v>
      </c>
      <c r="HB31" s="44">
        <f t="shared" ref="HB31" si="2591">HA31/HA30-1</f>
        <v>-4.3288686459573289E-2</v>
      </c>
      <c r="HC31" s="33">
        <v>1.27</v>
      </c>
      <c r="HD31" s="44">
        <f t="shared" ref="HD31" si="2592">HC31/HC30-1</f>
        <v>-7.2992700729927029E-2</v>
      </c>
      <c r="HM31" s="38">
        <v>44995</v>
      </c>
      <c r="HN31" s="44">
        <v>-6.1576014369271848E-2</v>
      </c>
      <c r="HO31" s="44">
        <v>-6.1937391712152956E-2</v>
      </c>
      <c r="HP31" s="44">
        <v>2.0000000000000018E-3</v>
      </c>
      <c r="HQ31" s="44">
        <v>-3.2090411245596195E-2</v>
      </c>
      <c r="HR31" s="44">
        <v>9.990009990010762E-4</v>
      </c>
      <c r="HS31" s="44">
        <v>-4.208232147166191E-2</v>
      </c>
      <c r="HT31" s="44">
        <v>-2.5321465139798938E-2</v>
      </c>
      <c r="HU31" s="44">
        <v>-3.6966824644549701E-2</v>
      </c>
      <c r="HV31" s="44">
        <v>-7.2324971605648103E-2</v>
      </c>
      <c r="HW31" s="44">
        <v>-6.2017221936131461E-2</v>
      </c>
      <c r="HX31" s="44">
        <v>0</v>
      </c>
      <c r="HY31" s="44">
        <v>-5.9685295713510667E-2</v>
      </c>
      <c r="HZ31" s="44">
        <v>-3.9285714285714257E-2</v>
      </c>
      <c r="IA31" s="44">
        <v>9.9999999999988987E-4</v>
      </c>
      <c r="IB31" s="44">
        <v>-7.488584474885851E-2</v>
      </c>
      <c r="IC31" s="44">
        <v>-0.10370891731440113</v>
      </c>
      <c r="ID31" s="44">
        <v>-7.3886273089460386E-2</v>
      </c>
      <c r="IE31" s="44">
        <v>-4.7524752475247567E-2</v>
      </c>
      <c r="IF31" s="44">
        <v>-5.7377049180327822E-2</v>
      </c>
      <c r="IG31" s="44">
        <v>0</v>
      </c>
      <c r="IH31" s="44">
        <v>-2.9411764705882248E-2</v>
      </c>
      <c r="II31" s="44">
        <v>2.7347310847765094E-3</v>
      </c>
      <c r="IJ31" s="44">
        <v>-6.0780609188516688E-2</v>
      </c>
      <c r="IK31" s="44">
        <v>-6.3732928679817946E-2</v>
      </c>
      <c r="IL31" s="44">
        <v>-1.1600444567935631E-2</v>
      </c>
      <c r="IM31" s="44">
        <v>-6.407447973713043E-2</v>
      </c>
      <c r="IN31" s="44">
        <v>-5.1575262543757328E-2</v>
      </c>
      <c r="IO31" s="44">
        <v>-5.2988663689453763E-2</v>
      </c>
      <c r="IP31" s="44">
        <v>-5.8114812189936194E-2</v>
      </c>
      <c r="IQ31" s="44">
        <v>-5.1724137931034475E-2</v>
      </c>
      <c r="IR31" s="44">
        <v>9.9999999999988987E-4</v>
      </c>
      <c r="IS31" s="44">
        <v>-4.2372881355932202E-2</v>
      </c>
      <c r="IT31" s="44">
        <v>5.0236966824644513E-2</v>
      </c>
      <c r="IU31" s="44">
        <v>-2.9912682631624499E-2</v>
      </c>
      <c r="IV31" s="44">
        <v>-6.7196606801228076E-2</v>
      </c>
      <c r="IW31" s="44">
        <v>-5.2749460647881219E-2</v>
      </c>
      <c r="IX31" s="44">
        <v>-2.7173913043478271E-2</v>
      </c>
      <c r="IY31" s="44">
        <v>-8.0168442561809772E-2</v>
      </c>
      <c r="IZ31" s="44">
        <v>-9.1533180778031964E-2</v>
      </c>
      <c r="JA31" s="44">
        <v>-5.731225296442688E-2</v>
      </c>
      <c r="JB31" s="44">
        <v>-4.4767797580279045E-2</v>
      </c>
      <c r="JC31" s="44">
        <v>-5.6250000000000133E-2</v>
      </c>
      <c r="JD31" s="44">
        <v>-6.1772977118752403E-2</v>
      </c>
      <c r="JE31" s="44">
        <v>1.5618762125551022E-3</v>
      </c>
      <c r="JF31" s="44">
        <v>-5.062656641604002E-2</v>
      </c>
      <c r="JG31" s="44">
        <v>-4.1183861510540098E-2</v>
      </c>
      <c r="JH31" s="44">
        <v>-5.8253243738118021E-2</v>
      </c>
      <c r="JI31" s="44">
        <v>-0.48769547878299058</v>
      </c>
      <c r="JJ31" s="44">
        <v>-5.3184317641013945E-2</v>
      </c>
      <c r="JK31" s="44">
        <v>-6.8306033681136746E-2</v>
      </c>
      <c r="JL31" s="44">
        <v>-7.2901283890913215E-2</v>
      </c>
      <c r="JM31" s="44">
        <v>-3.7432458697764792E-2</v>
      </c>
      <c r="JN31" s="44">
        <v>-6.1462924416203935E-2</v>
      </c>
      <c r="JO31" s="44">
        <v>-6.9620253164557E-2</v>
      </c>
      <c r="JP31" s="44">
        <v>1.8883442177092258E-2</v>
      </c>
      <c r="JQ31" s="44">
        <v>-6.7812447001526333E-2</v>
      </c>
      <c r="JR31" s="44">
        <v>-2.4970273483947758E-2</v>
      </c>
      <c r="JS31" s="44">
        <v>-1.2538226299694366E-2</v>
      </c>
      <c r="JT31" s="44">
        <v>-1.0396581035795327E-3</v>
      </c>
      <c r="JU31" s="44">
        <v>-3.5549198631408041E-2</v>
      </c>
      <c r="JV31" s="44">
        <v>5.3761765407632112E-2</v>
      </c>
      <c r="JW31" s="44">
        <v>-8.846153846153848E-2</v>
      </c>
      <c r="JX31" s="44">
        <v>-5.6190476190476124E-2</v>
      </c>
      <c r="JY31" s="44">
        <v>-3.2258064516129115E-2</v>
      </c>
      <c r="JZ31" s="44">
        <v>-5.3530582304383012E-2</v>
      </c>
      <c r="KA31" s="44">
        <v>-1.1898323418063739E-2</v>
      </c>
      <c r="KB31" s="44">
        <v>-3.3613445378151252E-2</v>
      </c>
      <c r="KC31" s="44">
        <v>-5.1926298157453865E-2</v>
      </c>
      <c r="KD31" s="44">
        <v>-0.18388429752066104</v>
      </c>
      <c r="KE31" s="44">
        <v>-6.9538771123459409E-2</v>
      </c>
      <c r="KF31" s="44">
        <v>-4.9254527127740255E-2</v>
      </c>
      <c r="KG31" s="44">
        <v>-1.3452914798206206E-2</v>
      </c>
      <c r="KH31" s="44">
        <v>-5.9611936589089476E-2</v>
      </c>
      <c r="KI31" s="44">
        <v>-5.7858864759295359E-2</v>
      </c>
      <c r="KJ31" s="44">
        <v>-5.3409172767296509E-2</v>
      </c>
      <c r="KK31" s="44">
        <v>-6.256983240223446E-2</v>
      </c>
      <c r="KL31" s="44">
        <v>-3.8608258016652464E-2</v>
      </c>
      <c r="KM31" s="44">
        <v>0</v>
      </c>
      <c r="KN31" s="44">
        <v>-4.2970092815400429E-2</v>
      </c>
      <c r="KO31" s="44">
        <v>-4.7654175272941912E-2</v>
      </c>
      <c r="KP31" s="44">
        <v>-6.3078505313678535E-2</v>
      </c>
      <c r="KQ31" s="44">
        <v>-2.4193548387096864E-2</v>
      </c>
      <c r="KR31" s="44">
        <v>-5.0420168067226934E-2</v>
      </c>
      <c r="KS31" s="44">
        <v>1.8195393081326117E-3</v>
      </c>
      <c r="KT31" s="44">
        <v>-0.118275122221985</v>
      </c>
      <c r="KU31" s="44">
        <v>8.7256672245221711E-3</v>
      </c>
      <c r="KV31" s="44">
        <v>-5.5091819699499167E-2</v>
      </c>
      <c r="KW31" s="44">
        <v>-7.6478149100257187E-2</v>
      </c>
      <c r="KX31" s="44">
        <v>-6.7134486902487023E-3</v>
      </c>
      <c r="KY31" s="44">
        <v>2.0000000000000018E-3</v>
      </c>
      <c r="KZ31" s="44">
        <v>2.2394674763742017E-2</v>
      </c>
      <c r="LA31" s="44">
        <v>-1.7616562448715567E-2</v>
      </c>
      <c r="LB31" s="44">
        <v>-3.5769828926905056E-2</v>
      </c>
      <c r="LC31" s="44">
        <v>-4.36795376753496E-3</v>
      </c>
      <c r="LD31" s="44">
        <v>-8.3848229895408632E-2</v>
      </c>
      <c r="LE31" s="44">
        <v>-2.2339027595269401E-2</v>
      </c>
      <c r="LF31" s="44">
        <v>-6.2043795620438047E-2</v>
      </c>
      <c r="LG31" s="44">
        <v>-3.3362069348103041E-2</v>
      </c>
      <c r="LH31" s="44">
        <v>-4.3288686459573289E-2</v>
      </c>
      <c r="LI31" s="44">
        <v>-7.2992700729927029E-2</v>
      </c>
    </row>
    <row r="32" spans="12:321" ht="17.25" thickBot="1" x14ac:dyDescent="0.3">
      <c r="L32" s="38">
        <v>44996</v>
      </c>
      <c r="M32" s="33">
        <v>20195</v>
      </c>
      <c r="N32" s="44">
        <f t="shared" si="0"/>
        <v>-8.8829996073812589E-3</v>
      </c>
      <c r="O32" s="33">
        <v>1429.6</v>
      </c>
      <c r="P32" s="44">
        <f t="shared" si="0"/>
        <v>-7.3394113194971133E-3</v>
      </c>
      <c r="Q32" s="33">
        <v>1.0009999999999999</v>
      </c>
      <c r="R32" s="44">
        <f t="shared" ref="R32" si="2593">Q32/Q31-1</f>
        <v>-9.9800399201610546E-4</v>
      </c>
      <c r="S32" s="33">
        <v>277.02999999999997</v>
      </c>
      <c r="T32" s="44">
        <f t="shared" ref="T32" si="2594">S32/S31-1</f>
        <v>-1.6577173952215807E-3</v>
      </c>
      <c r="U32" s="33">
        <v>0.99348400000000003</v>
      </c>
      <c r="V32" s="44">
        <f t="shared" ref="V32" si="2595">U32/U31-1</f>
        <v>-8.4990019960079488E-3</v>
      </c>
      <c r="W32" s="33">
        <v>0.37198399999999998</v>
      </c>
      <c r="X32" s="44">
        <f t="shared" ref="X32" si="2596">W32/W31-1</f>
        <v>-3.1327632365277802E-3</v>
      </c>
      <c r="Y32" s="33">
        <v>0.31561400000000001</v>
      </c>
      <c r="Z32" s="44">
        <f t="shared" ref="Z32" si="2597">Y32/Y31-1</f>
        <v>1.704669957850502E-2</v>
      </c>
      <c r="AA32" s="33">
        <v>1.0589999999999999</v>
      </c>
      <c r="AB32" s="44">
        <f t="shared" ref="AB32" si="2598">AA32/AA31-1</f>
        <v>4.2322834645669216E-2</v>
      </c>
      <c r="AC32" s="33">
        <v>6.6104999999999997E-2</v>
      </c>
      <c r="AD32" s="44">
        <f t="shared" ref="AD32" si="2599">AC32/AC31-1</f>
        <v>-8.162154808869504E-4</v>
      </c>
      <c r="AE32" s="33">
        <v>1428.44</v>
      </c>
      <c r="AF32" s="44">
        <f t="shared" ref="AF32" si="2600">AE32/AE31-1</f>
        <v>-7.3039368984328945E-3</v>
      </c>
      <c r="AG32" s="33">
        <v>0.99770300000000001</v>
      </c>
      <c r="AH32" s="44">
        <f t="shared" ref="AH32" si="2601">AG32/AG31-1</f>
        <v>-3.2937062937061778E-3</v>
      </c>
      <c r="AI32" s="33">
        <v>18.21</v>
      </c>
      <c r="AJ32" s="44">
        <f t="shared" ref="AJ32" si="2602">AI32/AI31-1</f>
        <v>5.0778995960761852E-2</v>
      </c>
      <c r="AK32" s="33">
        <v>5.56</v>
      </c>
      <c r="AL32" s="44">
        <f t="shared" ref="AL32" si="2603">AK32/AK31-1</f>
        <v>3.3457249070631967E-2</v>
      </c>
      <c r="AM32" s="33">
        <v>0.99564299999999994</v>
      </c>
      <c r="AN32" s="44">
        <f t="shared" ref="AN32:AP32" si="2604">AM32/AM31-1</f>
        <v>-5.3516483516482527E-3</v>
      </c>
      <c r="AO32" s="33">
        <v>1.031E-5</v>
      </c>
      <c r="AP32" s="44">
        <f t="shared" si="2604"/>
        <v>1.7769002961500524E-2</v>
      </c>
      <c r="AQ32" s="33">
        <v>5.7534000000000002E-2</v>
      </c>
      <c r="AR32" s="44">
        <f t="shared" ref="AR32" si="2605">AQ32/AQ31-1</f>
        <v>-1.7822390658609022E-2</v>
      </c>
      <c r="AS32" s="33">
        <v>71.760000000000005</v>
      </c>
      <c r="AT32" s="44">
        <f t="shared" ref="AT32" si="2606">AS32/AS31-1</f>
        <v>-6.4528744622604495E-2</v>
      </c>
      <c r="AU32" s="33">
        <v>14.85</v>
      </c>
      <c r="AV32" s="44">
        <f t="shared" ref="AV32" si="2607">AU32/AU31-1</f>
        <v>2.9106029106028997E-2</v>
      </c>
      <c r="AW32" s="33">
        <v>5.63</v>
      </c>
      <c r="AX32" s="44">
        <f t="shared" ref="AX32" si="2608">AW32/AW31-1</f>
        <v>-2.0869565217391362E-2</v>
      </c>
      <c r="AY32" s="33">
        <v>3.46</v>
      </c>
      <c r="AZ32" s="44">
        <f t="shared" ref="AZ32" si="2609">AY32/AY31-1</f>
        <v>2.6706231454005858E-2</v>
      </c>
      <c r="BA32" s="33">
        <v>2.23</v>
      </c>
      <c r="BB32" s="44">
        <f t="shared" ref="BB32" si="2610">BA32/BA31-1</f>
        <v>-3.4632034632034681E-2</v>
      </c>
      <c r="BC32" s="33">
        <v>11.16</v>
      </c>
      <c r="BD32" s="44">
        <f t="shared" ref="BD32" si="2611">BC32/BC31-1</f>
        <v>1.4545454545454639E-2</v>
      </c>
      <c r="BE32" s="33">
        <v>20242</v>
      </c>
      <c r="BF32" s="44">
        <f t="shared" ref="BF32" si="2612">BE32/BE31-1</f>
        <v>-6.8688058090472515E-3</v>
      </c>
      <c r="BG32" s="33">
        <v>6.22</v>
      </c>
      <c r="BH32" s="44">
        <f t="shared" ref="BH32" si="2613">BG32/BG31-1</f>
        <v>8.1037277147486542E-3</v>
      </c>
      <c r="BI32" s="33">
        <v>135.19999999999999</v>
      </c>
      <c r="BJ32" s="44">
        <f t="shared" ref="BJ32" si="2614">BI32/BI31-1</f>
        <v>-4.9827816431232019E-2</v>
      </c>
      <c r="BK32" s="33">
        <v>17.41</v>
      </c>
      <c r="BL32" s="44">
        <f t="shared" ref="BL32" si="2615">BK32/BK31-1</f>
        <v>1.8724400234054972E-2</v>
      </c>
      <c r="BM32" s="33">
        <v>40.32</v>
      </c>
      <c r="BN32" s="44">
        <f t="shared" ref="BN32" si="2616">BM32/BM31-1</f>
        <v>-7.8740157480314821E-3</v>
      </c>
      <c r="BO32" s="33">
        <v>111.53</v>
      </c>
      <c r="BP32" s="44">
        <f t="shared" ref="BP32" si="2617">BO32/BO31-1</f>
        <v>1.1426498594359291E-2</v>
      </c>
      <c r="BQ32" s="33">
        <v>7.8307000000000002E-2</v>
      </c>
      <c r="BR32" s="44">
        <f t="shared" ref="BR32" si="2618">BQ32/BQ31-1</f>
        <v>1.5892166783425532E-2</v>
      </c>
      <c r="BS32" s="33">
        <v>5.32</v>
      </c>
      <c r="BT32" s="44">
        <f t="shared" ref="BT32" si="2619">BS32/BS31-1</f>
        <v>-3.2727272727272716E-2</v>
      </c>
      <c r="BU32" s="33">
        <v>0.99796899999999999</v>
      </c>
      <c r="BV32" s="44">
        <f t="shared" ref="BV32" si="2620">BU32/BU31-1</f>
        <v>-3.0279720279718925E-3</v>
      </c>
      <c r="BW32" s="33">
        <v>2.3199999999999998</v>
      </c>
      <c r="BX32" s="44">
        <f t="shared" ref="BX32" si="2621">BW32/BW31-1</f>
        <v>2.6548672566371723E-2</v>
      </c>
      <c r="BY32" s="33">
        <v>10.79</v>
      </c>
      <c r="BZ32" s="44">
        <f t="shared" ref="BZ32" si="2622">BY32/BY31-1</f>
        <v>-2.6173285198555996E-2</v>
      </c>
      <c r="CA32" s="33">
        <v>119.85</v>
      </c>
      <c r="CB32" s="44">
        <f t="shared" ref="CB32" si="2623">CA32/CA31-1</f>
        <v>6.8086623295606552E-2</v>
      </c>
      <c r="CC32" s="33">
        <v>6.3020000000000007E-2</v>
      </c>
      <c r="CD32" s="44">
        <f t="shared" ref="CD32" si="2624">CC32/CC31-1</f>
        <v>1.9396483195015524E-3</v>
      </c>
      <c r="CE32" s="33">
        <v>5.9270999999999997E-2</v>
      </c>
      <c r="CF32" s="44">
        <f t="shared" ref="CF32" si="2625">CE32/CE31-1</f>
        <v>3.0477415765499449E-2</v>
      </c>
      <c r="CG32" s="33">
        <v>1.8</v>
      </c>
      <c r="CH32" s="44">
        <f t="shared" ref="CH32" si="2626">CG32/CG31-1</f>
        <v>5.5865921787709993E-3</v>
      </c>
      <c r="CI32" s="33">
        <v>2.0676099999999999E-2</v>
      </c>
      <c r="CJ32" s="44">
        <f t="shared" ref="CJ32" si="2627">CI32/CI31-1</f>
        <v>1.6176871717874297E-2</v>
      </c>
      <c r="CK32" s="33">
        <v>4.04</v>
      </c>
      <c r="CL32" s="44">
        <f t="shared" ref="CL32" si="2628">CK32/CK31-1</f>
        <v>1.7632241813601901E-2</v>
      </c>
      <c r="CM32" s="33">
        <v>4.92</v>
      </c>
      <c r="CN32" s="44">
        <f t="shared" ref="CN32" si="2629">CM32/CM31-1</f>
        <v>3.1446540880503138E-2</v>
      </c>
      <c r="CO32" s="33">
        <v>0.18861600000000001</v>
      </c>
      <c r="CP32" s="44">
        <f t="shared" ref="CP32" si="2630">CO32/CO31-1</f>
        <v>-2.5718639427671053E-2</v>
      </c>
      <c r="CQ32" s="33">
        <v>1.044</v>
      </c>
      <c r="CR32" s="44">
        <f t="shared" ref="CR32" si="2631">CQ32/CQ31-1</f>
        <v>-1.2298959318826741E-2</v>
      </c>
      <c r="CS32" s="33">
        <v>0.116998</v>
      </c>
      <c r="CT32" s="44">
        <f t="shared" ref="CT32" si="2632">CS32/CS31-1</f>
        <v>-3.7296910657719229E-3</v>
      </c>
      <c r="CU32" s="33">
        <v>0.99460199999999999</v>
      </c>
      <c r="CV32" s="44">
        <f t="shared" ref="CV32" si="2633">CU32/CU31-1</f>
        <v>-6.3916083916083499E-3</v>
      </c>
      <c r="CW32" s="33">
        <v>38.47</v>
      </c>
      <c r="CX32" s="44">
        <f t="shared" ref="CX32" si="2634">CW32/CW31-1</f>
        <v>1.5575501583949158E-2</v>
      </c>
      <c r="CY32" s="33">
        <v>68.37</v>
      </c>
      <c r="CZ32" s="44">
        <f t="shared" ref="CZ32" si="2635">CY32/CY31-1</f>
        <v>-4.5136866627839556E-3</v>
      </c>
      <c r="DA32" s="33">
        <v>0.53599699999999995</v>
      </c>
      <c r="DB32" s="44">
        <f t="shared" ref="DB32" si="2636">DA32/DA31-1</f>
        <v>-2.7387626077038929E-3</v>
      </c>
      <c r="DC32" s="39">
        <v>11010.21</v>
      </c>
      <c r="DD32" s="44">
        <f t="shared" ref="DD32" si="2637">DC32/DC31-1</f>
        <v>-3.698821841845179E-2</v>
      </c>
      <c r="DE32" s="33">
        <v>0.52788800000000002</v>
      </c>
      <c r="DF32" s="44">
        <f t="shared" ref="DF32" si="2638">DE32/DE31-1</f>
        <v>1.584124882614657E-2</v>
      </c>
      <c r="DG32" s="33">
        <v>0.33950000000000002</v>
      </c>
      <c r="DH32" s="44">
        <f t="shared" ref="DH32" si="2639">DG32/DG31-1</f>
        <v>1.1461241222333829E-2</v>
      </c>
      <c r="DI32" s="33">
        <v>0.90915199999999996</v>
      </c>
      <c r="DJ32" s="44">
        <f t="shared" ref="DJ32" si="2640">DI32/DI31-1</f>
        <v>2.5608860501031616E-2</v>
      </c>
      <c r="DK32" s="33">
        <v>1.014</v>
      </c>
      <c r="DL32" s="44">
        <f t="shared" ref="DL32" si="2641">DK32/DK31-1</f>
        <v>2.3743995347719649E-2</v>
      </c>
      <c r="DM32" s="33">
        <v>0.87926599999999999</v>
      </c>
      <c r="DN32" s="44">
        <f t="shared" ref="DN32" si="2642">DM32/DM31-1</f>
        <v>-1.3121845386477649E-2</v>
      </c>
      <c r="DO32" s="33">
        <v>7.39</v>
      </c>
      <c r="DP32" s="44">
        <f t="shared" ref="DP32" si="2643">DO32/DO31-1</f>
        <v>5.4421768707482165E-3</v>
      </c>
      <c r="DQ32" s="33">
        <v>0.99644900000000003</v>
      </c>
      <c r="DR32" s="44">
        <f t="shared" ref="DR32" si="2644">DQ32/DQ31-1</f>
        <v>-4.5464535464534439E-3</v>
      </c>
      <c r="DS32" s="33">
        <v>0.60350499999999996</v>
      </c>
      <c r="DT32" s="44">
        <f t="shared" ref="DT32" si="2645">DS32/DS31-1</f>
        <v>3.5821802366494238E-2</v>
      </c>
      <c r="DU32" s="33">
        <v>8.1999999999999993</v>
      </c>
      <c r="DV32" s="44">
        <f t="shared" ref="DV32" si="2646">DU32/DU31-1</f>
        <v>0</v>
      </c>
      <c r="DW32" s="33">
        <v>1.2542E-4</v>
      </c>
      <c r="DX32" s="44">
        <f t="shared" ref="DX32" si="2647">DW32/DW31-1</f>
        <v>-2.895633323010216E-2</v>
      </c>
      <c r="DY32" s="33">
        <v>0.99704000000000004</v>
      </c>
      <c r="DZ32" s="44">
        <f t="shared" ref="DZ32" si="2648">DY32/DY31-1</f>
        <v>-1.2901571427426095E-3</v>
      </c>
      <c r="EA32" s="33">
        <v>0.84498899999999999</v>
      </c>
      <c r="EB32" s="44">
        <f t="shared" ref="EB32" si="2649">EA32/EA31-1</f>
        <v>-8.6630693499536338E-2</v>
      </c>
      <c r="EC32" s="33">
        <v>0.22492400000000001</v>
      </c>
      <c r="ED32" s="44">
        <f t="shared" ref="ED32" si="2650">EC32/EC31-1</f>
        <v>3.9341989741694006E-2</v>
      </c>
      <c r="EE32" s="33">
        <v>2.2400000000000002</v>
      </c>
      <c r="EF32" s="44">
        <f t="shared" ref="EF32" si="2651">EE32/EE31-1</f>
        <v>-5.4852320675105481E-2</v>
      </c>
      <c r="EG32" s="33">
        <v>9.82</v>
      </c>
      <c r="EH32" s="44">
        <f t="shared" ref="EH32" si="2652">EG32/EG31-1</f>
        <v>-9.0817356205852295E-3</v>
      </c>
      <c r="EI32" s="33">
        <v>3.56</v>
      </c>
      <c r="EJ32" s="44">
        <f t="shared" ref="EJ32" si="2653">EI32/EI31-1</f>
        <v>-1.1111111111111072E-2</v>
      </c>
      <c r="EK32" s="33">
        <v>0.88517999999999997</v>
      </c>
      <c r="EL32" s="44">
        <f t="shared" ref="EL32" si="2654">EK32/EK31-1</f>
        <v>5.3827114636646467E-2</v>
      </c>
      <c r="EM32" s="33">
        <v>35.43</v>
      </c>
      <c r="EN32" s="44">
        <f t="shared" ref="EN32" si="2655">EM32/EM31-1</f>
        <v>-3.037766830870281E-2</v>
      </c>
      <c r="EO32" s="33">
        <v>4.6100000000000003</v>
      </c>
      <c r="EP32" s="44">
        <f t="shared" ref="EP32" si="2656">EO32/EO31-1</f>
        <v>2.1739130434783593E-3</v>
      </c>
      <c r="EQ32" s="33">
        <v>33.22</v>
      </c>
      <c r="ER32" s="44">
        <f t="shared" ref="ER32" si="2657">EQ32/EQ31-1</f>
        <v>-2.1790341578327488E-2</v>
      </c>
      <c r="ES32" s="33">
        <v>3.95</v>
      </c>
      <c r="ET32" s="44">
        <f t="shared" ref="ET32" si="2658">ES32/ES31-1</f>
        <v>0</v>
      </c>
      <c r="EU32" s="33">
        <v>781.44</v>
      </c>
      <c r="EV32" s="44">
        <f t="shared" ref="EV32" si="2659">EU32/EU31-1</f>
        <v>-3.9764069796018542E-2</v>
      </c>
      <c r="EW32" s="33">
        <v>0.48454799999999998</v>
      </c>
      <c r="EX32" s="44">
        <f t="shared" ref="EX32" si="2660">EW32/EW31-1</f>
        <v>-8.2727849526188502E-3</v>
      </c>
      <c r="EY32" s="33">
        <v>2.14</v>
      </c>
      <c r="EZ32" s="44">
        <f t="shared" ref="EZ32" si="2661">EY32/EY31-1</f>
        <v>-2.7272727272727337E-2</v>
      </c>
      <c r="FA32" s="33">
        <v>0.110668</v>
      </c>
      <c r="FB32" s="44">
        <f t="shared" ref="FB32" si="2662">FA32/FA31-1</f>
        <v>4.4569875219451438E-2</v>
      </c>
      <c r="FC32" s="33">
        <v>5.9879099999999995E-7</v>
      </c>
      <c r="FD32" s="44">
        <f t="shared" ref="FD32" si="2663">FC32/FC31-1</f>
        <v>-6.1769346597452701E-2</v>
      </c>
      <c r="FE32" s="33">
        <v>0.63602800000000004</v>
      </c>
      <c r="FF32" s="44">
        <f t="shared" ref="FF32" si="2664">FE32/FE31-1</f>
        <v>-5.0950947067478047E-2</v>
      </c>
      <c r="FG32" s="33">
        <v>7.83</v>
      </c>
      <c r="FH32" s="44">
        <f t="shared" ref="FH32" si="2665">FG32/FG31-1</f>
        <v>-6.6746126340882062E-2</v>
      </c>
      <c r="FI32" s="33">
        <v>0.18721699999999999</v>
      </c>
      <c r="FJ32" s="44">
        <f t="shared" ref="FJ32" si="2666">FI32/FI31-1</f>
        <v>-2.3838697735532266E-2</v>
      </c>
      <c r="FK32" s="33">
        <v>1.002</v>
      </c>
      <c r="FL32" s="44">
        <f t="shared" ref="FL32" si="2667">FK32/FK31-1</f>
        <v>9.990009990010762E-4</v>
      </c>
      <c r="FM32" s="33">
        <v>2.7710000000000001E-5</v>
      </c>
      <c r="FN32" s="44">
        <f t="shared" ref="FN32:FP32" si="2668">FM32/FM31-1</f>
        <v>-4.669540229885083E-3</v>
      </c>
      <c r="FO32" s="43">
        <v>63.66</v>
      </c>
      <c r="FP32" s="44">
        <f t="shared" si="2668"/>
        <v>-1.3787761425251732E-2</v>
      </c>
      <c r="FQ32" s="33">
        <v>50.34</v>
      </c>
      <c r="FR32" s="44">
        <f t="shared" ref="FR32" si="2669">FQ32/FQ31-1</f>
        <v>-7.9034028540065693E-2</v>
      </c>
      <c r="FS32" s="33">
        <v>3.57</v>
      </c>
      <c r="FT32" s="44">
        <f t="shared" ref="FT32" si="2670">FS32/FS31-1</f>
        <v>-1.6528925619834767E-2</v>
      </c>
      <c r="FU32" s="33">
        <v>1.1100000000000001</v>
      </c>
      <c r="FV32" s="44">
        <f t="shared" ref="FV32" si="2671">FU32/FU31-1</f>
        <v>-1.7699115044247593E-2</v>
      </c>
      <c r="FW32" s="33">
        <v>1862.46</v>
      </c>
      <c r="FX32" s="44">
        <f t="shared" ref="FX32" si="2672">FW32/FW31-1</f>
        <v>2.8165437442035035E-2</v>
      </c>
      <c r="FY32" s="33">
        <v>0.334762</v>
      </c>
      <c r="FZ32" s="44">
        <f t="shared" ref="FZ32" si="2673">FY32/FY31-1</f>
        <v>1.3180713483673223E-2</v>
      </c>
      <c r="GA32" s="33">
        <v>1862.74</v>
      </c>
      <c r="GB32" s="44">
        <f t="shared" ref="GB32" si="2674">GA32/GA31-1</f>
        <v>1.6596355459988166E-2</v>
      </c>
      <c r="GC32" s="33">
        <v>5.48</v>
      </c>
      <c r="GD32" s="44">
        <f t="shared" ref="GD32" si="2675">GC32/GC31-1</f>
        <v>-3.180212014134276E-2</v>
      </c>
      <c r="GE32" s="33">
        <v>28.66</v>
      </c>
      <c r="GF32" s="44">
        <f t="shared" ref="GF32" si="2676">GE32/GE31-1</f>
        <v>-2.7835768963117014E-3</v>
      </c>
      <c r="GG32" s="33">
        <v>0.80264000000000002</v>
      </c>
      <c r="GH32" s="44">
        <f t="shared" ref="GH32" si="2677">GG32/GG31-1</f>
        <v>6.2886773717942823E-3</v>
      </c>
      <c r="GI32" s="33">
        <v>0.99280500000000005</v>
      </c>
      <c r="GJ32" s="44">
        <f t="shared" ref="GJ32" si="2678">GI32/GI31-1</f>
        <v>-9.1766467065867996E-3</v>
      </c>
      <c r="GK32" s="33">
        <v>0.93697399999999997</v>
      </c>
      <c r="GL32" s="44">
        <f t="shared" ref="GL32" si="2679">GK32/GK31-1</f>
        <v>0.10075668842787144</v>
      </c>
      <c r="GM32" s="33">
        <v>2.7554800000000001E-2</v>
      </c>
      <c r="GN32" s="44">
        <f t="shared" ref="GN32" si="2680">GM32/GM31-1</f>
        <v>7.247997917863902E-3</v>
      </c>
      <c r="GO32" s="33">
        <v>23.43</v>
      </c>
      <c r="GP32" s="44">
        <f t="shared" ref="GP32" si="2681">GO32/GO31-1</f>
        <v>-5.5241935483871019E-2</v>
      </c>
      <c r="GQ32" s="33">
        <v>2.2649579999999999E-2</v>
      </c>
      <c r="GR32" s="44">
        <f t="shared" ref="GR32" si="2682">GQ32/GQ31-1</f>
        <v>-5.5409737888230115E-3</v>
      </c>
      <c r="GS32" s="33">
        <v>0.33516699999999999</v>
      </c>
      <c r="GT32" s="44">
        <f t="shared" ref="GT32" si="2683">GS32/GS31-1</f>
        <v>1.6846978587074402E-2</v>
      </c>
      <c r="GU32" s="33">
        <v>7.66</v>
      </c>
      <c r="GV32" s="44">
        <f t="shared" ref="GV32" si="2684">GU32/GU31-1</f>
        <v>2.9569892473118253E-2</v>
      </c>
      <c r="GW32" s="33">
        <v>4.99</v>
      </c>
      <c r="GX32" s="44">
        <f t="shared" ref="GX32" si="2685">GW32/GW31-1</f>
        <v>-2.9182879377431803E-2</v>
      </c>
      <c r="GY32" s="33">
        <v>3.5421859999999999E-2</v>
      </c>
      <c r="GZ32" s="44">
        <f t="shared" ref="GZ32" si="2686">GY32/GY31-1</f>
        <v>1.6422598404455258E-2</v>
      </c>
      <c r="HA32" s="33">
        <v>3.8655790000000002E-2</v>
      </c>
      <c r="HB32" s="44">
        <f t="shared" ref="HB32" si="2687">HA32/HA31-1</f>
        <v>-6.744390231117503E-3</v>
      </c>
      <c r="HC32" s="33">
        <v>1.23</v>
      </c>
      <c r="HD32" s="44">
        <f t="shared" ref="HD32" si="2688">HC32/HC31-1</f>
        <v>-3.1496062992126039E-2</v>
      </c>
      <c r="HM32" s="38">
        <v>44996</v>
      </c>
      <c r="HN32" s="44">
        <v>-8.8829996073812589E-3</v>
      </c>
      <c r="HO32" s="44">
        <v>-7.3394113194971133E-3</v>
      </c>
      <c r="HP32" s="44">
        <v>-9.9800399201610546E-4</v>
      </c>
      <c r="HQ32" s="44">
        <v>-1.6577173952215807E-3</v>
      </c>
      <c r="HR32" s="44">
        <v>-8.4990019960079488E-3</v>
      </c>
      <c r="HS32" s="44">
        <v>-3.1327632365277802E-3</v>
      </c>
      <c r="HT32" s="44">
        <v>1.704669957850502E-2</v>
      </c>
      <c r="HU32" s="44">
        <v>4.2322834645669216E-2</v>
      </c>
      <c r="HV32" s="44">
        <v>-8.162154808869504E-4</v>
      </c>
      <c r="HW32" s="44">
        <v>-7.3039368984328945E-3</v>
      </c>
      <c r="HX32" s="44">
        <v>-3.2937062937061778E-3</v>
      </c>
      <c r="HY32" s="44">
        <v>5.0778995960761852E-2</v>
      </c>
      <c r="HZ32" s="44">
        <v>3.3457249070631967E-2</v>
      </c>
      <c r="IA32" s="44">
        <v>-5.3516483516482527E-3</v>
      </c>
      <c r="IB32" s="44">
        <v>1.7769002961500524E-2</v>
      </c>
      <c r="IC32" s="44">
        <v>-1.7822390658609022E-2</v>
      </c>
      <c r="ID32" s="44">
        <v>-6.4528744622604495E-2</v>
      </c>
      <c r="IE32" s="44">
        <v>2.9106029106028997E-2</v>
      </c>
      <c r="IF32" s="44">
        <v>-2.0869565217391362E-2</v>
      </c>
      <c r="IG32" s="44">
        <v>2.6706231454005858E-2</v>
      </c>
      <c r="IH32" s="44">
        <v>-3.4632034632034681E-2</v>
      </c>
      <c r="II32" s="44">
        <v>1.4545454545454639E-2</v>
      </c>
      <c r="IJ32" s="44">
        <v>-6.8688058090472515E-3</v>
      </c>
      <c r="IK32" s="44">
        <v>8.1037277147486542E-3</v>
      </c>
      <c r="IL32" s="44">
        <v>-4.9827816431232019E-2</v>
      </c>
      <c r="IM32" s="44">
        <v>1.8724400234054972E-2</v>
      </c>
      <c r="IN32" s="44">
        <v>-7.8740157480314821E-3</v>
      </c>
      <c r="IO32" s="44">
        <v>1.1426498594359291E-2</v>
      </c>
      <c r="IP32" s="44">
        <v>1.5892166783425532E-2</v>
      </c>
      <c r="IQ32" s="44">
        <v>-3.2727272727272716E-2</v>
      </c>
      <c r="IR32" s="44">
        <v>-3.0279720279718925E-3</v>
      </c>
      <c r="IS32" s="44">
        <v>2.6548672566371723E-2</v>
      </c>
      <c r="IT32" s="44">
        <v>-2.6173285198555996E-2</v>
      </c>
      <c r="IU32" s="44">
        <v>6.8086623295606552E-2</v>
      </c>
      <c r="IV32" s="44">
        <v>1.9396483195015524E-3</v>
      </c>
      <c r="IW32" s="44">
        <v>3.0477415765499449E-2</v>
      </c>
      <c r="IX32" s="44">
        <v>5.5865921787709993E-3</v>
      </c>
      <c r="IY32" s="44">
        <v>1.6176871717874297E-2</v>
      </c>
      <c r="IZ32" s="44">
        <v>1.7632241813601901E-2</v>
      </c>
      <c r="JA32" s="44">
        <v>3.1446540880503138E-2</v>
      </c>
      <c r="JB32" s="44">
        <v>-2.5718639427671053E-2</v>
      </c>
      <c r="JC32" s="44">
        <v>-1.2298959318826741E-2</v>
      </c>
      <c r="JD32" s="44">
        <v>-3.7296910657719229E-3</v>
      </c>
      <c r="JE32" s="44">
        <v>-6.3916083916083499E-3</v>
      </c>
      <c r="JF32" s="44">
        <v>1.5575501583949158E-2</v>
      </c>
      <c r="JG32" s="44">
        <v>-4.5136866627839556E-3</v>
      </c>
      <c r="JH32" s="44">
        <v>-2.7387626077038929E-3</v>
      </c>
      <c r="JI32" s="44">
        <v>-3.698821841845179E-2</v>
      </c>
      <c r="JJ32" s="44">
        <v>1.584124882614657E-2</v>
      </c>
      <c r="JK32" s="44">
        <v>1.1461241222333829E-2</v>
      </c>
      <c r="JL32" s="44">
        <v>2.5608860501031616E-2</v>
      </c>
      <c r="JM32" s="44">
        <v>2.3743995347719649E-2</v>
      </c>
      <c r="JN32" s="44">
        <v>-1.3121845386477649E-2</v>
      </c>
      <c r="JO32" s="44">
        <v>5.4421768707482165E-3</v>
      </c>
      <c r="JP32" s="44">
        <v>-4.5464535464534439E-3</v>
      </c>
      <c r="JQ32" s="44">
        <v>3.5821802366494238E-2</v>
      </c>
      <c r="JR32" s="44">
        <v>0</v>
      </c>
      <c r="JS32" s="44">
        <v>-2.895633323010216E-2</v>
      </c>
      <c r="JT32" s="44">
        <v>-1.2901571427426095E-3</v>
      </c>
      <c r="JU32" s="44">
        <v>-8.6630693499536338E-2</v>
      </c>
      <c r="JV32" s="44">
        <v>3.9341989741694006E-2</v>
      </c>
      <c r="JW32" s="44">
        <v>-5.4852320675105481E-2</v>
      </c>
      <c r="JX32" s="44">
        <v>-9.0817356205852295E-3</v>
      </c>
      <c r="JY32" s="44">
        <v>-1.1111111111111072E-2</v>
      </c>
      <c r="JZ32" s="44">
        <v>5.3827114636646467E-2</v>
      </c>
      <c r="KA32" s="44">
        <v>-3.037766830870281E-2</v>
      </c>
      <c r="KB32" s="44">
        <v>2.1739130434783593E-3</v>
      </c>
      <c r="KC32" s="44">
        <v>-2.1790341578327488E-2</v>
      </c>
      <c r="KD32" s="44">
        <v>0</v>
      </c>
      <c r="KE32" s="44">
        <v>-3.9764069796018542E-2</v>
      </c>
      <c r="KF32" s="44">
        <v>-8.2727849526188502E-3</v>
      </c>
      <c r="KG32" s="44">
        <v>-2.7272727272727337E-2</v>
      </c>
      <c r="KH32" s="44">
        <v>4.4569875219451438E-2</v>
      </c>
      <c r="KI32" s="44">
        <v>-6.1769346597452701E-2</v>
      </c>
      <c r="KJ32" s="44">
        <v>-5.0950947067478047E-2</v>
      </c>
      <c r="KK32" s="44">
        <v>-6.6746126340882062E-2</v>
      </c>
      <c r="KL32" s="44">
        <v>-2.3838697735532266E-2</v>
      </c>
      <c r="KM32" s="44">
        <v>9.990009990010762E-4</v>
      </c>
      <c r="KN32" s="44">
        <v>-4.669540229885083E-3</v>
      </c>
      <c r="KO32" s="44">
        <v>-1.3787761425251732E-2</v>
      </c>
      <c r="KP32" s="44">
        <v>-7.9034028540065693E-2</v>
      </c>
      <c r="KQ32" s="44">
        <v>-1.6528925619834767E-2</v>
      </c>
      <c r="KR32" s="44">
        <v>-1.7699115044247593E-2</v>
      </c>
      <c r="KS32" s="44">
        <v>2.8165437442035035E-2</v>
      </c>
      <c r="KT32" s="44">
        <v>1.3180713483673223E-2</v>
      </c>
      <c r="KU32" s="44">
        <v>1.6596355459988166E-2</v>
      </c>
      <c r="KV32" s="44">
        <v>-3.180212014134276E-2</v>
      </c>
      <c r="KW32" s="44">
        <v>-2.7835768963117014E-3</v>
      </c>
      <c r="KX32" s="44">
        <v>6.2886773717942823E-3</v>
      </c>
      <c r="KY32" s="44">
        <v>-9.1766467065867996E-3</v>
      </c>
      <c r="KZ32" s="44">
        <v>0.10075668842787144</v>
      </c>
      <c r="LA32" s="44">
        <v>7.247997917863902E-3</v>
      </c>
      <c r="LB32" s="44">
        <v>-5.5241935483871019E-2</v>
      </c>
      <c r="LC32" s="44">
        <v>-5.5409737888230115E-3</v>
      </c>
      <c r="LD32" s="44">
        <v>1.6846978587074402E-2</v>
      </c>
      <c r="LE32" s="44">
        <v>2.9569892473118253E-2</v>
      </c>
      <c r="LF32" s="44">
        <v>-2.9182879377431803E-2</v>
      </c>
      <c r="LG32" s="44">
        <v>1.6422598404455258E-2</v>
      </c>
      <c r="LH32" s="44">
        <v>-6.744390231117503E-3</v>
      </c>
      <c r="LI32" s="44">
        <v>-3.1496062992126039E-2</v>
      </c>
    </row>
    <row r="33" spans="12:426" ht="16.5" x14ac:dyDescent="0.25">
      <c r="L33" s="38">
        <v>44997</v>
      </c>
      <c r="M33" s="33">
        <v>20522</v>
      </c>
      <c r="N33" s="44">
        <f t="shared" si="0"/>
        <v>1.6192126764050574E-2</v>
      </c>
      <c r="O33" s="33">
        <v>1474.4</v>
      </c>
      <c r="P33" s="44">
        <f t="shared" si="0"/>
        <v>3.1337437045327432E-2</v>
      </c>
      <c r="Q33" s="33">
        <v>1.0029999999999999</v>
      </c>
      <c r="R33" s="44">
        <f t="shared" ref="R33" si="2689">Q33/Q32-1</f>
        <v>1.9980019980019303E-3</v>
      </c>
      <c r="S33" s="33">
        <v>275.74</v>
      </c>
      <c r="T33" s="44">
        <f t="shared" ref="T33" si="2690">S33/S32-1</f>
        <v>-4.6565353932785936E-3</v>
      </c>
      <c r="U33" s="33">
        <v>0.96557800000000005</v>
      </c>
      <c r="V33" s="44">
        <f t="shared" ref="V33" si="2691">U33/U32-1</f>
        <v>-2.8089028107146197E-2</v>
      </c>
      <c r="W33" s="33">
        <v>0.366037</v>
      </c>
      <c r="X33" s="44">
        <f t="shared" ref="X33" si="2692">W33/W32-1</f>
        <v>-1.5987246763301544E-2</v>
      </c>
      <c r="Y33" s="33">
        <v>0.30593100000000001</v>
      </c>
      <c r="Z33" s="44">
        <f t="shared" ref="Z33" si="2693">Y33/Y32-1</f>
        <v>-3.0679881120609376E-2</v>
      </c>
      <c r="AA33" s="33">
        <v>1.0589999999999999</v>
      </c>
      <c r="AB33" s="44">
        <f t="shared" ref="AB33" si="2694">AA33/AA32-1</f>
        <v>0</v>
      </c>
      <c r="AC33" s="33">
        <v>6.6470000000000001E-2</v>
      </c>
      <c r="AD33" s="44">
        <f t="shared" ref="AD33" si="2695">AC33/AC32-1</f>
        <v>5.5215187958550516E-3</v>
      </c>
      <c r="AE33" s="33">
        <v>1460.07</v>
      </c>
      <c r="AF33" s="44">
        <f t="shared" ref="AF33" si="2696">AE33/AE32-1</f>
        <v>2.2143037159418677E-2</v>
      </c>
      <c r="AG33" s="33">
        <v>0.995417</v>
      </c>
      <c r="AH33" s="44">
        <f t="shared" ref="AH33" si="2697">AG33/AG32-1</f>
        <v>-2.2912630311826554E-3</v>
      </c>
      <c r="AI33" s="33">
        <v>18.07</v>
      </c>
      <c r="AJ33" s="44">
        <f t="shared" ref="AJ33" si="2698">AI33/AI32-1</f>
        <v>-7.6880834706205547E-3</v>
      </c>
      <c r="AK33" s="33">
        <v>5.47</v>
      </c>
      <c r="AL33" s="44">
        <f t="shared" ref="AL33" si="2699">AK33/AK32-1</f>
        <v>-1.6187050359712241E-2</v>
      </c>
      <c r="AM33" s="33">
        <v>0.96699000000000002</v>
      </c>
      <c r="AN33" s="44">
        <f t="shared" ref="AN33:AP33" si="2700">AM33/AM32-1</f>
        <v>-2.8778387434050035E-2</v>
      </c>
      <c r="AO33" s="33">
        <v>1.031E-5</v>
      </c>
      <c r="AP33" s="44">
        <f t="shared" si="2700"/>
        <v>0</v>
      </c>
      <c r="AQ33" s="33">
        <v>5.9069999999999998E-2</v>
      </c>
      <c r="AR33" s="44">
        <f t="shared" ref="AR33" si="2701">AQ33/AQ32-1</f>
        <v>2.6697257273959663E-2</v>
      </c>
      <c r="AS33" s="33">
        <v>69.290000000000006</v>
      </c>
      <c r="AT33" s="44">
        <f t="shared" ref="AT33" si="2702">AS33/AS32-1</f>
        <v>-3.4420289855072395E-2</v>
      </c>
      <c r="AU33" s="33">
        <v>14.53</v>
      </c>
      <c r="AV33" s="44">
        <f t="shared" ref="AV33" si="2703">AU33/AU32-1</f>
        <v>-2.154882154882154E-2</v>
      </c>
      <c r="AW33" s="33">
        <v>5.44</v>
      </c>
      <c r="AX33" s="44">
        <f t="shared" ref="AX33" si="2704">AW33/AW32-1</f>
        <v>-3.374777975133203E-2</v>
      </c>
      <c r="AY33" s="33">
        <v>3.51</v>
      </c>
      <c r="AZ33" s="44">
        <f t="shared" ref="AZ33" si="2705">AY33/AY32-1</f>
        <v>1.4450867052023142E-2</v>
      </c>
      <c r="BA33" s="33">
        <v>2.2400000000000002</v>
      </c>
      <c r="BB33" s="44">
        <f t="shared" ref="BB33" si="2706">BA33/BA32-1</f>
        <v>4.484304932735439E-3</v>
      </c>
      <c r="BC33" s="33">
        <v>11.05</v>
      </c>
      <c r="BD33" s="44">
        <f t="shared" ref="BD33" si="2707">BC33/BC32-1</f>
        <v>-9.8566308243727141E-3</v>
      </c>
      <c r="BE33" s="33">
        <v>20546</v>
      </c>
      <c r="BF33" s="44">
        <f t="shared" ref="BF33" si="2708">BE33/BE32-1</f>
        <v>1.5018278826202991E-2</v>
      </c>
      <c r="BG33" s="33">
        <v>6.16</v>
      </c>
      <c r="BH33" s="44">
        <f t="shared" ref="BH33" si="2709">BG33/BG32-1</f>
        <v>-9.6463022508037621E-3</v>
      </c>
      <c r="BI33" s="33">
        <v>140.38</v>
      </c>
      <c r="BJ33" s="44">
        <f t="shared" ref="BJ33" si="2710">BI33/BI32-1</f>
        <v>3.8313609467455656E-2</v>
      </c>
      <c r="BK33" s="33">
        <v>17.190000000000001</v>
      </c>
      <c r="BL33" s="44">
        <f t="shared" ref="BL33" si="2711">BK33/BK32-1</f>
        <v>-1.2636415852958049E-2</v>
      </c>
      <c r="BM33" s="33">
        <v>40.36</v>
      </c>
      <c r="BN33" s="44">
        <f t="shared" ref="BN33" si="2712">BM33/BM32-1</f>
        <v>9.9206349206348854E-4</v>
      </c>
      <c r="BO33" s="33">
        <v>113.34</v>
      </c>
      <c r="BP33" s="44">
        <f t="shared" ref="BP33" si="2713">BO33/BO32-1</f>
        <v>1.6228817358558301E-2</v>
      </c>
      <c r="BQ33" s="33">
        <v>7.9063999999999995E-2</v>
      </c>
      <c r="BR33" s="44">
        <f t="shared" ref="BR33" si="2714">BQ33/BQ32-1</f>
        <v>9.6670795714304258E-3</v>
      </c>
      <c r="BS33" s="33">
        <v>4.9800000000000004</v>
      </c>
      <c r="BT33" s="44">
        <f t="shared" ref="BT33" si="2715">BS33/BS32-1</f>
        <v>-6.390977443609025E-2</v>
      </c>
      <c r="BU33" s="33">
        <v>0.99385100000000004</v>
      </c>
      <c r="BV33" s="44">
        <f t="shared" ref="BV33" si="2716">BU33/BU32-1</f>
        <v>-4.1263806791593804E-3</v>
      </c>
      <c r="BW33" s="33">
        <v>2.13</v>
      </c>
      <c r="BX33" s="44">
        <f t="shared" ref="BX33" si="2717">BW33/BW32-1</f>
        <v>-8.18965517241379E-2</v>
      </c>
      <c r="BY33" s="33">
        <v>10.48</v>
      </c>
      <c r="BZ33" s="44">
        <f t="shared" ref="BZ33" si="2718">BY33/BY32-1</f>
        <v>-2.8730305838739478E-2</v>
      </c>
      <c r="CA33" s="33">
        <v>117.48</v>
      </c>
      <c r="CB33" s="44">
        <f t="shared" ref="CB33" si="2719">CA33/CA32-1</f>
        <v>-1.9774718397997382E-2</v>
      </c>
      <c r="CC33" s="33">
        <v>6.4690999999999999E-2</v>
      </c>
      <c r="CD33" s="44">
        <f t="shared" ref="CD33" si="2720">CC33/CC32-1</f>
        <v>2.6515391939066824E-2</v>
      </c>
      <c r="CE33" s="33">
        <v>5.8432999999999999E-2</v>
      </c>
      <c r="CF33" s="44">
        <f t="shared" ref="CF33" si="2721">CE33/CE32-1</f>
        <v>-1.4138448819827509E-2</v>
      </c>
      <c r="CG33" s="33">
        <v>1.8</v>
      </c>
      <c r="CH33" s="44">
        <f t="shared" ref="CH33" si="2722">CG33/CG32-1</f>
        <v>0</v>
      </c>
      <c r="CI33" s="33">
        <v>2.0385179999999999E-2</v>
      </c>
      <c r="CJ33" s="44">
        <f t="shared" ref="CJ33" si="2723">CI33/CI32-1</f>
        <v>-1.4070351758794009E-2</v>
      </c>
      <c r="CK33" s="33">
        <v>3.78</v>
      </c>
      <c r="CL33" s="44">
        <f t="shared" ref="CL33" si="2724">CK33/CK32-1</f>
        <v>-6.4356435643564414E-2</v>
      </c>
      <c r="CM33" s="33">
        <v>4.7300000000000004</v>
      </c>
      <c r="CN33" s="44">
        <f t="shared" ref="CN33" si="2725">CM33/CM32-1</f>
        <v>-3.8617886178861638E-2</v>
      </c>
      <c r="CO33" s="33">
        <v>0.18809899999999999</v>
      </c>
      <c r="CP33" s="44">
        <f t="shared" ref="CP33" si="2726">CO33/CO32-1</f>
        <v>-2.741018789498284E-3</v>
      </c>
      <c r="CQ33" s="33">
        <v>0.99714800000000003</v>
      </c>
      <c r="CR33" s="44">
        <f t="shared" ref="CR33" si="2727">CQ33/CQ32-1</f>
        <v>-4.4877394636015366E-2</v>
      </c>
      <c r="CS33" s="33">
        <v>0.114581</v>
      </c>
      <c r="CT33" s="44">
        <f t="shared" ref="CT33" si="2728">CS33/CS32-1</f>
        <v>-2.0658472794406801E-2</v>
      </c>
      <c r="CU33" s="33">
        <v>0.96452300000000002</v>
      </c>
      <c r="CV33" s="44">
        <f t="shared" ref="CV33" si="2729">CU33/CU32-1</f>
        <v>-3.0242247652829901E-2</v>
      </c>
      <c r="CW33" s="33">
        <v>38.42</v>
      </c>
      <c r="CX33" s="44">
        <f t="shared" ref="CX33" si="2730">CW33/CW32-1</f>
        <v>-1.2997140629060766E-3</v>
      </c>
      <c r="CY33" s="33">
        <v>67.010000000000005</v>
      </c>
      <c r="CZ33" s="44">
        <f t="shared" ref="CZ33" si="2731">CY33/CY32-1</f>
        <v>-1.9891765394178695E-2</v>
      </c>
      <c r="DA33" s="33">
        <v>0.52936499999999997</v>
      </c>
      <c r="DB33" s="44">
        <f t="shared" ref="DB33" si="2732">DA33/DA32-1</f>
        <v>-1.237320358136329E-2</v>
      </c>
      <c r="DC33" s="39">
        <v>106737</v>
      </c>
      <c r="DD33" s="44">
        <f t="shared" ref="DD33" si="2733">DC33/DC32-1</f>
        <v>8.694365502565347</v>
      </c>
      <c r="DE33" s="33">
        <v>0.51946099999999995</v>
      </c>
      <c r="DF33" s="44">
        <f t="shared" ref="DF33" si="2734">DE33/DE32-1</f>
        <v>-1.5963613493771511E-2</v>
      </c>
      <c r="DG33" s="33">
        <v>0.33593200000000001</v>
      </c>
      <c r="DH33" s="44">
        <f t="shared" ref="DH33" si="2735">DG33/DG32-1</f>
        <v>-1.0509572901325481E-2</v>
      </c>
      <c r="DI33" s="33">
        <v>0.90361100000000005</v>
      </c>
      <c r="DJ33" s="44">
        <f t="shared" ref="DJ33" si="2736">DI33/DI32-1</f>
        <v>-6.0946904368025523E-3</v>
      </c>
      <c r="DK33" s="33">
        <v>0.98508300000000004</v>
      </c>
      <c r="DL33" s="44">
        <f t="shared" ref="DL33" si="2737">DK33/DK32-1</f>
        <v>-2.8517751479289921E-2</v>
      </c>
      <c r="DM33" s="33">
        <v>0.87012999999999996</v>
      </c>
      <c r="DN33" s="44">
        <f t="shared" ref="DN33" si="2738">DM33/DM32-1</f>
        <v>-1.0390484790723242E-2</v>
      </c>
      <c r="DO33" s="33">
        <v>7.32</v>
      </c>
      <c r="DP33" s="44">
        <f t="shared" ref="DP33" si="2739">DO33/DO32-1</f>
        <v>-9.4722598105547728E-3</v>
      </c>
      <c r="DQ33" s="33">
        <v>0.98746</v>
      </c>
      <c r="DR33" s="44">
        <f t="shared" ref="DR33" si="2740">DQ33/DQ32-1</f>
        <v>-9.0210336906354494E-3</v>
      </c>
      <c r="DS33" s="33">
        <v>0.60972599999999999</v>
      </c>
      <c r="DT33" s="44">
        <f t="shared" ref="DT33" si="2741">DS33/DS32-1</f>
        <v>1.0308116751311047E-2</v>
      </c>
      <c r="DU33" s="33">
        <v>8.31</v>
      </c>
      <c r="DV33" s="44">
        <f t="shared" ref="DV33" si="2742">DU33/DU32-1</f>
        <v>1.3414634146341697E-2</v>
      </c>
      <c r="DW33" s="33">
        <v>1.2101E-4</v>
      </c>
      <c r="DX33" s="44">
        <f t="shared" ref="DX33" si="2743">DW33/DW32-1</f>
        <v>-3.5161856163291372E-2</v>
      </c>
      <c r="DY33" s="33">
        <v>0.96607799999999999</v>
      </c>
      <c r="DZ33" s="44">
        <f t="shared" ref="DZ33" si="2744">DY33/DY32-1</f>
        <v>-3.1053919602022084E-2</v>
      </c>
      <c r="EA33" s="33">
        <v>0.81267100000000003</v>
      </c>
      <c r="EB33" s="44">
        <f t="shared" ref="EB33" si="2745">EA33/EA32-1</f>
        <v>-3.8246651731560943E-2</v>
      </c>
      <c r="EC33" s="33">
        <v>0.22218499999999999</v>
      </c>
      <c r="ED33" s="44">
        <f t="shared" ref="ED33" si="2746">EC33/EC32-1</f>
        <v>-1.2177446604186404E-2</v>
      </c>
      <c r="EE33" s="33">
        <v>2.1800000000000002</v>
      </c>
      <c r="EF33" s="44">
        <f t="shared" ref="EF33" si="2747">EE33/EE32-1</f>
        <v>-2.6785714285714302E-2</v>
      </c>
      <c r="EG33" s="33">
        <v>9.5299999999999994</v>
      </c>
      <c r="EH33" s="44">
        <f t="shared" ref="EH33" si="2748">EG33/EG32-1</f>
        <v>-2.9531568228105987E-2</v>
      </c>
      <c r="EI33" s="33">
        <v>3.5</v>
      </c>
      <c r="EJ33" s="44">
        <f t="shared" ref="EJ33" si="2749">EI33/EI32-1</f>
        <v>-1.6853932584269704E-2</v>
      </c>
      <c r="EK33" s="33">
        <v>0.85884199999999999</v>
      </c>
      <c r="EL33" s="44">
        <f t="shared" ref="EL33" si="2750">EK33/EK32-1</f>
        <v>-2.9754400234980438E-2</v>
      </c>
      <c r="EM33" s="33">
        <v>34.130000000000003</v>
      </c>
      <c r="EN33" s="44">
        <f t="shared" ref="EN33" si="2751">EM33/EM32-1</f>
        <v>-3.6692068868190764E-2</v>
      </c>
      <c r="EO33" s="33">
        <v>4.58</v>
      </c>
      <c r="EP33" s="44">
        <f t="shared" ref="EP33" si="2752">EO33/EO32-1</f>
        <v>-6.5075921908894774E-3</v>
      </c>
      <c r="EQ33" s="33">
        <v>32.9</v>
      </c>
      <c r="ER33" s="44">
        <f t="shared" ref="ER33" si="2753">EQ33/EQ32-1</f>
        <v>-9.6327513546056176E-3</v>
      </c>
      <c r="ES33" s="33">
        <v>3.93</v>
      </c>
      <c r="ET33" s="44">
        <f t="shared" ref="ET33" si="2754">ES33/ES32-1</f>
        <v>-5.0632911392405333E-3</v>
      </c>
      <c r="EU33" s="33">
        <v>725.52</v>
      </c>
      <c r="EV33" s="44">
        <f t="shared" ref="EV33" si="2755">EU33/EU32-1</f>
        <v>-7.1560196560196632E-2</v>
      </c>
      <c r="EW33" s="33">
        <v>0.47599200000000003</v>
      </c>
      <c r="EX33" s="44">
        <f t="shared" ref="EX33" si="2756">EW33/EW32-1</f>
        <v>-1.7657693355456971E-2</v>
      </c>
      <c r="EY33" s="33">
        <v>1.88</v>
      </c>
      <c r="EZ33" s="44">
        <f t="shared" ref="EZ33" si="2757">EY33/EY32-1</f>
        <v>-0.12149532710280386</v>
      </c>
      <c r="FA33" s="33">
        <v>0.109239</v>
      </c>
      <c r="FB33" s="44">
        <f t="shared" ref="FB33" si="2758">FA33/FA32-1</f>
        <v>-1.2912495030180327E-2</v>
      </c>
      <c r="FC33" s="33">
        <v>6.08681E-7</v>
      </c>
      <c r="FD33" s="44">
        <f t="shared" ref="FD33" si="2759">FC33/FC32-1</f>
        <v>1.6516614311170352E-2</v>
      </c>
      <c r="FE33" s="33">
        <v>0.61663199999999996</v>
      </c>
      <c r="FF33" s="44">
        <f t="shared" ref="FF33" si="2760">FE33/FE32-1</f>
        <v>-3.0495512776167244E-2</v>
      </c>
      <c r="FG33" s="33">
        <v>7.63</v>
      </c>
      <c r="FH33" s="44">
        <f t="shared" ref="FH33" si="2761">FG33/FG32-1</f>
        <v>-2.5542784163473886E-2</v>
      </c>
      <c r="FI33" s="33">
        <v>0.19198599999999999</v>
      </c>
      <c r="FJ33" s="44">
        <f t="shared" ref="FJ33" si="2762">FI33/FI32-1</f>
        <v>2.5473114086861814E-2</v>
      </c>
      <c r="FK33" s="33">
        <v>1.004</v>
      </c>
      <c r="FL33" s="44">
        <f t="shared" ref="FL33" si="2763">FK33/FK32-1</f>
        <v>1.9960079840319889E-3</v>
      </c>
      <c r="FM33" s="33">
        <v>2.728E-5</v>
      </c>
      <c r="FN33" s="44">
        <f t="shared" ref="FN33:FP33" si="2764">FM33/FM32-1</f>
        <v>-1.551786358715268E-2</v>
      </c>
      <c r="FO33" s="33">
        <v>61.55</v>
      </c>
      <c r="FP33" s="44">
        <f t="shared" si="2764"/>
        <v>-3.3144831919572737E-2</v>
      </c>
      <c r="FQ33" s="33">
        <v>46.46</v>
      </c>
      <c r="FR33" s="44">
        <f t="shared" ref="FR33" si="2765">FQ33/FQ32-1</f>
        <v>-7.707588398887566E-2</v>
      </c>
      <c r="FS33" s="33">
        <v>3.58</v>
      </c>
      <c r="FT33" s="44">
        <f t="shared" ref="FT33" si="2766">FS33/FS32-1</f>
        <v>2.8011204481792618E-3</v>
      </c>
      <c r="FU33" s="33">
        <v>1.21</v>
      </c>
      <c r="FV33" s="44">
        <f t="shared" ref="FV33" si="2767">FU33/FU32-1</f>
        <v>9.0090090090090058E-2</v>
      </c>
      <c r="FW33" s="33">
        <v>1896.84</v>
      </c>
      <c r="FX33" s="44">
        <f t="shared" ref="FX33" si="2768">FW33/FW32-1</f>
        <v>1.845945684739525E-2</v>
      </c>
      <c r="FY33" s="33">
        <v>0.32961200000000002</v>
      </c>
      <c r="FZ33" s="44">
        <f t="shared" ref="FZ33" si="2769">FY33/FY32-1</f>
        <v>-1.5384063902115441E-2</v>
      </c>
      <c r="GA33" s="33">
        <v>1860</v>
      </c>
      <c r="GB33" s="44">
        <f t="shared" ref="GB33" si="2770">GA33/GA32-1</f>
        <v>-1.4709513941827401E-3</v>
      </c>
      <c r="GC33" s="33">
        <v>5.55</v>
      </c>
      <c r="GD33" s="44">
        <f t="shared" ref="GD33" si="2771">GC33/GC32-1</f>
        <v>1.2773722627737127E-2</v>
      </c>
      <c r="GE33" s="33">
        <v>29.4</v>
      </c>
      <c r="GF33" s="44">
        <f t="shared" ref="GF33" si="2772">GE33/GE32-1</f>
        <v>2.5819958129797538E-2</v>
      </c>
      <c r="GG33" s="33">
        <v>0.797655</v>
      </c>
      <c r="GH33" s="44">
        <f t="shared" ref="GH33" si="2773">GG33/GG32-1</f>
        <v>-6.2107545101166561E-3</v>
      </c>
      <c r="GI33" s="33">
        <v>0.97752499999999998</v>
      </c>
      <c r="GJ33" s="44">
        <f t="shared" ref="GJ33" si="2774">GI33/GI32-1</f>
        <v>-1.5390736348024125E-2</v>
      </c>
      <c r="GK33" s="33">
        <v>0.88417199999999996</v>
      </c>
      <c r="GL33" s="44">
        <f t="shared" ref="GL33" si="2775">GK33/GK32-1</f>
        <v>-5.635375154486677E-2</v>
      </c>
      <c r="GM33" s="33">
        <v>2.8420190000000001E-2</v>
      </c>
      <c r="GN33" s="44">
        <f t="shared" ref="GN33" si="2776">GM33/GM32-1</f>
        <v>3.1406143394254293E-2</v>
      </c>
      <c r="GO33" s="33">
        <v>21.58</v>
      </c>
      <c r="GP33" s="44">
        <f t="shared" ref="GP33" si="2777">GO33/GO32-1</f>
        <v>-7.8958600085360708E-2</v>
      </c>
      <c r="GQ33" s="33">
        <v>2.1623E-2</v>
      </c>
      <c r="GR33" s="44">
        <f t="shared" ref="GR33" si="2778">GQ33/GQ32-1</f>
        <v>-4.532446076262775E-2</v>
      </c>
      <c r="GS33" s="33">
        <v>0.31160100000000002</v>
      </c>
      <c r="GT33" s="44">
        <f t="shared" ref="GT33" si="2779">GS33/GS32-1</f>
        <v>-7.031121798983786E-2</v>
      </c>
      <c r="GU33" s="33">
        <v>7.53</v>
      </c>
      <c r="GV33" s="44">
        <f t="shared" ref="GV33" si="2780">GU33/GU32-1</f>
        <v>-1.6971279373368175E-2</v>
      </c>
      <c r="GW33" s="33">
        <v>4.99</v>
      </c>
      <c r="GX33" s="44">
        <f t="shared" ref="GX33" si="2781">GW33/GW32-1</f>
        <v>0</v>
      </c>
      <c r="GY33" s="33">
        <v>3.4566529999999998E-2</v>
      </c>
      <c r="GZ33" s="44">
        <f t="shared" ref="GZ33" si="2782">GY33/GY32-1</f>
        <v>-2.414695332204464E-2</v>
      </c>
      <c r="HA33" s="33">
        <v>3.6620140000000002E-2</v>
      </c>
      <c r="HB33" s="44">
        <f t="shared" ref="HB33" si="2783">HA33/HA32-1</f>
        <v>-5.2660933847167524E-2</v>
      </c>
      <c r="HC33" s="33">
        <v>1.21</v>
      </c>
      <c r="HD33" s="44">
        <f t="shared" ref="HD33" si="2784">HC33/HC32-1</f>
        <v>-1.6260162601625994E-2</v>
      </c>
      <c r="HM33" s="38">
        <v>44997</v>
      </c>
      <c r="HN33" s="44">
        <v>1.6192126764050574E-2</v>
      </c>
      <c r="HO33" s="44">
        <v>3.1337437045327432E-2</v>
      </c>
      <c r="HP33" s="44">
        <v>1.9980019980019303E-3</v>
      </c>
      <c r="HQ33" s="44">
        <v>-4.6565353932785936E-3</v>
      </c>
      <c r="HR33" s="44">
        <v>-2.8089028107146197E-2</v>
      </c>
      <c r="HS33" s="44">
        <v>-1.5987246763301544E-2</v>
      </c>
      <c r="HT33" s="44">
        <v>-3.0679881120609376E-2</v>
      </c>
      <c r="HU33" s="44">
        <v>0</v>
      </c>
      <c r="HV33" s="44">
        <v>5.5215187958550516E-3</v>
      </c>
      <c r="HW33" s="44">
        <v>2.2143037159418677E-2</v>
      </c>
      <c r="HX33" s="44">
        <v>-2.2912630311826554E-3</v>
      </c>
      <c r="HY33" s="44">
        <v>-7.6880834706205547E-3</v>
      </c>
      <c r="HZ33" s="44">
        <v>-1.6187050359712241E-2</v>
      </c>
      <c r="IA33" s="44">
        <v>-2.8778387434050035E-2</v>
      </c>
      <c r="IB33" s="44">
        <v>0</v>
      </c>
      <c r="IC33" s="44">
        <v>2.6697257273959663E-2</v>
      </c>
      <c r="ID33" s="44">
        <v>-3.4420289855072395E-2</v>
      </c>
      <c r="IE33" s="44">
        <v>-2.154882154882154E-2</v>
      </c>
      <c r="IF33" s="44">
        <v>-3.374777975133203E-2</v>
      </c>
      <c r="IG33" s="44">
        <v>1.4450867052023142E-2</v>
      </c>
      <c r="IH33" s="44">
        <v>4.484304932735439E-3</v>
      </c>
      <c r="II33" s="44">
        <v>-9.8566308243727141E-3</v>
      </c>
      <c r="IJ33" s="44">
        <v>1.5018278826202991E-2</v>
      </c>
      <c r="IK33" s="44">
        <v>-9.6463022508037621E-3</v>
      </c>
      <c r="IL33" s="44">
        <v>3.8313609467455656E-2</v>
      </c>
      <c r="IM33" s="44">
        <v>-1.2636415852958049E-2</v>
      </c>
      <c r="IN33" s="44">
        <v>9.9206349206348854E-4</v>
      </c>
      <c r="IO33" s="44">
        <v>1.6228817358558301E-2</v>
      </c>
      <c r="IP33" s="44">
        <v>9.6670795714304258E-3</v>
      </c>
      <c r="IQ33" s="44">
        <v>-6.390977443609025E-2</v>
      </c>
      <c r="IR33" s="44">
        <v>-4.1263806791593804E-3</v>
      </c>
      <c r="IS33" s="44">
        <v>-8.18965517241379E-2</v>
      </c>
      <c r="IT33" s="44">
        <v>-2.8730305838739478E-2</v>
      </c>
      <c r="IU33" s="44">
        <v>-1.9774718397997382E-2</v>
      </c>
      <c r="IV33" s="44">
        <v>2.6515391939066824E-2</v>
      </c>
      <c r="IW33" s="44">
        <v>-1.4138448819827509E-2</v>
      </c>
      <c r="IX33" s="44">
        <v>0</v>
      </c>
      <c r="IY33" s="44">
        <v>-1.4070351758794009E-2</v>
      </c>
      <c r="IZ33" s="44">
        <v>-6.4356435643564414E-2</v>
      </c>
      <c r="JA33" s="44">
        <v>-3.8617886178861638E-2</v>
      </c>
      <c r="JB33" s="44">
        <v>-2.741018789498284E-3</v>
      </c>
      <c r="JC33" s="44">
        <v>-4.4877394636015366E-2</v>
      </c>
      <c r="JD33" s="44">
        <v>-2.0658472794406801E-2</v>
      </c>
      <c r="JE33" s="44">
        <v>-3.0242247652829901E-2</v>
      </c>
      <c r="JF33" s="44">
        <v>-1.2997140629060766E-3</v>
      </c>
      <c r="JG33" s="44">
        <v>-1.9891765394178695E-2</v>
      </c>
      <c r="JH33" s="44">
        <v>-1.237320358136329E-2</v>
      </c>
      <c r="JI33" s="47"/>
      <c r="JJ33" s="44">
        <v>-1.5963613493771511E-2</v>
      </c>
      <c r="JK33" s="44">
        <v>-1.0509572901325481E-2</v>
      </c>
      <c r="JL33" s="44">
        <v>-6.0946904368025523E-3</v>
      </c>
      <c r="JM33" s="44">
        <v>-2.8517751479289921E-2</v>
      </c>
      <c r="JN33" s="44">
        <v>-1.0390484790723242E-2</v>
      </c>
      <c r="JO33" s="44">
        <v>-9.4722598105547728E-3</v>
      </c>
      <c r="JP33" s="44">
        <v>-9.0210336906354494E-3</v>
      </c>
      <c r="JQ33" s="44">
        <v>1.0308116751311047E-2</v>
      </c>
      <c r="JR33" s="44">
        <v>1.3414634146341697E-2</v>
      </c>
      <c r="JS33" s="44">
        <v>-3.5161856163291372E-2</v>
      </c>
      <c r="JT33" s="44">
        <v>-3.1053919602022084E-2</v>
      </c>
      <c r="JU33" s="44">
        <v>-3.8246651731560943E-2</v>
      </c>
      <c r="JV33" s="44">
        <v>-1.2177446604186404E-2</v>
      </c>
      <c r="JW33" s="44">
        <v>-2.6785714285714302E-2</v>
      </c>
      <c r="JX33" s="44">
        <v>-2.9531568228105987E-2</v>
      </c>
      <c r="JY33" s="44">
        <v>-1.6853932584269704E-2</v>
      </c>
      <c r="JZ33" s="44">
        <v>-2.9754400234980438E-2</v>
      </c>
      <c r="KA33" s="44">
        <v>-3.6692068868190764E-2</v>
      </c>
      <c r="KB33" s="44">
        <v>-6.5075921908894774E-3</v>
      </c>
      <c r="KC33" s="44">
        <v>-9.6327513546056176E-3</v>
      </c>
      <c r="KD33" s="44">
        <v>-5.0632911392405333E-3</v>
      </c>
      <c r="KE33" s="44">
        <v>-7.1560196560196632E-2</v>
      </c>
      <c r="KF33" s="44">
        <v>-1.7657693355456971E-2</v>
      </c>
      <c r="KG33" s="44">
        <v>-0.12149532710280386</v>
      </c>
      <c r="KH33" s="44">
        <v>-1.2912495030180327E-2</v>
      </c>
      <c r="KI33" s="44">
        <v>1.6516614311170352E-2</v>
      </c>
      <c r="KJ33" s="44">
        <v>-3.0495512776167244E-2</v>
      </c>
      <c r="KK33" s="44">
        <v>-2.5542784163473886E-2</v>
      </c>
      <c r="KL33" s="44">
        <v>2.5473114086861814E-2</v>
      </c>
      <c r="KM33" s="44">
        <v>1.9960079840319889E-3</v>
      </c>
      <c r="KN33" s="44">
        <v>-1.551786358715268E-2</v>
      </c>
      <c r="KO33" s="44">
        <v>-3.3144831919572737E-2</v>
      </c>
      <c r="KP33" s="44">
        <v>-7.707588398887566E-2</v>
      </c>
      <c r="KQ33" s="44">
        <v>2.8011204481792618E-3</v>
      </c>
      <c r="KR33" s="44">
        <v>9.0090090090090058E-2</v>
      </c>
      <c r="KS33" s="44">
        <v>1.845945684739525E-2</v>
      </c>
      <c r="KT33" s="44">
        <v>-1.5384063902115441E-2</v>
      </c>
      <c r="KU33" s="44">
        <v>-1.4709513941827401E-3</v>
      </c>
      <c r="KV33" s="44">
        <v>1.2773722627737127E-2</v>
      </c>
      <c r="KW33" s="44">
        <v>2.5819958129797538E-2</v>
      </c>
      <c r="KX33" s="44">
        <v>-6.2107545101166561E-3</v>
      </c>
      <c r="KY33" s="44">
        <v>-1.5390736348024125E-2</v>
      </c>
      <c r="KZ33" s="44">
        <v>-5.635375154486677E-2</v>
      </c>
      <c r="LA33" s="44">
        <v>3.1406143394254293E-2</v>
      </c>
      <c r="LB33" s="44">
        <v>-7.8958600085360708E-2</v>
      </c>
      <c r="LC33" s="44">
        <v>-4.532446076262775E-2</v>
      </c>
      <c r="LD33" s="44">
        <v>-7.031121798983786E-2</v>
      </c>
      <c r="LE33" s="44">
        <v>-1.6971279373368175E-2</v>
      </c>
      <c r="LF33" s="44">
        <v>0</v>
      </c>
      <c r="LG33" s="44">
        <v>-2.414695332204464E-2</v>
      </c>
      <c r="LH33" s="44">
        <v>-5.2660933847167524E-2</v>
      </c>
      <c r="LI33" s="44">
        <v>-1.6260162601625994E-2</v>
      </c>
    </row>
    <row r="34" spans="12:426" ht="15.75" customHeight="1" x14ac:dyDescent="0.25">
      <c r="HK34" t="s">
        <v>0</v>
      </c>
    </row>
    <row r="35" spans="12:426" ht="16.5" customHeight="1" x14ac:dyDescent="0.25">
      <c r="FR35" t="s">
        <v>0</v>
      </c>
    </row>
    <row r="36" spans="12:426" x14ac:dyDescent="0.25">
      <c r="P36" s="58"/>
      <c r="HK36" t="s">
        <v>0</v>
      </c>
    </row>
    <row r="37" spans="12:426" x14ac:dyDescent="0.25">
      <c r="P37" s="45"/>
      <c r="HJ37" t="s">
        <v>0</v>
      </c>
    </row>
    <row r="38" spans="12:426" ht="15.75" customHeight="1" thickBot="1" x14ac:dyDescent="0.3"/>
    <row r="39" spans="12:426" ht="16.5" customHeight="1" x14ac:dyDescent="0.25">
      <c r="DC39"/>
      <c r="DD39"/>
      <c r="LO39" s="35">
        <v>1</v>
      </c>
      <c r="LP39" s="35">
        <v>2</v>
      </c>
      <c r="LQ39" s="35">
        <v>3</v>
      </c>
      <c r="LR39" s="35">
        <v>4</v>
      </c>
      <c r="LS39" s="35">
        <v>5</v>
      </c>
      <c r="LT39" s="35">
        <v>6</v>
      </c>
      <c r="LU39" s="35">
        <v>7</v>
      </c>
      <c r="LV39" s="35">
        <v>8</v>
      </c>
      <c r="LW39" s="35">
        <v>9</v>
      </c>
      <c r="LX39" s="35">
        <v>10</v>
      </c>
      <c r="LY39" s="35">
        <v>11</v>
      </c>
      <c r="LZ39" s="35">
        <v>12</v>
      </c>
      <c r="MA39" s="35">
        <v>13</v>
      </c>
      <c r="MB39" s="35">
        <v>14</v>
      </c>
      <c r="MC39" s="35">
        <v>15</v>
      </c>
      <c r="MD39" s="35">
        <v>16</v>
      </c>
      <c r="ME39" s="35">
        <v>17</v>
      </c>
      <c r="MF39" s="35">
        <v>18</v>
      </c>
      <c r="MG39" s="35">
        <v>19</v>
      </c>
      <c r="MH39" s="35">
        <v>20</v>
      </c>
      <c r="MI39" s="35">
        <v>21</v>
      </c>
      <c r="MJ39" s="35">
        <v>22</v>
      </c>
      <c r="MK39" s="35">
        <v>23</v>
      </c>
      <c r="ML39" s="35">
        <v>24</v>
      </c>
      <c r="MM39" s="35">
        <v>25</v>
      </c>
      <c r="MN39" s="35">
        <v>26</v>
      </c>
      <c r="MO39" s="35">
        <v>27</v>
      </c>
      <c r="MP39" s="35">
        <v>28</v>
      </c>
      <c r="MQ39" s="35">
        <v>29</v>
      </c>
      <c r="MR39" s="35">
        <v>30</v>
      </c>
      <c r="MS39" s="35">
        <v>31</v>
      </c>
      <c r="MT39" s="35">
        <v>32</v>
      </c>
      <c r="MU39" s="35">
        <v>33</v>
      </c>
      <c r="MV39" s="35">
        <v>34</v>
      </c>
      <c r="MW39" s="35">
        <v>35</v>
      </c>
      <c r="MX39" s="35">
        <v>36</v>
      </c>
      <c r="MY39" s="35">
        <v>37</v>
      </c>
      <c r="MZ39" s="35">
        <v>38</v>
      </c>
      <c r="NA39" s="35">
        <v>39</v>
      </c>
      <c r="NB39" s="35">
        <v>40</v>
      </c>
      <c r="NC39" s="35">
        <v>41</v>
      </c>
      <c r="ND39" s="35">
        <v>42</v>
      </c>
      <c r="NE39" s="35">
        <v>43</v>
      </c>
      <c r="NF39" s="35">
        <v>44</v>
      </c>
      <c r="NG39" s="35">
        <v>45</v>
      </c>
      <c r="NH39" s="35">
        <v>46</v>
      </c>
      <c r="NI39" s="35">
        <v>47</v>
      </c>
      <c r="NJ39" s="39">
        <v>48</v>
      </c>
      <c r="NK39" s="35">
        <v>49</v>
      </c>
      <c r="NL39" s="35">
        <v>50</v>
      </c>
      <c r="NM39" s="35">
        <v>51</v>
      </c>
      <c r="NN39" s="35">
        <v>52</v>
      </c>
      <c r="NO39" s="35">
        <v>53</v>
      </c>
      <c r="NP39" s="35">
        <v>54</v>
      </c>
      <c r="NQ39" s="35">
        <v>55</v>
      </c>
      <c r="NR39" s="35">
        <v>56</v>
      </c>
      <c r="NS39" s="35">
        <v>57</v>
      </c>
      <c r="NT39" s="35">
        <v>58</v>
      </c>
      <c r="NU39" s="35">
        <v>59</v>
      </c>
      <c r="NV39" s="35">
        <v>60</v>
      </c>
      <c r="NW39" s="35">
        <v>61</v>
      </c>
      <c r="NX39" s="35">
        <v>62</v>
      </c>
      <c r="NY39" s="35">
        <v>63</v>
      </c>
      <c r="NZ39" s="35">
        <v>64</v>
      </c>
      <c r="OA39" s="35">
        <v>65</v>
      </c>
      <c r="OB39" s="35">
        <v>66</v>
      </c>
      <c r="OC39" s="35">
        <v>67</v>
      </c>
      <c r="OD39" s="35">
        <v>68</v>
      </c>
      <c r="OE39" s="35">
        <v>69</v>
      </c>
      <c r="OF39" s="35">
        <v>70</v>
      </c>
      <c r="OG39" s="35">
        <v>71</v>
      </c>
      <c r="OH39" s="35">
        <v>72</v>
      </c>
      <c r="OI39" s="35">
        <v>73</v>
      </c>
      <c r="OJ39" s="35">
        <v>74</v>
      </c>
      <c r="OK39" s="35">
        <v>75</v>
      </c>
      <c r="OL39" s="35">
        <v>76</v>
      </c>
      <c r="OM39" s="35">
        <v>77</v>
      </c>
      <c r="ON39" s="35">
        <v>78</v>
      </c>
      <c r="OO39" s="35">
        <v>79</v>
      </c>
      <c r="OP39" s="35">
        <v>80</v>
      </c>
      <c r="OQ39" s="35">
        <v>81</v>
      </c>
      <c r="OR39" s="35">
        <v>82</v>
      </c>
      <c r="OS39" s="35">
        <v>83</v>
      </c>
      <c r="OT39" s="35">
        <v>84</v>
      </c>
      <c r="OU39" s="35">
        <v>85</v>
      </c>
      <c r="OV39" s="35">
        <v>86</v>
      </c>
      <c r="OW39" s="35">
        <v>87</v>
      </c>
      <c r="OX39" s="35">
        <v>88</v>
      </c>
      <c r="OY39" s="35">
        <v>89</v>
      </c>
      <c r="OZ39" s="35">
        <v>90</v>
      </c>
      <c r="PA39" s="35">
        <v>91</v>
      </c>
      <c r="PB39" s="35">
        <v>92</v>
      </c>
      <c r="PC39" s="35">
        <v>93</v>
      </c>
      <c r="PD39" s="35">
        <v>94</v>
      </c>
      <c r="PE39" s="35">
        <v>95</v>
      </c>
      <c r="PF39" s="35">
        <v>96</v>
      </c>
      <c r="PG39" s="35">
        <v>97</v>
      </c>
      <c r="PH39" s="35">
        <v>98</v>
      </c>
      <c r="PI39" s="35">
        <v>99</v>
      </c>
      <c r="PJ39" s="35">
        <v>100</v>
      </c>
    </row>
    <row r="41" spans="12:426" ht="15.75" thickBot="1" x14ac:dyDescent="0.3"/>
    <row r="42" spans="12:426" ht="15.75" customHeight="1" thickBot="1" x14ac:dyDescent="0.3">
      <c r="HM42" s="48" t="s">
        <v>138</v>
      </c>
      <c r="HN42" s="49">
        <v>44968</v>
      </c>
      <c r="HO42" s="49">
        <v>44969</v>
      </c>
      <c r="HP42" s="49">
        <v>44970</v>
      </c>
      <c r="HQ42" s="49">
        <v>44971</v>
      </c>
      <c r="HR42" s="49">
        <v>44972</v>
      </c>
      <c r="HS42" s="49">
        <v>44973</v>
      </c>
      <c r="HT42" s="49">
        <v>44974</v>
      </c>
      <c r="HU42" s="49">
        <v>44975</v>
      </c>
      <c r="HV42" s="49">
        <v>44976</v>
      </c>
      <c r="HW42" s="49">
        <v>44977</v>
      </c>
      <c r="HX42" s="49">
        <v>44978</v>
      </c>
      <c r="HY42" s="49">
        <v>44979</v>
      </c>
      <c r="HZ42" s="49">
        <v>44980</v>
      </c>
      <c r="IA42" s="49">
        <v>44981</v>
      </c>
      <c r="IB42" s="49">
        <v>44982</v>
      </c>
      <c r="IC42" s="49">
        <v>44983</v>
      </c>
      <c r="ID42" s="49">
        <v>44984</v>
      </c>
      <c r="IE42" s="49">
        <v>44985</v>
      </c>
      <c r="IF42" s="49">
        <v>44986</v>
      </c>
      <c r="IG42" s="49">
        <v>44987</v>
      </c>
      <c r="IH42" s="49">
        <v>44988</v>
      </c>
      <c r="II42" s="49">
        <v>44989</v>
      </c>
      <c r="IJ42" s="49">
        <v>44990</v>
      </c>
      <c r="IK42" s="49">
        <v>44991</v>
      </c>
      <c r="IL42" s="49">
        <v>44992</v>
      </c>
      <c r="IM42" s="49">
        <v>44993</v>
      </c>
      <c r="IN42" s="49">
        <v>44994</v>
      </c>
      <c r="IO42" s="49">
        <v>44995</v>
      </c>
      <c r="IP42" s="49">
        <v>44996</v>
      </c>
      <c r="IQ42" s="49">
        <v>44997</v>
      </c>
    </row>
    <row r="43" spans="12:426" ht="16.5" customHeight="1" thickBot="1" x14ac:dyDescent="0.3">
      <c r="HH43" s="38">
        <v>44968</v>
      </c>
      <c r="HI43" t="s">
        <v>107</v>
      </c>
      <c r="HJ43" s="7"/>
      <c r="HM43" t="s">
        <v>107</v>
      </c>
      <c r="HN43" s="44">
        <v>-0.16519647153167605</v>
      </c>
      <c r="HO43" s="44">
        <v>2.1133525456292102E-2</v>
      </c>
      <c r="HP43" s="44">
        <v>-4.2333019755409262E-2</v>
      </c>
      <c r="HQ43" s="44">
        <v>-2.4557956777996104E-2</v>
      </c>
      <c r="HR43" s="44">
        <v>1.7119838872104776E-2</v>
      </c>
      <c r="HS43" s="44">
        <v>0.13267326732673257</v>
      </c>
      <c r="HT43" s="44">
        <v>-0.11188811188811187</v>
      </c>
      <c r="HU43" s="44">
        <v>8.3661417322834719E-2</v>
      </c>
      <c r="HV43" s="44">
        <v>3.5422343324250649E-2</v>
      </c>
      <c r="HW43" s="44">
        <v>-6.2280701754386047E-2</v>
      </c>
      <c r="HX43" s="44">
        <v>6.5481758652947697E-3</v>
      </c>
      <c r="HY43" s="44">
        <v>-4.8327137546468335E-2</v>
      </c>
      <c r="HZ43" s="44">
        <v>2.34375E-2</v>
      </c>
      <c r="IA43" s="44">
        <v>4.3893129770992356E-2</v>
      </c>
      <c r="IB43" s="44">
        <v>-7.1297989031078535E-2</v>
      </c>
      <c r="IC43" s="44">
        <v>-9.8425196850393526E-4</v>
      </c>
      <c r="ID43" s="44">
        <v>3.2512315270935899E-2</v>
      </c>
      <c r="IE43" s="44">
        <v>5.4389312977099369E-2</v>
      </c>
      <c r="IF43" s="44">
        <v>3.8914027149321129E-2</v>
      </c>
      <c r="IG43" s="44">
        <v>4.1811846689895571E-2</v>
      </c>
      <c r="IH43" s="44">
        <v>-7.2742474916388078E-2</v>
      </c>
      <c r="II43" s="44">
        <v>-8.5662759242560838E-2</v>
      </c>
      <c r="IJ43" s="44">
        <v>-4.339250493096658E-2</v>
      </c>
      <c r="IK43" s="44">
        <v>-9.2783505154638846E-3</v>
      </c>
      <c r="IL43" s="44">
        <v>1.4568158168574374E-2</v>
      </c>
      <c r="IM43" s="44">
        <v>-3.7948717948717903E-2</v>
      </c>
      <c r="IN43" s="44">
        <v>-4.5842217484008629E-2</v>
      </c>
      <c r="IO43" s="44">
        <v>-6.256983240223446E-2</v>
      </c>
      <c r="IP43" s="44">
        <v>-6.6746126340882062E-2</v>
      </c>
      <c r="IQ43" s="44">
        <v>-2.5542784163473886E-2</v>
      </c>
      <c r="IV43" s="32" t="s">
        <v>138</v>
      </c>
      <c r="IW43" t="s">
        <v>20</v>
      </c>
      <c r="IX43" t="s">
        <v>21</v>
      </c>
      <c r="IY43" t="s">
        <v>22</v>
      </c>
      <c r="IZ43" t="s">
        <v>23</v>
      </c>
      <c r="JA43" t="s">
        <v>24</v>
      </c>
      <c r="JB43" t="s">
        <v>25</v>
      </c>
      <c r="JC43" t="s">
        <v>26</v>
      </c>
      <c r="JD43" t="s">
        <v>27</v>
      </c>
      <c r="JE43" t="s">
        <v>28</v>
      </c>
      <c r="JF43" t="s">
        <v>29</v>
      </c>
      <c r="JG43" t="s">
        <v>30</v>
      </c>
      <c r="JH43" t="s">
        <v>31</v>
      </c>
      <c r="JI43" t="s">
        <v>32</v>
      </c>
      <c r="JJ43" t="s">
        <v>33</v>
      </c>
      <c r="JK43" t="s">
        <v>34</v>
      </c>
      <c r="JL43" t="s">
        <v>35</v>
      </c>
      <c r="JM43" t="s">
        <v>36</v>
      </c>
      <c r="JN43" t="s">
        <v>37</v>
      </c>
      <c r="JO43" t="s">
        <v>38</v>
      </c>
      <c r="JP43" t="s">
        <v>39</v>
      </c>
      <c r="JQ43" t="s">
        <v>40</v>
      </c>
      <c r="JR43" t="s">
        <v>42</v>
      </c>
      <c r="JS43" t="s">
        <v>43</v>
      </c>
      <c r="JT43" t="s">
        <v>44</v>
      </c>
      <c r="JU43" t="s">
        <v>46</v>
      </c>
      <c r="JV43" t="s">
        <v>47</v>
      </c>
      <c r="JW43" t="s">
        <v>48</v>
      </c>
      <c r="JX43" t="s">
        <v>49</v>
      </c>
      <c r="JY43" t="s">
        <v>50</v>
      </c>
      <c r="JZ43" t="s">
        <v>51</v>
      </c>
      <c r="KA43" t="s">
        <v>53</v>
      </c>
      <c r="KB43" t="s">
        <v>54</v>
      </c>
      <c r="KC43" t="s">
        <v>56</v>
      </c>
      <c r="KD43" t="s">
        <v>58</v>
      </c>
      <c r="KE43" t="s">
        <v>59</v>
      </c>
      <c r="KF43" t="s">
        <v>60</v>
      </c>
      <c r="KG43" t="s">
        <v>61</v>
      </c>
      <c r="KH43" t="s">
        <v>63</v>
      </c>
      <c r="KI43" t="s">
        <v>64</v>
      </c>
      <c r="KJ43" t="s">
        <v>65</v>
      </c>
      <c r="KK43" t="s">
        <v>66</v>
      </c>
      <c r="KL43" t="s">
        <v>67</v>
      </c>
      <c r="KM43" t="s">
        <v>68</v>
      </c>
      <c r="KN43" t="s">
        <v>69</v>
      </c>
      <c r="KO43" t="s">
        <v>70</v>
      </c>
      <c r="KP43" t="s">
        <v>71</v>
      </c>
      <c r="KQ43" t="s">
        <v>72</v>
      </c>
      <c r="KR43" t="s">
        <v>73</v>
      </c>
      <c r="KS43" t="s">
        <v>74</v>
      </c>
      <c r="KT43" t="s">
        <v>75</v>
      </c>
      <c r="KU43" t="s">
        <v>76</v>
      </c>
      <c r="KV43" t="s">
        <v>77</v>
      </c>
      <c r="KW43" t="s">
        <v>78</v>
      </c>
      <c r="KX43" t="s">
        <v>79</v>
      </c>
      <c r="KY43" t="s">
        <v>81</v>
      </c>
      <c r="KZ43" t="s">
        <v>82</v>
      </c>
      <c r="LA43" t="s">
        <v>83</v>
      </c>
      <c r="LB43" t="s">
        <v>85</v>
      </c>
      <c r="LC43" t="s">
        <v>86</v>
      </c>
      <c r="LD43" t="s">
        <v>87</v>
      </c>
      <c r="LE43" t="s">
        <v>88</v>
      </c>
      <c r="LF43" t="s">
        <v>89</v>
      </c>
      <c r="LG43" t="s">
        <v>91</v>
      </c>
      <c r="LH43" t="s">
        <v>92</v>
      </c>
      <c r="LI43" t="s">
        <v>94</v>
      </c>
      <c r="LJ43" t="s">
        <v>95</v>
      </c>
      <c r="LK43" t="s">
        <v>96</v>
      </c>
      <c r="LL43" t="s">
        <v>97</v>
      </c>
      <c r="LM43" t="s">
        <v>98</v>
      </c>
      <c r="LN43" t="s">
        <v>100</v>
      </c>
      <c r="LO43" t="s">
        <v>101</v>
      </c>
      <c r="LP43" t="s">
        <v>102</v>
      </c>
      <c r="LQ43" t="s">
        <v>104</v>
      </c>
      <c r="LR43" t="s">
        <v>105</v>
      </c>
      <c r="LS43" t="s">
        <v>106</v>
      </c>
      <c r="LT43" t="s">
        <v>107</v>
      </c>
      <c r="LU43" t="s">
        <v>108</v>
      </c>
      <c r="LV43" t="s">
        <v>109</v>
      </c>
      <c r="LW43" t="s">
        <v>110</v>
      </c>
      <c r="LX43" t="s">
        <v>111</v>
      </c>
      <c r="LY43" t="s">
        <v>112</v>
      </c>
      <c r="LZ43" t="s">
        <v>113</v>
      </c>
      <c r="MA43" t="s">
        <v>115</v>
      </c>
      <c r="MB43" t="s">
        <v>117</v>
      </c>
      <c r="MC43" t="s">
        <v>118</v>
      </c>
      <c r="MD43" t="s">
        <v>119</v>
      </c>
      <c r="ME43" t="s">
        <v>120</v>
      </c>
      <c r="MF43" t="s">
        <v>122</v>
      </c>
      <c r="MG43" t="s">
        <v>123</v>
      </c>
      <c r="MH43" t="s">
        <v>124</v>
      </c>
      <c r="MI43" t="s">
        <v>125</v>
      </c>
      <c r="MJ43" t="s">
        <v>126</v>
      </c>
      <c r="MK43" t="s">
        <v>127</v>
      </c>
      <c r="ML43" t="s">
        <v>128</v>
      </c>
      <c r="MM43" t="s">
        <v>130</v>
      </c>
      <c r="MN43" t="s">
        <v>131</v>
      </c>
      <c r="MO43" t="s">
        <v>132</v>
      </c>
      <c r="MP43" t="s">
        <v>134</v>
      </c>
      <c r="MQ43" t="s">
        <v>135</v>
      </c>
      <c r="MR43" t="s">
        <v>136</v>
      </c>
    </row>
    <row r="44" spans="12:426" ht="17.25" thickBot="1" x14ac:dyDescent="0.3">
      <c r="HH44" s="38">
        <v>44969</v>
      </c>
      <c r="HI44" t="s">
        <v>130</v>
      </c>
      <c r="HM44" t="s">
        <v>54</v>
      </c>
      <c r="HN44" s="44">
        <v>-0.13207547169811329</v>
      </c>
      <c r="HO44" s="44">
        <v>3.4782608695652195E-2</v>
      </c>
      <c r="HP44" s="44">
        <v>5.0420168067226934E-2</v>
      </c>
      <c r="HQ44" s="44">
        <v>-4.8000000000000043E-2</v>
      </c>
      <c r="HR44" s="44">
        <v>7.9831932773109182E-2</v>
      </c>
      <c r="HS44" s="44">
        <v>0.10505836575875493</v>
      </c>
      <c r="HT44" s="44">
        <v>-7.7464788732394263E-2</v>
      </c>
      <c r="HU44" s="44">
        <v>0.15267175572519087</v>
      </c>
      <c r="HV44" s="44">
        <v>7.9470198675496651E-2</v>
      </c>
      <c r="HW44" s="44">
        <v>-9.8159509202453976E-2</v>
      </c>
      <c r="HX44" s="44">
        <v>-6.8027210884353817E-3</v>
      </c>
      <c r="HY44" s="44">
        <v>-4.7945205479452135E-2</v>
      </c>
      <c r="HZ44" s="44">
        <v>4.6762589928057707E-2</v>
      </c>
      <c r="IA44" s="44">
        <v>1.7182130584192379E-2</v>
      </c>
      <c r="IB44" s="44">
        <v>-2.7027027027027084E-2</v>
      </c>
      <c r="IC44" s="44">
        <v>1.388888888888884E-2</v>
      </c>
      <c r="ID44" s="44">
        <v>6.5068493150684859E-2</v>
      </c>
      <c r="IE44" s="44">
        <v>5.1446945337620731E-2</v>
      </c>
      <c r="IF44" s="44">
        <v>-8.2568807339449601E-2</v>
      </c>
      <c r="IG44" s="44">
        <v>3.3333333333331883E-3</v>
      </c>
      <c r="IH44" s="44">
        <v>3.3222591362127574E-3</v>
      </c>
      <c r="II44" s="44">
        <v>-7.2847682119205337E-2</v>
      </c>
      <c r="IJ44" s="44">
        <v>-8.9285714285714302E-2</v>
      </c>
      <c r="IK44" s="44">
        <v>3.1372549019607954E-2</v>
      </c>
      <c r="IL44" s="44">
        <v>-1.520912547528519E-2</v>
      </c>
      <c r="IM44" s="44">
        <v>-1.5444015444015413E-2</v>
      </c>
      <c r="IN44" s="44">
        <v>-7.4509803921568585E-2</v>
      </c>
      <c r="IO44" s="44">
        <v>-4.2372881355932202E-2</v>
      </c>
      <c r="IP44" s="44">
        <v>2.6548672566371723E-2</v>
      </c>
      <c r="IQ44" s="44">
        <v>-8.18965517241379E-2</v>
      </c>
      <c r="IV44" s="38"/>
      <c r="IW44" s="33"/>
      <c r="IX44" s="33"/>
      <c r="IY44" s="33"/>
      <c r="IZ44" s="33"/>
      <c r="JA44" s="33"/>
      <c r="JB44" s="33"/>
      <c r="JC44" s="33"/>
      <c r="JD44" s="33"/>
      <c r="JE44" s="33"/>
      <c r="JF44" s="33"/>
      <c r="JG44" s="33"/>
      <c r="JH44" s="33"/>
      <c r="JI44" s="33"/>
      <c r="JJ44" s="33"/>
      <c r="JK44" s="33"/>
      <c r="JL44" s="33"/>
      <c r="JM44" s="33"/>
      <c r="JN44" s="33"/>
      <c r="JO44" s="33"/>
      <c r="JP44" s="33"/>
      <c r="JQ44" s="33"/>
      <c r="JR44" s="33"/>
      <c r="JS44" s="33"/>
      <c r="JT44" s="33"/>
      <c r="JU44" s="33"/>
      <c r="JV44" s="33"/>
      <c r="JW44" s="33"/>
      <c r="JX44" s="33"/>
      <c r="JY44" s="33"/>
      <c r="JZ44" s="33"/>
      <c r="KA44" s="33"/>
      <c r="KB44" s="33"/>
      <c r="KC44" s="33"/>
      <c r="KD44" s="33"/>
      <c r="KE44" s="33"/>
      <c r="KF44" s="33"/>
      <c r="KG44" s="33"/>
      <c r="KH44" s="33"/>
      <c r="KI44" s="33"/>
      <c r="KJ44" s="33"/>
      <c r="KK44" s="33"/>
      <c r="KL44" s="33"/>
      <c r="KM44" s="33"/>
      <c r="KN44" s="33"/>
      <c r="KO44" s="33"/>
      <c r="KP44" s="33"/>
      <c r="KQ44" s="33"/>
      <c r="KR44" s="39"/>
      <c r="KS44" s="33"/>
      <c r="KT44" s="33"/>
      <c r="KU44" s="33"/>
      <c r="KV44" s="33"/>
      <c r="KW44" s="33"/>
      <c r="KX44" s="33"/>
      <c r="KY44" s="33"/>
      <c r="KZ44" s="33"/>
      <c r="LA44" s="33"/>
      <c r="LB44" s="33"/>
      <c r="LC44" s="33"/>
      <c r="LD44" s="33"/>
      <c r="LE44" s="33"/>
      <c r="LF44" s="33"/>
      <c r="LG44" s="33"/>
      <c r="LH44" s="33"/>
      <c r="LI44" s="33"/>
      <c r="LJ44" s="33"/>
      <c r="LK44" s="33"/>
      <c r="LL44" s="33"/>
      <c r="LM44" s="33"/>
      <c r="LN44" s="33"/>
      <c r="LO44" s="33"/>
      <c r="LP44" s="33"/>
      <c r="LQ44" s="33"/>
      <c r="LR44" s="33"/>
      <c r="LS44" s="33"/>
      <c r="LT44" s="33"/>
      <c r="LU44" s="33"/>
      <c r="LV44" s="33"/>
      <c r="LW44" s="33"/>
      <c r="LX44" s="33"/>
      <c r="LY44" s="33"/>
      <c r="LZ44" s="33"/>
      <c r="MA44" s="33"/>
      <c r="MB44" s="33"/>
      <c r="MC44" s="33"/>
      <c r="MD44" s="33"/>
      <c r="ME44" s="33"/>
      <c r="MF44" s="33"/>
      <c r="MG44" s="33"/>
      <c r="MH44" s="33"/>
      <c r="MI44" s="33"/>
      <c r="MJ44" s="33"/>
      <c r="MK44" s="33"/>
      <c r="ML44" s="33"/>
      <c r="MM44" s="33"/>
      <c r="MN44" s="33"/>
      <c r="MO44" s="33"/>
      <c r="MP44" s="33"/>
      <c r="MQ44" s="33"/>
      <c r="MR44" s="33"/>
    </row>
    <row r="45" spans="12:426" ht="17.25" thickBot="1" x14ac:dyDescent="0.3">
      <c r="HH45" s="38">
        <v>44970</v>
      </c>
      <c r="HI45" t="s">
        <v>106</v>
      </c>
      <c r="HM45" t="s">
        <v>95</v>
      </c>
      <c r="HN45" s="44">
        <v>-7.4081591231987098E-2</v>
      </c>
      <c r="HO45" s="44">
        <v>1.6001753616834868E-2</v>
      </c>
      <c r="HP45" s="44">
        <v>5.6094929881336242E-3</v>
      </c>
      <c r="HQ45" s="44">
        <v>-0.10941857970392621</v>
      </c>
      <c r="HR45" s="44">
        <v>3.0835943146229949E-2</v>
      </c>
      <c r="HS45" s="44">
        <v>0.10002336994624916</v>
      </c>
      <c r="HT45" s="44">
        <v>5.5236881240705582E-3</v>
      </c>
      <c r="HU45" s="44">
        <v>0.10014789773927757</v>
      </c>
      <c r="HV45" s="44">
        <v>2.9383522181678501E-2</v>
      </c>
      <c r="HW45" s="44">
        <v>-4.3283582089552297E-2</v>
      </c>
      <c r="HX45" s="44">
        <v>-2.8276131045241848E-2</v>
      </c>
      <c r="HY45" s="44">
        <v>-4.0738510937186501E-2</v>
      </c>
      <c r="HZ45" s="44">
        <v>3.5983263598326376E-2</v>
      </c>
      <c r="IA45" s="44">
        <v>7.8756058158317988E-3</v>
      </c>
      <c r="IB45" s="44">
        <v>-6.5317571628932036E-2</v>
      </c>
      <c r="IC45" s="44">
        <v>1.8006430868167334E-2</v>
      </c>
      <c r="ID45" s="44">
        <v>4.779953674457782E-2</v>
      </c>
      <c r="IE45" s="44">
        <v>-2.9139871382636517E-2</v>
      </c>
      <c r="IF45" s="44">
        <v>-3.684537362864837E-2</v>
      </c>
      <c r="IG45" s="44">
        <v>4.5132172791746417E-3</v>
      </c>
      <c r="IH45" s="44">
        <v>-5.2845528455284563E-2</v>
      </c>
      <c r="II45" s="44">
        <v>-7.1606053761012034E-2</v>
      </c>
      <c r="IJ45" s="44">
        <v>-4.6715328467153316E-2</v>
      </c>
      <c r="IK45" s="44">
        <v>2.6033690658499253E-2</v>
      </c>
      <c r="IL45" s="44">
        <v>-3.3084577114428027E-2</v>
      </c>
      <c r="IM45" s="44">
        <v>-5.2482634422433727E-2</v>
      </c>
      <c r="IN45" s="44">
        <v>4.072766766223257E-3</v>
      </c>
      <c r="IO45" s="44">
        <v>-1.1898323418063739E-2</v>
      </c>
      <c r="IP45" s="44">
        <v>-3.037766830870281E-2</v>
      </c>
      <c r="IQ45" s="44">
        <v>-3.6692068868190764E-2</v>
      </c>
      <c r="IV45" s="38">
        <v>44968</v>
      </c>
      <c r="IW45" s="33">
        <v>21630</v>
      </c>
      <c r="IX45" s="33">
        <v>1515.53</v>
      </c>
      <c r="IY45" s="33">
        <v>0.99987700000000002</v>
      </c>
      <c r="IZ45" s="33">
        <v>305.92</v>
      </c>
      <c r="JA45" s="33">
        <v>1</v>
      </c>
      <c r="JB45" s="33">
        <v>0.38355400000000001</v>
      </c>
      <c r="JC45" s="33">
        <v>0.35908499999999999</v>
      </c>
      <c r="JD45" s="33">
        <v>1.23</v>
      </c>
      <c r="JE45" s="33">
        <v>8.1295999999999993E-2</v>
      </c>
      <c r="JF45" s="33">
        <v>1513.45</v>
      </c>
      <c r="JG45" s="33">
        <v>1.002</v>
      </c>
      <c r="JH45" s="33">
        <v>20.12</v>
      </c>
      <c r="JI45" s="33">
        <v>6.19</v>
      </c>
      <c r="JJ45" s="33">
        <v>0.99981200000000003</v>
      </c>
      <c r="JK45" s="33">
        <v>1.294E-5</v>
      </c>
      <c r="JL45" s="33">
        <v>6.3353000000000007E-2</v>
      </c>
      <c r="JM45" s="33">
        <v>93.46</v>
      </c>
      <c r="JN45" s="33">
        <v>17.809999999999999</v>
      </c>
      <c r="JO45" s="33">
        <v>6.36</v>
      </c>
      <c r="JP45" s="33">
        <v>3.35</v>
      </c>
      <c r="JQ45" s="33">
        <v>2.17</v>
      </c>
      <c r="JR45" s="33">
        <v>13.71</v>
      </c>
      <c r="JS45" s="33">
        <v>21612</v>
      </c>
      <c r="JT45" s="33">
        <v>6.91</v>
      </c>
      <c r="JU45" s="33">
        <v>154.61000000000001</v>
      </c>
      <c r="JV45" s="33">
        <v>21.03</v>
      </c>
      <c r="JW45" s="33">
        <v>41.17</v>
      </c>
      <c r="JX45" s="33">
        <v>124.71</v>
      </c>
      <c r="JY45" s="33">
        <v>8.5875000000000007E-2</v>
      </c>
      <c r="JZ45" s="33">
        <v>4.8600000000000003</v>
      </c>
      <c r="KA45" s="33">
        <v>0.99939299999999998</v>
      </c>
      <c r="KB45" s="33">
        <v>2.2999999999999998</v>
      </c>
      <c r="KC45" s="33">
        <v>13.61</v>
      </c>
      <c r="KD45" s="33">
        <v>131.59</v>
      </c>
      <c r="KE45" s="33">
        <v>7.6594999999999996E-2</v>
      </c>
      <c r="KF45" s="33">
        <v>7.6525999999999997E-2</v>
      </c>
      <c r="KG45" s="33">
        <v>2.25</v>
      </c>
      <c r="KH45" s="33">
        <v>2.362798E-2</v>
      </c>
      <c r="KI45" s="33">
        <v>5.0599999999999996</v>
      </c>
      <c r="KJ45" s="33">
        <v>5.08</v>
      </c>
      <c r="KK45" s="33">
        <v>0.252166</v>
      </c>
      <c r="KL45" s="33">
        <v>1.0529999999999999</v>
      </c>
      <c r="KM45" s="33">
        <v>0.166879</v>
      </c>
      <c r="KN45" s="33">
        <v>1.0089999999999999</v>
      </c>
      <c r="KO45" s="33">
        <v>42.75</v>
      </c>
      <c r="KP45" s="33">
        <v>78.760000000000005</v>
      </c>
      <c r="KQ45" s="33">
        <v>0.73199800000000004</v>
      </c>
      <c r="KR45" s="39">
        <v>22682</v>
      </c>
      <c r="KS45" s="33">
        <v>0.68916900000000003</v>
      </c>
      <c r="KT45" s="33">
        <v>0.43921199999999999</v>
      </c>
      <c r="KU45" s="33">
        <v>1.052</v>
      </c>
      <c r="KV45" s="33">
        <v>1.0900000000000001</v>
      </c>
      <c r="KW45" s="33">
        <v>1.0229999999999999</v>
      </c>
      <c r="KX45" s="33">
        <v>10.119999999999999</v>
      </c>
      <c r="KY45" s="33">
        <v>0.99955300000000002</v>
      </c>
      <c r="KZ45" s="33">
        <v>0.28819099999999997</v>
      </c>
      <c r="LA45" s="33">
        <v>8.09</v>
      </c>
      <c r="LB45" s="33">
        <v>1.6621E-4</v>
      </c>
      <c r="LC45" s="33">
        <v>0.99208600000000002</v>
      </c>
      <c r="LD45" s="33">
        <v>0.95977299999999999</v>
      </c>
      <c r="LE45" s="33">
        <v>0.19417400000000001</v>
      </c>
      <c r="LF45" s="33">
        <v>2.4</v>
      </c>
      <c r="LG45" s="33">
        <v>9.0500000000000007</v>
      </c>
      <c r="LH45" s="33">
        <v>4.13</v>
      </c>
      <c r="LI45" s="33">
        <v>0.95996499999999996</v>
      </c>
      <c r="LJ45" s="33">
        <v>45.62</v>
      </c>
      <c r="LK45" s="33">
        <v>4.26</v>
      </c>
      <c r="LL45" s="33">
        <v>40.67</v>
      </c>
      <c r="LM45" s="33">
        <v>5.0999999999999996</v>
      </c>
      <c r="LN45" s="33">
        <v>712.7</v>
      </c>
      <c r="LO45" s="33">
        <v>0.56544099999999997</v>
      </c>
      <c r="LP45" s="33">
        <v>2.42</v>
      </c>
      <c r="LQ45" s="33">
        <v>0.13636000000000001</v>
      </c>
      <c r="LR45" s="33">
        <v>6.9776300000000005E-7</v>
      </c>
      <c r="LS45" s="33">
        <v>0.88535600000000003</v>
      </c>
      <c r="LT45" s="33">
        <v>10.41</v>
      </c>
      <c r="LU45" s="33">
        <v>0.23158000000000001</v>
      </c>
      <c r="LV45" s="33">
        <v>1</v>
      </c>
      <c r="LW45" s="33">
        <v>3.4759999999999999E-5</v>
      </c>
      <c r="LX45" s="33">
        <v>60.34</v>
      </c>
      <c r="LY45" s="33">
        <v>57.95</v>
      </c>
      <c r="LZ45" s="33">
        <v>3.27</v>
      </c>
      <c r="MA45" s="33">
        <v>1.41</v>
      </c>
      <c r="MB45" s="33">
        <v>1827.98</v>
      </c>
      <c r="MC45" s="33">
        <v>0.28978999999999999</v>
      </c>
      <c r="MD45" s="33">
        <v>1851.87</v>
      </c>
      <c r="ME45" s="33">
        <v>6.06</v>
      </c>
      <c r="MF45" s="33">
        <v>30.32</v>
      </c>
      <c r="MG45" s="33">
        <v>1.0089999999999999</v>
      </c>
      <c r="MH45" s="33">
        <v>1</v>
      </c>
      <c r="MI45" s="33">
        <v>0.84582900000000005</v>
      </c>
      <c r="MJ45" s="33">
        <v>2.5436250000000001E-2</v>
      </c>
      <c r="MK45" s="33">
        <v>29.44</v>
      </c>
      <c r="ML45" s="33">
        <v>2.2858920000000001E-2</v>
      </c>
      <c r="MM45" s="33">
        <v>0.441689</v>
      </c>
      <c r="MN45" s="33">
        <v>10.5</v>
      </c>
      <c r="MO45" s="33">
        <v>5.8</v>
      </c>
      <c r="MP45" s="33">
        <v>3.7823610000000001E-2</v>
      </c>
      <c r="MQ45" s="33">
        <v>4.4862069999999997E-2</v>
      </c>
      <c r="MR45" s="33">
        <v>1.67</v>
      </c>
    </row>
    <row r="46" spans="12:426" ht="15.75" customHeight="1" thickBot="1" x14ac:dyDescent="0.3">
      <c r="HH46" s="38">
        <v>44971</v>
      </c>
      <c r="HI46" t="s">
        <v>95</v>
      </c>
      <c r="HM46" t="s">
        <v>134</v>
      </c>
      <c r="HN46" s="44">
        <v>-4.303381446950616E-2</v>
      </c>
      <c r="HO46" s="44">
        <v>5.6670687964474942E-2</v>
      </c>
      <c r="HP46" s="44">
        <v>-4.3435725884540033E-2</v>
      </c>
      <c r="HQ46" s="44">
        <v>-3.7625650321335136E-2</v>
      </c>
      <c r="HR46" s="44">
        <v>-6.6007784711230588E-3</v>
      </c>
      <c r="HS46" s="44">
        <v>7.4430564132140997E-2</v>
      </c>
      <c r="HT46" s="44">
        <v>-5.3190728132458842E-2</v>
      </c>
      <c r="HU46" s="44">
        <v>3.7649490148025766E-2</v>
      </c>
      <c r="HV46" s="44">
        <v>2.0477828084322747E-2</v>
      </c>
      <c r="HW46" s="44">
        <v>-9.8147635460347216E-3</v>
      </c>
      <c r="HX46" s="44">
        <v>8.0862118852231823E-3</v>
      </c>
      <c r="HY46" s="44">
        <v>-1.6613180824893714E-3</v>
      </c>
      <c r="HZ46" s="44">
        <v>1.0784550359973499E-2</v>
      </c>
      <c r="IA46" s="44">
        <v>-3.0137707537150171E-2</v>
      </c>
      <c r="IB46" s="44">
        <v>-2.0184718933326629E-2</v>
      </c>
      <c r="IC46" s="44">
        <v>1.314320285301851E-2</v>
      </c>
      <c r="ID46" s="44">
        <v>1.8262404103324803E-2</v>
      </c>
      <c r="IE46" s="44">
        <v>9.0953962047901626E-3</v>
      </c>
      <c r="IF46" s="44">
        <v>5.2688285236039967E-3</v>
      </c>
      <c r="IG46" s="44">
        <v>3.0592043375979427E-2</v>
      </c>
      <c r="IH46" s="44">
        <v>8.927106247202965E-2</v>
      </c>
      <c r="II46" s="44">
        <v>-2.8278889118015682E-2</v>
      </c>
      <c r="IJ46" s="44">
        <v>-4.2421216512165461E-2</v>
      </c>
      <c r="IK46" s="44">
        <v>-1.7289005487741038E-2</v>
      </c>
      <c r="IL46" s="44">
        <v>2.1202904185302351E-3</v>
      </c>
      <c r="IM46" s="44">
        <v>-3.4901897568846207E-2</v>
      </c>
      <c r="IN46" s="44">
        <v>-7.9237673177735779E-2</v>
      </c>
      <c r="IO46" s="44">
        <v>-3.3362069348103041E-2</v>
      </c>
      <c r="IP46" s="44">
        <v>1.6422598404455258E-2</v>
      </c>
      <c r="IQ46" s="44">
        <v>-2.414695332204464E-2</v>
      </c>
      <c r="IV46" s="38">
        <v>44969</v>
      </c>
      <c r="IW46" s="33">
        <v>21889</v>
      </c>
      <c r="IX46" s="33">
        <v>1541.97</v>
      </c>
      <c r="IY46" s="33">
        <v>1.0009999999999999</v>
      </c>
      <c r="IZ46" s="33">
        <v>310.99</v>
      </c>
      <c r="JA46" s="33">
        <v>1.0009999999999999</v>
      </c>
      <c r="JB46" s="33">
        <v>0.38527499999999998</v>
      </c>
      <c r="JC46" s="33">
        <v>0.37012099999999998</v>
      </c>
      <c r="JD46" s="33">
        <v>1.25</v>
      </c>
      <c r="JE46" s="33">
        <v>8.2496E-2</v>
      </c>
      <c r="JF46" s="33">
        <v>1546.71</v>
      </c>
      <c r="JG46" s="33">
        <v>1</v>
      </c>
      <c r="JH46" s="33">
        <v>20.84</v>
      </c>
      <c r="JI46" s="33">
        <v>6.28</v>
      </c>
      <c r="JJ46" s="33">
        <v>1.0009999999999999</v>
      </c>
      <c r="JK46" s="33">
        <v>1.294E-5</v>
      </c>
      <c r="JL46" s="33">
        <v>6.3941999999999999E-2</v>
      </c>
      <c r="JM46" s="33">
        <v>94.51</v>
      </c>
      <c r="JN46" s="33">
        <v>18.05</v>
      </c>
      <c r="JO46" s="33">
        <v>6.49</v>
      </c>
      <c r="JP46" s="33">
        <v>3.35</v>
      </c>
      <c r="JQ46" s="33">
        <v>2.2200000000000002</v>
      </c>
      <c r="JR46" s="33">
        <v>13.76</v>
      </c>
      <c r="JS46" s="33">
        <v>21891</v>
      </c>
      <c r="JT46" s="33">
        <v>7.01</v>
      </c>
      <c r="JU46" s="33">
        <v>161.69999999999999</v>
      </c>
      <c r="JV46" s="33">
        <v>21.51</v>
      </c>
      <c r="JW46" s="33">
        <v>41.41</v>
      </c>
      <c r="JX46" s="33">
        <v>124.94</v>
      </c>
      <c r="JY46" s="33">
        <v>8.6539000000000005E-2</v>
      </c>
      <c r="JZ46" s="33">
        <v>5.1100000000000003</v>
      </c>
      <c r="KA46" s="33">
        <v>1.0009999999999999</v>
      </c>
      <c r="KB46" s="33">
        <v>2.38</v>
      </c>
      <c r="KC46" s="33">
        <v>13.97</v>
      </c>
      <c r="KD46" s="33">
        <v>134.33000000000001</v>
      </c>
      <c r="KE46" s="33">
        <v>7.7621999999999997E-2</v>
      </c>
      <c r="KF46" s="33">
        <v>8.9043999999999998E-2</v>
      </c>
      <c r="KG46" s="33">
        <v>2.29</v>
      </c>
      <c r="KH46" s="33">
        <v>2.3968389999999999E-2</v>
      </c>
      <c r="KI46" s="33">
        <v>5.36</v>
      </c>
      <c r="KJ46" s="33">
        <v>5.28</v>
      </c>
      <c r="KK46" s="33">
        <v>0.25779200000000002</v>
      </c>
      <c r="KL46" s="33">
        <v>1.0589999999999999</v>
      </c>
      <c r="KM46" s="33">
        <v>0.16242799999999999</v>
      </c>
      <c r="KN46" s="33">
        <v>0.99936100000000005</v>
      </c>
      <c r="KO46" s="33">
        <v>44.44</v>
      </c>
      <c r="KP46" s="33">
        <v>79.459999999999994</v>
      </c>
      <c r="KQ46" s="33">
        <v>0.75115100000000001</v>
      </c>
      <c r="KR46" s="39">
        <v>22879</v>
      </c>
      <c r="KS46" s="33">
        <v>0.69799800000000001</v>
      </c>
      <c r="KT46" s="33">
        <v>0.48056500000000002</v>
      </c>
      <c r="KU46" s="33">
        <v>1.079</v>
      </c>
      <c r="KV46" s="33">
        <v>1.089</v>
      </c>
      <c r="KW46" s="33">
        <v>1.0449999999999999</v>
      </c>
      <c r="KX46" s="33">
        <v>10.37</v>
      </c>
      <c r="KY46" s="33">
        <v>0.99956500000000004</v>
      </c>
      <c r="KZ46" s="33">
        <v>0.29360700000000001</v>
      </c>
      <c r="LA46" s="33">
        <v>8.15</v>
      </c>
      <c r="LB46" s="33">
        <v>1.6854000000000001E-4</v>
      </c>
      <c r="LC46" s="33">
        <v>0.99300900000000003</v>
      </c>
      <c r="LD46" s="33">
        <v>1.0880000000000001</v>
      </c>
      <c r="LE46" s="33">
        <v>0.199124</v>
      </c>
      <c r="LF46" s="33">
        <v>2.4500000000000002</v>
      </c>
      <c r="LG46" s="33">
        <v>8.94</v>
      </c>
      <c r="LH46" s="33">
        <v>4.2</v>
      </c>
      <c r="LI46" s="33">
        <v>0.95912900000000001</v>
      </c>
      <c r="LJ46" s="33">
        <v>46.35</v>
      </c>
      <c r="LK46" s="33">
        <v>4.32</v>
      </c>
      <c r="LL46" s="33">
        <v>41.3</v>
      </c>
      <c r="LM46" s="33">
        <v>5.15</v>
      </c>
      <c r="LN46" s="33">
        <v>723.58</v>
      </c>
      <c r="LO46" s="33">
        <v>0.56987699999999997</v>
      </c>
      <c r="LP46" s="33">
        <v>2.5</v>
      </c>
      <c r="LQ46" s="33">
        <v>0.138738</v>
      </c>
      <c r="LR46" s="33">
        <v>7.0709199999999996E-7</v>
      </c>
      <c r="LS46" s="33">
        <v>1.1299999999999999</v>
      </c>
      <c r="LT46" s="33">
        <v>10.63</v>
      </c>
      <c r="LU46" s="33">
        <v>0.23500399999999999</v>
      </c>
      <c r="LV46" s="33">
        <v>1.002</v>
      </c>
      <c r="LW46" s="33">
        <v>3.5030000000000002E-5</v>
      </c>
      <c r="LX46" s="33">
        <v>66.400000000000006</v>
      </c>
      <c r="LY46" s="33">
        <v>62.38</v>
      </c>
      <c r="LZ46" s="33">
        <v>3.25</v>
      </c>
      <c r="MA46" s="33">
        <v>1.44</v>
      </c>
      <c r="MB46" s="33">
        <v>1835.51</v>
      </c>
      <c r="MC46" s="33">
        <v>0.36721100000000001</v>
      </c>
      <c r="MD46" s="33">
        <v>1851.51</v>
      </c>
      <c r="ME46" s="33">
        <v>6.14</v>
      </c>
      <c r="MF46" s="33">
        <v>30.87</v>
      </c>
      <c r="MG46" s="33">
        <v>1.022</v>
      </c>
      <c r="MH46" s="33">
        <v>1.0009999999999999</v>
      </c>
      <c r="MI46" s="33">
        <v>0.86240799999999995</v>
      </c>
      <c r="MJ46" s="33">
        <v>2.6027749999999999E-2</v>
      </c>
      <c r="MK46" s="33">
        <v>30</v>
      </c>
      <c r="ML46" s="33">
        <v>2.2741069999999999E-2</v>
      </c>
      <c r="MM46" s="33">
        <v>0.42862600000000001</v>
      </c>
      <c r="MN46" s="33">
        <v>11.73</v>
      </c>
      <c r="MO46" s="33">
        <v>5.88</v>
      </c>
      <c r="MP46" s="33">
        <v>3.9967099999999998E-2</v>
      </c>
      <c r="MQ46" s="33">
        <v>4.7625809999999998E-2</v>
      </c>
      <c r="MR46" s="33">
        <v>1.72</v>
      </c>
    </row>
    <row r="47" spans="12:426" ht="16.5" customHeight="1" thickBot="1" x14ac:dyDescent="0.3">
      <c r="HH47" s="38">
        <v>44972</v>
      </c>
      <c r="HI47" t="s">
        <v>100</v>
      </c>
      <c r="HM47" t="s">
        <v>120</v>
      </c>
      <c r="HN47" s="44">
        <v>-3.8095238095238182E-2</v>
      </c>
      <c r="HO47" s="44">
        <v>1.3201320132013139E-2</v>
      </c>
      <c r="HP47" s="44">
        <v>-6.514657980456029E-3</v>
      </c>
      <c r="HQ47" s="44">
        <v>-1.3114754098360715E-2</v>
      </c>
      <c r="HR47" s="44">
        <v>4.3189368770764291E-2</v>
      </c>
      <c r="HS47" s="44">
        <v>4.2993630573248343E-2</v>
      </c>
      <c r="HT47" s="44">
        <v>7.6335877862594437E-3</v>
      </c>
      <c r="HU47" s="44">
        <v>7.5757575757577911E-3</v>
      </c>
      <c r="HV47" s="44">
        <v>4.5112781954885772E-3</v>
      </c>
      <c r="HW47" s="44">
        <v>-8.9820359281436168E-3</v>
      </c>
      <c r="HX47" s="44">
        <v>1.812688821752273E-2</v>
      </c>
      <c r="HY47" s="44">
        <v>-3.5608308605341255E-2</v>
      </c>
      <c r="HZ47" s="44">
        <v>-1.8461538461538529E-2</v>
      </c>
      <c r="IA47" s="44">
        <v>1.4106583072100332E-2</v>
      </c>
      <c r="IB47" s="44">
        <v>-2.0092735703245768E-2</v>
      </c>
      <c r="IC47" s="44">
        <v>-9.4637223974762819E-3</v>
      </c>
      <c r="ID47" s="44">
        <v>2.3885350318471277E-2</v>
      </c>
      <c r="IE47" s="44">
        <v>-3.1104199066873672E-3</v>
      </c>
      <c r="IF47" s="44">
        <v>-6.2402496099843718E-3</v>
      </c>
      <c r="IG47" s="44">
        <v>1.2558869701726927E-2</v>
      </c>
      <c r="IH47" s="44">
        <v>-1.2403100775193798E-2</v>
      </c>
      <c r="II47" s="44">
        <v>-4.3956043956044022E-2</v>
      </c>
      <c r="IJ47" s="44">
        <v>-1.6420361247947435E-3</v>
      </c>
      <c r="IK47" s="44">
        <v>1.3157894736842035E-2</v>
      </c>
      <c r="IL47" s="44">
        <v>-4.8701298701299134E-3</v>
      </c>
      <c r="IM47" s="44">
        <v>-1.4681892332789492E-2</v>
      </c>
      <c r="IN47" s="44">
        <v>-8.2781456953642252E-3</v>
      </c>
      <c r="IO47" s="44">
        <v>-5.5091819699499167E-2</v>
      </c>
      <c r="IP47" s="44">
        <v>-3.180212014134276E-2</v>
      </c>
      <c r="IQ47" s="44">
        <v>1.2773722627737127E-2</v>
      </c>
      <c r="IV47" s="38">
        <v>44970</v>
      </c>
      <c r="IW47" s="33">
        <v>21780</v>
      </c>
      <c r="IX47" s="33">
        <v>1515.33</v>
      </c>
      <c r="IY47" s="33">
        <v>1.0009999999999999</v>
      </c>
      <c r="IZ47" s="33">
        <v>313.55</v>
      </c>
      <c r="JA47" s="33">
        <v>1.0009999999999999</v>
      </c>
      <c r="JB47" s="33">
        <v>0.37605100000000002</v>
      </c>
      <c r="JC47" s="33">
        <v>0.36426199999999997</v>
      </c>
      <c r="JD47" s="33">
        <v>1.24</v>
      </c>
      <c r="JE47" s="33">
        <v>8.2156999999999994E-2</v>
      </c>
      <c r="JF47" s="33">
        <v>1538.68</v>
      </c>
      <c r="JG47" s="33">
        <v>1.0009999999999999</v>
      </c>
      <c r="JH47" s="33">
        <v>21.44</v>
      </c>
      <c r="JI47" s="33">
        <v>6.16</v>
      </c>
      <c r="JJ47" s="33">
        <v>1</v>
      </c>
      <c r="JK47" s="33">
        <v>1.2809999999999999E-5</v>
      </c>
      <c r="JL47" s="33">
        <v>6.3918000000000003E-2</v>
      </c>
      <c r="JM47" s="33">
        <v>92.32</v>
      </c>
      <c r="JN47" s="33">
        <v>17.73</v>
      </c>
      <c r="JO47" s="33">
        <v>6.34</v>
      </c>
      <c r="JP47" s="33">
        <v>3.34</v>
      </c>
      <c r="JQ47" s="33">
        <v>2.2999999999999998</v>
      </c>
      <c r="JR47" s="33">
        <v>13.53</v>
      </c>
      <c r="JS47" s="33">
        <v>21766</v>
      </c>
      <c r="JT47" s="33">
        <v>6.8</v>
      </c>
      <c r="JU47" s="33">
        <v>159.33000000000001</v>
      </c>
      <c r="JV47" s="33">
        <v>21.03</v>
      </c>
      <c r="JW47" s="33">
        <v>40.76</v>
      </c>
      <c r="JX47" s="33">
        <v>122.67</v>
      </c>
      <c r="JY47" s="33">
        <v>8.5196999999999995E-2</v>
      </c>
      <c r="JZ47" s="33">
        <v>4.91</v>
      </c>
      <c r="KA47" s="33">
        <v>0.99977400000000005</v>
      </c>
      <c r="KB47" s="33">
        <v>2.5</v>
      </c>
      <c r="KC47" s="33">
        <v>13.07</v>
      </c>
      <c r="KD47" s="33">
        <v>131.36000000000001</v>
      </c>
      <c r="KE47" s="33">
        <v>7.6583999999999999E-2</v>
      </c>
      <c r="KF47" s="33">
        <v>8.6567000000000005E-2</v>
      </c>
      <c r="KG47" s="33">
        <v>2.23</v>
      </c>
      <c r="KH47" s="33">
        <v>2.3558719999999998E-2</v>
      </c>
      <c r="KI47" s="33">
        <v>5.21</v>
      </c>
      <c r="KJ47" s="33">
        <v>5.5</v>
      </c>
      <c r="KK47" s="33">
        <v>0.24771499999999999</v>
      </c>
      <c r="KL47" s="33">
        <v>1.0409999999999999</v>
      </c>
      <c r="KM47" s="33">
        <v>0.15460299999999999</v>
      </c>
      <c r="KN47" s="33">
        <v>1.002</v>
      </c>
      <c r="KO47" s="33">
        <v>43.83</v>
      </c>
      <c r="KP47" s="33">
        <v>77.34</v>
      </c>
      <c r="KQ47" s="33">
        <v>0.70420300000000002</v>
      </c>
      <c r="KR47" s="39">
        <v>22427</v>
      </c>
      <c r="KS47" s="33">
        <v>0.65983099999999995</v>
      </c>
      <c r="KT47" s="33">
        <v>0.44051200000000001</v>
      </c>
      <c r="KU47" s="33">
        <v>1.0649999999999999</v>
      </c>
      <c r="KV47" s="33">
        <v>1.0820000000000001</v>
      </c>
      <c r="KW47" s="33">
        <v>1.0309999999999999</v>
      </c>
      <c r="KX47" s="33">
        <v>9.8800000000000008</v>
      </c>
      <c r="KY47" s="33">
        <v>0.996695</v>
      </c>
      <c r="KZ47" s="33">
        <v>0.29858800000000002</v>
      </c>
      <c r="LA47" s="33">
        <v>8.06</v>
      </c>
      <c r="LB47" s="33">
        <v>1.6483000000000001E-4</v>
      </c>
      <c r="LC47" s="33">
        <v>0.99175199999999997</v>
      </c>
      <c r="LD47" s="33">
        <v>1.0249999999999999</v>
      </c>
      <c r="LE47" s="33">
        <v>0.194797</v>
      </c>
      <c r="LF47" s="33">
        <v>2.35</v>
      </c>
      <c r="LG47" s="33">
        <v>8.58</v>
      </c>
      <c r="LH47" s="33">
        <v>4.18</v>
      </c>
      <c r="LI47" s="33">
        <v>0.92577299999999996</v>
      </c>
      <c r="LJ47" s="33">
        <v>46.61</v>
      </c>
      <c r="LK47" s="33">
        <v>4.32</v>
      </c>
      <c r="LL47" s="33">
        <v>40.71</v>
      </c>
      <c r="LM47" s="33">
        <v>5.13</v>
      </c>
      <c r="LN47" s="33">
        <v>683.82</v>
      </c>
      <c r="LO47" s="33">
        <v>0.57344399999999995</v>
      </c>
      <c r="LP47" s="33">
        <v>2.33</v>
      </c>
      <c r="LQ47" s="33">
        <v>0.13384299999999999</v>
      </c>
      <c r="LR47" s="33">
        <v>6.9708000000000005E-7</v>
      </c>
      <c r="LS47" s="33">
        <v>1</v>
      </c>
      <c r="LT47" s="33">
        <v>10.18</v>
      </c>
      <c r="LU47" s="33">
        <v>0.23211499999999999</v>
      </c>
      <c r="LV47" s="33">
        <v>1.0009999999999999</v>
      </c>
      <c r="LW47" s="33">
        <v>3.4029999999999998E-5</v>
      </c>
      <c r="LX47" s="33">
        <v>64.33</v>
      </c>
      <c r="LY47" s="33">
        <v>62.3</v>
      </c>
      <c r="LZ47" s="33">
        <v>3.28</v>
      </c>
      <c r="MA47" s="33">
        <v>1.45</v>
      </c>
      <c r="MB47" s="33">
        <v>1830.7</v>
      </c>
      <c r="MC47" s="33">
        <v>0.36027999999999999</v>
      </c>
      <c r="MD47" s="33">
        <v>1853.67</v>
      </c>
      <c r="ME47" s="33">
        <v>6.1</v>
      </c>
      <c r="MF47" s="33">
        <v>30.43</v>
      </c>
      <c r="MG47" s="33">
        <v>1.0089999999999999</v>
      </c>
      <c r="MH47" s="33">
        <v>1.002</v>
      </c>
      <c r="MI47" s="33">
        <v>0.86073200000000005</v>
      </c>
      <c r="MJ47" s="33">
        <v>2.606953E-2</v>
      </c>
      <c r="MK47" s="33">
        <v>29.81</v>
      </c>
      <c r="ML47" s="33">
        <v>2.2781139999999998E-2</v>
      </c>
      <c r="MM47" s="33">
        <v>0.39498299999999997</v>
      </c>
      <c r="MN47" s="33">
        <v>11.07</v>
      </c>
      <c r="MO47" s="33">
        <v>5.64</v>
      </c>
      <c r="MP47" s="33">
        <v>3.8231099999999997E-2</v>
      </c>
      <c r="MQ47" s="33">
        <v>4.6549819999999999E-2</v>
      </c>
      <c r="MR47" s="33">
        <v>1.68</v>
      </c>
    </row>
    <row r="48" spans="12:426" ht="17.25" thickBot="1" x14ac:dyDescent="0.3">
      <c r="HG48" t="s">
        <v>124</v>
      </c>
      <c r="HH48" s="38">
        <v>44973</v>
      </c>
      <c r="HI48" t="s">
        <v>130</v>
      </c>
      <c r="HM48" t="s">
        <v>125</v>
      </c>
      <c r="HN48" s="44">
        <v>-2.8002854526044008E-2</v>
      </c>
      <c r="HO48" s="44">
        <v>1.9600888595685317E-2</v>
      </c>
      <c r="HP48" s="44">
        <v>-1.9433957013385017E-3</v>
      </c>
      <c r="HQ48" s="44">
        <v>-3.8595056300916308E-3</v>
      </c>
      <c r="HR48" s="44">
        <v>3.2060507808399752E-2</v>
      </c>
      <c r="HS48" s="44">
        <v>7.3286329852333409E-2</v>
      </c>
      <c r="HT48" s="44">
        <v>-6.2383785206633346E-2</v>
      </c>
      <c r="HU48" s="44">
        <v>2.8325627933039943E-2</v>
      </c>
      <c r="HV48" s="44">
        <v>5.6829288268858136E-3</v>
      </c>
      <c r="HW48" s="44">
        <v>6.4890995939970164E-3</v>
      </c>
      <c r="HX48" s="44">
        <v>6.7825721082527268E-2</v>
      </c>
      <c r="HY48" s="44">
        <v>-2.5215882833740655E-2</v>
      </c>
      <c r="HZ48" s="44">
        <v>-6.0304825277384788E-2</v>
      </c>
      <c r="IA48" s="44">
        <v>1.0952624659178234E-2</v>
      </c>
      <c r="IB48" s="44">
        <v>-3.7975608851337994E-2</v>
      </c>
      <c r="IC48" s="44">
        <v>-2.5425429966373869E-2</v>
      </c>
      <c r="ID48" s="44">
        <v>1.9211344573019096E-2</v>
      </c>
      <c r="IE48" s="44">
        <v>-1.5855545216333922E-2</v>
      </c>
      <c r="IF48" s="44">
        <v>-1.3451931532626915E-2</v>
      </c>
      <c r="IG48" s="44">
        <v>5.2817443844569878E-2</v>
      </c>
      <c r="IH48" s="44">
        <v>-3.2152060200362542E-2</v>
      </c>
      <c r="II48" s="44">
        <v>-7.9510255143729003E-2</v>
      </c>
      <c r="IJ48" s="44">
        <v>-9.2277177572133162E-3</v>
      </c>
      <c r="IK48" s="44">
        <v>-1.9867457484268325E-4</v>
      </c>
      <c r="IL48" s="44">
        <v>2.9903300931551247E-2</v>
      </c>
      <c r="IM48" s="44">
        <v>-6.2971146826986679E-3</v>
      </c>
      <c r="IN48" s="44">
        <v>2.9659329542334634E-2</v>
      </c>
      <c r="IO48" s="44">
        <v>2.2394674763742017E-2</v>
      </c>
      <c r="IP48" s="44">
        <v>0.10075668842787144</v>
      </c>
      <c r="IQ48" s="44">
        <v>-5.635375154486677E-2</v>
      </c>
      <c r="IV48" s="38">
        <v>44971</v>
      </c>
      <c r="IW48" s="33">
        <v>21808</v>
      </c>
      <c r="IX48" s="33">
        <v>1506.92</v>
      </c>
      <c r="IY48" s="33">
        <v>1</v>
      </c>
      <c r="IZ48" s="33">
        <v>293.32</v>
      </c>
      <c r="JA48" s="33">
        <v>0.99967700000000004</v>
      </c>
      <c r="JB48" s="33">
        <v>0.37205500000000002</v>
      </c>
      <c r="JC48" s="33">
        <v>0.36015999999999998</v>
      </c>
      <c r="JD48" s="33">
        <v>1.19</v>
      </c>
      <c r="JE48" s="33">
        <v>8.2437999999999997E-2</v>
      </c>
      <c r="JF48" s="33">
        <v>1506.3</v>
      </c>
      <c r="JG48" s="33">
        <v>0.99977400000000005</v>
      </c>
      <c r="JH48" s="33">
        <v>20.78</v>
      </c>
      <c r="JI48" s="33">
        <v>6.12</v>
      </c>
      <c r="JJ48" s="33">
        <v>0.99985199999999996</v>
      </c>
      <c r="JK48" s="33">
        <v>1.2490000000000001E-5</v>
      </c>
      <c r="JL48" s="33">
        <v>6.5748000000000001E-2</v>
      </c>
      <c r="JM48" s="33">
        <v>91.21</v>
      </c>
      <c r="JN48" s="33">
        <v>17.63</v>
      </c>
      <c r="JO48" s="33">
        <v>6.25</v>
      </c>
      <c r="JP48" s="33">
        <v>3.4</v>
      </c>
      <c r="JQ48" s="33">
        <v>2.31</v>
      </c>
      <c r="JR48" s="33">
        <v>13.14</v>
      </c>
      <c r="JS48" s="33">
        <v>21740</v>
      </c>
      <c r="JT48" s="33">
        <v>6.67</v>
      </c>
      <c r="JU48" s="33">
        <v>156.15</v>
      </c>
      <c r="JV48" s="33">
        <v>20.66</v>
      </c>
      <c r="JW48" s="33">
        <v>40.83</v>
      </c>
      <c r="JX48" s="33">
        <v>123.96</v>
      </c>
      <c r="JY48" s="33">
        <v>8.5315000000000002E-2</v>
      </c>
      <c r="JZ48" s="33">
        <v>4.87</v>
      </c>
      <c r="KA48" s="33">
        <v>0.99957700000000005</v>
      </c>
      <c r="KB48" s="33">
        <v>2.38</v>
      </c>
      <c r="KC48" s="33">
        <v>13.78</v>
      </c>
      <c r="KD48" s="33">
        <v>132.88</v>
      </c>
      <c r="KE48" s="33">
        <v>7.4334999999999998E-2</v>
      </c>
      <c r="KF48" s="33">
        <v>8.5477999999999998E-2</v>
      </c>
      <c r="KG48" s="33">
        <v>2.19</v>
      </c>
      <c r="KH48" s="33">
        <v>2.3038610000000001E-2</v>
      </c>
      <c r="KI48" s="33">
        <v>5.01</v>
      </c>
      <c r="KJ48" s="33">
        <v>5.35</v>
      </c>
      <c r="KK48" s="33">
        <v>0.24529500000000001</v>
      </c>
      <c r="KL48" s="33">
        <v>1.0309999999999999</v>
      </c>
      <c r="KM48" s="33">
        <v>0.14807999999999999</v>
      </c>
      <c r="KN48" s="33">
        <v>0.99990699999999999</v>
      </c>
      <c r="KO48" s="33">
        <v>41.73</v>
      </c>
      <c r="KP48" s="33">
        <v>82.5</v>
      </c>
      <c r="KQ48" s="33">
        <v>0.68619399999999997</v>
      </c>
      <c r="KR48" s="39">
        <v>22444</v>
      </c>
      <c r="KS48" s="33">
        <v>0.64436700000000002</v>
      </c>
      <c r="KT48" s="33">
        <v>0.46293499999999999</v>
      </c>
      <c r="KU48" s="33">
        <v>1.044</v>
      </c>
      <c r="KV48" s="33">
        <v>1.042</v>
      </c>
      <c r="KW48" s="33">
        <v>1.028</v>
      </c>
      <c r="KX48" s="33">
        <v>9.59</v>
      </c>
      <c r="KY48" s="33">
        <v>0.99756299999999998</v>
      </c>
      <c r="KZ48" s="33">
        <v>0.30429800000000001</v>
      </c>
      <c r="LA48" s="33">
        <v>7.96</v>
      </c>
      <c r="LB48" s="33">
        <v>1.6971999999999999E-4</v>
      </c>
      <c r="LC48" s="33">
        <v>0.99109100000000006</v>
      </c>
      <c r="LD48" s="33">
        <v>0.97068100000000002</v>
      </c>
      <c r="LE48" s="33">
        <v>0.19894800000000001</v>
      </c>
      <c r="LF48" s="33">
        <v>2.4</v>
      </c>
      <c r="LG48" s="33">
        <v>8.41</v>
      </c>
      <c r="LH48" s="33">
        <v>3.93</v>
      </c>
      <c r="LI48" s="33">
        <v>1.0569999999999999</v>
      </c>
      <c r="LJ48" s="33">
        <v>41.51</v>
      </c>
      <c r="LK48" s="33">
        <v>4.29</v>
      </c>
      <c r="LL48" s="33">
        <v>40.44</v>
      </c>
      <c r="LM48" s="33">
        <v>5.03</v>
      </c>
      <c r="LN48" s="33">
        <v>770.38</v>
      </c>
      <c r="LO48" s="33">
        <v>0.56097799999999998</v>
      </c>
      <c r="LP48" s="33">
        <v>2.21</v>
      </c>
      <c r="LQ48" s="33">
        <v>0.13003700000000001</v>
      </c>
      <c r="LR48" s="33">
        <v>6.9600500000000002E-7</v>
      </c>
      <c r="LS48" s="33">
        <v>0.931419</v>
      </c>
      <c r="LT48" s="33">
        <v>9.93</v>
      </c>
      <c r="LU48" s="33">
        <v>0.22912099999999999</v>
      </c>
      <c r="LV48" s="33">
        <v>1.0009999999999999</v>
      </c>
      <c r="LW48" s="33">
        <v>3.2990000000000001E-5</v>
      </c>
      <c r="LX48" s="33">
        <v>66.89</v>
      </c>
      <c r="LY48" s="33">
        <v>63.26</v>
      </c>
      <c r="LZ48" s="33">
        <v>3.09</v>
      </c>
      <c r="MA48" s="33">
        <v>1.37</v>
      </c>
      <c r="MB48" s="33">
        <v>1806.52</v>
      </c>
      <c r="MC48" s="33">
        <v>0.37270399999999998</v>
      </c>
      <c r="MD48" s="33">
        <v>1851.73</v>
      </c>
      <c r="ME48" s="33">
        <v>6.02</v>
      </c>
      <c r="MF48" s="33">
        <v>29.98</v>
      </c>
      <c r="MG48" s="33">
        <v>0.96421199999999996</v>
      </c>
      <c r="MH48" s="33">
        <v>1.0009999999999999</v>
      </c>
      <c r="MI48" s="33">
        <v>0.85741000000000001</v>
      </c>
      <c r="MJ48" s="33">
        <v>2.5881500000000002E-2</v>
      </c>
      <c r="MK48" s="33">
        <v>26.74</v>
      </c>
      <c r="ML48" s="33">
        <v>2.274555E-2</v>
      </c>
      <c r="MM48" s="33">
        <v>0.37513600000000002</v>
      </c>
      <c r="MN48" s="33">
        <v>10.37</v>
      </c>
      <c r="MO48" s="33">
        <v>6.14</v>
      </c>
      <c r="MP48" s="33">
        <v>3.679263E-2</v>
      </c>
      <c r="MQ48" s="33">
        <v>4.784186E-2</v>
      </c>
      <c r="MR48" s="33">
        <v>1.65</v>
      </c>
    </row>
    <row r="49" spans="216:356" ht="17.25" thickBot="1" x14ac:dyDescent="0.3">
      <c r="HH49" s="38">
        <v>44974</v>
      </c>
      <c r="HI49" t="s">
        <v>127</v>
      </c>
      <c r="HM49" t="s">
        <v>122</v>
      </c>
      <c r="HN49" s="44">
        <v>-2.2250886810706305E-2</v>
      </c>
      <c r="HO49" s="44">
        <v>1.8139841688654457E-2</v>
      </c>
      <c r="HP49" s="44">
        <v>-1.4253320375769429E-2</v>
      </c>
      <c r="HQ49" s="44">
        <v>-1.478803812027607E-2</v>
      </c>
      <c r="HR49" s="44">
        <v>4.2028018679119317E-2</v>
      </c>
      <c r="HS49" s="44">
        <v>6.6901408450704247E-2</v>
      </c>
      <c r="HT49" s="44">
        <v>1.2901290129012866E-2</v>
      </c>
      <c r="HU49" s="44">
        <v>9.1824644549762802E-3</v>
      </c>
      <c r="HV49" s="44">
        <v>-3.5221602582916622E-3</v>
      </c>
      <c r="HW49" s="44">
        <v>-3.534609720176829E-3</v>
      </c>
      <c r="HX49" s="44">
        <v>4.7295300029561727E-3</v>
      </c>
      <c r="HY49" s="44">
        <v>-2.471315092674331E-2</v>
      </c>
      <c r="HZ49" s="44">
        <v>-2.0211161387632015E-2</v>
      </c>
      <c r="IA49" s="44">
        <v>1.662561576354693E-2</v>
      </c>
      <c r="IB49" s="44">
        <v>-2.4530587522713532E-2</v>
      </c>
      <c r="IC49" s="44">
        <v>-3.4150884818379135E-3</v>
      </c>
      <c r="ID49" s="44">
        <v>2.1495327102803774E-2</v>
      </c>
      <c r="IE49" s="44">
        <v>-3.0497102775228768E-4</v>
      </c>
      <c r="IF49" s="44">
        <v>-1.372788285539972E-2</v>
      </c>
      <c r="IG49" s="44">
        <v>2.6909990720692889E-2</v>
      </c>
      <c r="IH49" s="44">
        <v>-6.0240963855429097E-4</v>
      </c>
      <c r="II49" s="44">
        <v>-5.0934297769740899E-2</v>
      </c>
      <c r="IJ49" s="44">
        <v>-1.5878056525879813E-3</v>
      </c>
      <c r="IK49" s="44">
        <v>-1.5903307888041063E-3</v>
      </c>
      <c r="IL49" s="44">
        <v>4.1414463204842988E-3</v>
      </c>
      <c r="IM49" s="44">
        <v>-1.1104060913705527E-2</v>
      </c>
      <c r="IN49" s="44">
        <v>-1.6041065126725096E-3</v>
      </c>
      <c r="IO49" s="44">
        <v>-7.6478149100257187E-2</v>
      </c>
      <c r="IP49" s="44">
        <v>-2.7835768963117014E-3</v>
      </c>
      <c r="IQ49" s="44">
        <v>2.5819958129797538E-2</v>
      </c>
      <c r="IV49" s="38">
        <v>44972</v>
      </c>
      <c r="IW49" s="33">
        <v>22220</v>
      </c>
      <c r="IX49" s="33">
        <v>1556.96</v>
      </c>
      <c r="IY49" s="33">
        <v>1.0009999999999999</v>
      </c>
      <c r="IZ49" s="33">
        <v>296.2</v>
      </c>
      <c r="JA49" s="33">
        <v>0.99955799999999995</v>
      </c>
      <c r="JB49" s="33">
        <v>0.38322800000000001</v>
      </c>
      <c r="JC49" s="33">
        <v>0.38729200000000003</v>
      </c>
      <c r="JD49" s="33">
        <v>1.26</v>
      </c>
      <c r="JE49" s="33">
        <v>8.3790000000000003E-2</v>
      </c>
      <c r="JF49" s="33">
        <v>1556.93</v>
      </c>
      <c r="JG49" s="33">
        <v>1.0009999999999999</v>
      </c>
      <c r="JH49" s="33">
        <v>21.85</v>
      </c>
      <c r="JI49" s="33">
        <v>6.23</v>
      </c>
      <c r="JJ49" s="33">
        <v>1.0009999999999999</v>
      </c>
      <c r="JK49" s="33">
        <v>1.277E-5</v>
      </c>
      <c r="JL49" s="33">
        <v>6.6855999999999999E-2</v>
      </c>
      <c r="JM49" s="33">
        <v>95.65</v>
      </c>
      <c r="JN49" s="33">
        <v>18.170000000000002</v>
      </c>
      <c r="JO49" s="33">
        <v>6.59</v>
      </c>
      <c r="JP49" s="33">
        <v>3.37</v>
      </c>
      <c r="JQ49" s="33">
        <v>2.2999999999999998</v>
      </c>
      <c r="JR49" s="33">
        <v>13.42</v>
      </c>
      <c r="JS49" s="33">
        <v>22276</v>
      </c>
      <c r="JT49" s="33">
        <v>6.82</v>
      </c>
      <c r="JU49" s="33">
        <v>158.38</v>
      </c>
      <c r="JV49" s="33">
        <v>21.25</v>
      </c>
      <c r="JW49" s="33">
        <v>42.24</v>
      </c>
      <c r="JX49" s="33">
        <v>126.87</v>
      </c>
      <c r="JY49" s="33">
        <v>8.6109000000000005E-2</v>
      </c>
      <c r="JZ49" s="33">
        <v>5.09</v>
      </c>
      <c r="KA49" s="33">
        <v>1</v>
      </c>
      <c r="KB49" s="33">
        <v>2.57</v>
      </c>
      <c r="KC49" s="33">
        <v>14.72</v>
      </c>
      <c r="KD49" s="33">
        <v>136.91999999999999</v>
      </c>
      <c r="KE49" s="33">
        <v>7.6239000000000001E-2</v>
      </c>
      <c r="KF49" s="33">
        <v>8.8053000000000006E-2</v>
      </c>
      <c r="KG49" s="33">
        <v>2.25</v>
      </c>
      <c r="KH49" s="33">
        <v>2.3887930000000002E-2</v>
      </c>
      <c r="KI49" s="33">
        <v>5.25</v>
      </c>
      <c r="KJ49" s="33">
        <v>5.53</v>
      </c>
      <c r="KK49" s="33">
        <v>0.254</v>
      </c>
      <c r="KL49" s="33">
        <v>1.048</v>
      </c>
      <c r="KM49" s="33">
        <v>0.170073</v>
      </c>
      <c r="KN49" s="33">
        <v>1.0009999999999999</v>
      </c>
      <c r="KO49" s="33">
        <v>44.29</v>
      </c>
      <c r="KP49" s="33">
        <v>83.1</v>
      </c>
      <c r="KQ49" s="33">
        <v>0.71693099999999998</v>
      </c>
      <c r="KR49" s="39">
        <v>22362</v>
      </c>
      <c r="KS49" s="33">
        <v>0.67893300000000001</v>
      </c>
      <c r="KT49" s="33">
        <v>0.52368700000000001</v>
      </c>
      <c r="KU49" s="33">
        <v>1.079</v>
      </c>
      <c r="KV49" s="33">
        <v>1.0660000000000001</v>
      </c>
      <c r="KW49" s="33">
        <v>1.034</v>
      </c>
      <c r="KX49" s="33">
        <v>9.9600000000000009</v>
      </c>
      <c r="KY49" s="33">
        <v>1</v>
      </c>
      <c r="KZ49" s="33">
        <v>0.30993700000000002</v>
      </c>
      <c r="LA49" s="33">
        <v>8.11</v>
      </c>
      <c r="LB49" s="33">
        <v>1.7023E-4</v>
      </c>
      <c r="LC49" s="33">
        <v>0.98698799999999998</v>
      </c>
      <c r="LD49" s="33">
        <v>1.1399999999999999</v>
      </c>
      <c r="LE49" s="33">
        <v>0.207681</v>
      </c>
      <c r="LF49" s="33">
        <v>2.4900000000000002</v>
      </c>
      <c r="LG49" s="33">
        <v>8.6999999999999993</v>
      </c>
      <c r="LH49" s="33">
        <v>3.97</v>
      </c>
      <c r="LI49" s="33">
        <v>1.081</v>
      </c>
      <c r="LJ49" s="33">
        <v>42.79</v>
      </c>
      <c r="LK49" s="33">
        <v>4.4000000000000004</v>
      </c>
      <c r="LL49" s="33">
        <v>41.16</v>
      </c>
      <c r="LM49" s="33">
        <v>5.04</v>
      </c>
      <c r="LN49" s="33">
        <v>742.47</v>
      </c>
      <c r="LO49" s="33">
        <v>0.57213700000000001</v>
      </c>
      <c r="LP49" s="33">
        <v>2.4300000000000002</v>
      </c>
      <c r="LQ49" s="33">
        <v>0.134996</v>
      </c>
      <c r="LR49" s="33">
        <v>7.1286300000000002E-7</v>
      </c>
      <c r="LS49" s="33">
        <v>1.042</v>
      </c>
      <c r="LT49" s="33">
        <v>10.1</v>
      </c>
      <c r="LU49" s="33">
        <v>0.23375599999999999</v>
      </c>
      <c r="LV49" s="33">
        <v>1.002</v>
      </c>
      <c r="LW49" s="33">
        <v>3.3890000000000002E-5</v>
      </c>
      <c r="LX49" s="33">
        <v>74.86</v>
      </c>
      <c r="LY49" s="33">
        <v>68.39</v>
      </c>
      <c r="LZ49" s="33">
        <v>4.05</v>
      </c>
      <c r="MA49" s="33">
        <v>1.44</v>
      </c>
      <c r="MB49" s="33">
        <v>1835.68</v>
      </c>
      <c r="MC49" s="33">
        <v>0.382517</v>
      </c>
      <c r="MD49" s="33">
        <v>1851.67</v>
      </c>
      <c r="ME49" s="33">
        <v>6.28</v>
      </c>
      <c r="MF49" s="33">
        <v>31.24</v>
      </c>
      <c r="MG49" s="33">
        <v>0.98511800000000005</v>
      </c>
      <c r="MH49" s="33">
        <v>1.004</v>
      </c>
      <c r="MI49" s="33">
        <v>0.88489899999999999</v>
      </c>
      <c r="MJ49" s="33">
        <v>2.6113419999999998E-2</v>
      </c>
      <c r="MK49" s="33">
        <v>27.08</v>
      </c>
      <c r="ML49" s="33">
        <v>2.2755540000000001E-2</v>
      </c>
      <c r="MM49" s="33">
        <v>0.46044400000000002</v>
      </c>
      <c r="MN49" s="33">
        <v>11.17</v>
      </c>
      <c r="MO49" s="33">
        <v>6.16</v>
      </c>
      <c r="MP49" s="33">
        <v>3.6549770000000002E-2</v>
      </c>
      <c r="MQ49" s="33">
        <v>4.8730019999999999E-2</v>
      </c>
      <c r="MR49" s="33">
        <v>1.7</v>
      </c>
    </row>
    <row r="50" spans="216:356" ht="15.75" customHeight="1" thickBot="1" x14ac:dyDescent="0.3">
      <c r="HH50" s="38">
        <v>44975</v>
      </c>
      <c r="HI50" t="s">
        <v>118</v>
      </c>
      <c r="HM50" t="s">
        <v>126</v>
      </c>
      <c r="HN50" s="44">
        <v>-2.0113743659559535E-2</v>
      </c>
      <c r="HO50" s="44">
        <v>2.3254213966288129E-2</v>
      </c>
      <c r="HP50" s="44">
        <v>1.6052098241301493E-3</v>
      </c>
      <c r="HQ50" s="44">
        <v>-7.2126348269415663E-3</v>
      </c>
      <c r="HR50" s="44">
        <v>8.9608407549792712E-3</v>
      </c>
      <c r="HS50" s="44">
        <v>3.2515848173084949E-2</v>
      </c>
      <c r="HT50" s="44">
        <v>-1.6649037256161181E-3</v>
      </c>
      <c r="HU50" s="44">
        <v>1.642157946297651E-2</v>
      </c>
      <c r="HV50" s="44">
        <v>-1.3254550677895938E-2</v>
      </c>
      <c r="HW50" s="44">
        <v>-1.4377883188588902E-2</v>
      </c>
      <c r="HX50" s="44">
        <v>1.9010961010730965E-2</v>
      </c>
      <c r="HY50" s="44">
        <v>-2.8305658328758865E-3</v>
      </c>
      <c r="HZ50" s="44">
        <v>3.6189847092811256E-3</v>
      </c>
      <c r="IA50" s="44">
        <v>-5.1227491927644531E-3</v>
      </c>
      <c r="IB50" s="44">
        <v>-3.1710413193262399E-2</v>
      </c>
      <c r="IC50" s="44">
        <v>-8.9297429719827903E-3</v>
      </c>
      <c r="ID50" s="44">
        <v>8.2953453273786337E-3</v>
      </c>
      <c r="IE50" s="44">
        <v>-1.1522761665264669E-3</v>
      </c>
      <c r="IF50" s="44">
        <v>4.8608564044838598E-3</v>
      </c>
      <c r="IG50" s="44">
        <v>6.8418860564157136E-2</v>
      </c>
      <c r="IH50" s="44">
        <v>3.2661128962071295E-2</v>
      </c>
      <c r="II50" s="44">
        <v>2.022453188531137E-2</v>
      </c>
      <c r="IJ50" s="44">
        <v>1.0194563102980059E-2</v>
      </c>
      <c r="IK50" s="44">
        <v>6.7365093718785296E-3</v>
      </c>
      <c r="IL50" s="44">
        <v>-3.1480117942994212E-2</v>
      </c>
      <c r="IM50" s="44">
        <v>1.1889036121534247E-2</v>
      </c>
      <c r="IN50" s="44">
        <v>-5.3311122631968022E-2</v>
      </c>
      <c r="IO50" s="44">
        <v>-1.7616562448715567E-2</v>
      </c>
      <c r="IP50" s="44">
        <v>7.247997917863902E-3</v>
      </c>
      <c r="IQ50" s="44">
        <v>3.1406143394254293E-2</v>
      </c>
      <c r="IV50" s="38">
        <v>44973</v>
      </c>
      <c r="IW50" s="33">
        <v>24308</v>
      </c>
      <c r="IX50" s="33">
        <v>1674.86</v>
      </c>
      <c r="IY50" s="33">
        <v>0.999834</v>
      </c>
      <c r="IZ50" s="33">
        <v>317.25</v>
      </c>
      <c r="JA50" s="33">
        <v>0.99997599999999998</v>
      </c>
      <c r="JB50" s="33">
        <v>0.401362</v>
      </c>
      <c r="JC50" s="33">
        <v>0.41308499999999998</v>
      </c>
      <c r="JD50" s="33">
        <v>1.33</v>
      </c>
      <c r="JE50" s="33">
        <v>8.9222999999999997E-2</v>
      </c>
      <c r="JF50" s="33">
        <v>1675.98</v>
      </c>
      <c r="JG50" s="33">
        <v>1</v>
      </c>
      <c r="JH50" s="33">
        <v>23.89</v>
      </c>
      <c r="JI50" s="33">
        <v>6.61</v>
      </c>
      <c r="JJ50" s="33">
        <v>0.99971900000000002</v>
      </c>
      <c r="JK50" s="33">
        <v>1.3740000000000001E-5</v>
      </c>
      <c r="JL50" s="33">
        <v>7.0914000000000005E-2</v>
      </c>
      <c r="JM50" s="33">
        <v>102.83</v>
      </c>
      <c r="JN50" s="33">
        <v>19.88</v>
      </c>
      <c r="JO50" s="33">
        <v>6.93</v>
      </c>
      <c r="JP50" s="33">
        <v>3.4</v>
      </c>
      <c r="JQ50" s="33">
        <v>2.34</v>
      </c>
      <c r="JR50" s="33">
        <v>14.26</v>
      </c>
      <c r="JS50" s="33">
        <v>24291</v>
      </c>
      <c r="JT50" s="33">
        <v>7.3</v>
      </c>
      <c r="JU50" s="33">
        <v>165.47</v>
      </c>
      <c r="JV50" s="33">
        <v>22.46</v>
      </c>
      <c r="JW50" s="33">
        <v>45.48</v>
      </c>
      <c r="JX50" s="33">
        <v>134.59</v>
      </c>
      <c r="JY50" s="33">
        <v>9.0188000000000004E-2</v>
      </c>
      <c r="JZ50" s="33">
        <v>5.48</v>
      </c>
      <c r="KA50" s="33">
        <v>0.99982499999999996</v>
      </c>
      <c r="KB50" s="33">
        <v>2.84</v>
      </c>
      <c r="KC50" s="33">
        <v>15.96</v>
      </c>
      <c r="KD50" s="33">
        <v>145.47</v>
      </c>
      <c r="KE50" s="33">
        <v>8.1090999999999996E-2</v>
      </c>
      <c r="KF50" s="33">
        <v>9.1453000000000007E-2</v>
      </c>
      <c r="KG50" s="33">
        <v>2.52</v>
      </c>
      <c r="KH50" s="33">
        <v>2.5636050000000001E-2</v>
      </c>
      <c r="KI50" s="33">
        <v>5.62</v>
      </c>
      <c r="KJ50" s="33">
        <v>6.05</v>
      </c>
      <c r="KK50" s="33">
        <v>0.27320800000000001</v>
      </c>
      <c r="KL50" s="33">
        <v>1.099</v>
      </c>
      <c r="KM50" s="33">
        <v>0.18482899999999999</v>
      </c>
      <c r="KN50" s="33">
        <v>1.002</v>
      </c>
      <c r="KO50" s="33">
        <v>46.38</v>
      </c>
      <c r="KP50" s="33">
        <v>89.42</v>
      </c>
      <c r="KQ50" s="33">
        <v>0.76520600000000005</v>
      </c>
      <c r="KR50" s="39">
        <v>24304</v>
      </c>
      <c r="KS50" s="33">
        <v>0.73001499999999997</v>
      </c>
      <c r="KT50" s="33">
        <v>0.57180299999999995</v>
      </c>
      <c r="KU50" s="33">
        <v>1.1599999999999999</v>
      </c>
      <c r="KV50" s="33">
        <v>1.1499999999999999</v>
      </c>
      <c r="KW50" s="33">
        <v>1.1499999999999999</v>
      </c>
      <c r="KX50" s="33">
        <v>10.81</v>
      </c>
      <c r="KY50" s="33">
        <v>0.99624100000000004</v>
      </c>
      <c r="KZ50" s="33">
        <v>0.34102700000000002</v>
      </c>
      <c r="LA50" s="33">
        <v>8.4499999999999993</v>
      </c>
      <c r="LB50" s="33">
        <v>1.7567E-4</v>
      </c>
      <c r="LC50" s="33">
        <v>0.99138800000000005</v>
      </c>
      <c r="LD50" s="33">
        <v>1.23</v>
      </c>
      <c r="LE50" s="33">
        <v>0.226294</v>
      </c>
      <c r="LF50" s="33">
        <v>2.73</v>
      </c>
      <c r="LG50" s="33">
        <v>9.25</v>
      </c>
      <c r="LH50" s="33">
        <v>4.26</v>
      </c>
      <c r="LI50" s="33">
        <v>1.1499999999999999</v>
      </c>
      <c r="LJ50" s="33">
        <v>47.07</v>
      </c>
      <c r="LK50" s="33">
        <v>4.55</v>
      </c>
      <c r="LL50" s="33">
        <v>42.76</v>
      </c>
      <c r="LM50" s="33">
        <v>5.2</v>
      </c>
      <c r="LN50" s="33">
        <v>760.71</v>
      </c>
      <c r="LO50" s="33">
        <v>0.58520899999999998</v>
      </c>
      <c r="LP50" s="33">
        <v>2.83</v>
      </c>
      <c r="LQ50" s="33">
        <v>0.143091</v>
      </c>
      <c r="LR50" s="33">
        <v>7.3905300000000002E-7</v>
      </c>
      <c r="LS50" s="33">
        <v>1.19</v>
      </c>
      <c r="LT50" s="33">
        <v>11.44</v>
      </c>
      <c r="LU50" s="33">
        <v>0.247863</v>
      </c>
      <c r="LV50" s="33">
        <v>1</v>
      </c>
      <c r="LW50" s="33">
        <v>3.5939999999999998E-5</v>
      </c>
      <c r="LX50" s="33">
        <v>81.11</v>
      </c>
      <c r="LY50" s="33">
        <v>73.56</v>
      </c>
      <c r="LZ50" s="33">
        <v>4.1100000000000003</v>
      </c>
      <c r="MA50" s="33">
        <v>1.5</v>
      </c>
      <c r="MB50" s="33">
        <v>1829.51</v>
      </c>
      <c r="MC50" s="33">
        <v>0.44826500000000002</v>
      </c>
      <c r="MD50" s="33">
        <v>1848</v>
      </c>
      <c r="ME50" s="33">
        <v>6.55</v>
      </c>
      <c r="MF50" s="33">
        <v>33.33</v>
      </c>
      <c r="MG50" s="33">
        <v>1.032</v>
      </c>
      <c r="MH50" s="33">
        <v>0.99931000000000003</v>
      </c>
      <c r="MI50" s="33">
        <v>0.94974999999999998</v>
      </c>
      <c r="MJ50" s="33">
        <v>2.696252E-2</v>
      </c>
      <c r="MK50" s="33">
        <v>28.46</v>
      </c>
      <c r="ML50" s="33">
        <v>2.274965E-2</v>
      </c>
      <c r="MM50" s="33">
        <v>0.46410099999999999</v>
      </c>
      <c r="MN50" s="33">
        <v>12.12</v>
      </c>
      <c r="MO50" s="33">
        <v>6.4</v>
      </c>
      <c r="MP50" s="33">
        <v>3.9270190000000003E-2</v>
      </c>
      <c r="MQ50" s="33">
        <v>5.3048999999999999E-2</v>
      </c>
      <c r="MR50" s="33">
        <v>1.81</v>
      </c>
    </row>
    <row r="51" spans="216:356" ht="16.5" customHeight="1" thickBot="1" x14ac:dyDescent="0.3">
      <c r="HH51" s="38">
        <v>44976</v>
      </c>
      <c r="HI51" t="s">
        <v>48</v>
      </c>
      <c r="HM51" t="s">
        <v>21</v>
      </c>
      <c r="HN51" s="44">
        <v>-1.9949818285285748E-2</v>
      </c>
      <c r="HO51" s="44">
        <v>1.7446041978713689E-2</v>
      </c>
      <c r="HP51" s="44">
        <v>-1.7276600712076151E-2</v>
      </c>
      <c r="HQ51" s="44">
        <v>-5.5499462163356439E-3</v>
      </c>
      <c r="HR51" s="44">
        <v>3.3206805935285244E-2</v>
      </c>
      <c r="HS51" s="44">
        <v>7.572448874730231E-2</v>
      </c>
      <c r="HT51" s="44">
        <v>-1.7147701897471945E-2</v>
      </c>
      <c r="HU51" s="44">
        <v>3.0945120099140855E-2</v>
      </c>
      <c r="HV51" s="44">
        <v>-2.68696820420955E-3</v>
      </c>
      <c r="HW51" s="44">
        <v>-7.1727365112376207E-3</v>
      </c>
      <c r="HX51" s="44">
        <v>1.1794951142003463E-2</v>
      </c>
      <c r="HY51" s="44">
        <v>-2.5655805199388371E-2</v>
      </c>
      <c r="HZ51" s="44">
        <v>-8.0949908848348961E-3</v>
      </c>
      <c r="IA51" s="44">
        <v>5.2824722944064817E-3</v>
      </c>
      <c r="IB51" s="44">
        <v>-2.6485455701183547E-2</v>
      </c>
      <c r="IC51" s="44">
        <v>-8.7992040296001051E-3</v>
      </c>
      <c r="ID51" s="44">
        <v>2.925436807929982E-2</v>
      </c>
      <c r="IE51" s="44">
        <v>-4.0229674871081755E-3</v>
      </c>
      <c r="IF51" s="44">
        <v>-1.6738270970268809E-2</v>
      </c>
      <c r="IG51" s="44">
        <v>3.5664714339953774E-2</v>
      </c>
      <c r="IH51" s="44">
        <v>-9.7780555672414282E-3</v>
      </c>
      <c r="II51" s="44">
        <v>-4.6726873262687652E-2</v>
      </c>
      <c r="IJ51" s="44">
        <v>-1.3815760153310652E-3</v>
      </c>
      <c r="IK51" s="44">
        <v>-3.3598979917117688E-3</v>
      </c>
      <c r="IL51" s="44">
        <v>2.6355686623209529E-3</v>
      </c>
      <c r="IM51" s="44">
        <v>-2.2585893386927181E-3</v>
      </c>
      <c r="IN51" s="44">
        <v>-1.8256693588095674E-2</v>
      </c>
      <c r="IO51" s="44">
        <v>-6.1937391712152956E-2</v>
      </c>
      <c r="IP51" s="44">
        <v>-7.3394113194971133E-3</v>
      </c>
      <c r="IQ51" s="44">
        <v>3.1337437045327432E-2</v>
      </c>
      <c r="IV51" s="38">
        <v>44974</v>
      </c>
      <c r="IW51" s="33">
        <v>23757</v>
      </c>
      <c r="IX51" s="33">
        <v>1646.14</v>
      </c>
      <c r="IY51" s="33">
        <v>1.0049999999999999</v>
      </c>
      <c r="IZ51" s="33">
        <v>306.76</v>
      </c>
      <c r="JA51" s="33">
        <v>1.006</v>
      </c>
      <c r="JB51" s="33">
        <v>0.38692300000000002</v>
      </c>
      <c r="JC51" s="33">
        <v>0.39081500000000002</v>
      </c>
      <c r="JD51" s="33">
        <v>1.38</v>
      </c>
      <c r="JE51" s="33">
        <v>8.5292000000000007E-2</v>
      </c>
      <c r="JF51" s="33">
        <v>1648.19</v>
      </c>
      <c r="JG51" s="33">
        <v>0.99908799999999998</v>
      </c>
      <c r="JH51" s="33">
        <v>22.34</v>
      </c>
      <c r="JI51" s="33">
        <v>6.39</v>
      </c>
      <c r="JJ51" s="33">
        <v>1.0009999999999999</v>
      </c>
      <c r="JK51" s="33">
        <v>1.2799999999999999E-5</v>
      </c>
      <c r="JL51" s="33">
        <v>6.7476999999999995E-2</v>
      </c>
      <c r="JM51" s="33">
        <v>99.26</v>
      </c>
      <c r="JN51" s="33">
        <v>18.68</v>
      </c>
      <c r="JO51" s="33">
        <v>6.51</v>
      </c>
      <c r="JP51" s="33">
        <v>3.35</v>
      </c>
      <c r="JQ51" s="33">
        <v>2.3199999999999998</v>
      </c>
      <c r="JR51" s="33">
        <v>13.48</v>
      </c>
      <c r="JS51" s="33">
        <v>23799</v>
      </c>
      <c r="JT51" s="33">
        <v>7.06</v>
      </c>
      <c r="JU51" s="33">
        <v>156.63999999999999</v>
      </c>
      <c r="JV51" s="33">
        <v>21.47</v>
      </c>
      <c r="JW51" s="33">
        <v>47.53</v>
      </c>
      <c r="JX51" s="33">
        <v>129.11000000000001</v>
      </c>
      <c r="JY51" s="33">
        <v>8.7091000000000002E-2</v>
      </c>
      <c r="JZ51" s="33">
        <v>5.43</v>
      </c>
      <c r="KA51" s="33">
        <v>1.004</v>
      </c>
      <c r="KB51" s="33">
        <v>2.62</v>
      </c>
      <c r="KC51" s="33">
        <v>14.75</v>
      </c>
      <c r="KD51" s="33">
        <v>137.22</v>
      </c>
      <c r="KE51" s="33">
        <v>7.6862E-2</v>
      </c>
      <c r="KF51" s="33">
        <v>8.4194000000000005E-2</v>
      </c>
      <c r="KG51" s="33">
        <v>2.3199999999999998</v>
      </c>
      <c r="KH51" s="33">
        <v>2.4539149999999999E-2</v>
      </c>
      <c r="KI51" s="33">
        <v>5.19</v>
      </c>
      <c r="KJ51" s="33">
        <v>5.98</v>
      </c>
      <c r="KK51" s="33">
        <v>0.25858199999999998</v>
      </c>
      <c r="KL51" s="33">
        <v>1.05</v>
      </c>
      <c r="KM51" s="33">
        <v>0.16461600000000001</v>
      </c>
      <c r="KN51" s="33">
        <v>1.008</v>
      </c>
      <c r="KO51" s="33">
        <v>47.82</v>
      </c>
      <c r="KP51" s="33">
        <v>84.49</v>
      </c>
      <c r="KQ51" s="33">
        <v>0.72346500000000002</v>
      </c>
      <c r="KR51" s="39">
        <v>23602</v>
      </c>
      <c r="KS51" s="33">
        <v>0.67973099999999997</v>
      </c>
      <c r="KT51" s="33">
        <v>0.52946599999999999</v>
      </c>
      <c r="KU51" s="33">
        <v>1.1399999999999999</v>
      </c>
      <c r="KV51" s="33">
        <v>1.095</v>
      </c>
      <c r="KW51" s="33">
        <v>1.1000000000000001</v>
      </c>
      <c r="KX51" s="33">
        <v>10.19</v>
      </c>
      <c r="KY51" s="33">
        <v>0.99448300000000001</v>
      </c>
      <c r="KZ51" s="33">
        <v>0.32175199999999998</v>
      </c>
      <c r="LA51" s="33">
        <v>8.5</v>
      </c>
      <c r="LB51" s="33">
        <v>1.6651E-4</v>
      </c>
      <c r="LC51" s="33">
        <v>1.002</v>
      </c>
      <c r="LD51" s="33">
        <v>1.095</v>
      </c>
      <c r="LE51" s="33">
        <v>0.21925600000000001</v>
      </c>
      <c r="LF51" s="33">
        <v>2.4500000000000002</v>
      </c>
      <c r="LG51" s="33">
        <v>8.89</v>
      </c>
      <c r="LH51" s="33">
        <v>4.04</v>
      </c>
      <c r="LI51" s="33">
        <v>1.1000000000000001</v>
      </c>
      <c r="LJ51" s="33">
        <v>47.33</v>
      </c>
      <c r="LK51" s="33">
        <v>4.49</v>
      </c>
      <c r="LL51" s="33">
        <v>41.42</v>
      </c>
      <c r="LM51" s="33">
        <v>5.0999999999999996</v>
      </c>
      <c r="LN51" s="33">
        <v>710.74</v>
      </c>
      <c r="LO51" s="33">
        <v>0.58605700000000005</v>
      </c>
      <c r="LP51" s="33">
        <v>2.63</v>
      </c>
      <c r="LQ51" s="33">
        <v>0.13439300000000001</v>
      </c>
      <c r="LR51" s="33">
        <v>7.2879700000000004E-7</v>
      </c>
      <c r="LS51" s="33">
        <v>1.0580000000000001</v>
      </c>
      <c r="LT51" s="33">
        <v>10.16</v>
      </c>
      <c r="LU51" s="33">
        <v>0.23536599999999999</v>
      </c>
      <c r="LV51" s="33">
        <v>1.012</v>
      </c>
      <c r="LW51" s="33">
        <v>3.4430000000000001E-5</v>
      </c>
      <c r="LX51" s="33">
        <v>77.16</v>
      </c>
      <c r="LY51" s="33">
        <v>73.38</v>
      </c>
      <c r="LZ51" s="33">
        <v>4.0999999999999996</v>
      </c>
      <c r="MA51" s="33">
        <v>1.42</v>
      </c>
      <c r="MB51" s="33">
        <v>1826.76</v>
      </c>
      <c r="MC51" s="33">
        <v>0.468692</v>
      </c>
      <c r="MD51" s="33">
        <v>1855.03</v>
      </c>
      <c r="ME51" s="33">
        <v>6.6</v>
      </c>
      <c r="MF51" s="33">
        <v>33.76</v>
      </c>
      <c r="MG51" s="33">
        <v>1.0049999999999999</v>
      </c>
      <c r="MH51" s="33">
        <v>1</v>
      </c>
      <c r="MI51" s="33">
        <v>0.89050099999999999</v>
      </c>
      <c r="MJ51" s="33">
        <v>2.6917630000000001E-2</v>
      </c>
      <c r="MK51" s="33">
        <v>23.97</v>
      </c>
      <c r="ML51" s="33">
        <v>2.270931E-2</v>
      </c>
      <c r="MM51" s="33">
        <v>0.40172999999999998</v>
      </c>
      <c r="MN51" s="33">
        <v>11.51</v>
      </c>
      <c r="MO51" s="33">
        <v>6.43</v>
      </c>
      <c r="MP51" s="33">
        <v>3.718138E-2</v>
      </c>
      <c r="MQ51" s="33">
        <v>4.861861E-2</v>
      </c>
      <c r="MR51" s="33">
        <v>1.68</v>
      </c>
    </row>
    <row r="52" spans="216:356" ht="17.25" thickBot="1" x14ac:dyDescent="0.3">
      <c r="HH52" s="38">
        <v>44977</v>
      </c>
      <c r="HI52" t="s">
        <v>54</v>
      </c>
      <c r="HM52" t="s">
        <v>29</v>
      </c>
      <c r="HN52" s="44">
        <v>-1.8775811878813053E-2</v>
      </c>
      <c r="HO52" s="44">
        <v>2.1976279361723305E-2</v>
      </c>
      <c r="HP52" s="44">
        <v>-5.1916648886992656E-3</v>
      </c>
      <c r="HQ52" s="44">
        <v>-2.1044011750331548E-2</v>
      </c>
      <c r="HR52" s="44">
        <v>3.3612162251875466E-2</v>
      </c>
      <c r="HS52" s="44">
        <v>7.6464580938128135E-2</v>
      </c>
      <c r="HT52" s="44">
        <v>-1.6581343452785835E-2</v>
      </c>
      <c r="HU52" s="44">
        <v>3.0809554723666643E-2</v>
      </c>
      <c r="HV52" s="44">
        <v>-5.3561863952866773E-3</v>
      </c>
      <c r="HW52" s="44">
        <v>-7.2431607165046596E-3</v>
      </c>
      <c r="HX52" s="44">
        <v>1.1909658267913459E-2</v>
      </c>
      <c r="HY52" s="44">
        <v>-2.5995369961298476E-2</v>
      </c>
      <c r="HZ52" s="44">
        <v>-8.4488472796768743E-3</v>
      </c>
      <c r="IA52" s="44">
        <v>4.7453202481229084E-3</v>
      </c>
      <c r="IB52" s="44">
        <v>-2.5180751415961988E-2</v>
      </c>
      <c r="IC52" s="44">
        <v>-8.5626568523050617E-3</v>
      </c>
      <c r="ID52" s="44">
        <v>2.9741341406730903E-2</v>
      </c>
      <c r="IE52" s="44">
        <v>-3.9404419882762554E-3</v>
      </c>
      <c r="IF52" s="44">
        <v>-1.786949998469034E-2</v>
      </c>
      <c r="IG52" s="44">
        <v>3.6489022740168409E-2</v>
      </c>
      <c r="IH52" s="44">
        <v>-8.9876014413851069E-3</v>
      </c>
      <c r="II52" s="44">
        <v>-4.8113637053449509E-2</v>
      </c>
      <c r="IJ52" s="44">
        <v>-9.374461925016897E-4</v>
      </c>
      <c r="IK52" s="44">
        <v>-2.0617635418925806E-3</v>
      </c>
      <c r="IL52" s="44">
        <v>1.7973762145082617E-3</v>
      </c>
      <c r="IM52" s="44">
        <v>-2.1197803601071818E-3</v>
      </c>
      <c r="IN52" s="44">
        <v>-1.842111998362006E-2</v>
      </c>
      <c r="IO52" s="44">
        <v>-6.2017221936131461E-2</v>
      </c>
      <c r="IP52" s="44">
        <v>-7.3039368984328945E-3</v>
      </c>
      <c r="IQ52" s="44">
        <v>2.2143037159418677E-2</v>
      </c>
      <c r="IV52" s="38">
        <v>44975</v>
      </c>
      <c r="IW52" s="33">
        <v>24629</v>
      </c>
      <c r="IX52" s="33">
        <v>1697.08</v>
      </c>
      <c r="IY52" s="33">
        <v>1</v>
      </c>
      <c r="IZ52" s="33">
        <v>313.67</v>
      </c>
      <c r="JA52" s="33">
        <v>1.002</v>
      </c>
      <c r="JB52" s="33">
        <v>0.395312</v>
      </c>
      <c r="JC52" s="33">
        <v>0.40501700000000002</v>
      </c>
      <c r="JD52" s="33">
        <v>1.53</v>
      </c>
      <c r="JE52" s="33">
        <v>8.7802000000000005E-2</v>
      </c>
      <c r="JF52" s="33">
        <v>1698.97</v>
      </c>
      <c r="JG52" s="33">
        <v>1.002</v>
      </c>
      <c r="JH52" s="33">
        <v>23.19</v>
      </c>
      <c r="JI52" s="33">
        <v>7.3</v>
      </c>
      <c r="JJ52" s="33">
        <v>1</v>
      </c>
      <c r="JK52" s="33">
        <v>1.3200000000000001E-5</v>
      </c>
      <c r="JL52" s="33">
        <v>7.0522000000000001E-2</v>
      </c>
      <c r="JM52" s="33">
        <v>100.41</v>
      </c>
      <c r="JN52" s="33">
        <v>19.53</v>
      </c>
      <c r="JO52" s="33">
        <v>6.74</v>
      </c>
      <c r="JP52" s="33">
        <v>3.36</v>
      </c>
      <c r="JQ52" s="33">
        <v>2.31</v>
      </c>
      <c r="JR52" s="33">
        <v>14.19</v>
      </c>
      <c r="JS52" s="33">
        <v>24634</v>
      </c>
      <c r="JT52" s="33">
        <v>7.68</v>
      </c>
      <c r="JU52" s="33">
        <v>159.83000000000001</v>
      </c>
      <c r="JV52" s="33">
        <v>22.43</v>
      </c>
      <c r="JW52" s="33">
        <v>57.98</v>
      </c>
      <c r="JX52" s="33">
        <v>134.09</v>
      </c>
      <c r="JY52" s="33">
        <v>9.0612999999999999E-2</v>
      </c>
      <c r="JZ52" s="33">
        <v>7.69</v>
      </c>
      <c r="KA52" s="33">
        <v>1.002</v>
      </c>
      <c r="KB52" s="33">
        <v>3.02</v>
      </c>
      <c r="KC52" s="33">
        <v>14.72</v>
      </c>
      <c r="KD52" s="33">
        <v>140.35</v>
      </c>
      <c r="KE52" s="33">
        <v>7.9911999999999997E-2</v>
      </c>
      <c r="KF52" s="33">
        <v>8.5442000000000004E-2</v>
      </c>
      <c r="KG52" s="33">
        <v>2.46</v>
      </c>
      <c r="KH52" s="33">
        <v>2.7736480000000001E-2</v>
      </c>
      <c r="KI52" s="33">
        <v>5.52</v>
      </c>
      <c r="KJ52" s="33">
        <v>7.31</v>
      </c>
      <c r="KK52" s="33">
        <v>0.272229</v>
      </c>
      <c r="KL52" s="33">
        <v>1.2</v>
      </c>
      <c r="KM52" s="33">
        <v>0.16862199999999999</v>
      </c>
      <c r="KN52" s="33">
        <v>0.99964200000000003</v>
      </c>
      <c r="KO52" s="33">
        <v>49.56</v>
      </c>
      <c r="KP52" s="33">
        <v>86.62</v>
      </c>
      <c r="KQ52" s="33">
        <v>0.76279399999999997</v>
      </c>
      <c r="KR52" s="39">
        <v>24675</v>
      </c>
      <c r="KS52" s="33">
        <v>0.716584</v>
      </c>
      <c r="KT52" s="33">
        <v>0.55598899999999996</v>
      </c>
      <c r="KU52" s="33">
        <v>1.21</v>
      </c>
      <c r="KV52" s="33">
        <v>1.1599999999999999</v>
      </c>
      <c r="KW52" s="33">
        <v>1.31</v>
      </c>
      <c r="KX52" s="33">
        <v>10.68</v>
      </c>
      <c r="KY52" s="33">
        <v>1</v>
      </c>
      <c r="KZ52" s="33">
        <v>0.33136599999999999</v>
      </c>
      <c r="LA52" s="33">
        <v>8.7899999999999991</v>
      </c>
      <c r="LB52" s="33">
        <v>1.7054E-4</v>
      </c>
      <c r="LC52" s="33">
        <v>1.002</v>
      </c>
      <c r="LD52" s="33">
        <v>1.0940000000000001</v>
      </c>
      <c r="LE52" s="33">
        <v>0.29275800000000002</v>
      </c>
      <c r="LF52" s="33">
        <v>2.64</v>
      </c>
      <c r="LG52" s="33">
        <v>9.56</v>
      </c>
      <c r="LH52" s="33">
        <v>4.1900000000000004</v>
      </c>
      <c r="LI52" s="33">
        <v>1.22</v>
      </c>
      <c r="LJ52" s="33">
        <v>52.07</v>
      </c>
      <c r="LK52" s="33">
        <v>4.67</v>
      </c>
      <c r="LL52" s="33">
        <v>42.62</v>
      </c>
      <c r="LM52" s="33">
        <v>5.17</v>
      </c>
      <c r="LN52" s="33">
        <v>726.04</v>
      </c>
      <c r="LO52" s="33">
        <v>0.59738199999999997</v>
      </c>
      <c r="LP52" s="33">
        <v>2.8</v>
      </c>
      <c r="LQ52" s="33">
        <v>0.140849</v>
      </c>
      <c r="LR52" s="33">
        <v>7.4204600000000005E-7</v>
      </c>
      <c r="LS52" s="33">
        <v>1.079</v>
      </c>
      <c r="LT52" s="33">
        <v>11.01</v>
      </c>
      <c r="LU52" s="33">
        <v>0.24617600000000001</v>
      </c>
      <c r="LV52" s="33">
        <v>1.004</v>
      </c>
      <c r="LW52" s="33">
        <v>3.6170000000000001E-5</v>
      </c>
      <c r="LX52" s="33">
        <v>82.52</v>
      </c>
      <c r="LY52" s="33">
        <v>73.099999999999994</v>
      </c>
      <c r="LZ52" s="33">
        <v>3.97</v>
      </c>
      <c r="MA52" s="33">
        <v>1.47</v>
      </c>
      <c r="MB52" s="33">
        <v>1817.11</v>
      </c>
      <c r="MC52" s="33">
        <v>0.42774899999999999</v>
      </c>
      <c r="MD52" s="33">
        <v>1847.46</v>
      </c>
      <c r="ME52" s="33">
        <v>6.65</v>
      </c>
      <c r="MF52" s="33">
        <v>34.07</v>
      </c>
      <c r="MG52" s="33">
        <v>1.02</v>
      </c>
      <c r="MH52" s="33">
        <v>1.002</v>
      </c>
      <c r="MI52" s="33">
        <v>0.91572500000000001</v>
      </c>
      <c r="MJ52" s="33">
        <v>2.7359660000000001E-2</v>
      </c>
      <c r="MK52" s="33">
        <v>25.85</v>
      </c>
      <c r="ML52" s="33">
        <v>2.267549E-2</v>
      </c>
      <c r="MM52" s="33">
        <v>0.437193</v>
      </c>
      <c r="MN52" s="33">
        <v>13.54</v>
      </c>
      <c r="MO52" s="33">
        <v>6.7</v>
      </c>
      <c r="MP52" s="33">
        <v>3.8581240000000003E-2</v>
      </c>
      <c r="MQ52" s="33">
        <v>4.9467480000000001E-2</v>
      </c>
      <c r="MR52" s="33">
        <v>1.75</v>
      </c>
    </row>
    <row r="53" spans="216:356" ht="17.25" thickBot="1" x14ac:dyDescent="0.3">
      <c r="HH53" s="38">
        <v>44978</v>
      </c>
      <c r="HI53" t="s">
        <v>130</v>
      </c>
      <c r="HM53" t="s">
        <v>75</v>
      </c>
      <c r="HN53" s="44">
        <v>-1.7264525829663868E-2</v>
      </c>
      <c r="HO53" s="44">
        <v>9.4152709853100536E-2</v>
      </c>
      <c r="HP53" s="44">
        <v>-8.3345645230093801E-2</v>
      </c>
      <c r="HQ53" s="44">
        <v>5.0902132064506667E-2</v>
      </c>
      <c r="HR53" s="44">
        <v>0.13123224642768427</v>
      </c>
      <c r="HS53" s="44">
        <v>9.1879309587597158E-2</v>
      </c>
      <c r="HT53" s="44">
        <v>-7.4041234481106222E-2</v>
      </c>
      <c r="HU53" s="44">
        <v>5.0093868161505961E-2</v>
      </c>
      <c r="HV53" s="44">
        <v>-2.2809803791082106E-2</v>
      </c>
      <c r="HW53" s="44">
        <v>-4.3505789544401319E-2</v>
      </c>
      <c r="HX53" s="44">
        <v>-1.3585544672580552E-2</v>
      </c>
      <c r="HY53" s="44">
        <v>1.6008271395407725E-2</v>
      </c>
      <c r="HZ53" s="44">
        <v>-2.1485515037940273E-2</v>
      </c>
      <c r="IA53" s="44">
        <v>-3.3632506975703857E-2</v>
      </c>
      <c r="IB53" s="44">
        <v>-6.1528652591139599E-2</v>
      </c>
      <c r="IC53" s="44">
        <v>-1.3012133695670891E-2</v>
      </c>
      <c r="ID53" s="44">
        <v>3.6889756012012942E-2</v>
      </c>
      <c r="IE53" s="44">
        <v>-3.3737986207129755E-2</v>
      </c>
      <c r="IF53" s="44">
        <v>-6.3224225450726368E-2</v>
      </c>
      <c r="IG53" s="44">
        <v>9.7128536193430204E-2</v>
      </c>
      <c r="IH53" s="44">
        <v>-5.347125683106646E-2</v>
      </c>
      <c r="II53" s="44">
        <v>-4.403614837206371E-2</v>
      </c>
      <c r="IJ53" s="44">
        <v>-5.6449734491204162E-2</v>
      </c>
      <c r="IK53" s="44">
        <v>-1.9998005186515622E-3</v>
      </c>
      <c r="IL53" s="44">
        <v>4.2772050629875213E-2</v>
      </c>
      <c r="IM53" s="44">
        <v>-4.4218738394228407E-2</v>
      </c>
      <c r="IN53" s="44">
        <v>-9.6868403768344047E-2</v>
      </c>
      <c r="IO53" s="44">
        <v>-6.8306033681136746E-2</v>
      </c>
      <c r="IP53" s="44">
        <v>1.1461241222333829E-2</v>
      </c>
      <c r="IQ53" s="44">
        <v>-1.0509572901325481E-2</v>
      </c>
      <c r="IV53" s="38">
        <v>44976</v>
      </c>
      <c r="IW53" s="33">
        <v>24643</v>
      </c>
      <c r="IX53" s="33">
        <v>1692.52</v>
      </c>
      <c r="IY53" s="33">
        <v>1.0009999999999999</v>
      </c>
      <c r="IZ53" s="33">
        <v>316.20999999999998</v>
      </c>
      <c r="JA53" s="33">
        <v>1</v>
      </c>
      <c r="JB53" s="33">
        <v>0.39439299999999999</v>
      </c>
      <c r="JC53" s="33">
        <v>0.406912</v>
      </c>
      <c r="JD53" s="33">
        <v>1.49</v>
      </c>
      <c r="JE53" s="33">
        <v>8.8926000000000005E-2</v>
      </c>
      <c r="JF53" s="33">
        <v>1689.87</v>
      </c>
      <c r="JG53" s="33">
        <v>1</v>
      </c>
      <c r="JH53" s="33">
        <v>23.45</v>
      </c>
      <c r="JI53" s="33">
        <v>7.25</v>
      </c>
      <c r="JJ53" s="33">
        <v>1</v>
      </c>
      <c r="JK53" s="33">
        <v>1.322E-5</v>
      </c>
      <c r="JL53" s="33">
        <v>7.0182999999999995E-2</v>
      </c>
      <c r="JM53" s="33">
        <v>99.69</v>
      </c>
      <c r="JN53" s="33">
        <v>19.600000000000001</v>
      </c>
      <c r="JO53" s="33">
        <v>6.98</v>
      </c>
      <c r="JP53" s="33">
        <v>3.35</v>
      </c>
      <c r="JQ53" s="33">
        <v>2.36</v>
      </c>
      <c r="JR53" s="33">
        <v>14.3</v>
      </c>
      <c r="JS53" s="33">
        <v>24624</v>
      </c>
      <c r="JT53" s="33">
        <v>8</v>
      </c>
      <c r="JU53" s="33">
        <v>161.75</v>
      </c>
      <c r="JV53" s="33">
        <v>22.63</v>
      </c>
      <c r="JW53" s="33">
        <v>52.57</v>
      </c>
      <c r="JX53" s="33">
        <v>136.30000000000001</v>
      </c>
      <c r="JY53" s="33">
        <v>9.2285000000000006E-2</v>
      </c>
      <c r="JZ53" s="33">
        <v>7.5</v>
      </c>
      <c r="KA53" s="33">
        <v>1.0009999999999999</v>
      </c>
      <c r="KB53" s="33">
        <v>3.26</v>
      </c>
      <c r="KC53" s="33">
        <v>14.42</v>
      </c>
      <c r="KD53" s="33">
        <v>139.97</v>
      </c>
      <c r="KE53" s="33">
        <v>7.9626000000000002E-2</v>
      </c>
      <c r="KF53" s="33">
        <v>8.6818000000000006E-2</v>
      </c>
      <c r="KG53" s="33">
        <v>2.58</v>
      </c>
      <c r="KH53" s="33">
        <v>2.718365E-2</v>
      </c>
      <c r="KI53" s="33">
        <v>5.66</v>
      </c>
      <c r="KJ53" s="33">
        <v>7.08</v>
      </c>
      <c r="KK53" s="33">
        <v>0.27382000000000001</v>
      </c>
      <c r="KL53" s="33">
        <v>1.24</v>
      </c>
      <c r="KM53" s="33">
        <v>0.17716100000000001</v>
      </c>
      <c r="KN53" s="33">
        <v>0.99821400000000005</v>
      </c>
      <c r="KO53" s="33">
        <v>52.33</v>
      </c>
      <c r="KP53" s="33">
        <v>91.07</v>
      </c>
      <c r="KQ53" s="33">
        <v>0.76343499999999997</v>
      </c>
      <c r="KR53" s="39">
        <v>24353</v>
      </c>
      <c r="KS53" s="33">
        <v>0.71557400000000004</v>
      </c>
      <c r="KT53" s="33">
        <v>0.54330699999999998</v>
      </c>
      <c r="KU53" s="33">
        <v>1.2</v>
      </c>
      <c r="KV53" s="33">
        <v>1.18</v>
      </c>
      <c r="KW53" s="33">
        <v>1.31</v>
      </c>
      <c r="KX53" s="33">
        <v>10.9</v>
      </c>
      <c r="KY53" s="33">
        <v>1</v>
      </c>
      <c r="KZ53" s="33">
        <v>0.37614999999999998</v>
      </c>
      <c r="LA53" s="33">
        <v>8.9499999999999993</v>
      </c>
      <c r="LB53" s="33">
        <v>1.7223999999999999E-4</v>
      </c>
      <c r="LC53" s="33">
        <v>0.99748800000000004</v>
      </c>
      <c r="LD53" s="33">
        <v>1.0529999999999999</v>
      </c>
      <c r="LE53" s="33">
        <v>0.312915</v>
      </c>
      <c r="LF53" s="33">
        <v>2.6</v>
      </c>
      <c r="LG53" s="33">
        <v>9.74</v>
      </c>
      <c r="LH53" s="33">
        <v>4.22</v>
      </c>
      <c r="LI53" s="33">
        <v>1.26</v>
      </c>
      <c r="LJ53" s="33">
        <v>53.6</v>
      </c>
      <c r="LK53" s="33">
        <v>4.68</v>
      </c>
      <c r="LL53" s="33">
        <v>42.8</v>
      </c>
      <c r="LM53" s="33">
        <v>5.14</v>
      </c>
      <c r="LN53" s="33">
        <v>729.02</v>
      </c>
      <c r="LO53" s="33">
        <v>0.60066600000000003</v>
      </c>
      <c r="LP53" s="33">
        <v>2.78</v>
      </c>
      <c r="LQ53" s="33">
        <v>0.140739</v>
      </c>
      <c r="LR53" s="33">
        <v>7.3914600000000005E-7</v>
      </c>
      <c r="LS53" s="33">
        <v>1.0549999999999999</v>
      </c>
      <c r="LT53" s="33">
        <v>11.4</v>
      </c>
      <c r="LU53" s="33">
        <v>0.24843199999999999</v>
      </c>
      <c r="LV53" s="33">
        <v>1</v>
      </c>
      <c r="LW53" s="33">
        <v>3.6140000000000003E-5</v>
      </c>
      <c r="LX53" s="33">
        <v>80.489999999999995</v>
      </c>
      <c r="LY53" s="33">
        <v>72.19</v>
      </c>
      <c r="LZ53" s="33">
        <v>3.99</v>
      </c>
      <c r="MA53" s="33">
        <v>1.47</v>
      </c>
      <c r="MB53" s="33">
        <v>1834.91</v>
      </c>
      <c r="MC53" s="33">
        <v>0.41049999999999998</v>
      </c>
      <c r="MD53" s="33">
        <v>1844.58</v>
      </c>
      <c r="ME53" s="33">
        <v>6.68</v>
      </c>
      <c r="MF53" s="33">
        <v>33.950000000000003</v>
      </c>
      <c r="MG53" s="33">
        <v>1.07</v>
      </c>
      <c r="MH53" s="33">
        <v>1</v>
      </c>
      <c r="MI53" s="33">
        <v>0.920929</v>
      </c>
      <c r="MJ53" s="33">
        <v>2.699702E-2</v>
      </c>
      <c r="MK53" s="33">
        <v>25.55</v>
      </c>
      <c r="ML53" s="33">
        <v>2.2731250000000001E-2</v>
      </c>
      <c r="MM53" s="33">
        <v>0.42089799999999999</v>
      </c>
      <c r="MN53" s="33">
        <v>12.39</v>
      </c>
      <c r="MO53" s="33">
        <v>6.57</v>
      </c>
      <c r="MP53" s="33">
        <v>3.9371299999999998E-2</v>
      </c>
      <c r="MQ53" s="33">
        <v>4.9177310000000002E-2</v>
      </c>
      <c r="MR53" s="33">
        <v>1.77</v>
      </c>
    </row>
    <row r="54" spans="216:356" ht="15.75" customHeight="1" thickBot="1" x14ac:dyDescent="0.3">
      <c r="HH54" s="38">
        <v>44979</v>
      </c>
      <c r="HI54" t="s">
        <v>106</v>
      </c>
      <c r="HM54" t="s">
        <v>31</v>
      </c>
      <c r="HN54" s="44">
        <v>-1.5655577299412915E-2</v>
      </c>
      <c r="HO54" s="44">
        <v>3.5785288270377746E-2</v>
      </c>
      <c r="HP54" s="44">
        <v>2.8790786948176716E-2</v>
      </c>
      <c r="HQ54" s="44">
        <v>-3.0783582089552231E-2</v>
      </c>
      <c r="HR54" s="44">
        <v>5.1491819056785459E-2</v>
      </c>
      <c r="HS54" s="44">
        <v>9.3363844393592688E-2</v>
      </c>
      <c r="HT54" s="44">
        <v>-6.4880703223105907E-2</v>
      </c>
      <c r="HU54" s="44">
        <v>3.8048343777976834E-2</v>
      </c>
      <c r="HV54" s="44">
        <v>1.1211729193617792E-2</v>
      </c>
      <c r="HW54" s="44">
        <v>5.7995735607675902E-2</v>
      </c>
      <c r="HX54" s="44">
        <v>4.9576783555018267E-2</v>
      </c>
      <c r="HY54" s="44">
        <v>-4.3010752688171894E-2</v>
      </c>
      <c r="HZ54" s="44">
        <v>-3.0096308186195797E-2</v>
      </c>
      <c r="IA54" s="44">
        <v>-1.0343400910219236E-2</v>
      </c>
      <c r="IB54" s="44">
        <v>-3.5953177257525226E-2</v>
      </c>
      <c r="IC54" s="44">
        <v>-2.8187337380745858E-2</v>
      </c>
      <c r="ID54" s="44">
        <v>3.6590807675145109E-2</v>
      </c>
      <c r="IE54" s="44">
        <v>-2.3245802841153629E-2</v>
      </c>
      <c r="IF54" s="44">
        <v>-3.3935654473336241E-2</v>
      </c>
      <c r="IG54" s="44">
        <v>2.6916058394160558E-2</v>
      </c>
      <c r="IH54" s="44">
        <v>-2.3989338071968125E-2</v>
      </c>
      <c r="II54" s="44">
        <v>-2.5489303595812363E-2</v>
      </c>
      <c r="IJ54" s="44">
        <v>-2.1018215787015349E-2</v>
      </c>
      <c r="IK54" s="44">
        <v>1.9083969465647499E-3</v>
      </c>
      <c r="IL54" s="44">
        <v>-1.7619047619047645E-2</v>
      </c>
      <c r="IM54" s="44">
        <v>-1.7450315075133283E-2</v>
      </c>
      <c r="IN54" s="44">
        <v>-9.077454366058213E-2</v>
      </c>
      <c r="IO54" s="44">
        <v>-5.9685295713510667E-2</v>
      </c>
      <c r="IP54" s="44">
        <v>5.0778995960761852E-2</v>
      </c>
      <c r="IQ54" s="44">
        <v>-7.6880834706205547E-3</v>
      </c>
      <c r="IV54" s="38">
        <v>44977</v>
      </c>
      <c r="IW54" s="33">
        <v>24284</v>
      </c>
      <c r="IX54" s="33">
        <v>1680.38</v>
      </c>
      <c r="IY54" s="33">
        <v>0.99929900000000005</v>
      </c>
      <c r="IZ54" s="33">
        <v>311.35000000000002</v>
      </c>
      <c r="JA54" s="33">
        <v>0.99885199999999996</v>
      </c>
      <c r="JB54" s="33">
        <v>0.385606</v>
      </c>
      <c r="JC54" s="33">
        <v>0.39943299999999998</v>
      </c>
      <c r="JD54" s="33">
        <v>1.48</v>
      </c>
      <c r="JE54" s="33">
        <v>8.6924000000000001E-2</v>
      </c>
      <c r="JF54" s="33">
        <v>1677.63</v>
      </c>
      <c r="JG54" s="33">
        <v>0.99816199999999999</v>
      </c>
      <c r="JH54" s="33">
        <v>24.81</v>
      </c>
      <c r="JI54" s="33">
        <v>7.44</v>
      </c>
      <c r="JJ54" s="33">
        <v>0.99913399999999997</v>
      </c>
      <c r="JK54" s="33">
        <v>1.3370000000000001E-5</v>
      </c>
      <c r="JL54" s="33">
        <v>7.0391999999999996E-2</v>
      </c>
      <c r="JM54" s="33">
        <v>97.46</v>
      </c>
      <c r="JN54" s="33">
        <v>19.809999999999999</v>
      </c>
      <c r="JO54" s="33">
        <v>7.19</v>
      </c>
      <c r="JP54" s="33">
        <v>3.35</v>
      </c>
      <c r="JQ54" s="33">
        <v>2.35</v>
      </c>
      <c r="JR54" s="33">
        <v>14.14</v>
      </c>
      <c r="JS54" s="33">
        <v>24340</v>
      </c>
      <c r="JT54" s="33">
        <v>7.96</v>
      </c>
      <c r="JU54" s="33">
        <v>161.68</v>
      </c>
      <c r="JV54" s="33">
        <v>22.49</v>
      </c>
      <c r="JW54" s="33">
        <v>52.15</v>
      </c>
      <c r="JX54" s="33">
        <v>135.59</v>
      </c>
      <c r="JY54" s="33">
        <v>9.0695999999999999E-2</v>
      </c>
      <c r="JZ54" s="33">
        <v>8.41</v>
      </c>
      <c r="KA54" s="33">
        <v>1.0009999999999999</v>
      </c>
      <c r="KB54" s="33">
        <v>2.94</v>
      </c>
      <c r="KC54" s="33">
        <v>14.06</v>
      </c>
      <c r="KD54" s="33">
        <v>137.47999999999999</v>
      </c>
      <c r="KE54" s="33">
        <v>7.9865000000000005E-2</v>
      </c>
      <c r="KF54" s="33">
        <v>8.7501999999999996E-2</v>
      </c>
      <c r="KG54" s="33">
        <v>2.57</v>
      </c>
      <c r="KH54" s="33">
        <v>2.8677169999999998E-2</v>
      </c>
      <c r="KI54" s="33">
        <v>5.59</v>
      </c>
      <c r="KJ54" s="33">
        <v>7.33</v>
      </c>
      <c r="KK54" s="33">
        <v>0.27796399999999999</v>
      </c>
      <c r="KL54" s="33">
        <v>1.23</v>
      </c>
      <c r="KM54" s="33">
        <v>0.16924900000000001</v>
      </c>
      <c r="KN54" s="33">
        <v>0.99895199999999995</v>
      </c>
      <c r="KO54" s="33">
        <v>50.94</v>
      </c>
      <c r="KP54" s="33">
        <v>90.27</v>
      </c>
      <c r="KQ54" s="33">
        <v>0.780586</v>
      </c>
      <c r="KR54" s="39">
        <v>24324</v>
      </c>
      <c r="KS54" s="33">
        <v>0.71777599999999997</v>
      </c>
      <c r="KT54" s="33">
        <v>0.51966999999999997</v>
      </c>
      <c r="KU54" s="33">
        <v>1.2</v>
      </c>
      <c r="KV54" s="33">
        <v>1.19</v>
      </c>
      <c r="KW54" s="33">
        <v>1.33</v>
      </c>
      <c r="KX54" s="33">
        <v>10.88</v>
      </c>
      <c r="KY54" s="33">
        <v>1</v>
      </c>
      <c r="KZ54" s="33">
        <v>0.59553100000000003</v>
      </c>
      <c r="LA54" s="33">
        <v>8.9600000000000009</v>
      </c>
      <c r="LB54" s="33">
        <v>1.6799E-4</v>
      </c>
      <c r="LC54" s="33">
        <v>0.99775400000000003</v>
      </c>
      <c r="LD54" s="33">
        <v>1.0189999999999999</v>
      </c>
      <c r="LE54" s="33">
        <v>0.32761099999999999</v>
      </c>
      <c r="LF54" s="33">
        <v>2.61</v>
      </c>
      <c r="LG54" s="33">
        <v>10.38</v>
      </c>
      <c r="LH54" s="33">
        <v>4.16</v>
      </c>
      <c r="LI54" s="33">
        <v>1.2</v>
      </c>
      <c r="LJ54" s="33">
        <v>51.28</v>
      </c>
      <c r="LK54" s="33">
        <v>4.5999999999999996</v>
      </c>
      <c r="LL54" s="33">
        <v>42.29</v>
      </c>
      <c r="LM54" s="33">
        <v>5.17</v>
      </c>
      <c r="LN54" s="33">
        <v>736.75</v>
      </c>
      <c r="LO54" s="33">
        <v>0.62402899999999994</v>
      </c>
      <c r="LP54" s="33">
        <v>2.59</v>
      </c>
      <c r="LQ54" s="33">
        <v>0.14147899999999999</v>
      </c>
      <c r="LR54" s="33">
        <v>7.3675699999999996E-7</v>
      </c>
      <c r="LS54" s="33">
        <v>0.99459900000000001</v>
      </c>
      <c r="LT54" s="33">
        <v>10.69</v>
      </c>
      <c r="LU54" s="33">
        <v>0.25161</v>
      </c>
      <c r="LV54" s="33">
        <v>1</v>
      </c>
      <c r="LW54" s="33">
        <v>3.5930000000000003E-5</v>
      </c>
      <c r="LX54" s="33">
        <v>77.44</v>
      </c>
      <c r="LY54" s="33">
        <v>70.459999999999994</v>
      </c>
      <c r="LZ54" s="33">
        <v>3.99</v>
      </c>
      <c r="MA54" s="33">
        <v>1.44</v>
      </c>
      <c r="MB54" s="33">
        <v>1822.11</v>
      </c>
      <c r="MC54" s="33">
        <v>0.39249600000000001</v>
      </c>
      <c r="MD54" s="33">
        <v>1843.55</v>
      </c>
      <c r="ME54" s="33">
        <v>6.62</v>
      </c>
      <c r="MF54" s="33">
        <v>33.83</v>
      </c>
      <c r="MG54" s="33">
        <v>1.048</v>
      </c>
      <c r="MH54" s="33">
        <v>0.99681799999999998</v>
      </c>
      <c r="MI54" s="33">
        <v>0.92690499999999998</v>
      </c>
      <c r="MJ54" s="33">
        <v>2.6608860000000002E-2</v>
      </c>
      <c r="MK54" s="33">
        <v>32.42</v>
      </c>
      <c r="ML54" s="33">
        <v>2.2757380000000001E-2</v>
      </c>
      <c r="MM54" s="33">
        <v>0.40085500000000002</v>
      </c>
      <c r="MN54" s="33">
        <v>12.5</v>
      </c>
      <c r="MO54" s="33">
        <v>6.44</v>
      </c>
      <c r="MP54" s="33">
        <v>3.898488E-2</v>
      </c>
      <c r="MQ54" s="33">
        <v>4.8581779999999998E-2</v>
      </c>
      <c r="MR54" s="33">
        <v>1.74</v>
      </c>
    </row>
    <row r="55" spans="216:356" ht="16.5" customHeight="1" thickBot="1" x14ac:dyDescent="0.3">
      <c r="HH55" s="38">
        <v>44980</v>
      </c>
      <c r="HI55" t="s">
        <v>125</v>
      </c>
      <c r="HM55" t="s">
        <v>40</v>
      </c>
      <c r="HN55" s="44">
        <v>-1.363636363636378E-2</v>
      </c>
      <c r="HO55" s="44">
        <v>2.3041474654378113E-2</v>
      </c>
      <c r="HP55" s="44">
        <v>3.603603603603589E-2</v>
      </c>
      <c r="HQ55" s="44">
        <v>4.3478260869567187E-3</v>
      </c>
      <c r="HR55" s="44">
        <v>-4.3290043290044045E-3</v>
      </c>
      <c r="HS55" s="44">
        <v>1.7391304347826209E-2</v>
      </c>
      <c r="HT55" s="44">
        <v>-8.5470085470085166E-3</v>
      </c>
      <c r="HU55" s="44">
        <v>-4.3103448275860767E-3</v>
      </c>
      <c r="HV55" s="44">
        <v>2.1645021645021467E-2</v>
      </c>
      <c r="HW55" s="44">
        <v>-4.237288135593098E-3</v>
      </c>
      <c r="HX55" s="44">
        <v>8.5106382978723527E-3</v>
      </c>
      <c r="HY55" s="44">
        <v>-8.4388185654008518E-3</v>
      </c>
      <c r="HZ55" s="44">
        <v>4.6808510638297829E-2</v>
      </c>
      <c r="IA55" s="44">
        <v>0</v>
      </c>
      <c r="IB55" s="44">
        <v>-4.471544715447151E-2</v>
      </c>
      <c r="IC55" s="44">
        <v>1.7021276595744705E-2</v>
      </c>
      <c r="ID55" s="44">
        <v>1.2552301255229992E-2</v>
      </c>
      <c r="IE55" s="44">
        <v>1.2396694214876103E-2</v>
      </c>
      <c r="IF55" s="44">
        <v>2.0408163265306145E-2</v>
      </c>
      <c r="IG55" s="44">
        <v>4.0000000000000036E-3</v>
      </c>
      <c r="IH55" s="44">
        <v>-3.5856573705179251E-2</v>
      </c>
      <c r="II55" s="44">
        <v>-1.2396694214875992E-2</v>
      </c>
      <c r="IJ55" s="44">
        <v>-1.2552301255230214E-2</v>
      </c>
      <c r="IK55" s="44">
        <v>1.2711864406779849E-2</v>
      </c>
      <c r="IL55" s="44">
        <v>-4.1841004184101083E-3</v>
      </c>
      <c r="IM55" s="44">
        <v>-2.9411764705882248E-2</v>
      </c>
      <c r="IN55" s="44">
        <v>3.0303030303030276E-2</v>
      </c>
      <c r="IO55" s="44">
        <v>-2.9411764705882248E-2</v>
      </c>
      <c r="IP55" s="44">
        <v>-3.4632034632034681E-2</v>
      </c>
      <c r="IQ55" s="44">
        <v>4.484304932735439E-3</v>
      </c>
      <c r="IV55" s="38">
        <v>44978</v>
      </c>
      <c r="IW55" s="33">
        <v>24787</v>
      </c>
      <c r="IX55" s="33">
        <v>1700.2</v>
      </c>
      <c r="IY55" s="33">
        <v>0.99940600000000002</v>
      </c>
      <c r="IZ55" s="33">
        <v>314.94</v>
      </c>
      <c r="JA55" s="33">
        <v>0.99912299999999998</v>
      </c>
      <c r="JB55" s="33">
        <v>0.397675</v>
      </c>
      <c r="JC55" s="33">
        <v>0.403082</v>
      </c>
      <c r="JD55" s="33">
        <v>1.47</v>
      </c>
      <c r="JE55" s="33">
        <v>8.8163000000000005E-2</v>
      </c>
      <c r="JF55" s="33">
        <v>1697.61</v>
      </c>
      <c r="JG55" s="33">
        <v>0.99925200000000003</v>
      </c>
      <c r="JH55" s="33">
        <v>26.04</v>
      </c>
      <c r="JI55" s="33">
        <v>7.53</v>
      </c>
      <c r="JJ55" s="33">
        <v>0.99959100000000001</v>
      </c>
      <c r="JK55" s="33">
        <v>1.346E-5</v>
      </c>
      <c r="JL55" s="33">
        <v>7.1858000000000005E-2</v>
      </c>
      <c r="JM55" s="33">
        <v>95.91</v>
      </c>
      <c r="JN55" s="33">
        <v>20.79</v>
      </c>
      <c r="JO55" s="33">
        <v>7.34</v>
      </c>
      <c r="JP55" s="33">
        <v>3.34</v>
      </c>
      <c r="JQ55" s="33">
        <v>2.37</v>
      </c>
      <c r="JR55" s="33">
        <v>14.39</v>
      </c>
      <c r="JS55" s="33">
        <v>24749</v>
      </c>
      <c r="JT55" s="33">
        <v>8</v>
      </c>
      <c r="JU55" s="33">
        <v>161.41999999999999</v>
      </c>
      <c r="JV55" s="33">
        <v>23.13</v>
      </c>
      <c r="JW55" s="33">
        <v>52.74</v>
      </c>
      <c r="JX55" s="33">
        <v>144.11000000000001</v>
      </c>
      <c r="JY55" s="33">
        <v>9.4416E-2</v>
      </c>
      <c r="JZ55" s="33">
        <v>8.64</v>
      </c>
      <c r="KA55" s="33">
        <v>0.99902599999999997</v>
      </c>
      <c r="KB55" s="33">
        <v>2.92</v>
      </c>
      <c r="KC55" s="33">
        <v>14.2</v>
      </c>
      <c r="KD55" s="33">
        <v>139.66</v>
      </c>
      <c r="KE55" s="33">
        <v>8.3554000000000003E-2</v>
      </c>
      <c r="KF55" s="33">
        <v>8.6494000000000001E-2</v>
      </c>
      <c r="KG55" s="33">
        <v>2.69</v>
      </c>
      <c r="KH55" s="33">
        <v>3.175356E-2</v>
      </c>
      <c r="KI55" s="33">
        <v>5.85</v>
      </c>
      <c r="KJ55" s="33">
        <v>7.34</v>
      </c>
      <c r="KK55" s="33">
        <v>0.28403699999999998</v>
      </c>
      <c r="KL55" s="33">
        <v>1.27</v>
      </c>
      <c r="KM55" s="33">
        <v>0.17102200000000001</v>
      </c>
      <c r="KN55" s="33">
        <v>0.99953499999999995</v>
      </c>
      <c r="KO55" s="33">
        <v>52.81</v>
      </c>
      <c r="KP55" s="33">
        <v>91.73</v>
      </c>
      <c r="KQ55" s="33">
        <v>0.82794199999999996</v>
      </c>
      <c r="KR55" s="39">
        <v>24747</v>
      </c>
      <c r="KS55" s="33">
        <v>0.74116099999999996</v>
      </c>
      <c r="KT55" s="33">
        <v>0.51261000000000001</v>
      </c>
      <c r="KU55" s="33">
        <v>1.28</v>
      </c>
      <c r="KV55" s="33">
        <v>1.26</v>
      </c>
      <c r="KW55" s="33">
        <v>1.38</v>
      </c>
      <c r="KX55" s="33">
        <v>11.17</v>
      </c>
      <c r="KY55" s="33">
        <v>0.99085000000000001</v>
      </c>
      <c r="KZ55" s="33">
        <v>0.61415299999999995</v>
      </c>
      <c r="LA55" s="33">
        <v>9.19</v>
      </c>
      <c r="LB55" s="33">
        <v>1.6995000000000001E-4</v>
      </c>
      <c r="LC55" s="33">
        <v>0.99659600000000004</v>
      </c>
      <c r="LD55" s="33">
        <v>1.0429999999999999</v>
      </c>
      <c r="LE55" s="33">
        <v>0.32905800000000002</v>
      </c>
      <c r="LF55" s="33">
        <v>2.75</v>
      </c>
      <c r="LG55" s="33">
        <v>14.46</v>
      </c>
      <c r="LH55" s="33">
        <v>4.22</v>
      </c>
      <c r="LI55" s="33">
        <v>1.26</v>
      </c>
      <c r="LJ55" s="33">
        <v>49.83</v>
      </c>
      <c r="LK55" s="33">
        <v>5.0999999999999996</v>
      </c>
      <c r="LL55" s="33">
        <v>43.92</v>
      </c>
      <c r="LM55" s="33">
        <v>6.2</v>
      </c>
      <c r="LN55" s="33">
        <v>768.96</v>
      </c>
      <c r="LO55" s="33">
        <v>0.63571100000000003</v>
      </c>
      <c r="LP55" s="33">
        <v>2.59</v>
      </c>
      <c r="LQ55" s="33">
        <v>0.14568900000000001</v>
      </c>
      <c r="LR55" s="33">
        <v>7.6520699999999998E-7</v>
      </c>
      <c r="LS55" s="33">
        <v>1.075</v>
      </c>
      <c r="LT55" s="33">
        <v>10.76</v>
      </c>
      <c r="LU55" s="33">
        <v>0.26693499999999998</v>
      </c>
      <c r="LV55" s="33">
        <v>0.99982700000000002</v>
      </c>
      <c r="LW55" s="33">
        <v>3.7759999999999998E-5</v>
      </c>
      <c r="LX55" s="33">
        <v>78.5</v>
      </c>
      <c r="LY55" s="33">
        <v>72.14</v>
      </c>
      <c r="LZ55" s="33">
        <v>4.0199999999999996</v>
      </c>
      <c r="MA55" s="33">
        <v>1.48</v>
      </c>
      <c r="MB55" s="33">
        <v>1818.31</v>
      </c>
      <c r="MC55" s="33">
        <v>0.41035199999999999</v>
      </c>
      <c r="MD55" s="33">
        <v>1845.29</v>
      </c>
      <c r="ME55" s="33">
        <v>6.74</v>
      </c>
      <c r="MF55" s="33">
        <v>33.99</v>
      </c>
      <c r="MG55" s="33">
        <v>1.075</v>
      </c>
      <c r="MH55" s="33">
        <v>1.0029999999999999</v>
      </c>
      <c r="MI55" s="33">
        <v>0.98977300000000001</v>
      </c>
      <c r="MJ55" s="33">
        <v>2.7114719999999998E-2</v>
      </c>
      <c r="MK55" s="33">
        <v>32.270000000000003</v>
      </c>
      <c r="ML55" s="33">
        <v>2.2726759999999999E-2</v>
      </c>
      <c r="MM55" s="33">
        <v>0.387071</v>
      </c>
      <c r="MN55" s="33">
        <v>12.7</v>
      </c>
      <c r="MO55" s="33">
        <v>6.61</v>
      </c>
      <c r="MP55" s="33">
        <v>3.9300120000000001E-2</v>
      </c>
      <c r="MQ55" s="33">
        <v>5.042E-2</v>
      </c>
      <c r="MR55" s="33">
        <v>1.82</v>
      </c>
    </row>
    <row r="56" spans="216:356" ht="17.25" thickBot="1" x14ac:dyDescent="0.3">
      <c r="HH56" s="38">
        <v>44981</v>
      </c>
      <c r="HI56" t="s">
        <v>77</v>
      </c>
      <c r="HM56" t="s">
        <v>59</v>
      </c>
      <c r="HN56" s="44">
        <v>-1.2021618274923651E-2</v>
      </c>
      <c r="HO56" s="44">
        <v>1.3408185912918702E-2</v>
      </c>
      <c r="HP56" s="44">
        <v>-1.3372497487825541E-2</v>
      </c>
      <c r="HQ56" s="44">
        <v>-2.9366447299697063E-2</v>
      </c>
      <c r="HR56" s="44">
        <v>2.561377547588628E-2</v>
      </c>
      <c r="HS56" s="44">
        <v>6.3641968021616258E-2</v>
      </c>
      <c r="HT56" s="44">
        <v>-5.2151286825911636E-2</v>
      </c>
      <c r="HU56" s="44">
        <v>3.9681507116650527E-2</v>
      </c>
      <c r="HV56" s="44">
        <v>-3.5789368305134683E-3</v>
      </c>
      <c r="HW56" s="44">
        <v>3.0015321628613645E-3</v>
      </c>
      <c r="HX56" s="44">
        <v>4.6190446378263195E-2</v>
      </c>
      <c r="HY56" s="44">
        <v>3.4361012040117656E-2</v>
      </c>
      <c r="HZ56" s="44">
        <v>-2.8811107897020571E-2</v>
      </c>
      <c r="IA56" s="44">
        <v>-1.2771787692857473E-2</v>
      </c>
      <c r="IB56" s="44">
        <v>-2.775665858103149E-2</v>
      </c>
      <c r="IC56" s="44">
        <v>-1.4026289984235829E-2</v>
      </c>
      <c r="ID56" s="44">
        <v>1.7096169098485436E-2</v>
      </c>
      <c r="IE56" s="44">
        <v>-5.8793677513584441E-3</v>
      </c>
      <c r="IF56" s="44">
        <v>-2.1913441904477304E-2</v>
      </c>
      <c r="IG56" s="44">
        <v>1.670146137787043E-2</v>
      </c>
      <c r="IH56" s="44">
        <v>-3.4118796013422048E-2</v>
      </c>
      <c r="II56" s="44">
        <v>-4.9181390404832603E-2</v>
      </c>
      <c r="IJ56" s="44">
        <v>-1.6905479283970681E-3</v>
      </c>
      <c r="IK56" s="44">
        <v>3.9740525776714719E-3</v>
      </c>
      <c r="IL56" s="44">
        <v>-1.3425648838348181E-2</v>
      </c>
      <c r="IM56" s="44">
        <v>-2.823698106964101E-2</v>
      </c>
      <c r="IN56" s="44">
        <v>-4.330245030575619E-2</v>
      </c>
      <c r="IO56" s="44">
        <v>-6.7196606801228076E-2</v>
      </c>
      <c r="IP56" s="44">
        <v>1.9396483195015524E-3</v>
      </c>
      <c r="IQ56" s="44">
        <v>2.6515391939066824E-2</v>
      </c>
      <c r="IV56" s="38">
        <v>44979</v>
      </c>
      <c r="IW56" s="33">
        <v>24417</v>
      </c>
      <c r="IX56" s="33">
        <v>1656.58</v>
      </c>
      <c r="IY56" s="33">
        <v>1</v>
      </c>
      <c r="IZ56" s="33">
        <v>311.08</v>
      </c>
      <c r="JA56" s="33">
        <v>1.0009999999999999</v>
      </c>
      <c r="JB56" s="33">
        <v>0.39138400000000001</v>
      </c>
      <c r="JC56" s="33">
        <v>0.39243</v>
      </c>
      <c r="JD56" s="33">
        <v>1.38</v>
      </c>
      <c r="JE56" s="33">
        <v>8.5426000000000002E-2</v>
      </c>
      <c r="JF56" s="33">
        <v>1653.48</v>
      </c>
      <c r="JG56" s="33">
        <v>1</v>
      </c>
      <c r="JH56" s="33">
        <v>24.92</v>
      </c>
      <c r="JI56" s="33">
        <v>7.25</v>
      </c>
      <c r="JJ56" s="33">
        <v>1</v>
      </c>
      <c r="JK56" s="33">
        <v>1.306E-5</v>
      </c>
      <c r="JL56" s="33">
        <v>6.9504999999999997E-2</v>
      </c>
      <c r="JM56" s="33">
        <v>93.69</v>
      </c>
      <c r="JN56" s="33">
        <v>20.91</v>
      </c>
      <c r="JO56" s="33">
        <v>7.03</v>
      </c>
      <c r="JP56" s="33">
        <v>3.41</v>
      </c>
      <c r="JQ56" s="33">
        <v>2.35</v>
      </c>
      <c r="JR56" s="33">
        <v>13.84</v>
      </c>
      <c r="JS56" s="33">
        <v>24413</v>
      </c>
      <c r="JT56" s="33">
        <v>7.63</v>
      </c>
      <c r="JU56" s="33">
        <v>159.43</v>
      </c>
      <c r="JV56" s="33">
        <v>22.78</v>
      </c>
      <c r="JW56" s="33">
        <v>50.2</v>
      </c>
      <c r="JX56" s="33">
        <v>145.27000000000001</v>
      </c>
      <c r="JY56" s="33">
        <v>9.4843999999999998E-2</v>
      </c>
      <c r="JZ56" s="33">
        <v>8.18</v>
      </c>
      <c r="KA56" s="33">
        <v>1</v>
      </c>
      <c r="KB56" s="33">
        <v>2.78</v>
      </c>
      <c r="KC56" s="33">
        <v>13.42</v>
      </c>
      <c r="KD56" s="33">
        <v>136.85</v>
      </c>
      <c r="KE56" s="33">
        <v>8.6425000000000002E-2</v>
      </c>
      <c r="KF56" s="33">
        <v>8.2389000000000004E-2</v>
      </c>
      <c r="KG56" s="33">
        <v>2.56</v>
      </c>
      <c r="KH56" s="33">
        <v>3.0092730000000002E-2</v>
      </c>
      <c r="KI56" s="33">
        <v>5.55</v>
      </c>
      <c r="KJ56" s="33">
        <v>6.88</v>
      </c>
      <c r="KK56" s="33">
        <v>0.277924</v>
      </c>
      <c r="KL56" s="33">
        <v>1.22</v>
      </c>
      <c r="KM56" s="33">
        <v>0.16769999999999999</v>
      </c>
      <c r="KN56" s="33">
        <v>1</v>
      </c>
      <c r="KO56" s="33">
        <v>51.56</v>
      </c>
      <c r="KP56" s="33">
        <v>87.54</v>
      </c>
      <c r="KQ56" s="33">
        <v>0.781829</v>
      </c>
      <c r="KR56" s="39">
        <v>24418</v>
      </c>
      <c r="KS56" s="33">
        <v>0.70431699999999997</v>
      </c>
      <c r="KT56" s="33">
        <v>0.52081599999999995</v>
      </c>
      <c r="KU56" s="33">
        <v>1.24</v>
      </c>
      <c r="KV56" s="33">
        <v>1.22</v>
      </c>
      <c r="KW56" s="33">
        <v>1.31</v>
      </c>
      <c r="KX56" s="33">
        <v>10.79</v>
      </c>
      <c r="KY56" s="33">
        <v>0.99203200000000002</v>
      </c>
      <c r="KZ56" s="33">
        <v>0.64608100000000002</v>
      </c>
      <c r="LA56" s="33">
        <v>9</v>
      </c>
      <c r="LB56" s="33">
        <v>1.6642E-4</v>
      </c>
      <c r="LC56" s="33">
        <v>0.99740600000000001</v>
      </c>
      <c r="LD56" s="33">
        <v>1.02</v>
      </c>
      <c r="LE56" s="33">
        <v>0.31588899999999998</v>
      </c>
      <c r="LF56" s="33">
        <v>2.61</v>
      </c>
      <c r="LG56" s="33">
        <v>13.34</v>
      </c>
      <c r="LH56" s="33">
        <v>4.1500000000000004</v>
      </c>
      <c r="LI56" s="33">
        <v>1.1599999999999999</v>
      </c>
      <c r="LJ56" s="33">
        <v>47.8</v>
      </c>
      <c r="LK56" s="33">
        <v>4.9400000000000004</v>
      </c>
      <c r="LL56" s="33">
        <v>43.98</v>
      </c>
      <c r="LM56" s="33">
        <v>5.71</v>
      </c>
      <c r="LN56" s="33">
        <v>784.76</v>
      </c>
      <c r="LO56" s="33">
        <v>0.60977300000000001</v>
      </c>
      <c r="LP56" s="33">
        <v>2.5099999999999998</v>
      </c>
      <c r="LQ56" s="33">
        <v>0.14126900000000001</v>
      </c>
      <c r="LR56" s="33">
        <v>7.3855299999999998E-7</v>
      </c>
      <c r="LS56" s="33">
        <v>0.97193700000000005</v>
      </c>
      <c r="LT56" s="33">
        <v>10.24</v>
      </c>
      <c r="LU56" s="33">
        <v>0.25631999999999999</v>
      </c>
      <c r="LV56" s="33">
        <v>1</v>
      </c>
      <c r="LW56" s="33">
        <v>3.8739999999999998E-5</v>
      </c>
      <c r="LX56" s="33">
        <v>76.930000000000007</v>
      </c>
      <c r="LY56" s="33">
        <v>70.36</v>
      </c>
      <c r="LZ56" s="33">
        <v>3.98</v>
      </c>
      <c r="MA56" s="33">
        <v>1.49</v>
      </c>
      <c r="MB56" s="33">
        <v>1815</v>
      </c>
      <c r="MC56" s="33">
        <v>0.39887</v>
      </c>
      <c r="MD56" s="33">
        <v>1843.39</v>
      </c>
      <c r="ME56" s="33">
        <v>6.5</v>
      </c>
      <c r="MF56" s="33">
        <v>33.15</v>
      </c>
      <c r="MG56" s="33">
        <v>1.0309999999999999</v>
      </c>
      <c r="MH56" s="33">
        <v>0.99799300000000002</v>
      </c>
      <c r="MI56" s="33">
        <v>0.96481499999999998</v>
      </c>
      <c r="MJ56" s="33">
        <v>2.7037970000000001E-2</v>
      </c>
      <c r="MK56" s="33">
        <v>30.41</v>
      </c>
      <c r="ML56" s="33">
        <v>2.2740369999999999E-2</v>
      </c>
      <c r="MM56" s="33">
        <v>0.419207</v>
      </c>
      <c r="MN56" s="33">
        <v>11.61</v>
      </c>
      <c r="MO56" s="33">
        <v>6.33</v>
      </c>
      <c r="MP56" s="33">
        <v>3.9234829999999998E-2</v>
      </c>
      <c r="MQ56" s="33">
        <v>4.913526E-2</v>
      </c>
      <c r="MR56" s="33">
        <v>1.76</v>
      </c>
    </row>
    <row r="57" spans="216:356" ht="17.25" thickBot="1" x14ac:dyDescent="0.3">
      <c r="HH57" s="38">
        <v>44982</v>
      </c>
      <c r="HI57" t="s">
        <v>51</v>
      </c>
      <c r="HM57" t="s">
        <v>92</v>
      </c>
      <c r="HN57" s="44">
        <v>-1.1961722488038284E-2</v>
      </c>
      <c r="HO57" s="44">
        <v>1.6949152542373058E-2</v>
      </c>
      <c r="HP57" s="44">
        <v>-4.761904761904856E-3</v>
      </c>
      <c r="HQ57" s="44">
        <v>-5.9808612440191311E-2</v>
      </c>
      <c r="HR57" s="44">
        <v>1.0178117048346147E-2</v>
      </c>
      <c r="HS57" s="44">
        <v>7.3047858942065336E-2</v>
      </c>
      <c r="HT57" s="44">
        <v>-5.1643192488262879E-2</v>
      </c>
      <c r="HU57" s="44">
        <v>3.7128712871287162E-2</v>
      </c>
      <c r="HV57" s="44">
        <v>7.1599045346060208E-3</v>
      </c>
      <c r="HW57" s="44">
        <v>-1.4218009478672911E-2</v>
      </c>
      <c r="HX57" s="44">
        <v>1.4423076923076872E-2</v>
      </c>
      <c r="HY57" s="44">
        <v>-1.6587677725118377E-2</v>
      </c>
      <c r="HZ57" s="44">
        <v>-7.2289156626507145E-3</v>
      </c>
      <c r="IA57" s="44">
        <v>-1.2135922330097082E-2</v>
      </c>
      <c r="IB57" s="44">
        <v>-2.211302211302224E-2</v>
      </c>
      <c r="IC57" s="44">
        <v>7.5376884422109214E-3</v>
      </c>
      <c r="ID57" s="44">
        <v>9.9750623441396957E-3</v>
      </c>
      <c r="IE57" s="44">
        <v>-9.8765432098765205E-3</v>
      </c>
      <c r="IF57" s="44">
        <v>-1.9950124688279169E-2</v>
      </c>
      <c r="IG57" s="44">
        <v>1.0178117048346147E-2</v>
      </c>
      <c r="IH57" s="44">
        <v>-1.5113350125944613E-2</v>
      </c>
      <c r="II57" s="44">
        <v>-3.8363171355498826E-2</v>
      </c>
      <c r="IJ57" s="44">
        <v>1.0638297872340496E-2</v>
      </c>
      <c r="IK57" s="44">
        <v>-7.8947368421051767E-3</v>
      </c>
      <c r="IL57" s="44">
        <v>0</v>
      </c>
      <c r="IM57" s="44">
        <v>-5.3050397877983935E-3</v>
      </c>
      <c r="IN57" s="44">
        <v>-7.9999999999998961E-3</v>
      </c>
      <c r="IO57" s="44">
        <v>-3.2258064516129115E-2</v>
      </c>
      <c r="IP57" s="44">
        <v>-1.1111111111111072E-2</v>
      </c>
      <c r="IQ57" s="44">
        <v>-1.6853932584269704E-2</v>
      </c>
      <c r="IV57" s="38">
        <v>44980</v>
      </c>
      <c r="IW57" s="33">
        <v>24146</v>
      </c>
      <c r="IX57" s="33">
        <v>1643.17</v>
      </c>
      <c r="IY57" s="33">
        <v>0.99947799999999998</v>
      </c>
      <c r="IZ57" s="33">
        <v>312.45999999999998</v>
      </c>
      <c r="JA57" s="33">
        <v>0.99999000000000005</v>
      </c>
      <c r="JB57" s="33">
        <v>0.39535900000000002</v>
      </c>
      <c r="JC57" s="33">
        <v>0.38879900000000001</v>
      </c>
      <c r="JD57" s="33">
        <v>1.4</v>
      </c>
      <c r="JE57" s="33">
        <v>8.5464999999999999E-2</v>
      </c>
      <c r="JF57" s="33">
        <v>1639.51</v>
      </c>
      <c r="JG57" s="33">
        <v>1</v>
      </c>
      <c r="JH57" s="33">
        <v>24.17</v>
      </c>
      <c r="JI57" s="33">
        <v>7.17</v>
      </c>
      <c r="JJ57" s="33">
        <v>0.99933700000000003</v>
      </c>
      <c r="JK57" s="33">
        <v>1.311E-5</v>
      </c>
      <c r="JL57" s="33">
        <v>6.9370000000000001E-2</v>
      </c>
      <c r="JM57" s="33">
        <v>95.06</v>
      </c>
      <c r="JN57" s="33">
        <v>20.27</v>
      </c>
      <c r="JO57" s="33">
        <v>6.92</v>
      </c>
      <c r="JP57" s="33">
        <v>3.37</v>
      </c>
      <c r="JQ57" s="33">
        <v>2.46</v>
      </c>
      <c r="JR57" s="33">
        <v>13.58</v>
      </c>
      <c r="JS57" s="33">
        <v>24138</v>
      </c>
      <c r="JT57" s="33">
        <v>7.71</v>
      </c>
      <c r="JU57" s="33">
        <v>157.71</v>
      </c>
      <c r="JV57" s="33">
        <v>22.46</v>
      </c>
      <c r="JW57" s="33">
        <v>52.31</v>
      </c>
      <c r="JX57" s="33">
        <v>141.80000000000001</v>
      </c>
      <c r="JY57" s="33">
        <v>9.2562000000000005E-2</v>
      </c>
      <c r="JZ57" s="33">
        <v>8.0500000000000007</v>
      </c>
      <c r="KA57" s="33">
        <v>0.99873100000000004</v>
      </c>
      <c r="KB57" s="33">
        <v>2.91</v>
      </c>
      <c r="KC57" s="33">
        <v>13.92</v>
      </c>
      <c r="KD57" s="33">
        <v>136.74</v>
      </c>
      <c r="KE57" s="33">
        <v>8.3934999999999996E-2</v>
      </c>
      <c r="KF57" s="33">
        <v>8.2366999999999996E-2</v>
      </c>
      <c r="KG57" s="33">
        <v>2.5</v>
      </c>
      <c r="KH57" s="33">
        <v>2.9491969999999999E-2</v>
      </c>
      <c r="KI57" s="33">
        <v>5.51</v>
      </c>
      <c r="KJ57" s="33">
        <v>6.72</v>
      </c>
      <c r="KK57" s="33">
        <v>0.27154600000000001</v>
      </c>
      <c r="KL57" s="33">
        <v>1.21</v>
      </c>
      <c r="KM57" s="33">
        <v>0.163881</v>
      </c>
      <c r="KN57" s="33">
        <v>0.99864600000000003</v>
      </c>
      <c r="KO57" s="33">
        <v>49.46</v>
      </c>
      <c r="KP57" s="33">
        <v>84.93</v>
      </c>
      <c r="KQ57" s="33">
        <v>0.76613200000000004</v>
      </c>
      <c r="KR57" s="39">
        <v>24310</v>
      </c>
      <c r="KS57" s="33">
        <v>0.70056399999999996</v>
      </c>
      <c r="KT57" s="33">
        <v>0.50962600000000002</v>
      </c>
      <c r="KU57" s="33">
        <v>1.19</v>
      </c>
      <c r="KV57" s="33">
        <v>1.44</v>
      </c>
      <c r="KW57" s="33">
        <v>1.25</v>
      </c>
      <c r="KX57" s="33">
        <v>10.57</v>
      </c>
      <c r="KY57" s="33">
        <v>0.99363800000000002</v>
      </c>
      <c r="KZ57" s="33">
        <v>0.73275000000000001</v>
      </c>
      <c r="LA57" s="33">
        <v>8.82</v>
      </c>
      <c r="LB57" s="33">
        <v>1.6386999999999999E-4</v>
      </c>
      <c r="LC57" s="33">
        <v>0.99622699999999997</v>
      </c>
      <c r="LD57" s="33">
        <v>1.0189999999999999</v>
      </c>
      <c r="LE57" s="33">
        <v>0.30627700000000002</v>
      </c>
      <c r="LF57" s="33">
        <v>2.5</v>
      </c>
      <c r="LG57" s="33">
        <v>13.56</v>
      </c>
      <c r="LH57" s="33">
        <v>4.12</v>
      </c>
      <c r="LI57" s="33">
        <v>1.1100000000000001</v>
      </c>
      <c r="LJ57" s="33">
        <v>49.52</v>
      </c>
      <c r="LK57" s="33">
        <v>5.07</v>
      </c>
      <c r="LL57" s="33">
        <v>43.65</v>
      </c>
      <c r="LM57" s="33">
        <v>5.39</v>
      </c>
      <c r="LN57" s="33">
        <v>760.37</v>
      </c>
      <c r="LO57" s="33">
        <v>0.59333499999999995</v>
      </c>
      <c r="LP57" s="33">
        <v>2.7</v>
      </c>
      <c r="LQ57" s="33">
        <v>0.139045</v>
      </c>
      <c r="LR57" s="33">
        <v>7.2826000000000004E-7</v>
      </c>
      <c r="LS57" s="33">
        <v>0.98532500000000001</v>
      </c>
      <c r="LT57" s="33">
        <v>10.48</v>
      </c>
      <c r="LU57" s="33">
        <v>0.25525700000000001</v>
      </c>
      <c r="LV57" s="33">
        <v>0.99760199999999999</v>
      </c>
      <c r="LW57" s="33">
        <v>3.7540000000000003E-5</v>
      </c>
      <c r="LX57" s="33">
        <v>74.569999999999993</v>
      </c>
      <c r="LY57" s="33">
        <v>73.47</v>
      </c>
      <c r="LZ57" s="33">
        <v>3.88</v>
      </c>
      <c r="MA57" s="33">
        <v>1.43</v>
      </c>
      <c r="MB57" s="33">
        <v>1812.22</v>
      </c>
      <c r="MC57" s="33">
        <v>0.38880799999999999</v>
      </c>
      <c r="MD57" s="33">
        <v>1837.51</v>
      </c>
      <c r="ME57" s="33">
        <v>6.38</v>
      </c>
      <c r="MF57" s="33">
        <v>32.479999999999997</v>
      </c>
      <c r="MG57" s="33">
        <v>1.01</v>
      </c>
      <c r="MH57" s="33">
        <v>0.99975800000000004</v>
      </c>
      <c r="MI57" s="33">
        <v>0.90663199999999999</v>
      </c>
      <c r="MJ57" s="33">
        <v>2.7135820000000001E-2</v>
      </c>
      <c r="MK57" s="33">
        <v>30.8</v>
      </c>
      <c r="ML57" s="33">
        <v>2.2788639999999999E-2</v>
      </c>
      <c r="MM57" s="33">
        <v>0.39906199999999997</v>
      </c>
      <c r="MN57" s="33">
        <v>11.2</v>
      </c>
      <c r="MO57" s="33">
        <v>6.2</v>
      </c>
      <c r="MP57" s="33">
        <v>3.9657959999999999E-2</v>
      </c>
      <c r="MQ57" s="33">
        <v>4.719172E-2</v>
      </c>
      <c r="MR57" s="33">
        <v>1.71</v>
      </c>
    </row>
    <row r="58" spans="216:356" ht="15.75" customHeight="1" thickBot="1" x14ac:dyDescent="0.3">
      <c r="HH58" s="38">
        <v>44983</v>
      </c>
      <c r="HI58" t="s">
        <v>102</v>
      </c>
      <c r="HM58" t="s">
        <v>104</v>
      </c>
      <c r="HN58" s="44">
        <v>-1.1912698182661274E-2</v>
      </c>
      <c r="HO58" s="44">
        <v>1.7439131710178968E-2</v>
      </c>
      <c r="HP58" s="44">
        <v>-3.5282330724098698E-2</v>
      </c>
      <c r="HQ58" s="44">
        <v>-2.8436302234707611E-2</v>
      </c>
      <c r="HR58" s="44">
        <v>3.8135299953090174E-2</v>
      </c>
      <c r="HS58" s="44">
        <v>5.9964739695991032E-2</v>
      </c>
      <c r="HT58" s="44">
        <v>-6.0786492511758161E-2</v>
      </c>
      <c r="HU58" s="44">
        <v>4.803821627614524E-2</v>
      </c>
      <c r="HV58" s="44">
        <v>-7.8097821070788331E-4</v>
      </c>
      <c r="HW58" s="44">
        <v>5.257959769502385E-3</v>
      </c>
      <c r="HX58" s="44">
        <v>2.975706641975151E-2</v>
      </c>
      <c r="HY58" s="44">
        <v>-3.0338597972393244E-2</v>
      </c>
      <c r="HZ58" s="44">
        <v>-1.5743015098854007E-2</v>
      </c>
      <c r="IA58" s="44">
        <v>-4.0993922830734331E-4</v>
      </c>
      <c r="IB58" s="44">
        <v>-2.603821912683113E-2</v>
      </c>
      <c r="IC58" s="44">
        <v>-8.9459181939733901E-3</v>
      </c>
      <c r="ID58" s="44">
        <v>1.4900341388512039E-2</v>
      </c>
      <c r="IE58" s="44">
        <v>-1.3814934230336973E-2</v>
      </c>
      <c r="IF58" s="44">
        <v>-1.9474813071583941E-2</v>
      </c>
      <c r="IG58" s="44">
        <v>4.0794160761349119E-2</v>
      </c>
      <c r="IH58" s="44">
        <v>-1.7397396228618134E-2</v>
      </c>
      <c r="II58" s="44">
        <v>-5.1965123878557451E-2</v>
      </c>
      <c r="IJ58" s="44">
        <v>-3.5620559180891465E-2</v>
      </c>
      <c r="IK58" s="44">
        <v>-4.4271510267741565E-3</v>
      </c>
      <c r="IL58" s="44">
        <v>9.073181080132775E-3</v>
      </c>
      <c r="IM58" s="44">
        <v>-1.9196092859279923E-2</v>
      </c>
      <c r="IN58" s="44">
        <v>-7.1188899972794095E-2</v>
      </c>
      <c r="IO58" s="44">
        <v>-5.9611936589089476E-2</v>
      </c>
      <c r="IP58" s="44">
        <v>4.4569875219451438E-2</v>
      </c>
      <c r="IQ58" s="44">
        <v>-1.2912495030180327E-2</v>
      </c>
      <c r="IV58" s="38">
        <v>44981</v>
      </c>
      <c r="IW58" s="33">
        <v>23951</v>
      </c>
      <c r="IX58" s="33">
        <v>1651.85</v>
      </c>
      <c r="IY58" s="33">
        <v>1.0009999999999999</v>
      </c>
      <c r="IZ58" s="33">
        <v>308.51</v>
      </c>
      <c r="JA58" s="33">
        <v>1.0009999999999999</v>
      </c>
      <c r="JB58" s="33">
        <v>0.38957199999999997</v>
      </c>
      <c r="JC58" s="33">
        <v>0.38372000000000001</v>
      </c>
      <c r="JD58" s="33">
        <v>1.36</v>
      </c>
      <c r="JE58" s="33">
        <v>8.4374000000000005E-2</v>
      </c>
      <c r="JF58" s="33">
        <v>1647.29</v>
      </c>
      <c r="JG58" s="33">
        <v>1.002</v>
      </c>
      <c r="JH58" s="33">
        <v>23.92</v>
      </c>
      <c r="JI58" s="33">
        <v>7.09</v>
      </c>
      <c r="JJ58" s="33">
        <v>0.99983200000000005</v>
      </c>
      <c r="JK58" s="33">
        <v>1.3169999999999999E-5</v>
      </c>
      <c r="JL58" s="33">
        <v>6.9698999999999997E-2</v>
      </c>
      <c r="JM58" s="33">
        <v>94.76</v>
      </c>
      <c r="JN58" s="33">
        <v>19.71</v>
      </c>
      <c r="JO58" s="33">
        <v>6.94</v>
      </c>
      <c r="JP58" s="33">
        <v>3.34</v>
      </c>
      <c r="JQ58" s="33">
        <v>2.46</v>
      </c>
      <c r="JR58" s="33">
        <v>13.74</v>
      </c>
      <c r="JS58" s="33">
        <v>23911</v>
      </c>
      <c r="JT58" s="33">
        <v>7.95</v>
      </c>
      <c r="JU58" s="33">
        <v>151.85</v>
      </c>
      <c r="JV58" s="33">
        <v>22.17</v>
      </c>
      <c r="JW58" s="33">
        <v>52.16</v>
      </c>
      <c r="JX58" s="33">
        <v>139.06</v>
      </c>
      <c r="JY58" s="33">
        <v>9.1264999999999999E-2</v>
      </c>
      <c r="JZ58" s="33">
        <v>7.88</v>
      </c>
      <c r="KA58" s="33">
        <v>1.0009999999999999</v>
      </c>
      <c r="KB58" s="33">
        <v>2.96</v>
      </c>
      <c r="KC58" s="33">
        <v>13.47</v>
      </c>
      <c r="KD58" s="33">
        <v>134.72999999999999</v>
      </c>
      <c r="KE58" s="33">
        <v>8.2863000000000006E-2</v>
      </c>
      <c r="KF58" s="33">
        <v>8.0827999999999997E-2</v>
      </c>
      <c r="KG58" s="33">
        <v>2.4700000000000002</v>
      </c>
      <c r="KH58" s="33">
        <v>2.9745899999999999E-2</v>
      </c>
      <c r="KI58" s="33">
        <v>5.46</v>
      </c>
      <c r="KJ58" s="33">
        <v>6.67</v>
      </c>
      <c r="KK58" s="33">
        <v>0.26901399999999998</v>
      </c>
      <c r="KL58" s="33">
        <v>1.18</v>
      </c>
      <c r="KM58" s="33">
        <v>0.16154299999999999</v>
      </c>
      <c r="KN58" s="33">
        <v>0.99880599999999997</v>
      </c>
      <c r="KO58" s="33">
        <v>50.27</v>
      </c>
      <c r="KP58" s="33">
        <v>85.62</v>
      </c>
      <c r="KQ58" s="33">
        <v>0.76331700000000002</v>
      </c>
      <c r="KR58" s="39">
        <v>23848</v>
      </c>
      <c r="KS58" s="33">
        <v>0.703322</v>
      </c>
      <c r="KT58" s="33">
        <v>0.49248599999999998</v>
      </c>
      <c r="KU58" s="33">
        <v>1.19</v>
      </c>
      <c r="KV58" s="33">
        <v>1.35</v>
      </c>
      <c r="KW58" s="33">
        <v>1.21</v>
      </c>
      <c r="KX58" s="33">
        <v>10.53</v>
      </c>
      <c r="KY58" s="33">
        <v>0.99815200000000004</v>
      </c>
      <c r="KZ58" s="33">
        <v>0.82032099999999997</v>
      </c>
      <c r="LA58" s="33">
        <v>8.74</v>
      </c>
      <c r="LB58" s="33">
        <v>1.6336000000000001E-4</v>
      </c>
      <c r="LC58" s="33">
        <v>0.99664699999999995</v>
      </c>
      <c r="LD58" s="33">
        <v>1.0449999999999999</v>
      </c>
      <c r="LE58" s="33">
        <v>0.29554799999999998</v>
      </c>
      <c r="LF58" s="33">
        <v>2.63</v>
      </c>
      <c r="LG58" s="33">
        <v>12.82</v>
      </c>
      <c r="LH58" s="33">
        <v>4.07</v>
      </c>
      <c r="LI58" s="33">
        <v>1.0820000000000001</v>
      </c>
      <c r="LJ58" s="33">
        <v>49.91</v>
      </c>
      <c r="LK58" s="33">
        <v>5.23</v>
      </c>
      <c r="LL58" s="33">
        <v>43.19</v>
      </c>
      <c r="LM58" s="33">
        <v>5.41</v>
      </c>
      <c r="LN58" s="33">
        <v>740.47</v>
      </c>
      <c r="LO58" s="33">
        <v>0.59570699999999999</v>
      </c>
      <c r="LP58" s="33">
        <v>2.9</v>
      </c>
      <c r="LQ58" s="33">
        <v>0.138988</v>
      </c>
      <c r="LR58" s="33">
        <v>7.3554800000000004E-7</v>
      </c>
      <c r="LS58" s="33">
        <v>0.99216199999999999</v>
      </c>
      <c r="LT58" s="33">
        <v>10.94</v>
      </c>
      <c r="LU58" s="33">
        <v>0.254797</v>
      </c>
      <c r="LV58" s="33">
        <v>1.0009999999999999</v>
      </c>
      <c r="LW58" s="33">
        <v>3.7160000000000003E-5</v>
      </c>
      <c r="LX58" s="33">
        <v>75.03</v>
      </c>
      <c r="LY58" s="33">
        <v>71.13</v>
      </c>
      <c r="LZ58" s="33">
        <v>3.88</v>
      </c>
      <c r="MA58" s="33">
        <v>1.43</v>
      </c>
      <c r="MB58" s="33">
        <v>1815.73</v>
      </c>
      <c r="MC58" s="33">
        <v>0.39051900000000001</v>
      </c>
      <c r="MD58" s="33">
        <v>1824.88</v>
      </c>
      <c r="ME58" s="33">
        <v>6.47</v>
      </c>
      <c r="MF58" s="33">
        <v>33.020000000000003</v>
      </c>
      <c r="MG58" s="33">
        <v>1.02</v>
      </c>
      <c r="MH58" s="33">
        <v>1.0009999999999999</v>
      </c>
      <c r="MI58" s="33">
        <v>0.91656199999999999</v>
      </c>
      <c r="MJ58" s="33">
        <v>2.699681E-2</v>
      </c>
      <c r="MK58" s="33">
        <v>32.549999999999997</v>
      </c>
      <c r="ML58" s="33">
        <v>2.2715969999999999E-2</v>
      </c>
      <c r="MM58" s="33">
        <v>0.40216499999999999</v>
      </c>
      <c r="MN58" s="33">
        <v>11</v>
      </c>
      <c r="MO58" s="33">
        <v>6.21</v>
      </c>
      <c r="MP58" s="33">
        <v>3.8462759999999999E-2</v>
      </c>
      <c r="MQ58" s="33">
        <v>4.7797850000000003E-2</v>
      </c>
      <c r="MR58" s="33">
        <v>1.72</v>
      </c>
    </row>
    <row r="59" spans="216:356" ht="16.5" customHeight="1" thickBot="1" x14ac:dyDescent="0.3">
      <c r="HH59" s="38">
        <v>44984</v>
      </c>
      <c r="HI59" t="s">
        <v>108</v>
      </c>
      <c r="HM59" t="s">
        <v>83</v>
      </c>
      <c r="HN59" s="44">
        <v>-1.1002444987775029E-2</v>
      </c>
      <c r="HO59" s="44">
        <v>7.4165636588381378E-3</v>
      </c>
      <c r="HP59" s="44">
        <v>-1.104294478527601E-2</v>
      </c>
      <c r="HQ59" s="44">
        <v>-1.2406947890818976E-2</v>
      </c>
      <c r="HR59" s="44">
        <v>1.8844221105527525E-2</v>
      </c>
      <c r="HS59" s="44">
        <v>4.1923551171393347E-2</v>
      </c>
      <c r="HT59" s="44">
        <v>5.9171597633136397E-3</v>
      </c>
      <c r="HU59" s="44">
        <v>3.4117647058823364E-2</v>
      </c>
      <c r="HV59" s="44">
        <v>1.8202502844141044E-2</v>
      </c>
      <c r="HW59" s="44">
        <v>1.1173184357544663E-3</v>
      </c>
      <c r="HX59" s="44">
        <v>2.5669642857142794E-2</v>
      </c>
      <c r="HY59" s="44">
        <v>-2.0674646354733373E-2</v>
      </c>
      <c r="HZ59" s="44">
        <v>-2.0000000000000018E-2</v>
      </c>
      <c r="IA59" s="44">
        <v>-9.0702947845805459E-3</v>
      </c>
      <c r="IB59" s="44">
        <v>-1.2585812356979309E-2</v>
      </c>
      <c r="IC59" s="44">
        <v>-1.274623406720754E-2</v>
      </c>
      <c r="ID59" s="44">
        <v>2.8169014084507005E-2</v>
      </c>
      <c r="IE59" s="44">
        <v>1.5981735159817489E-2</v>
      </c>
      <c r="IF59" s="44">
        <v>-1.9101123595505642E-2</v>
      </c>
      <c r="IG59" s="44">
        <v>1.1454753722794919E-2</v>
      </c>
      <c r="IH59" s="44">
        <v>-1.1325028312570984E-3</v>
      </c>
      <c r="II59" s="44">
        <v>-4.0816326530612179E-2</v>
      </c>
      <c r="IJ59" s="44">
        <v>1.7730496453900457E-2</v>
      </c>
      <c r="IK59" s="44">
        <v>1.1614401858304202E-3</v>
      </c>
      <c r="IL59" s="44">
        <v>-5.8004640371228655E-3</v>
      </c>
      <c r="IM59" s="44">
        <v>-4.667444574095736E-3</v>
      </c>
      <c r="IN59" s="44">
        <v>-1.4067995310668158E-2</v>
      </c>
      <c r="IO59" s="44">
        <v>-2.4970273483947758E-2</v>
      </c>
      <c r="IP59" s="44">
        <v>0</v>
      </c>
      <c r="IQ59" s="44">
        <v>1.3414634146341697E-2</v>
      </c>
      <c r="IV59" s="38">
        <v>44982</v>
      </c>
      <c r="IW59" s="33">
        <v>23172</v>
      </c>
      <c r="IX59" s="33">
        <v>1608.1</v>
      </c>
      <c r="IY59" s="33">
        <v>0.99982300000000002</v>
      </c>
      <c r="IZ59" s="33">
        <v>301.83</v>
      </c>
      <c r="JA59" s="33">
        <v>0.99987999999999999</v>
      </c>
      <c r="JB59" s="33">
        <v>0.37909500000000002</v>
      </c>
      <c r="JC59" s="33">
        <v>0.36593199999999998</v>
      </c>
      <c r="JD59" s="33">
        <v>1.26</v>
      </c>
      <c r="JE59" s="33">
        <v>8.1023999999999999E-2</v>
      </c>
      <c r="JF59" s="33">
        <v>1605.81</v>
      </c>
      <c r="JG59" s="33">
        <v>0.99993900000000002</v>
      </c>
      <c r="JH59" s="33">
        <v>23.06</v>
      </c>
      <c r="JI59" s="33">
        <v>6.61</v>
      </c>
      <c r="JJ59" s="33">
        <v>0.99989799999999995</v>
      </c>
      <c r="JK59" s="33">
        <v>1.256E-5</v>
      </c>
      <c r="JL59" s="33">
        <v>6.7960999999999994E-2</v>
      </c>
      <c r="JM59" s="33">
        <v>91.53</v>
      </c>
      <c r="JN59" s="33">
        <v>18.37</v>
      </c>
      <c r="JO59" s="33">
        <v>6.57</v>
      </c>
      <c r="JP59" s="33">
        <v>3.38</v>
      </c>
      <c r="JQ59" s="33">
        <v>2.35</v>
      </c>
      <c r="JR59" s="33">
        <v>13.08</v>
      </c>
      <c r="JS59" s="33">
        <v>23185</v>
      </c>
      <c r="JT59" s="33">
        <v>7.45</v>
      </c>
      <c r="JU59" s="33">
        <v>150.46</v>
      </c>
      <c r="JV59" s="33">
        <v>21.11</v>
      </c>
      <c r="JW59" s="33">
        <v>49.21</v>
      </c>
      <c r="JX59" s="33">
        <v>132.75</v>
      </c>
      <c r="JY59" s="33">
        <v>8.9324000000000001E-2</v>
      </c>
      <c r="JZ59" s="33">
        <v>6.84</v>
      </c>
      <c r="KA59" s="33">
        <v>0.99870999999999999</v>
      </c>
      <c r="KB59" s="33">
        <v>2.88</v>
      </c>
      <c r="KC59" s="33">
        <v>12.82</v>
      </c>
      <c r="KD59" s="33">
        <v>131.03</v>
      </c>
      <c r="KE59" s="33">
        <v>8.0562999999999996E-2</v>
      </c>
      <c r="KF59" s="33">
        <v>7.7243999999999993E-2</v>
      </c>
      <c r="KG59" s="33">
        <v>2.31</v>
      </c>
      <c r="KH59" s="33">
        <v>2.7732400000000001E-2</v>
      </c>
      <c r="KI59" s="33">
        <v>5.16</v>
      </c>
      <c r="KJ59" s="33">
        <v>6.29</v>
      </c>
      <c r="KK59" s="33">
        <v>0.25731100000000001</v>
      </c>
      <c r="KL59" s="33">
        <v>1.1200000000000001</v>
      </c>
      <c r="KM59" s="33">
        <v>0.15515599999999999</v>
      </c>
      <c r="KN59" s="33">
        <v>1</v>
      </c>
      <c r="KO59" s="33">
        <v>48.91</v>
      </c>
      <c r="KP59" s="33">
        <v>81.48</v>
      </c>
      <c r="KQ59" s="33">
        <v>0.72371399999999997</v>
      </c>
      <c r="KR59" s="39">
        <v>23704</v>
      </c>
      <c r="KS59" s="33">
        <v>0.66988599999999998</v>
      </c>
      <c r="KT59" s="33">
        <v>0.46218399999999998</v>
      </c>
      <c r="KU59" s="33">
        <v>1.18</v>
      </c>
      <c r="KV59" s="33">
        <v>1.24</v>
      </c>
      <c r="KW59" s="33">
        <v>1.18</v>
      </c>
      <c r="KX59" s="33">
        <v>10.029999999999999</v>
      </c>
      <c r="KY59" s="33">
        <v>0.99822900000000003</v>
      </c>
      <c r="KZ59" s="33">
        <v>0.73381600000000002</v>
      </c>
      <c r="LA59" s="33">
        <v>8.6300000000000008</v>
      </c>
      <c r="LB59" s="33">
        <v>1.6517999999999999E-4</v>
      </c>
      <c r="LC59" s="33">
        <v>0.99509599999999998</v>
      </c>
      <c r="LD59" s="33">
        <v>0.97129799999999999</v>
      </c>
      <c r="LE59" s="33">
        <v>0.27561200000000002</v>
      </c>
      <c r="LF59" s="33">
        <v>2.64</v>
      </c>
      <c r="LG59" s="33">
        <v>11.64</v>
      </c>
      <c r="LH59" s="33">
        <v>3.98</v>
      </c>
      <c r="LI59" s="33">
        <v>0.99918799999999997</v>
      </c>
      <c r="LJ59" s="33">
        <v>46.65</v>
      </c>
      <c r="LK59" s="33">
        <v>5.26</v>
      </c>
      <c r="LL59" s="33">
        <v>41.34</v>
      </c>
      <c r="LM59" s="33">
        <v>5.29</v>
      </c>
      <c r="LN59" s="33">
        <v>712.71</v>
      </c>
      <c r="LO59" s="33">
        <v>0.57004100000000002</v>
      </c>
      <c r="LP59" s="33">
        <v>3.05</v>
      </c>
      <c r="LQ59" s="33">
        <v>0.13536899999999999</v>
      </c>
      <c r="LR59" s="33">
        <v>7.0789699999999995E-7</v>
      </c>
      <c r="LS59" s="33">
        <v>0.95164899999999997</v>
      </c>
      <c r="LT59" s="33">
        <v>10.16</v>
      </c>
      <c r="LU59" s="33">
        <v>0.25263600000000003</v>
      </c>
      <c r="LV59" s="33">
        <v>1</v>
      </c>
      <c r="LW59" s="33">
        <v>3.5710000000000002E-5</v>
      </c>
      <c r="LX59" s="33">
        <v>73.709999999999994</v>
      </c>
      <c r="LY59" s="33">
        <v>70.099999999999994</v>
      </c>
      <c r="LZ59" s="33">
        <v>3.8</v>
      </c>
      <c r="MA59" s="33">
        <v>1.39</v>
      </c>
      <c r="MB59" s="33">
        <v>1800.63</v>
      </c>
      <c r="MC59" s="33">
        <v>0.38594099999999998</v>
      </c>
      <c r="MD59" s="33">
        <v>1810.32</v>
      </c>
      <c r="ME59" s="33">
        <v>6.34</v>
      </c>
      <c r="MF59" s="33">
        <v>32.21</v>
      </c>
      <c r="MG59" s="33">
        <v>0.98434100000000002</v>
      </c>
      <c r="MH59" s="33">
        <v>1.0009999999999999</v>
      </c>
      <c r="MI59" s="33">
        <v>0.88175499999999996</v>
      </c>
      <c r="MJ59" s="33">
        <v>2.6140730000000001E-2</v>
      </c>
      <c r="MK59" s="33">
        <v>32.590000000000003</v>
      </c>
      <c r="ML59" s="33">
        <v>2.2745350000000001E-2</v>
      </c>
      <c r="MM59" s="33">
        <v>0.44528299999999998</v>
      </c>
      <c r="MN59" s="33">
        <v>10.25</v>
      </c>
      <c r="MO59" s="33">
        <v>5.8</v>
      </c>
      <c r="MP59" s="33">
        <v>3.7686400000000002E-2</v>
      </c>
      <c r="MQ59" s="33">
        <v>4.5976969999999999E-2</v>
      </c>
      <c r="MR59" s="33">
        <v>1.64</v>
      </c>
    </row>
    <row r="60" spans="216:356" ht="17.25" thickBot="1" x14ac:dyDescent="0.3">
      <c r="HH60" s="38">
        <v>44985</v>
      </c>
      <c r="HI60" t="s">
        <v>88</v>
      </c>
      <c r="HM60" t="s">
        <v>66</v>
      </c>
      <c r="HN60" s="44">
        <v>-1.0741298684995182E-2</v>
      </c>
      <c r="HO60" s="44">
        <v>2.2310700094382296E-2</v>
      </c>
      <c r="HP60" s="44">
        <v>-3.9089653674280189E-2</v>
      </c>
      <c r="HQ60" s="44">
        <v>-9.769291322689333E-3</v>
      </c>
      <c r="HR60" s="44">
        <v>3.5487881938074617E-2</v>
      </c>
      <c r="HS60" s="44">
        <v>7.5622047244094492E-2</v>
      </c>
      <c r="HT60" s="44">
        <v>-5.3534303534303662E-2</v>
      </c>
      <c r="HU60" s="44">
        <v>5.2776295333782031E-2</v>
      </c>
      <c r="HV60" s="44">
        <v>5.8443442836728643E-3</v>
      </c>
      <c r="HW60" s="44">
        <v>1.5134029654517489E-2</v>
      </c>
      <c r="HX60" s="44">
        <v>2.1848152998229953E-2</v>
      </c>
      <c r="HY60" s="44">
        <v>-2.1521843985114586E-2</v>
      </c>
      <c r="HZ60" s="44">
        <v>-2.2948719793900452E-2</v>
      </c>
      <c r="IA60" s="44">
        <v>-9.3243870283489239E-3</v>
      </c>
      <c r="IB60" s="44">
        <v>-4.3503312095281133E-2</v>
      </c>
      <c r="IC60" s="44">
        <v>-2.2323180897824146E-2</v>
      </c>
      <c r="ID60" s="44">
        <v>1.7005410089558692E-2</v>
      </c>
      <c r="IE60" s="44">
        <v>-1.1334987981004296E-4</v>
      </c>
      <c r="IF60" s="44">
        <v>-4.0564311849141554E-2</v>
      </c>
      <c r="IG60" s="44">
        <v>2.4486736011799293E-2</v>
      </c>
      <c r="IH60" s="44">
        <v>-3.5188050061841447E-2</v>
      </c>
      <c r="II60" s="44">
        <v>-3.6269430051813489E-2</v>
      </c>
      <c r="IJ60" s="44">
        <v>-3.6060427199083089E-2</v>
      </c>
      <c r="IK60" s="44">
        <v>5.5375358852736145E-3</v>
      </c>
      <c r="IL60" s="44">
        <v>-3.3095195018950641E-4</v>
      </c>
      <c r="IM60" s="44">
        <v>-3.7299597429196862E-2</v>
      </c>
      <c r="IN60" s="44">
        <v>-7.073096921510913E-2</v>
      </c>
      <c r="IO60" s="44">
        <v>-4.4767797580279045E-2</v>
      </c>
      <c r="IP60" s="44">
        <v>-2.5718639427671053E-2</v>
      </c>
      <c r="IQ60" s="44">
        <v>-2.741018789498284E-3</v>
      </c>
      <c r="IV60" s="38">
        <v>44983</v>
      </c>
      <c r="IW60" s="33">
        <v>23157</v>
      </c>
      <c r="IX60" s="33">
        <v>1593.95</v>
      </c>
      <c r="IY60" s="33">
        <v>1</v>
      </c>
      <c r="IZ60" s="33">
        <v>302.14</v>
      </c>
      <c r="JA60" s="33">
        <v>1</v>
      </c>
      <c r="JB60" s="33">
        <v>0.378689</v>
      </c>
      <c r="JC60" s="33">
        <v>0.362651</v>
      </c>
      <c r="JD60" s="33">
        <v>1.25</v>
      </c>
      <c r="JE60" s="33">
        <v>8.0887000000000001E-2</v>
      </c>
      <c r="JF60" s="33">
        <v>1592.06</v>
      </c>
      <c r="JG60" s="33">
        <v>1</v>
      </c>
      <c r="JH60" s="33">
        <v>22.41</v>
      </c>
      <c r="JI60" s="33">
        <v>6.54</v>
      </c>
      <c r="JJ60" s="33">
        <v>1</v>
      </c>
      <c r="JK60" s="33">
        <v>1.242E-5</v>
      </c>
      <c r="JL60" s="33">
        <v>6.7960000000000007E-2</v>
      </c>
      <c r="JM60" s="33">
        <v>93.17</v>
      </c>
      <c r="JN60" s="33">
        <v>17.96</v>
      </c>
      <c r="JO60" s="33">
        <v>6.46</v>
      </c>
      <c r="JP60" s="33">
        <v>3.33</v>
      </c>
      <c r="JQ60" s="33">
        <v>2.39</v>
      </c>
      <c r="JR60" s="33">
        <v>12.82</v>
      </c>
      <c r="JS60" s="33">
        <v>23142</v>
      </c>
      <c r="JT60" s="33">
        <v>7.39</v>
      </c>
      <c r="JU60" s="33">
        <v>148.9</v>
      </c>
      <c r="JV60" s="33">
        <v>20.99</v>
      </c>
      <c r="JW60" s="33">
        <v>51.01</v>
      </c>
      <c r="JX60" s="33">
        <v>133.15</v>
      </c>
      <c r="JY60" s="33">
        <v>8.8303999999999994E-2</v>
      </c>
      <c r="JZ60" s="33">
        <v>6.7</v>
      </c>
      <c r="KA60" s="33">
        <v>0.99966699999999997</v>
      </c>
      <c r="KB60" s="33">
        <v>2.92</v>
      </c>
      <c r="KC60" s="33">
        <v>12.24</v>
      </c>
      <c r="KD60" s="33">
        <v>131.71</v>
      </c>
      <c r="KE60" s="33">
        <v>7.9433000000000004E-2</v>
      </c>
      <c r="KF60" s="33">
        <v>7.5189000000000006E-2</v>
      </c>
      <c r="KG60" s="33">
        <v>2.29</v>
      </c>
      <c r="KH60" s="33">
        <v>2.696252E-2</v>
      </c>
      <c r="KI60" s="33">
        <v>5.03</v>
      </c>
      <c r="KJ60" s="33">
        <v>6.11</v>
      </c>
      <c r="KK60" s="33">
        <v>0.25156699999999999</v>
      </c>
      <c r="KL60" s="33">
        <v>1.1100000000000001</v>
      </c>
      <c r="KM60" s="33">
        <v>0.14899000000000001</v>
      </c>
      <c r="KN60" s="33">
        <v>1.002</v>
      </c>
      <c r="KO60" s="33">
        <v>48.11</v>
      </c>
      <c r="KP60" s="33">
        <v>79.849999999999994</v>
      </c>
      <c r="KQ60" s="33">
        <v>0.70844799999999997</v>
      </c>
      <c r="KR60" s="39">
        <v>23602</v>
      </c>
      <c r="KS60" s="33">
        <v>0.65090499999999996</v>
      </c>
      <c r="KT60" s="33">
        <v>0.45617000000000002</v>
      </c>
      <c r="KU60" s="33">
        <v>1.19</v>
      </c>
      <c r="KV60" s="33">
        <v>1.2</v>
      </c>
      <c r="KW60" s="33">
        <v>1.22</v>
      </c>
      <c r="KX60" s="33">
        <v>9.81</v>
      </c>
      <c r="KY60" s="33">
        <v>0.99640399999999996</v>
      </c>
      <c r="KZ60" s="33">
        <v>0.77342</v>
      </c>
      <c r="LA60" s="33">
        <v>8.52</v>
      </c>
      <c r="LB60" s="33">
        <v>1.6165E-4</v>
      </c>
      <c r="LC60" s="33">
        <v>0.99613099999999999</v>
      </c>
      <c r="LD60" s="33">
        <v>0.96063600000000005</v>
      </c>
      <c r="LE60" s="33">
        <v>0.27835900000000002</v>
      </c>
      <c r="LF60" s="33">
        <v>2.4700000000000002</v>
      </c>
      <c r="LG60" s="33">
        <v>11.39</v>
      </c>
      <c r="LH60" s="33">
        <v>4.01</v>
      </c>
      <c r="LI60" s="33">
        <v>0.98711599999999999</v>
      </c>
      <c r="LJ60" s="33">
        <v>47.49</v>
      </c>
      <c r="LK60" s="33">
        <v>5.18</v>
      </c>
      <c r="LL60" s="33">
        <v>41.4</v>
      </c>
      <c r="LM60" s="33">
        <v>5.22</v>
      </c>
      <c r="LN60" s="33">
        <v>705.71</v>
      </c>
      <c r="LO60" s="33">
        <v>0.56357299999999999</v>
      </c>
      <c r="LP60" s="33">
        <v>2.75</v>
      </c>
      <c r="LQ60" s="33">
        <v>0.134158</v>
      </c>
      <c r="LR60" s="33">
        <v>7.0584800000000003E-7</v>
      </c>
      <c r="LS60" s="33">
        <v>0.92764400000000002</v>
      </c>
      <c r="LT60" s="33">
        <v>10.15</v>
      </c>
      <c r="LU60" s="33">
        <v>0.25748199999999999</v>
      </c>
      <c r="LV60" s="33">
        <v>1.0009999999999999</v>
      </c>
      <c r="LW60" s="33">
        <v>3.5120000000000003E-5</v>
      </c>
      <c r="LX60" s="33">
        <v>72.06</v>
      </c>
      <c r="LY60" s="33">
        <v>69.39</v>
      </c>
      <c r="LZ60" s="33">
        <v>3.75</v>
      </c>
      <c r="MA60" s="33">
        <v>1.36</v>
      </c>
      <c r="MB60" s="33">
        <v>1794.9</v>
      </c>
      <c r="MC60" s="33">
        <v>0.39868399999999998</v>
      </c>
      <c r="MD60" s="33">
        <v>1809.72</v>
      </c>
      <c r="ME60" s="33">
        <v>6.28</v>
      </c>
      <c r="MF60" s="33">
        <v>32.1</v>
      </c>
      <c r="MG60" s="33">
        <v>0.96158399999999999</v>
      </c>
      <c r="MH60" s="33">
        <v>0.99976299999999996</v>
      </c>
      <c r="MI60" s="33">
        <v>0.85933599999999999</v>
      </c>
      <c r="MJ60" s="33">
        <v>2.5907300000000001E-2</v>
      </c>
      <c r="MK60" s="33">
        <v>32.5</v>
      </c>
      <c r="ML60" s="33">
        <v>2.285353E-2</v>
      </c>
      <c r="MM60" s="33">
        <v>0.40496399999999999</v>
      </c>
      <c r="MN60" s="33">
        <v>9.86</v>
      </c>
      <c r="MO60" s="33">
        <v>5.73</v>
      </c>
      <c r="MP60" s="33">
        <v>3.8181720000000002E-2</v>
      </c>
      <c r="MQ60" s="33">
        <v>4.5184439999999999E-2</v>
      </c>
      <c r="MR60" s="33">
        <v>1.61</v>
      </c>
    </row>
    <row r="61" spans="216:356" ht="17.25" thickBot="1" x14ac:dyDescent="0.3">
      <c r="HH61" s="38">
        <v>44986</v>
      </c>
      <c r="HI61" t="s">
        <v>91</v>
      </c>
      <c r="HM61" t="s">
        <v>94</v>
      </c>
      <c r="HN61" s="44">
        <v>-1.0678874235180658E-2</v>
      </c>
      <c r="HO61" s="44">
        <v>-8.7086508362277382E-4</v>
      </c>
      <c r="HP61" s="44">
        <v>-3.477738656635343E-2</v>
      </c>
      <c r="HQ61" s="44">
        <v>0.14174857119401829</v>
      </c>
      <c r="HR61" s="44">
        <v>2.2705771050141932E-2</v>
      </c>
      <c r="HS61" s="44">
        <v>6.3829787234042534E-2</v>
      </c>
      <c r="HT61" s="44">
        <v>-4.3478260869565077E-2</v>
      </c>
      <c r="HU61" s="44">
        <v>0.10909090909090891</v>
      </c>
      <c r="HV61" s="44">
        <v>3.2786885245901676E-2</v>
      </c>
      <c r="HW61" s="44">
        <v>-4.7619047619047672E-2</v>
      </c>
      <c r="HX61" s="44">
        <v>5.0000000000000044E-2</v>
      </c>
      <c r="HY61" s="44">
        <v>-7.9365079365079416E-2</v>
      </c>
      <c r="HZ61" s="44">
        <v>-4.3103448275861878E-2</v>
      </c>
      <c r="IA61" s="44">
        <v>-2.5225225225225301E-2</v>
      </c>
      <c r="IB61" s="44">
        <v>-7.653604436229211E-2</v>
      </c>
      <c r="IC61" s="44">
        <v>-1.2081810430069173E-2</v>
      </c>
      <c r="ID61" s="44">
        <v>3.2300155199591396E-2</v>
      </c>
      <c r="IE61" s="44">
        <v>-2.9440628066731422E-3</v>
      </c>
      <c r="IF61" s="44">
        <v>-2.2093503937007819E-2</v>
      </c>
      <c r="IG61" s="44">
        <v>4.1715942682473806E-2</v>
      </c>
      <c r="IH61" s="44">
        <v>-4.1734299516908102E-2</v>
      </c>
      <c r="II61" s="44">
        <v>-5.8175750273491311E-2</v>
      </c>
      <c r="IJ61" s="44">
        <v>-2.6562295927871071E-2</v>
      </c>
      <c r="IK61" s="44">
        <v>2.2407494165803232E-2</v>
      </c>
      <c r="IL61" s="44">
        <v>2.1863695573370867E-2</v>
      </c>
      <c r="IM61" s="44">
        <v>2.5487502565803011E-2</v>
      </c>
      <c r="IN61" s="44">
        <v>-8.9030268690053815E-2</v>
      </c>
      <c r="IO61" s="44">
        <v>-5.3530582304383012E-2</v>
      </c>
      <c r="IP61" s="44">
        <v>5.3827114636646467E-2</v>
      </c>
      <c r="IQ61" s="44">
        <v>-2.9754400234980438E-2</v>
      </c>
      <c r="IV61" s="38">
        <v>44984</v>
      </c>
      <c r="IW61" s="33">
        <v>23541</v>
      </c>
      <c r="IX61" s="33">
        <v>1640.58</v>
      </c>
      <c r="IY61" s="33">
        <v>0.99980599999999997</v>
      </c>
      <c r="IZ61" s="33">
        <v>308.57</v>
      </c>
      <c r="JA61" s="33">
        <v>1.0009999999999999</v>
      </c>
      <c r="JB61" s="33">
        <v>0.37800899999999998</v>
      </c>
      <c r="JC61" s="33">
        <v>0.36910100000000001</v>
      </c>
      <c r="JD61" s="33">
        <v>1.28</v>
      </c>
      <c r="JE61" s="33">
        <v>8.2298999999999997E-2</v>
      </c>
      <c r="JF61" s="33">
        <v>1639.41</v>
      </c>
      <c r="JG61" s="33">
        <v>1</v>
      </c>
      <c r="JH61" s="33">
        <v>23.23</v>
      </c>
      <c r="JI61" s="33">
        <v>6.68</v>
      </c>
      <c r="JJ61" s="33">
        <v>1</v>
      </c>
      <c r="JK61" s="33">
        <v>1.2850000000000001E-5</v>
      </c>
      <c r="JL61" s="33">
        <v>6.9620000000000001E-2</v>
      </c>
      <c r="JM61" s="33">
        <v>95.17</v>
      </c>
      <c r="JN61" s="33">
        <v>18.45</v>
      </c>
      <c r="JO61" s="33">
        <v>6.6</v>
      </c>
      <c r="JP61" s="33">
        <v>3.34</v>
      </c>
      <c r="JQ61" s="33">
        <v>2.42</v>
      </c>
      <c r="JR61" s="33">
        <v>12.95</v>
      </c>
      <c r="JS61" s="33">
        <v>23539</v>
      </c>
      <c r="JT61" s="33">
        <v>7.49</v>
      </c>
      <c r="JU61" s="33">
        <v>151.38999999999999</v>
      </c>
      <c r="JV61" s="33">
        <v>21.41</v>
      </c>
      <c r="JW61" s="33">
        <v>53.09</v>
      </c>
      <c r="JX61" s="33">
        <v>136</v>
      </c>
      <c r="JY61" s="33">
        <v>8.9226E-2</v>
      </c>
      <c r="JZ61" s="33">
        <v>6.88</v>
      </c>
      <c r="KA61" s="33">
        <v>1</v>
      </c>
      <c r="KB61" s="33">
        <v>3.11</v>
      </c>
      <c r="KC61" s="33">
        <v>12.65</v>
      </c>
      <c r="KD61" s="33">
        <v>131.02000000000001</v>
      </c>
      <c r="KE61" s="33">
        <v>8.0791000000000002E-2</v>
      </c>
      <c r="KF61" s="33">
        <v>7.5000999999999998E-2</v>
      </c>
      <c r="KG61" s="33">
        <v>2.37</v>
      </c>
      <c r="KH61" s="33">
        <v>2.820607E-2</v>
      </c>
      <c r="KI61" s="33">
        <v>5.26</v>
      </c>
      <c r="KJ61" s="33">
        <v>6.23</v>
      </c>
      <c r="KK61" s="33">
        <v>0.25584499999999999</v>
      </c>
      <c r="KL61" s="33">
        <v>1.1200000000000001</v>
      </c>
      <c r="KM61" s="33">
        <v>0.16106599999999999</v>
      </c>
      <c r="KN61" s="33">
        <v>0.999996</v>
      </c>
      <c r="KO61" s="33">
        <v>49.74</v>
      </c>
      <c r="KP61" s="33">
        <v>82.14</v>
      </c>
      <c r="KQ61" s="33">
        <v>0.71940099999999996</v>
      </c>
      <c r="KR61" s="39">
        <v>23659</v>
      </c>
      <c r="KS61" s="33">
        <v>0.66387700000000005</v>
      </c>
      <c r="KT61" s="33">
        <v>0.47299799999999997</v>
      </c>
      <c r="KU61" s="33">
        <v>1.22</v>
      </c>
      <c r="KV61" s="33">
        <v>1.21</v>
      </c>
      <c r="KW61" s="33">
        <v>1.23</v>
      </c>
      <c r="KX61" s="33">
        <v>10</v>
      </c>
      <c r="KY61" s="33">
        <v>0.99917199999999995</v>
      </c>
      <c r="KZ61" s="33">
        <v>0.78576500000000005</v>
      </c>
      <c r="LA61" s="33">
        <v>8.76</v>
      </c>
      <c r="LB61" s="33">
        <v>1.6331000000000001E-4</v>
      </c>
      <c r="LC61" s="33">
        <v>0.99828099999999997</v>
      </c>
      <c r="LD61" s="33">
        <v>0.98176200000000002</v>
      </c>
      <c r="LE61" s="33">
        <v>0.31168800000000002</v>
      </c>
      <c r="LF61" s="33">
        <v>2.67</v>
      </c>
      <c r="LG61" s="33">
        <v>12.51</v>
      </c>
      <c r="LH61" s="33">
        <v>4.05</v>
      </c>
      <c r="LI61" s="33">
        <v>1.0189999999999999</v>
      </c>
      <c r="LJ61" s="33">
        <v>49.76</v>
      </c>
      <c r="LK61" s="33">
        <v>5.42</v>
      </c>
      <c r="LL61" s="33">
        <v>41.87</v>
      </c>
      <c r="LM61" s="33">
        <v>5.34</v>
      </c>
      <c r="LN61" s="33">
        <v>776.07</v>
      </c>
      <c r="LO61" s="33">
        <v>0.58130499999999996</v>
      </c>
      <c r="LP61" s="33">
        <v>3.01</v>
      </c>
      <c r="LQ61" s="33">
        <v>0.136157</v>
      </c>
      <c r="LR61" s="33">
        <v>7.1493800000000002E-7</v>
      </c>
      <c r="LS61" s="33">
        <v>0.95386499999999996</v>
      </c>
      <c r="LT61" s="33">
        <v>10.48</v>
      </c>
      <c r="LU61" s="33">
        <v>0.25236900000000001</v>
      </c>
      <c r="LV61" s="33">
        <v>0.99978299999999998</v>
      </c>
      <c r="LW61" s="33">
        <v>3.5439999999999999E-5</v>
      </c>
      <c r="LX61" s="33">
        <v>75.569999999999993</v>
      </c>
      <c r="LY61" s="33">
        <v>74.14</v>
      </c>
      <c r="LZ61" s="33">
        <v>3.79</v>
      </c>
      <c r="MA61" s="33">
        <v>1.4</v>
      </c>
      <c r="MB61" s="33">
        <v>1797.3</v>
      </c>
      <c r="MC61" s="33">
        <v>0.41304200000000002</v>
      </c>
      <c r="MD61" s="33">
        <v>1810.65</v>
      </c>
      <c r="ME61" s="33">
        <v>6.43</v>
      </c>
      <c r="MF61" s="33">
        <v>32.79</v>
      </c>
      <c r="MG61" s="33">
        <v>0.97610699999999995</v>
      </c>
      <c r="MH61" s="33">
        <v>1</v>
      </c>
      <c r="MI61" s="33">
        <v>0.87584499999999998</v>
      </c>
      <c r="MJ61" s="33">
        <v>2.612221E-2</v>
      </c>
      <c r="MK61" s="33">
        <v>32</v>
      </c>
      <c r="ML61" s="33">
        <v>2.278144E-2</v>
      </c>
      <c r="MM61" s="33">
        <v>0.41480600000000001</v>
      </c>
      <c r="MN61" s="33">
        <v>10.23</v>
      </c>
      <c r="MO61" s="33">
        <v>5.87</v>
      </c>
      <c r="MP61" s="33">
        <v>3.8879009999999999E-2</v>
      </c>
      <c r="MQ61" s="33">
        <v>4.5252300000000002E-2</v>
      </c>
      <c r="MR61" s="33">
        <v>1.65</v>
      </c>
    </row>
    <row r="62" spans="216:356" ht="15.75" customHeight="1" thickBot="1" x14ac:dyDescent="0.3">
      <c r="HH62" s="38">
        <v>44987</v>
      </c>
      <c r="HI62" t="s">
        <v>135</v>
      </c>
      <c r="HM62" t="s">
        <v>117</v>
      </c>
      <c r="HN62" s="44">
        <v>-1.0640600982875448E-2</v>
      </c>
      <c r="HO62" s="44">
        <v>4.119301086445093E-3</v>
      </c>
      <c r="HP62" s="44">
        <v>-2.6205250856710105E-3</v>
      </c>
      <c r="HQ62" s="44">
        <v>-1.3208062489758032E-2</v>
      </c>
      <c r="HR62" s="44">
        <v>1.6141531784868102E-2</v>
      </c>
      <c r="HS62" s="44">
        <v>-3.3611522705482288E-3</v>
      </c>
      <c r="HT62" s="44">
        <v>-1.5031347191324373E-3</v>
      </c>
      <c r="HU62" s="44">
        <v>-5.2825768026452113E-3</v>
      </c>
      <c r="HV62" s="44">
        <v>9.7957746091321685E-3</v>
      </c>
      <c r="HW62" s="44">
        <v>-6.9758189774976609E-3</v>
      </c>
      <c r="HX62" s="44">
        <v>-2.0854942895873751E-3</v>
      </c>
      <c r="HY62" s="44">
        <v>-1.8203716637976708E-3</v>
      </c>
      <c r="HZ62" s="44">
        <v>-1.5316804407713436E-3</v>
      </c>
      <c r="IA62" s="44">
        <v>1.9368509342132523E-3</v>
      </c>
      <c r="IB62" s="44">
        <v>-8.3162144151387452E-3</v>
      </c>
      <c r="IC62" s="44">
        <v>-3.1822195564885636E-3</v>
      </c>
      <c r="ID62" s="44">
        <v>1.3371218452280509E-3</v>
      </c>
      <c r="IE62" s="44">
        <v>5.1299170978691411E-3</v>
      </c>
      <c r="IF62" s="44">
        <v>1.1347784691007057E-3</v>
      </c>
      <c r="IG62" s="44">
        <v>1.0776469807638023E-2</v>
      </c>
      <c r="IH62" s="44">
        <v>6.1814163648898912E-4</v>
      </c>
      <c r="II62" s="44">
        <v>9.370267714124747E-3</v>
      </c>
      <c r="IJ62" s="44">
        <v>4.0296155075203455E-3</v>
      </c>
      <c r="IK62" s="44">
        <v>-2.7349671210560311E-3</v>
      </c>
      <c r="IL62" s="44">
        <v>-6.8805106290906748E-3</v>
      </c>
      <c r="IM62" s="44">
        <v>-1.3910826915325858E-2</v>
      </c>
      <c r="IN62" s="44">
        <v>-1.2648858840944577E-3</v>
      </c>
      <c r="IO62" s="44">
        <v>1.8195393081326117E-3</v>
      </c>
      <c r="IP62" s="44">
        <v>2.8165437442035035E-2</v>
      </c>
      <c r="IQ62" s="44">
        <v>1.845945684739525E-2</v>
      </c>
      <c r="IV62" s="38">
        <v>44985</v>
      </c>
      <c r="IW62" s="33">
        <v>23518</v>
      </c>
      <c r="IX62" s="33">
        <v>1633.98</v>
      </c>
      <c r="IY62" s="33">
        <v>1.0009999999999999</v>
      </c>
      <c r="IZ62" s="33">
        <v>304.56</v>
      </c>
      <c r="JA62" s="33">
        <v>1.0009999999999999</v>
      </c>
      <c r="JB62" s="33">
        <v>0.37933699999999998</v>
      </c>
      <c r="JC62" s="33">
        <v>0.36540099999999998</v>
      </c>
      <c r="JD62" s="33">
        <v>1.23</v>
      </c>
      <c r="JE62" s="33">
        <v>8.1466999999999998E-2</v>
      </c>
      <c r="JF62" s="33">
        <v>1632.95</v>
      </c>
      <c r="JG62" s="33">
        <v>0.99978500000000003</v>
      </c>
      <c r="JH62" s="33">
        <v>22.69</v>
      </c>
      <c r="JI62" s="33">
        <v>6.58</v>
      </c>
      <c r="JJ62" s="33">
        <v>1</v>
      </c>
      <c r="JK62" s="33">
        <v>1.253E-5</v>
      </c>
      <c r="JL62" s="33">
        <v>6.9492999999999999E-2</v>
      </c>
      <c r="JM62" s="33">
        <v>94.04</v>
      </c>
      <c r="JN62" s="33">
        <v>17.93</v>
      </c>
      <c r="JO62" s="33">
        <v>6.44</v>
      </c>
      <c r="JP62" s="33">
        <v>3.33</v>
      </c>
      <c r="JQ62" s="33">
        <v>2.4500000000000002</v>
      </c>
      <c r="JR62" s="33">
        <v>12.78</v>
      </c>
      <c r="JS62" s="33">
        <v>23533</v>
      </c>
      <c r="JT62" s="33">
        <v>7.28</v>
      </c>
      <c r="JU62" s="33">
        <v>149.72999999999999</v>
      </c>
      <c r="JV62" s="33">
        <v>21.31</v>
      </c>
      <c r="JW62" s="33">
        <v>52.04</v>
      </c>
      <c r="JX62" s="33">
        <v>134.72999999999999</v>
      </c>
      <c r="JY62" s="33">
        <v>8.8616E-2</v>
      </c>
      <c r="JZ62" s="33">
        <v>6.86</v>
      </c>
      <c r="KA62" s="33">
        <v>1</v>
      </c>
      <c r="KB62" s="33">
        <v>3.27</v>
      </c>
      <c r="KC62" s="33">
        <v>12.4</v>
      </c>
      <c r="KD62" s="33">
        <v>125.63</v>
      </c>
      <c r="KE62" s="33">
        <v>8.0315999999999999E-2</v>
      </c>
      <c r="KF62" s="33">
        <v>7.2493000000000002E-2</v>
      </c>
      <c r="KG62" s="33">
        <v>2.35</v>
      </c>
      <c r="KH62" s="33">
        <v>2.813512E-2</v>
      </c>
      <c r="KI62" s="33">
        <v>5.0599999999999996</v>
      </c>
      <c r="KJ62" s="33">
        <v>6.13</v>
      </c>
      <c r="KK62" s="33">
        <v>0.25581599999999999</v>
      </c>
      <c r="KL62" s="33">
        <v>1.1200000000000001</v>
      </c>
      <c r="KM62" s="33">
        <v>0.157834</v>
      </c>
      <c r="KN62" s="33">
        <v>1.002</v>
      </c>
      <c r="KO62" s="33">
        <v>48.7</v>
      </c>
      <c r="KP62" s="33">
        <v>80.209999999999994</v>
      </c>
      <c r="KQ62" s="33">
        <v>0.71357800000000005</v>
      </c>
      <c r="KR62" s="39">
        <v>23509</v>
      </c>
      <c r="KS62" s="33">
        <v>0.65481100000000003</v>
      </c>
      <c r="KT62" s="33">
        <v>0.45704</v>
      </c>
      <c r="KU62" s="33">
        <v>1.18</v>
      </c>
      <c r="KV62" s="33">
        <v>1.19</v>
      </c>
      <c r="KW62" s="33">
        <v>1.21</v>
      </c>
      <c r="KX62" s="33">
        <v>9.9600000000000009</v>
      </c>
      <c r="KY62" s="33">
        <v>0.99966200000000005</v>
      </c>
      <c r="KZ62" s="33">
        <v>0.91563000000000005</v>
      </c>
      <c r="LA62" s="33">
        <v>8.9</v>
      </c>
      <c r="LB62" s="33">
        <v>1.6158000000000001E-4</v>
      </c>
      <c r="LC62" s="33">
        <v>0.99740499999999999</v>
      </c>
      <c r="LD62" s="33">
        <v>0.96618000000000004</v>
      </c>
      <c r="LE62" s="33">
        <v>0.292576</v>
      </c>
      <c r="LF62" s="33">
        <v>2.83</v>
      </c>
      <c r="LG62" s="33">
        <v>13.21</v>
      </c>
      <c r="LH62" s="33">
        <v>4.01</v>
      </c>
      <c r="LI62" s="33">
        <v>1.016</v>
      </c>
      <c r="LJ62" s="33">
        <v>48.31</v>
      </c>
      <c r="LK62" s="33">
        <v>5.22</v>
      </c>
      <c r="LL62" s="33">
        <v>41.83</v>
      </c>
      <c r="LM62" s="33">
        <v>5.3</v>
      </c>
      <c r="LN62" s="33">
        <v>789.31</v>
      </c>
      <c r="LO62" s="33">
        <v>0.57655800000000001</v>
      </c>
      <c r="LP62" s="33">
        <v>2.9</v>
      </c>
      <c r="LQ62" s="33">
        <v>0.13427600000000001</v>
      </c>
      <c r="LR62" s="33">
        <v>7.1086E-7</v>
      </c>
      <c r="LS62" s="33">
        <v>0.94121699999999997</v>
      </c>
      <c r="LT62" s="33">
        <v>11.05</v>
      </c>
      <c r="LU62" s="33">
        <v>0.247672</v>
      </c>
      <c r="LV62" s="33">
        <v>1.0009999999999999</v>
      </c>
      <c r="LW62" s="33">
        <v>3.5309999999999999E-5</v>
      </c>
      <c r="LX62" s="33">
        <v>74.819999999999993</v>
      </c>
      <c r="LY62" s="33">
        <v>74.260000000000005</v>
      </c>
      <c r="LZ62" s="33">
        <v>3.86</v>
      </c>
      <c r="MA62" s="33">
        <v>1.36</v>
      </c>
      <c r="MB62" s="33">
        <v>1806.52</v>
      </c>
      <c r="MC62" s="33">
        <v>0.42306300000000002</v>
      </c>
      <c r="MD62" s="33">
        <v>1813.7</v>
      </c>
      <c r="ME62" s="33">
        <v>6.41</v>
      </c>
      <c r="MF62" s="33">
        <v>32.78</v>
      </c>
      <c r="MG62" s="33">
        <v>0.96370500000000003</v>
      </c>
      <c r="MH62" s="33">
        <v>1.0009999999999999</v>
      </c>
      <c r="MI62" s="33">
        <v>0.861958</v>
      </c>
      <c r="MJ62" s="33">
        <v>2.6092110000000002E-2</v>
      </c>
      <c r="MK62" s="33">
        <v>30.31</v>
      </c>
      <c r="ML62" s="33">
        <v>2.2763129999999999E-2</v>
      </c>
      <c r="MM62" s="33">
        <v>0.44291000000000003</v>
      </c>
      <c r="MN62" s="33">
        <v>10.46</v>
      </c>
      <c r="MO62" s="33">
        <v>6.07</v>
      </c>
      <c r="MP62" s="33">
        <v>3.9232629999999998E-2</v>
      </c>
      <c r="MQ62" s="33">
        <v>4.6556880000000002E-2</v>
      </c>
      <c r="MR62" s="33">
        <v>1.61</v>
      </c>
    </row>
    <row r="63" spans="216:356" ht="16.5" customHeight="1" thickBot="1" x14ac:dyDescent="0.3">
      <c r="HH63" s="38">
        <v>44988</v>
      </c>
      <c r="HI63" t="s">
        <v>88</v>
      </c>
      <c r="HM63" t="s">
        <v>49</v>
      </c>
      <c r="HN63" s="44">
        <v>-1.0630702102340406E-2</v>
      </c>
      <c r="HO63" s="44">
        <v>1.8442787266459426E-3</v>
      </c>
      <c r="HP63" s="44">
        <v>-1.816872098607325E-2</v>
      </c>
      <c r="HQ63" s="44">
        <v>1.0516018586451459E-2</v>
      </c>
      <c r="HR63" s="44">
        <v>2.3475314617618759E-2</v>
      </c>
      <c r="HS63" s="44">
        <v>6.0849688657681034E-2</v>
      </c>
      <c r="HT63" s="44">
        <v>-4.0716249349877276E-2</v>
      </c>
      <c r="HU63" s="44">
        <v>3.8571760514290121E-2</v>
      </c>
      <c r="HV63" s="44">
        <v>1.6481467670967254E-2</v>
      </c>
      <c r="HW63" s="44">
        <v>-5.2090975788702254E-3</v>
      </c>
      <c r="HX63" s="44">
        <v>6.2836492366693752E-2</v>
      </c>
      <c r="HY63" s="44">
        <v>8.049406703212858E-3</v>
      </c>
      <c r="HZ63" s="44">
        <v>-2.3886556068011267E-2</v>
      </c>
      <c r="IA63" s="44">
        <v>-1.9322990126939388E-2</v>
      </c>
      <c r="IB63" s="44">
        <v>-4.5376096648928499E-2</v>
      </c>
      <c r="IC63" s="44">
        <v>3.0131826741996992E-3</v>
      </c>
      <c r="ID63" s="44">
        <v>2.1404431092752585E-2</v>
      </c>
      <c r="IE63" s="44">
        <v>-9.3382352941177027E-3</v>
      </c>
      <c r="IF63" s="44">
        <v>-2.3157425963037048E-2</v>
      </c>
      <c r="IG63" s="44">
        <v>1.7171947420408618E-2</v>
      </c>
      <c r="IH63" s="44">
        <v>-1.6732651079405469E-2</v>
      </c>
      <c r="II63" s="44">
        <v>-4.5506343538706973E-2</v>
      </c>
      <c r="IJ63" s="44">
        <v>-8.6755810251512022E-3</v>
      </c>
      <c r="IK63" s="44">
        <v>-3.2115616218385545E-3</v>
      </c>
      <c r="IL63" s="44">
        <v>2.3358840112766011E-3</v>
      </c>
      <c r="IM63" s="44">
        <v>-2.0973963355834124E-2</v>
      </c>
      <c r="IN63" s="44">
        <v>-4.4241976524665549E-2</v>
      </c>
      <c r="IO63" s="44">
        <v>-5.2988663689453763E-2</v>
      </c>
      <c r="IP63" s="44">
        <v>1.1426498594359291E-2</v>
      </c>
      <c r="IQ63" s="44">
        <v>1.6228817358558301E-2</v>
      </c>
      <c r="IV63" s="38">
        <v>44986</v>
      </c>
      <c r="IW63" s="33">
        <v>23156</v>
      </c>
      <c r="IX63" s="33">
        <v>1606.63</v>
      </c>
      <c r="IY63" s="33">
        <v>0.99854299999999996</v>
      </c>
      <c r="IZ63" s="33">
        <v>301.3</v>
      </c>
      <c r="JA63" s="33">
        <v>1</v>
      </c>
      <c r="JB63" s="33">
        <v>0.37840800000000002</v>
      </c>
      <c r="JC63" s="33">
        <v>0.35274299999999997</v>
      </c>
      <c r="JD63" s="33">
        <v>1.19</v>
      </c>
      <c r="JE63" s="33">
        <v>8.0950999999999995E-2</v>
      </c>
      <c r="JF63" s="33">
        <v>1603.77</v>
      </c>
      <c r="JG63" s="33">
        <v>0.99980999999999998</v>
      </c>
      <c r="JH63" s="33">
        <v>21.92</v>
      </c>
      <c r="JI63" s="33">
        <v>6.35</v>
      </c>
      <c r="JJ63" s="33">
        <v>0.99979200000000001</v>
      </c>
      <c r="JK63" s="33">
        <v>1.204E-5</v>
      </c>
      <c r="JL63" s="33">
        <v>6.9107000000000002E-2</v>
      </c>
      <c r="JM63" s="33">
        <v>93.73</v>
      </c>
      <c r="JN63" s="33">
        <v>17.09</v>
      </c>
      <c r="JO63" s="33">
        <v>6.49</v>
      </c>
      <c r="JP63" s="33">
        <v>3.34</v>
      </c>
      <c r="JQ63" s="33">
        <v>2.5</v>
      </c>
      <c r="JR63" s="33">
        <v>12.28</v>
      </c>
      <c r="JS63" s="33">
        <v>23093</v>
      </c>
      <c r="JT63" s="33">
        <v>7.19</v>
      </c>
      <c r="JU63" s="33">
        <v>150.41</v>
      </c>
      <c r="JV63" s="33">
        <v>20.75</v>
      </c>
      <c r="JW63" s="33">
        <v>51.62</v>
      </c>
      <c r="JX63" s="33">
        <v>131.61000000000001</v>
      </c>
      <c r="JY63" s="33">
        <v>8.7150000000000005E-2</v>
      </c>
      <c r="JZ63" s="33">
        <v>6.48</v>
      </c>
      <c r="KA63" s="33">
        <v>1</v>
      </c>
      <c r="KB63" s="33">
        <v>3</v>
      </c>
      <c r="KC63" s="33">
        <v>11.91</v>
      </c>
      <c r="KD63" s="33">
        <v>126.18</v>
      </c>
      <c r="KE63" s="33">
        <v>7.8556000000000001E-2</v>
      </c>
      <c r="KF63" s="33">
        <v>6.9430000000000006E-2</v>
      </c>
      <c r="KG63" s="33">
        <v>2.23</v>
      </c>
      <c r="KH63" s="33">
        <v>2.6964419999999999E-2</v>
      </c>
      <c r="KI63" s="33">
        <v>5</v>
      </c>
      <c r="KJ63" s="33">
        <v>5.8</v>
      </c>
      <c r="KK63" s="33">
        <v>0.24543899999999999</v>
      </c>
      <c r="KL63" s="33">
        <v>1.1499999999999999</v>
      </c>
      <c r="KM63" s="33">
        <v>0.15316099999999999</v>
      </c>
      <c r="KN63" s="33">
        <v>1.0009999999999999</v>
      </c>
      <c r="KO63" s="33">
        <v>48.09</v>
      </c>
      <c r="KP63" s="33">
        <v>77.55</v>
      </c>
      <c r="KQ63" s="33">
        <v>0.68637800000000004</v>
      </c>
      <c r="KR63" s="39">
        <v>23188</v>
      </c>
      <c r="KS63" s="33">
        <v>0.62846800000000003</v>
      </c>
      <c r="KT63" s="33">
        <v>0.42814400000000002</v>
      </c>
      <c r="KU63" s="33">
        <v>1.1299999999999999</v>
      </c>
      <c r="KV63" s="33">
        <v>1.1399999999999999</v>
      </c>
      <c r="KW63" s="33">
        <v>1.1599999999999999</v>
      </c>
      <c r="KX63" s="33">
        <v>9.6</v>
      </c>
      <c r="KY63" s="33">
        <v>0.99839599999999995</v>
      </c>
      <c r="KZ63" s="33">
        <v>0.88573900000000005</v>
      </c>
      <c r="LA63" s="33">
        <v>8.73</v>
      </c>
      <c r="LB63" s="33">
        <v>1.6323999999999999E-4</v>
      </c>
      <c r="LC63" s="33">
        <v>0.99590100000000004</v>
      </c>
      <c r="LD63" s="33">
        <v>1.0629999999999999</v>
      </c>
      <c r="LE63" s="33">
        <v>0.27840100000000001</v>
      </c>
      <c r="LF63" s="33">
        <v>2.78</v>
      </c>
      <c r="LG63" s="33">
        <v>11.99</v>
      </c>
      <c r="LH63" s="33">
        <v>3.93</v>
      </c>
      <c r="LI63" s="33">
        <v>0.99355300000000002</v>
      </c>
      <c r="LJ63" s="33">
        <v>46.53</v>
      </c>
      <c r="LK63" s="33">
        <v>5.24</v>
      </c>
      <c r="LL63" s="33">
        <v>41</v>
      </c>
      <c r="LM63" s="33">
        <v>5.22</v>
      </c>
      <c r="LN63" s="33">
        <v>793.31</v>
      </c>
      <c r="LO63" s="33">
        <v>0.57986099999999996</v>
      </c>
      <c r="LP63" s="33">
        <v>2.71</v>
      </c>
      <c r="LQ63" s="33">
        <v>0.131661</v>
      </c>
      <c r="LR63" s="33">
        <v>7.2921299999999998E-7</v>
      </c>
      <c r="LS63" s="33">
        <v>0.93550900000000003</v>
      </c>
      <c r="LT63" s="33">
        <v>11.48</v>
      </c>
      <c r="LU63" s="33">
        <v>0.24022199999999999</v>
      </c>
      <c r="LV63" s="33">
        <v>1.0009999999999999</v>
      </c>
      <c r="LW63" s="33">
        <v>3.4289999999999999E-5</v>
      </c>
      <c r="LX63" s="33">
        <v>71.790000000000006</v>
      </c>
      <c r="LY63" s="33">
        <v>71.650000000000006</v>
      </c>
      <c r="LZ63" s="33">
        <v>3.83</v>
      </c>
      <c r="MA63" s="33">
        <v>1.32</v>
      </c>
      <c r="MB63" s="33">
        <v>1808.57</v>
      </c>
      <c r="MC63" s="33">
        <v>0.41907</v>
      </c>
      <c r="MD63" s="33">
        <v>1826.78</v>
      </c>
      <c r="ME63" s="33">
        <v>6.37</v>
      </c>
      <c r="MF63" s="33">
        <v>32.33</v>
      </c>
      <c r="MG63" s="33">
        <v>0.95097299999999996</v>
      </c>
      <c r="MH63" s="33">
        <v>0.99791200000000002</v>
      </c>
      <c r="MI63" s="33">
        <v>0.85036299999999998</v>
      </c>
      <c r="MJ63" s="33">
        <v>2.621894E-2</v>
      </c>
      <c r="MK63" s="33">
        <v>29.8</v>
      </c>
      <c r="ML63" s="33">
        <v>2.2757469999999998E-2</v>
      </c>
      <c r="MM63" s="33">
        <v>0.490095</v>
      </c>
      <c r="MN63" s="33">
        <v>9.82</v>
      </c>
      <c r="MO63" s="33">
        <v>6.06</v>
      </c>
      <c r="MP63" s="33">
        <v>3.9439340000000003E-2</v>
      </c>
      <c r="MQ63" s="33">
        <v>4.5341609999999997E-2</v>
      </c>
      <c r="MR63" s="33">
        <v>1.57</v>
      </c>
    </row>
    <row r="64" spans="216:356" ht="17.25" thickBot="1" x14ac:dyDescent="0.3">
      <c r="HH64" s="38">
        <v>44989</v>
      </c>
      <c r="HI64" t="s">
        <v>130</v>
      </c>
      <c r="HM64" t="s">
        <v>44</v>
      </c>
      <c r="HN64" s="44">
        <v>-1.0028653295129031E-2</v>
      </c>
      <c r="HO64" s="44">
        <v>1.4471780028943559E-2</v>
      </c>
      <c r="HP64" s="44">
        <v>-2.9957203994293913E-2</v>
      </c>
      <c r="HQ64" s="44">
        <v>-1.9117647058823461E-2</v>
      </c>
      <c r="HR64" s="44">
        <v>2.2488755622188883E-2</v>
      </c>
      <c r="HS64" s="44">
        <v>7.038123167155419E-2</v>
      </c>
      <c r="HT64" s="44">
        <v>-3.2876712328767099E-2</v>
      </c>
      <c r="HU64" s="44">
        <v>8.7818696883852798E-2</v>
      </c>
      <c r="HV64" s="44">
        <v>4.1666666666666741E-2</v>
      </c>
      <c r="HW64" s="44">
        <v>-5.0000000000000044E-3</v>
      </c>
      <c r="HX64" s="44">
        <v>5.0251256281406143E-3</v>
      </c>
      <c r="HY64" s="44">
        <v>-4.6250000000000013E-2</v>
      </c>
      <c r="HZ64" s="44">
        <v>1.0484927916120546E-2</v>
      </c>
      <c r="IA64" s="44">
        <v>3.1128404669260812E-2</v>
      </c>
      <c r="IB64" s="44">
        <v>-6.2893081761006275E-2</v>
      </c>
      <c r="IC64" s="44">
        <v>-8.0536912751678624E-3</v>
      </c>
      <c r="ID64" s="44">
        <v>1.3531799729364025E-2</v>
      </c>
      <c r="IE64" s="44">
        <v>-2.8037383177570097E-2</v>
      </c>
      <c r="IF64" s="44">
        <v>-1.2362637362637319E-2</v>
      </c>
      <c r="IG64" s="44">
        <v>4.7287899860917859E-2</v>
      </c>
      <c r="IH64" s="44">
        <v>-3.5856573705179362E-2</v>
      </c>
      <c r="II64" s="44">
        <v>-4.2699724517906268E-2</v>
      </c>
      <c r="IJ64" s="44">
        <v>-1.2949640287769792E-2</v>
      </c>
      <c r="IK64" s="44">
        <v>1.1661807580174877E-2</v>
      </c>
      <c r="IL64" s="44">
        <v>-1.1527377521613813E-2</v>
      </c>
      <c r="IM64" s="44">
        <v>1.4577259475219151E-3</v>
      </c>
      <c r="IN64" s="44">
        <v>-4.0756914119359555E-2</v>
      </c>
      <c r="IO64" s="44">
        <v>-6.3732928679817946E-2</v>
      </c>
      <c r="IP64" s="44">
        <v>8.1037277147486542E-3</v>
      </c>
      <c r="IQ64" s="44">
        <v>-9.6463022508037621E-3</v>
      </c>
      <c r="IV64" s="38">
        <v>44987</v>
      </c>
      <c r="IW64" s="33">
        <v>23634</v>
      </c>
      <c r="IX64" s="33">
        <v>1663.93</v>
      </c>
      <c r="IY64" s="33">
        <v>0.99985999999999997</v>
      </c>
      <c r="IZ64" s="33">
        <v>303.18</v>
      </c>
      <c r="JA64" s="33">
        <v>0.999085</v>
      </c>
      <c r="JB64" s="33">
        <v>0.384212</v>
      </c>
      <c r="JC64" s="33">
        <v>0.36108400000000002</v>
      </c>
      <c r="JD64" s="33">
        <v>1.25</v>
      </c>
      <c r="JE64" s="33">
        <v>8.2127000000000006E-2</v>
      </c>
      <c r="JF64" s="33">
        <v>1662.29</v>
      </c>
      <c r="JG64" s="33">
        <v>0.99965000000000004</v>
      </c>
      <c r="JH64" s="33">
        <v>22.51</v>
      </c>
      <c r="JI64" s="33">
        <v>6.53</v>
      </c>
      <c r="JJ64" s="33">
        <v>0.99931999999999999</v>
      </c>
      <c r="JK64" s="33">
        <v>1.226E-5</v>
      </c>
      <c r="JL64" s="33">
        <v>6.9954000000000002E-2</v>
      </c>
      <c r="JM64" s="33">
        <v>97.78</v>
      </c>
      <c r="JN64" s="33">
        <v>17.75</v>
      </c>
      <c r="JO64" s="33">
        <v>6.84</v>
      </c>
      <c r="JP64" s="33">
        <v>3.34</v>
      </c>
      <c r="JQ64" s="33">
        <v>2.5099999999999998</v>
      </c>
      <c r="JR64" s="33">
        <v>12.77</v>
      </c>
      <c r="JS64" s="33">
        <v>23638</v>
      </c>
      <c r="JT64" s="33">
        <v>7.53</v>
      </c>
      <c r="JU64" s="33">
        <v>152.46</v>
      </c>
      <c r="JV64" s="33">
        <v>21.26</v>
      </c>
      <c r="JW64" s="33">
        <v>51.31</v>
      </c>
      <c r="JX64" s="33">
        <v>133.87</v>
      </c>
      <c r="JY64" s="33">
        <v>8.8301000000000004E-2</v>
      </c>
      <c r="JZ64" s="33">
        <v>7.22</v>
      </c>
      <c r="KA64" s="33">
        <v>0.99852300000000005</v>
      </c>
      <c r="KB64" s="33">
        <v>3.01</v>
      </c>
      <c r="KC64" s="33">
        <v>13.4</v>
      </c>
      <c r="KD64" s="33">
        <v>127.39</v>
      </c>
      <c r="KE64" s="33">
        <v>7.9867999999999995E-2</v>
      </c>
      <c r="KF64" s="33">
        <v>7.0677000000000004E-2</v>
      </c>
      <c r="KG64" s="33">
        <v>2.3199999999999998</v>
      </c>
      <c r="KH64" s="33">
        <v>2.8116240000000001E-2</v>
      </c>
      <c r="KI64" s="33">
        <v>5.08</v>
      </c>
      <c r="KJ64" s="33">
        <v>6.17</v>
      </c>
      <c r="KK64" s="33">
        <v>0.25144899999999998</v>
      </c>
      <c r="KL64" s="33">
        <v>1.21</v>
      </c>
      <c r="KM64" s="33">
        <v>0.16050900000000001</v>
      </c>
      <c r="KN64" s="33">
        <v>0.999838</v>
      </c>
      <c r="KO64" s="33">
        <v>48.48</v>
      </c>
      <c r="KP64" s="33">
        <v>82.79</v>
      </c>
      <c r="KQ64" s="33">
        <v>0.70726100000000003</v>
      </c>
      <c r="KR64" s="39">
        <v>23633</v>
      </c>
      <c r="KS64" s="33">
        <v>0.658474</v>
      </c>
      <c r="KT64" s="33">
        <v>0.46972900000000001</v>
      </c>
      <c r="KU64" s="33">
        <v>1.2</v>
      </c>
      <c r="KV64" s="33">
        <v>1.21</v>
      </c>
      <c r="KW64" s="33">
        <v>1.2</v>
      </c>
      <c r="KX64" s="33">
        <v>9.98</v>
      </c>
      <c r="KY64" s="33">
        <v>0.99900999999999995</v>
      </c>
      <c r="KZ64" s="33">
        <v>0.98680800000000002</v>
      </c>
      <c r="LA64" s="33">
        <v>8.83</v>
      </c>
      <c r="LB64" s="33">
        <v>1.6559999999999999E-4</v>
      </c>
      <c r="LC64" s="33">
        <v>0.994116</v>
      </c>
      <c r="LD64" s="33">
        <v>1.06</v>
      </c>
      <c r="LE64" s="33">
        <v>0.27820400000000001</v>
      </c>
      <c r="LF64" s="33">
        <v>3.01</v>
      </c>
      <c r="LG64" s="33">
        <v>12.78</v>
      </c>
      <c r="LH64" s="33">
        <v>3.97</v>
      </c>
      <c r="LI64" s="33">
        <v>1.0349999999999999</v>
      </c>
      <c r="LJ64" s="33">
        <v>46.74</v>
      </c>
      <c r="LK64" s="33">
        <v>5.32</v>
      </c>
      <c r="LL64" s="33">
        <v>41.7</v>
      </c>
      <c r="LM64" s="33">
        <v>5.23</v>
      </c>
      <c r="LN64" s="33">
        <v>925.59</v>
      </c>
      <c r="LO64" s="33">
        <v>0.58199500000000004</v>
      </c>
      <c r="LP64" s="33">
        <v>2.76</v>
      </c>
      <c r="LQ64" s="33">
        <v>0.13703199999999999</v>
      </c>
      <c r="LR64" s="33">
        <v>7.3639699999999997E-7</v>
      </c>
      <c r="LS64" s="33">
        <v>0.98473599999999994</v>
      </c>
      <c r="LT64" s="33">
        <v>11.96</v>
      </c>
      <c r="LU64" s="33">
        <v>0.25084499999999998</v>
      </c>
      <c r="LV64" s="33">
        <v>0.999892</v>
      </c>
      <c r="LW64" s="33">
        <v>3.4980000000000001E-5</v>
      </c>
      <c r="LX64" s="33">
        <v>76.81</v>
      </c>
      <c r="LY64" s="33">
        <v>74.06</v>
      </c>
      <c r="LZ64" s="33">
        <v>3.85</v>
      </c>
      <c r="MA64" s="33">
        <v>1.34</v>
      </c>
      <c r="MB64" s="33">
        <v>1828.06</v>
      </c>
      <c r="MC64" s="33">
        <v>0.42980800000000002</v>
      </c>
      <c r="MD64" s="33">
        <v>1836.04</v>
      </c>
      <c r="ME64" s="33">
        <v>6.45</v>
      </c>
      <c r="MF64" s="33">
        <v>33.200000000000003</v>
      </c>
      <c r="MG64" s="33">
        <v>0.94622300000000004</v>
      </c>
      <c r="MH64" s="33">
        <v>1.0249999999999999</v>
      </c>
      <c r="MI64" s="33">
        <v>0.89527699999999999</v>
      </c>
      <c r="MJ64" s="33">
        <v>2.8012809999999999E-2</v>
      </c>
      <c r="MK64" s="33">
        <v>31.07</v>
      </c>
      <c r="ML64" s="33">
        <v>2.2755069999999999E-2</v>
      </c>
      <c r="MM64" s="33">
        <v>0.544794</v>
      </c>
      <c r="MN64" s="33">
        <v>10.14</v>
      </c>
      <c r="MO64" s="33">
        <v>6.39</v>
      </c>
      <c r="MP64" s="33">
        <v>4.0645870000000001E-2</v>
      </c>
      <c r="MQ64" s="33">
        <v>4.4541070000000002E-2</v>
      </c>
      <c r="MR64" s="33">
        <v>1.68</v>
      </c>
    </row>
    <row r="65" spans="216:356" ht="17.25" thickBot="1" x14ac:dyDescent="0.3">
      <c r="HH65" s="38">
        <v>44990</v>
      </c>
      <c r="HI65" t="s">
        <v>82</v>
      </c>
      <c r="HM65" t="s">
        <v>26</v>
      </c>
      <c r="HN65" s="44">
        <v>-9.5081261792063776E-3</v>
      </c>
      <c r="HO65" s="44">
        <v>3.0733670300903571E-2</v>
      </c>
      <c r="HP65" s="44">
        <v>-1.5829958310930814E-2</v>
      </c>
      <c r="HQ65" s="44">
        <v>-1.1261125234034775E-2</v>
      </c>
      <c r="HR65" s="44">
        <v>7.5333185250999746E-2</v>
      </c>
      <c r="HS65" s="44">
        <v>6.6598328909453164E-2</v>
      </c>
      <c r="HT65" s="44">
        <v>-5.3911422588571289E-2</v>
      </c>
      <c r="HU65" s="44">
        <v>3.6339444494198014E-2</v>
      </c>
      <c r="HV65" s="44">
        <v>4.6788159509354443E-3</v>
      </c>
      <c r="HW65" s="44">
        <v>-1.8379895407360847E-2</v>
      </c>
      <c r="HX65" s="44">
        <v>9.1354494996658264E-3</v>
      </c>
      <c r="HY65" s="44">
        <v>-2.6426384705841466E-2</v>
      </c>
      <c r="HZ65" s="44">
        <v>-9.2526055602273338E-3</v>
      </c>
      <c r="IA65" s="44">
        <v>-1.3063305203974251E-2</v>
      </c>
      <c r="IB65" s="44">
        <v>-4.6356718440529576E-2</v>
      </c>
      <c r="IC65" s="44">
        <v>-8.9661467157832186E-3</v>
      </c>
      <c r="ID65" s="44">
        <v>1.7785694786447648E-2</v>
      </c>
      <c r="IE65" s="44">
        <v>-1.0024356476953544E-2</v>
      </c>
      <c r="IF65" s="44">
        <v>-3.4641393975385903E-2</v>
      </c>
      <c r="IG65" s="44">
        <v>2.364611062444899E-2</v>
      </c>
      <c r="IH65" s="44">
        <v>-2.9450211031228246E-2</v>
      </c>
      <c r="II65" s="44">
        <v>-1.9298045370238159E-2</v>
      </c>
      <c r="IJ65" s="44">
        <v>-1.8653600514421553E-2</v>
      </c>
      <c r="IK65" s="44">
        <v>1.372762959712448E-3</v>
      </c>
      <c r="IL65" s="44">
        <v>-1.8603122529527338E-2</v>
      </c>
      <c r="IM65" s="44">
        <v>-3.4997103687950393E-4</v>
      </c>
      <c r="IN65" s="44">
        <v>-3.9095792841190358E-2</v>
      </c>
      <c r="IO65" s="44">
        <v>-2.5321465139798938E-2</v>
      </c>
      <c r="IP65" s="44">
        <v>1.704669957850502E-2</v>
      </c>
      <c r="IQ65" s="44">
        <v>-3.0679881120609376E-2</v>
      </c>
      <c r="IV65" s="38">
        <v>44988</v>
      </c>
      <c r="IW65" s="33">
        <v>23464</v>
      </c>
      <c r="IX65" s="33">
        <v>1647.66</v>
      </c>
      <c r="IY65" s="33">
        <v>1</v>
      </c>
      <c r="IZ65" s="33">
        <v>299.82</v>
      </c>
      <c r="JA65" s="33">
        <v>0.99962799999999996</v>
      </c>
      <c r="JB65" s="33">
        <v>0.377828</v>
      </c>
      <c r="JC65" s="33">
        <v>0.35044999999999998</v>
      </c>
      <c r="JD65" s="33">
        <v>1.22</v>
      </c>
      <c r="JE65" s="33">
        <v>8.0563999999999997E-2</v>
      </c>
      <c r="JF65" s="33">
        <v>1647.35</v>
      </c>
      <c r="JG65" s="33">
        <v>1</v>
      </c>
      <c r="JH65" s="33">
        <v>21.97</v>
      </c>
      <c r="JI65" s="33">
        <v>6.32</v>
      </c>
      <c r="JJ65" s="33">
        <v>0.99980100000000005</v>
      </c>
      <c r="JK65" s="33">
        <v>1.208E-5</v>
      </c>
      <c r="JL65" s="33">
        <v>6.9728999999999999E-2</v>
      </c>
      <c r="JM65" s="33">
        <v>95.28</v>
      </c>
      <c r="JN65" s="33">
        <v>17.440000000000001</v>
      </c>
      <c r="JO65" s="33">
        <v>6.63</v>
      </c>
      <c r="JP65" s="33">
        <v>3.33</v>
      </c>
      <c r="JQ65" s="33">
        <v>2.42</v>
      </c>
      <c r="JR65" s="33">
        <v>12.45</v>
      </c>
      <c r="JS65" s="33">
        <v>23473</v>
      </c>
      <c r="JT65" s="33">
        <v>7.26</v>
      </c>
      <c r="JU65" s="33">
        <v>151.13</v>
      </c>
      <c r="JV65" s="33">
        <v>21.09</v>
      </c>
      <c r="JW65" s="33">
        <v>50.9</v>
      </c>
      <c r="JX65" s="33">
        <v>131.63</v>
      </c>
      <c r="JY65" s="33">
        <v>8.7805999999999995E-2</v>
      </c>
      <c r="JZ65" s="33">
        <v>6.88</v>
      </c>
      <c r="KA65" s="33">
        <v>1</v>
      </c>
      <c r="KB65" s="33">
        <v>3.02</v>
      </c>
      <c r="KC65" s="33">
        <v>12.83</v>
      </c>
      <c r="KD65" s="33">
        <v>126.42</v>
      </c>
      <c r="KE65" s="33">
        <v>7.7143000000000003E-2</v>
      </c>
      <c r="KF65" s="33">
        <v>6.9109000000000004E-2</v>
      </c>
      <c r="KG65" s="33">
        <v>2.2599999999999998</v>
      </c>
      <c r="KH65" s="33">
        <v>2.723513E-2</v>
      </c>
      <c r="KI65" s="33">
        <v>4.9800000000000004</v>
      </c>
      <c r="KJ65" s="33">
        <v>5.92</v>
      </c>
      <c r="KK65" s="33">
        <v>0.24260100000000001</v>
      </c>
      <c r="KL65" s="33">
        <v>1.24</v>
      </c>
      <c r="KM65" s="33">
        <v>0.154777</v>
      </c>
      <c r="KN65" s="33">
        <v>1</v>
      </c>
      <c r="KO65" s="33">
        <v>46.13</v>
      </c>
      <c r="KP65" s="33">
        <v>79.81</v>
      </c>
      <c r="KQ65" s="33">
        <v>0.69077699999999997</v>
      </c>
      <c r="KR65" s="39">
        <v>23400</v>
      </c>
      <c r="KS65" s="33">
        <v>0.63901699999999995</v>
      </c>
      <c r="KT65" s="33">
        <v>0.44461200000000001</v>
      </c>
      <c r="KU65" s="33">
        <v>1.17</v>
      </c>
      <c r="KV65" s="33">
        <v>1.18</v>
      </c>
      <c r="KW65" s="33">
        <v>1.1399999999999999</v>
      </c>
      <c r="KX65" s="33">
        <v>9.74</v>
      </c>
      <c r="KY65" s="33">
        <v>0.99977899999999997</v>
      </c>
      <c r="KZ65" s="33">
        <v>0.92992600000000003</v>
      </c>
      <c r="LA65" s="33">
        <v>8.82</v>
      </c>
      <c r="LB65" s="33">
        <v>1.6893999999999999E-4</v>
      </c>
      <c r="LC65" s="33">
        <v>0.99591200000000002</v>
      </c>
      <c r="LD65" s="33">
        <v>0.99001399999999995</v>
      </c>
      <c r="LE65" s="33">
        <v>0.25766899999999998</v>
      </c>
      <c r="LF65" s="33">
        <v>2.89</v>
      </c>
      <c r="LG65" s="33">
        <v>12.32</v>
      </c>
      <c r="LH65" s="33">
        <v>3.91</v>
      </c>
      <c r="LI65" s="33">
        <v>0.99180500000000005</v>
      </c>
      <c r="LJ65" s="33">
        <v>44.27</v>
      </c>
      <c r="LK65" s="33">
        <v>5.19</v>
      </c>
      <c r="LL65" s="33">
        <v>41.83</v>
      </c>
      <c r="LM65" s="33">
        <v>5.18</v>
      </c>
      <c r="LN65" s="33">
        <v>882.54</v>
      </c>
      <c r="LO65" s="33">
        <v>0.57028100000000004</v>
      </c>
      <c r="LP65" s="33">
        <v>2.72</v>
      </c>
      <c r="LQ65" s="33">
        <v>0.13464799999999999</v>
      </c>
      <c r="LR65" s="33">
        <v>7.2748E-7</v>
      </c>
      <c r="LS65" s="33">
        <v>0.97469300000000003</v>
      </c>
      <c r="LT65" s="33">
        <v>11.09</v>
      </c>
      <c r="LU65" s="33">
        <v>0.24021899999999999</v>
      </c>
      <c r="LV65" s="33">
        <v>1.0009999999999999</v>
      </c>
      <c r="LW65" s="33">
        <v>3.4400000000000003E-5</v>
      </c>
      <c r="LX65" s="33">
        <v>72.510000000000005</v>
      </c>
      <c r="LY65" s="33">
        <v>72.36</v>
      </c>
      <c r="LZ65" s="33">
        <v>3.86</v>
      </c>
      <c r="MA65" s="33">
        <v>1.3</v>
      </c>
      <c r="MB65" s="33">
        <v>1829.19</v>
      </c>
      <c r="MC65" s="33">
        <v>0.43093799999999999</v>
      </c>
      <c r="MD65" s="33">
        <v>1839.66</v>
      </c>
      <c r="ME65" s="33">
        <v>6.37</v>
      </c>
      <c r="MF65" s="33">
        <v>33.18</v>
      </c>
      <c r="MG65" s="33">
        <v>0.91319700000000004</v>
      </c>
      <c r="MH65" s="33">
        <v>0.99970099999999995</v>
      </c>
      <c r="MI65" s="33">
        <v>0.86649200000000004</v>
      </c>
      <c r="MJ65" s="33">
        <v>2.892774E-2</v>
      </c>
      <c r="MK65" s="33">
        <v>29.91</v>
      </c>
      <c r="ML65" s="33">
        <v>2.2780140000000001E-2</v>
      </c>
      <c r="MM65" s="33">
        <v>0.52649100000000004</v>
      </c>
      <c r="MN65" s="33">
        <v>9.81</v>
      </c>
      <c r="MO65" s="33">
        <v>6.09</v>
      </c>
      <c r="MP65" s="33">
        <v>4.427437E-2</v>
      </c>
      <c r="MQ65" s="33">
        <v>4.4074290000000002E-2</v>
      </c>
      <c r="MR65" s="33">
        <v>1.64</v>
      </c>
    </row>
    <row r="66" spans="216:356" ht="15.75" customHeight="1" thickBot="1" x14ac:dyDescent="0.3">
      <c r="HH66" s="38">
        <v>44991</v>
      </c>
      <c r="HI66" t="s">
        <v>115</v>
      </c>
      <c r="HM66" t="s">
        <v>43</v>
      </c>
      <c r="HN66" s="44">
        <v>-9.2146884885160318E-3</v>
      </c>
      <c r="HO66" s="44">
        <v>1.2909494725152681E-2</v>
      </c>
      <c r="HP66" s="44">
        <v>-5.7101091772874257E-3</v>
      </c>
      <c r="HQ66" s="44">
        <v>-1.1945235688688438E-3</v>
      </c>
      <c r="HR66" s="44">
        <v>2.4655013799448122E-2</v>
      </c>
      <c r="HS66" s="44">
        <v>9.0456096247081952E-2</v>
      </c>
      <c r="HT66" s="44">
        <v>-2.0254415215511967E-2</v>
      </c>
      <c r="HU66" s="44">
        <v>3.5085507794445192E-2</v>
      </c>
      <c r="HV66" s="44">
        <v>-4.0594300560203855E-4</v>
      </c>
      <c r="HW66" s="44">
        <v>-1.153346328784921E-2</v>
      </c>
      <c r="HX66" s="44">
        <v>1.6803615447822606E-2</v>
      </c>
      <c r="HY66" s="44">
        <v>-1.3576306113378345E-2</v>
      </c>
      <c r="HZ66" s="44">
        <v>-1.1264490230614821E-2</v>
      </c>
      <c r="IA66" s="44">
        <v>-9.4042588449747555E-3</v>
      </c>
      <c r="IB66" s="44">
        <v>-3.0362594621722194E-2</v>
      </c>
      <c r="IC66" s="44">
        <v>-1.8546474013371173E-3</v>
      </c>
      <c r="ID66" s="44">
        <v>1.715495635640818E-2</v>
      </c>
      <c r="IE66" s="44">
        <v>-2.5489612982709797E-4</v>
      </c>
      <c r="IF66" s="44">
        <v>-1.8697148684825526E-2</v>
      </c>
      <c r="IG66" s="44">
        <v>2.3600225176460432E-2</v>
      </c>
      <c r="IH66" s="44">
        <v>-6.980285980201395E-3</v>
      </c>
      <c r="II66" s="44">
        <v>-4.7756997401269596E-2</v>
      </c>
      <c r="IJ66" s="44">
        <v>8.5003579098064108E-4</v>
      </c>
      <c r="IK66" s="44">
        <v>1.7433284162531315E-3</v>
      </c>
      <c r="IL66" s="44">
        <v>-3.5698348951362924E-4</v>
      </c>
      <c r="IM66" s="44">
        <v>-8.5260244621016001E-3</v>
      </c>
      <c r="IN66" s="44">
        <v>-2.2961595605780927E-2</v>
      </c>
      <c r="IO66" s="44">
        <v>-6.0780609188516688E-2</v>
      </c>
      <c r="IP66" s="44">
        <v>-6.8688058090472515E-3</v>
      </c>
      <c r="IQ66" s="44">
        <v>1.5018278826202991E-2</v>
      </c>
      <c r="IV66" s="38">
        <v>44989</v>
      </c>
      <c r="IW66" s="33">
        <v>22367</v>
      </c>
      <c r="IX66" s="33">
        <v>1570.67</v>
      </c>
      <c r="IY66" s="33">
        <v>1.0009999999999999</v>
      </c>
      <c r="IZ66" s="33">
        <v>290.22000000000003</v>
      </c>
      <c r="JA66" s="33">
        <v>1.0009999999999999</v>
      </c>
      <c r="JB66" s="33">
        <v>0.37977300000000003</v>
      </c>
      <c r="JC66" s="33">
        <v>0.34368700000000002</v>
      </c>
      <c r="JD66" s="33">
        <v>1.17</v>
      </c>
      <c r="JE66" s="33">
        <v>7.7033000000000004E-2</v>
      </c>
      <c r="JF66" s="33">
        <v>1568.09</v>
      </c>
      <c r="JG66" s="33">
        <v>1.0009999999999999</v>
      </c>
      <c r="JH66" s="33">
        <v>21.41</v>
      </c>
      <c r="JI66" s="33">
        <v>6.03</v>
      </c>
      <c r="JJ66" s="33">
        <v>1</v>
      </c>
      <c r="JK66" s="33">
        <v>1.1389999999999999E-5</v>
      </c>
      <c r="JL66" s="33">
        <v>6.7267999999999994E-2</v>
      </c>
      <c r="JM66" s="33">
        <v>90.58</v>
      </c>
      <c r="JN66" s="33">
        <v>16.670000000000002</v>
      </c>
      <c r="JO66" s="33">
        <v>6.27</v>
      </c>
      <c r="JP66" s="33">
        <v>3.37</v>
      </c>
      <c r="JQ66" s="33">
        <v>2.39</v>
      </c>
      <c r="JR66" s="33">
        <v>12</v>
      </c>
      <c r="JS66" s="33">
        <v>22352</v>
      </c>
      <c r="JT66" s="33">
        <v>6.95</v>
      </c>
      <c r="JU66" s="33">
        <v>144.74</v>
      </c>
      <c r="JV66" s="33">
        <v>20.32</v>
      </c>
      <c r="JW66" s="33">
        <v>49.54</v>
      </c>
      <c r="JX66" s="33">
        <v>125.64</v>
      </c>
      <c r="JY66" s="33">
        <v>8.5883000000000001E-2</v>
      </c>
      <c r="JZ66" s="33">
        <v>6.25</v>
      </c>
      <c r="KA66" s="33">
        <v>0.99973699999999999</v>
      </c>
      <c r="KB66" s="33">
        <v>2.8</v>
      </c>
      <c r="KC66" s="33">
        <v>11.72</v>
      </c>
      <c r="KD66" s="33">
        <v>124.45</v>
      </c>
      <c r="KE66" s="33">
        <v>7.3348999999999998E-2</v>
      </c>
      <c r="KF66" s="33">
        <v>6.4122999999999999E-2</v>
      </c>
      <c r="KG66" s="33">
        <v>2.1</v>
      </c>
      <c r="KH66" s="33">
        <v>2.5469370000000002E-2</v>
      </c>
      <c r="KI66" s="33">
        <v>4.8</v>
      </c>
      <c r="KJ66" s="33">
        <v>5.59</v>
      </c>
      <c r="KK66" s="33">
        <v>0.23380200000000001</v>
      </c>
      <c r="KL66" s="33">
        <v>1.33</v>
      </c>
      <c r="KM66" s="33">
        <v>0.147258</v>
      </c>
      <c r="KN66" s="33">
        <v>1.0009999999999999</v>
      </c>
      <c r="KO66" s="33">
        <v>43.17</v>
      </c>
      <c r="KP66" s="33">
        <v>76.849999999999994</v>
      </c>
      <c r="KQ66" s="33">
        <v>0.64397099999999996</v>
      </c>
      <c r="KR66" s="39">
        <v>22813</v>
      </c>
      <c r="KS66" s="33">
        <v>0.60311300000000001</v>
      </c>
      <c r="KT66" s="33">
        <v>0.42503299999999999</v>
      </c>
      <c r="KU66" s="33">
        <v>1.0549999999999999</v>
      </c>
      <c r="KV66" s="33">
        <v>1.1499999999999999</v>
      </c>
      <c r="KW66" s="33">
        <v>1.079</v>
      </c>
      <c r="KX66" s="33">
        <v>9.1</v>
      </c>
      <c r="KY66" s="33">
        <v>0.99784600000000001</v>
      </c>
      <c r="KZ66" s="33">
        <v>0.85377999999999998</v>
      </c>
      <c r="LA66" s="33">
        <v>8.4600000000000009</v>
      </c>
      <c r="LB66" s="33">
        <v>1.5166999999999999E-4</v>
      </c>
      <c r="LC66" s="33">
        <v>0.99970400000000004</v>
      </c>
      <c r="LD66" s="33">
        <v>1.022</v>
      </c>
      <c r="LE66" s="33">
        <v>0.24055199999999999</v>
      </c>
      <c r="LF66" s="33">
        <v>2.87</v>
      </c>
      <c r="LG66" s="33">
        <v>11.64</v>
      </c>
      <c r="LH66" s="33">
        <v>3.76</v>
      </c>
      <c r="LI66" s="33">
        <v>0.93410599999999999</v>
      </c>
      <c r="LJ66" s="33">
        <v>41.1</v>
      </c>
      <c r="LK66" s="33">
        <v>4.95</v>
      </c>
      <c r="LL66" s="33">
        <v>39.17</v>
      </c>
      <c r="LM66" s="33">
        <v>5.03</v>
      </c>
      <c r="LN66" s="33">
        <v>890.92</v>
      </c>
      <c r="LO66" s="33">
        <v>0.52861899999999995</v>
      </c>
      <c r="LP66" s="33">
        <v>2.54</v>
      </c>
      <c r="LQ66" s="33">
        <v>0.12765099999999999</v>
      </c>
      <c r="LR66" s="33">
        <v>7.0325400000000001E-7</v>
      </c>
      <c r="LS66" s="33">
        <v>0.88095100000000004</v>
      </c>
      <c r="LT66" s="33">
        <v>10.14</v>
      </c>
      <c r="LU66" s="33">
        <v>0.22340199999999999</v>
      </c>
      <c r="LV66" s="33">
        <v>1.002</v>
      </c>
      <c r="LW66" s="33">
        <v>3.2199999999999997E-5</v>
      </c>
      <c r="LX66" s="33">
        <v>67.81</v>
      </c>
      <c r="LY66" s="33">
        <v>69.290000000000006</v>
      </c>
      <c r="LZ66" s="33">
        <v>3.81</v>
      </c>
      <c r="MA66" s="33">
        <v>1.32</v>
      </c>
      <c r="MB66" s="33">
        <v>1846.33</v>
      </c>
      <c r="MC66" s="33">
        <v>0.402555</v>
      </c>
      <c r="MD66" s="33">
        <v>1856.21</v>
      </c>
      <c r="ME66" s="33">
        <v>6.09</v>
      </c>
      <c r="MF66" s="33">
        <v>31.49</v>
      </c>
      <c r="MG66" s="33">
        <v>0.85172000000000003</v>
      </c>
      <c r="MH66" s="33">
        <v>1.002</v>
      </c>
      <c r="MI66" s="33">
        <v>0.797597</v>
      </c>
      <c r="MJ66" s="33">
        <v>2.9512790000000001E-2</v>
      </c>
      <c r="MK66" s="33">
        <v>28.08</v>
      </c>
      <c r="ML66" s="33">
        <v>2.275249E-2</v>
      </c>
      <c r="MM66" s="33">
        <v>0.45774599999999999</v>
      </c>
      <c r="MN66" s="33">
        <v>9.16</v>
      </c>
      <c r="MO66" s="33">
        <v>5.82</v>
      </c>
      <c r="MP66" s="33">
        <v>4.3022339999999999E-2</v>
      </c>
      <c r="MQ66" s="33">
        <v>4.2887149999999999E-2</v>
      </c>
      <c r="MR66" s="33">
        <v>1.51</v>
      </c>
    </row>
    <row r="67" spans="216:356" ht="16.5" customHeight="1" thickBot="1" x14ac:dyDescent="0.3">
      <c r="HH67" s="38">
        <v>44992</v>
      </c>
      <c r="HI67" t="s">
        <v>130</v>
      </c>
      <c r="HM67" t="s">
        <v>113</v>
      </c>
      <c r="HN67" s="44">
        <v>-9.0909090909090384E-3</v>
      </c>
      <c r="HO67" s="44">
        <v>-6.1162079510703737E-3</v>
      </c>
      <c r="HP67" s="44">
        <v>9.2307692307691536E-3</v>
      </c>
      <c r="HQ67" s="44">
        <v>-5.7926829268292623E-2</v>
      </c>
      <c r="HR67" s="44">
        <v>0.31067961165048552</v>
      </c>
      <c r="HS67" s="44">
        <v>1.4814814814814836E-2</v>
      </c>
      <c r="HT67" s="44">
        <v>-2.4330900243311193E-3</v>
      </c>
      <c r="HU67" s="44">
        <v>-3.1707317073170649E-2</v>
      </c>
      <c r="HV67" s="44">
        <v>5.0377833753147971E-3</v>
      </c>
      <c r="HW67" s="44">
        <v>0</v>
      </c>
      <c r="HX67" s="44">
        <v>7.5187969924810361E-3</v>
      </c>
      <c r="HY67" s="44">
        <v>-9.9502487562188602E-3</v>
      </c>
      <c r="HZ67" s="44">
        <v>-2.5125628140703515E-2</v>
      </c>
      <c r="IA67" s="44">
        <v>0</v>
      </c>
      <c r="IB67" s="44">
        <v>-2.0618556701030966E-2</v>
      </c>
      <c r="IC67" s="44">
        <v>-1.3157894736842035E-2</v>
      </c>
      <c r="ID67" s="44">
        <v>1.0666666666666602E-2</v>
      </c>
      <c r="IE67" s="44">
        <v>1.846965699208436E-2</v>
      </c>
      <c r="IF67" s="44">
        <v>-7.7720207253885176E-3</v>
      </c>
      <c r="IG67" s="44">
        <v>5.2219321148825326E-3</v>
      </c>
      <c r="IH67" s="44">
        <v>2.5974025974024872E-3</v>
      </c>
      <c r="II67" s="44">
        <v>-1.2953367875647603E-2</v>
      </c>
      <c r="IJ67" s="44">
        <v>-2.624671916010568E-3</v>
      </c>
      <c r="IK67" s="44">
        <v>-2.6315789473683182E-3</v>
      </c>
      <c r="IL67" s="44">
        <v>-2.6385224274406704E-3</v>
      </c>
      <c r="IM67" s="44">
        <v>-2.6455026455025621E-3</v>
      </c>
      <c r="IN67" s="44">
        <v>-1.3262599469495928E-2</v>
      </c>
      <c r="IO67" s="44">
        <v>-2.4193548387096864E-2</v>
      </c>
      <c r="IP67" s="44">
        <v>-1.6528925619834767E-2</v>
      </c>
      <c r="IQ67" s="44">
        <v>2.8011204481792618E-3</v>
      </c>
      <c r="IV67" s="38">
        <v>44990</v>
      </c>
      <c r="IW67" s="33">
        <v>22348</v>
      </c>
      <c r="IX67" s="33">
        <v>1568.5</v>
      </c>
      <c r="IY67" s="33">
        <v>1.0009999999999999</v>
      </c>
      <c r="IZ67" s="33">
        <v>289.17</v>
      </c>
      <c r="JA67" s="33">
        <v>1.0009999999999999</v>
      </c>
      <c r="JB67" s="33">
        <v>0.37548300000000001</v>
      </c>
      <c r="JC67" s="33">
        <v>0.33727600000000002</v>
      </c>
      <c r="JD67" s="33">
        <v>1.1299999999999999</v>
      </c>
      <c r="JE67" s="33">
        <v>7.4843000000000007E-2</v>
      </c>
      <c r="JF67" s="33">
        <v>1566.62</v>
      </c>
      <c r="JG67" s="33">
        <v>1.0009999999999999</v>
      </c>
      <c r="JH67" s="33">
        <v>20.96</v>
      </c>
      <c r="JI67" s="33">
        <v>5.91</v>
      </c>
      <c r="JJ67" s="33">
        <v>1.0009999999999999</v>
      </c>
      <c r="JK67" s="33">
        <v>1.114E-5</v>
      </c>
      <c r="JL67" s="33">
        <v>6.6903000000000004E-2</v>
      </c>
      <c r="JM67" s="33">
        <v>89.29</v>
      </c>
      <c r="JN67" s="33">
        <v>16.12</v>
      </c>
      <c r="JO67" s="33">
        <v>6.15</v>
      </c>
      <c r="JP67" s="33">
        <v>3.4</v>
      </c>
      <c r="JQ67" s="33">
        <v>2.36</v>
      </c>
      <c r="JR67" s="33">
        <v>11.83</v>
      </c>
      <c r="JS67" s="33">
        <v>22371</v>
      </c>
      <c r="JT67" s="33">
        <v>6.86</v>
      </c>
      <c r="JU67" s="33">
        <v>146.69</v>
      </c>
      <c r="JV67" s="33">
        <v>19.95</v>
      </c>
      <c r="JW67" s="33">
        <v>49.49</v>
      </c>
      <c r="JX67" s="33">
        <v>124.55</v>
      </c>
      <c r="JY67" s="33">
        <v>8.4064E-2</v>
      </c>
      <c r="JZ67" s="33">
        <v>5.91</v>
      </c>
      <c r="KA67" s="33">
        <v>1.002</v>
      </c>
      <c r="KB67" s="33">
        <v>2.5499999999999998</v>
      </c>
      <c r="KC67" s="33">
        <v>11.3</v>
      </c>
      <c r="KD67" s="33">
        <v>125.2</v>
      </c>
      <c r="KE67" s="33">
        <v>7.3224999999999998E-2</v>
      </c>
      <c r="KF67" s="33">
        <v>6.5097000000000002E-2</v>
      </c>
      <c r="KG67" s="33">
        <v>2.0499999999999998</v>
      </c>
      <c r="KH67" s="33">
        <v>2.451826E-2</v>
      </c>
      <c r="KI67" s="33">
        <v>4.74</v>
      </c>
      <c r="KJ67" s="33">
        <v>5.38</v>
      </c>
      <c r="KK67" s="33">
        <v>0.22537099999999999</v>
      </c>
      <c r="KL67" s="33">
        <v>1.22</v>
      </c>
      <c r="KM67" s="33">
        <v>0.14168900000000001</v>
      </c>
      <c r="KN67" s="33">
        <v>1.002</v>
      </c>
      <c r="KO67" s="33">
        <v>42.76</v>
      </c>
      <c r="KP67" s="33">
        <v>75.42</v>
      </c>
      <c r="KQ67" s="33">
        <v>0.62089899999999998</v>
      </c>
      <c r="KR67" s="39">
        <v>23051</v>
      </c>
      <c r="KS67" s="33">
        <v>0.57978399999999997</v>
      </c>
      <c r="KT67" s="33">
        <v>0.40104000000000001</v>
      </c>
      <c r="KU67" s="33">
        <v>1.0209999999999999</v>
      </c>
      <c r="KV67" s="33">
        <v>1.1200000000000001</v>
      </c>
      <c r="KW67" s="33">
        <v>1.0529999999999999</v>
      </c>
      <c r="KX67" s="33">
        <v>8.7899999999999991</v>
      </c>
      <c r="KY67" s="33">
        <v>1.0009999999999999</v>
      </c>
      <c r="KZ67" s="33">
        <v>0.728993</v>
      </c>
      <c r="LA67" s="33">
        <v>8.61</v>
      </c>
      <c r="LB67" s="33">
        <v>1.4598000000000001E-4</v>
      </c>
      <c r="LC67" s="33">
        <v>0.99917599999999995</v>
      </c>
      <c r="LD67" s="33">
        <v>0.99151400000000001</v>
      </c>
      <c r="LE67" s="33">
        <v>0.23266700000000001</v>
      </c>
      <c r="LF67" s="33">
        <v>2.88</v>
      </c>
      <c r="LG67" s="33">
        <v>11.96</v>
      </c>
      <c r="LH67" s="33">
        <v>3.8</v>
      </c>
      <c r="LI67" s="33">
        <v>0.90929400000000005</v>
      </c>
      <c r="LJ67" s="33">
        <v>39.18</v>
      </c>
      <c r="LK67" s="33">
        <v>4.88</v>
      </c>
      <c r="LL67" s="33">
        <v>38.43</v>
      </c>
      <c r="LM67" s="33">
        <v>4.99</v>
      </c>
      <c r="LN67" s="33">
        <v>857.59</v>
      </c>
      <c r="LO67" s="33">
        <v>0.51449900000000004</v>
      </c>
      <c r="LP67" s="33">
        <v>2.37</v>
      </c>
      <c r="LQ67" s="33">
        <v>0.12310400000000001</v>
      </c>
      <c r="LR67" s="33">
        <v>6.8907000000000002E-7</v>
      </c>
      <c r="LS67" s="33">
        <v>0.82273399999999997</v>
      </c>
      <c r="LT67" s="33">
        <v>9.6999999999999993</v>
      </c>
      <c r="LU67" s="33">
        <v>0.21726000000000001</v>
      </c>
      <c r="LV67" s="33">
        <v>1.002</v>
      </c>
      <c r="LW67" s="33">
        <v>3.1819999999999997E-5</v>
      </c>
      <c r="LX67" s="33">
        <v>65.7</v>
      </c>
      <c r="LY67" s="33">
        <v>67.239999999999995</v>
      </c>
      <c r="LZ67" s="33">
        <v>3.8</v>
      </c>
      <c r="MA67" s="33">
        <v>1.38</v>
      </c>
      <c r="MB67" s="33">
        <v>1853.77</v>
      </c>
      <c r="MC67" s="33">
        <v>0.40834999999999999</v>
      </c>
      <c r="MD67" s="33">
        <v>1857.23</v>
      </c>
      <c r="ME67" s="33">
        <v>6.08</v>
      </c>
      <c r="MF67" s="33">
        <v>31.44</v>
      </c>
      <c r="MG67" s="33">
        <v>0.84253900000000004</v>
      </c>
      <c r="MH67" s="33">
        <v>1.0009999999999999</v>
      </c>
      <c r="MI67" s="33">
        <v>0.79023699999999997</v>
      </c>
      <c r="MJ67" s="33">
        <v>2.9813659999999999E-2</v>
      </c>
      <c r="MK67" s="33">
        <v>27.91</v>
      </c>
      <c r="ML67" s="33">
        <v>2.2795159999999998E-2</v>
      </c>
      <c r="MM67" s="33">
        <v>0.47585100000000002</v>
      </c>
      <c r="MN67" s="33">
        <v>8.86</v>
      </c>
      <c r="MO67" s="33">
        <v>5.84</v>
      </c>
      <c r="MP67" s="33">
        <v>4.1197280000000003E-2</v>
      </c>
      <c r="MQ67" s="33">
        <v>4.2238779999999997E-2</v>
      </c>
      <c r="MR67" s="33">
        <v>1.47</v>
      </c>
    </row>
    <row r="68" spans="216:356" ht="17.25" thickBot="1" x14ac:dyDescent="0.3">
      <c r="HH68" s="38">
        <v>44993</v>
      </c>
      <c r="HI68" t="s">
        <v>82</v>
      </c>
      <c r="HM68" t="s">
        <v>79</v>
      </c>
      <c r="HN68" s="44">
        <v>-8.8148873653283166E-3</v>
      </c>
      <c r="HO68" s="44">
        <v>2.4703557312252933E-2</v>
      </c>
      <c r="HP68" s="44">
        <v>-4.7251687560269873E-2</v>
      </c>
      <c r="HQ68" s="44">
        <v>-2.9352226720647856E-2</v>
      </c>
      <c r="HR68" s="44">
        <v>3.8581856100104339E-2</v>
      </c>
      <c r="HS68" s="44">
        <v>8.5341365461847341E-2</v>
      </c>
      <c r="HT68" s="44">
        <v>-5.7354301572618005E-2</v>
      </c>
      <c r="HU68" s="44">
        <v>4.8086359175662396E-2</v>
      </c>
      <c r="HV68" s="44">
        <v>2.0599250936329749E-2</v>
      </c>
      <c r="HW68" s="44">
        <v>-1.8348623853210455E-3</v>
      </c>
      <c r="HX68" s="44">
        <v>2.6654411764705843E-2</v>
      </c>
      <c r="HY68" s="44">
        <v>-3.4019695613249801E-2</v>
      </c>
      <c r="HZ68" s="44">
        <v>-2.0389249304911816E-2</v>
      </c>
      <c r="IA68" s="44">
        <v>-3.7842951750237663E-3</v>
      </c>
      <c r="IB68" s="44">
        <v>-4.7483380816714105E-2</v>
      </c>
      <c r="IC68" s="44">
        <v>-2.1934197407776579E-2</v>
      </c>
      <c r="ID68" s="44">
        <v>1.9367991845055998E-2</v>
      </c>
      <c r="IE68" s="44">
        <v>-3.9999999999998925E-3</v>
      </c>
      <c r="IF68" s="44">
        <v>-3.6144578313253128E-2</v>
      </c>
      <c r="IG68" s="44">
        <v>3.9583333333333526E-2</v>
      </c>
      <c r="IH68" s="44">
        <v>-2.4048096192384794E-2</v>
      </c>
      <c r="II68" s="44">
        <v>-6.5708418891170517E-2</v>
      </c>
      <c r="IJ68" s="44">
        <v>-3.4065934065934167E-2</v>
      </c>
      <c r="IK68" s="44">
        <v>-1.1376564277587597E-3</v>
      </c>
      <c r="IL68" s="44">
        <v>1.2528473804100271E-2</v>
      </c>
      <c r="IM68" s="44">
        <v>-2.8121484814398245E-2</v>
      </c>
      <c r="IN68" s="44">
        <v>-8.564814814814814E-2</v>
      </c>
      <c r="IO68" s="44">
        <v>-6.9620253164557E-2</v>
      </c>
      <c r="IP68" s="44">
        <v>5.4421768707482165E-3</v>
      </c>
      <c r="IQ68" s="44">
        <v>-9.4722598105547728E-3</v>
      </c>
      <c r="IV68" s="38">
        <v>44991</v>
      </c>
      <c r="IW68" s="33">
        <v>22422</v>
      </c>
      <c r="IX68" s="33">
        <v>1563.23</v>
      </c>
      <c r="IY68" s="33">
        <v>1</v>
      </c>
      <c r="IZ68" s="33">
        <v>288.62</v>
      </c>
      <c r="JA68" s="33">
        <v>1.0009999999999999</v>
      </c>
      <c r="JB68" s="33">
        <v>0.36870199999999997</v>
      </c>
      <c r="JC68" s="33">
        <v>0.33773900000000001</v>
      </c>
      <c r="JD68" s="33">
        <v>1.1399999999999999</v>
      </c>
      <c r="JE68" s="33">
        <v>7.4964000000000003E-2</v>
      </c>
      <c r="JF68" s="33">
        <v>1563.39</v>
      </c>
      <c r="JG68" s="33">
        <v>1.0009999999999999</v>
      </c>
      <c r="JH68" s="33">
        <v>21</v>
      </c>
      <c r="JI68" s="33">
        <v>5.99</v>
      </c>
      <c r="JJ68" s="33">
        <v>0.99972799999999995</v>
      </c>
      <c r="JK68" s="33">
        <v>1.111E-5</v>
      </c>
      <c r="JL68" s="33">
        <v>6.7405000000000007E-2</v>
      </c>
      <c r="JM68" s="33">
        <v>89.98</v>
      </c>
      <c r="JN68" s="33">
        <v>16.18</v>
      </c>
      <c r="JO68" s="33">
        <v>6.35</v>
      </c>
      <c r="JP68" s="33">
        <v>3.36</v>
      </c>
      <c r="JQ68" s="33">
        <v>2.39</v>
      </c>
      <c r="JR68" s="33">
        <v>12.03</v>
      </c>
      <c r="JS68" s="33">
        <v>22410</v>
      </c>
      <c r="JT68" s="33">
        <v>6.94</v>
      </c>
      <c r="JU68" s="33">
        <v>149.30000000000001</v>
      </c>
      <c r="JV68" s="33">
        <v>19.79</v>
      </c>
      <c r="JW68" s="33">
        <v>49.95</v>
      </c>
      <c r="JX68" s="33">
        <v>124.15</v>
      </c>
      <c r="JY68" s="33">
        <v>8.3113999999999993E-2</v>
      </c>
      <c r="JZ68" s="33">
        <v>6.15</v>
      </c>
      <c r="KA68" s="33">
        <v>0.99966699999999997</v>
      </c>
      <c r="KB68" s="33">
        <v>2.63</v>
      </c>
      <c r="KC68" s="33">
        <v>11.17</v>
      </c>
      <c r="KD68" s="33">
        <v>125.29</v>
      </c>
      <c r="KE68" s="33">
        <v>7.3515999999999998E-2</v>
      </c>
      <c r="KF68" s="33">
        <v>6.4374000000000001E-2</v>
      </c>
      <c r="KG68" s="33">
        <v>2.0299999999999998</v>
      </c>
      <c r="KH68" s="33">
        <v>2.4372189999999998E-2</v>
      </c>
      <c r="KI68" s="33">
        <v>4.78</v>
      </c>
      <c r="KJ68" s="33">
        <v>5.36</v>
      </c>
      <c r="KK68" s="33">
        <v>0.22661899999999999</v>
      </c>
      <c r="KL68" s="33">
        <v>1.22</v>
      </c>
      <c r="KM68" s="33">
        <v>0.14114699999999999</v>
      </c>
      <c r="KN68" s="33">
        <v>0.99890800000000002</v>
      </c>
      <c r="KO68" s="33">
        <v>43.08</v>
      </c>
      <c r="KP68" s="33">
        <v>74.95</v>
      </c>
      <c r="KQ68" s="33">
        <v>0.61562899999999998</v>
      </c>
      <c r="KR68" s="39">
        <v>22968</v>
      </c>
      <c r="KS68" s="33">
        <v>0.57629699999999995</v>
      </c>
      <c r="KT68" s="33">
        <v>0.40023799999999998</v>
      </c>
      <c r="KU68" s="33">
        <v>0.99593100000000001</v>
      </c>
      <c r="KV68" s="33">
        <v>1.1200000000000001</v>
      </c>
      <c r="KW68" s="33">
        <v>1.0449999999999999</v>
      </c>
      <c r="KX68" s="33">
        <v>8.7799999999999994</v>
      </c>
      <c r="KY68" s="33">
        <v>0.99905100000000002</v>
      </c>
      <c r="KZ68" s="33">
        <v>0.74817500000000003</v>
      </c>
      <c r="LA68" s="33">
        <v>8.6199999999999992</v>
      </c>
      <c r="LB68" s="33">
        <v>1.4505E-4</v>
      </c>
      <c r="LC68" s="33">
        <v>0.99842799999999998</v>
      </c>
      <c r="LD68" s="33">
        <v>1.05</v>
      </c>
      <c r="LE68" s="33">
        <v>0.23307800000000001</v>
      </c>
      <c r="LF68" s="33">
        <v>3.09</v>
      </c>
      <c r="LG68" s="33">
        <v>12.06</v>
      </c>
      <c r="LH68" s="33">
        <v>3.77</v>
      </c>
      <c r="LI68" s="33">
        <v>0.92966899999999997</v>
      </c>
      <c r="LJ68" s="33">
        <v>40.200000000000003</v>
      </c>
      <c r="LK68" s="33">
        <v>4.99</v>
      </c>
      <c r="LL68" s="33">
        <v>38.47</v>
      </c>
      <c r="LM68" s="33">
        <v>5.01</v>
      </c>
      <c r="LN68" s="33">
        <v>949.95</v>
      </c>
      <c r="LO68" s="33">
        <v>0.53181500000000004</v>
      </c>
      <c r="LP68" s="33">
        <v>2.4300000000000002</v>
      </c>
      <c r="LQ68" s="33">
        <v>0.122559</v>
      </c>
      <c r="LR68" s="33">
        <v>6.91225E-7</v>
      </c>
      <c r="LS68" s="33">
        <v>0.82346399999999997</v>
      </c>
      <c r="LT68" s="33">
        <v>9.61</v>
      </c>
      <c r="LU68" s="33">
        <v>0.21428</v>
      </c>
      <c r="LV68" s="33">
        <v>1.002</v>
      </c>
      <c r="LW68" s="33">
        <v>3.1699999999999998E-5</v>
      </c>
      <c r="LX68" s="33">
        <v>67.77</v>
      </c>
      <c r="LY68" s="33">
        <v>65.260000000000005</v>
      </c>
      <c r="LZ68" s="33">
        <v>3.79</v>
      </c>
      <c r="MA68" s="33">
        <v>1.33</v>
      </c>
      <c r="MB68" s="33">
        <v>1848.7</v>
      </c>
      <c r="MC68" s="33">
        <v>0.39953899999999998</v>
      </c>
      <c r="MD68" s="33">
        <v>1855.24</v>
      </c>
      <c r="ME68" s="33">
        <v>6.16</v>
      </c>
      <c r="MF68" s="33">
        <v>31.39</v>
      </c>
      <c r="MG68" s="33">
        <v>0.84939299999999995</v>
      </c>
      <c r="MH68" s="33">
        <v>1</v>
      </c>
      <c r="MI68" s="33">
        <v>0.79008</v>
      </c>
      <c r="MJ68" s="33">
        <v>3.00145E-2</v>
      </c>
      <c r="MK68" s="33">
        <v>28.17</v>
      </c>
      <c r="ML68" s="33">
        <v>2.2784349999999998E-2</v>
      </c>
      <c r="MM68" s="33">
        <v>0.46532600000000002</v>
      </c>
      <c r="MN68" s="33">
        <v>8.73</v>
      </c>
      <c r="MO68" s="33">
        <v>5.86</v>
      </c>
      <c r="MP68" s="33">
        <v>4.0485019999999997E-2</v>
      </c>
      <c r="MQ68" s="33">
        <v>4.2425930000000001E-2</v>
      </c>
      <c r="MR68" s="33">
        <v>1.48</v>
      </c>
    </row>
    <row r="69" spans="216:356" ht="17.25" thickBot="1" x14ac:dyDescent="0.3">
      <c r="HH69" s="38">
        <v>44994</v>
      </c>
      <c r="HI69" t="s">
        <v>130</v>
      </c>
      <c r="HM69" t="s">
        <v>20</v>
      </c>
      <c r="HN69" s="44">
        <v>-8.7530360661748352E-3</v>
      </c>
      <c r="HO69" s="44">
        <v>1.1974110032362484E-2</v>
      </c>
      <c r="HP69" s="44">
        <v>-4.9796701539586152E-3</v>
      </c>
      <c r="HQ69" s="44">
        <v>1.2855831037650312E-3</v>
      </c>
      <c r="HR69" s="44">
        <v>1.8892149669845981E-2</v>
      </c>
      <c r="HS69" s="44">
        <v>9.3969396939693972E-2</v>
      </c>
      <c r="HT69" s="44">
        <v>-2.2667434589435542E-2</v>
      </c>
      <c r="HU69" s="44">
        <v>3.6704971166393152E-2</v>
      </c>
      <c r="HV69" s="44">
        <v>5.6843558406760586E-4</v>
      </c>
      <c r="HW69" s="44">
        <v>-1.4568031489672562E-2</v>
      </c>
      <c r="HX69" s="44">
        <v>2.0713226816010621E-2</v>
      </c>
      <c r="HY69" s="44">
        <v>-1.4927179569935833E-2</v>
      </c>
      <c r="HZ69" s="44">
        <v>-1.1098824589425349E-2</v>
      </c>
      <c r="IA69" s="44">
        <v>-8.0758717800050173E-3</v>
      </c>
      <c r="IB69" s="44">
        <v>-3.2524738006763809E-2</v>
      </c>
      <c r="IC69" s="44">
        <v>-6.4733298808905548E-4</v>
      </c>
      <c r="ID69" s="44">
        <v>1.6582458867729022E-2</v>
      </c>
      <c r="IE69" s="44">
        <v>-9.7701881823197834E-4</v>
      </c>
      <c r="IF69" s="44">
        <v>-1.5392465345692607E-2</v>
      </c>
      <c r="IG69" s="44">
        <v>2.0642598030747861E-2</v>
      </c>
      <c r="IH69" s="44">
        <v>-7.1930269950072345E-3</v>
      </c>
      <c r="II69" s="44">
        <v>-4.6752471871803647E-2</v>
      </c>
      <c r="IJ69" s="44">
        <v>-8.4946573076405407E-4</v>
      </c>
      <c r="IK69" s="44">
        <v>3.3112582781456013E-3</v>
      </c>
      <c r="IL69" s="44">
        <v>-3.1219338150034748E-4</v>
      </c>
      <c r="IM69" s="44">
        <v>-8.8333705108186722E-3</v>
      </c>
      <c r="IN69" s="44">
        <v>-2.2685331052797353E-2</v>
      </c>
      <c r="IO69" s="44">
        <v>-6.1576014369271848E-2</v>
      </c>
      <c r="IP69" s="44">
        <v>-8.8829996073812589E-3</v>
      </c>
      <c r="IQ69" s="44">
        <v>1.6192126764050574E-2</v>
      </c>
      <c r="IV69" s="38">
        <v>44992</v>
      </c>
      <c r="IW69" s="33">
        <v>22415</v>
      </c>
      <c r="IX69" s="33">
        <v>1567.35</v>
      </c>
      <c r="IY69" s="33">
        <v>1</v>
      </c>
      <c r="IZ69" s="33">
        <v>288.02</v>
      </c>
      <c r="JA69" s="33">
        <v>1</v>
      </c>
      <c r="JB69" s="33">
        <v>0.37095</v>
      </c>
      <c r="JC69" s="33">
        <v>0.33145599999999997</v>
      </c>
      <c r="JD69" s="33">
        <v>1.1299999999999999</v>
      </c>
      <c r="JE69" s="33">
        <v>7.5006000000000003E-2</v>
      </c>
      <c r="JF69" s="33">
        <v>1566.2</v>
      </c>
      <c r="JG69" s="33">
        <v>1</v>
      </c>
      <c r="JH69" s="33">
        <v>20.63</v>
      </c>
      <c r="JI69" s="33">
        <v>5.92</v>
      </c>
      <c r="JJ69" s="33">
        <v>1</v>
      </c>
      <c r="JK69" s="33">
        <v>1.117E-5</v>
      </c>
      <c r="JL69" s="33">
        <v>6.7511000000000002E-2</v>
      </c>
      <c r="JM69" s="33">
        <v>87.41</v>
      </c>
      <c r="JN69" s="33">
        <v>16.53</v>
      </c>
      <c r="JO69" s="33">
        <v>6.34</v>
      </c>
      <c r="JP69" s="33">
        <v>3.36</v>
      </c>
      <c r="JQ69" s="33">
        <v>2.38</v>
      </c>
      <c r="JR69" s="33">
        <v>11.99</v>
      </c>
      <c r="JS69" s="33">
        <v>22402</v>
      </c>
      <c r="JT69" s="33">
        <v>6.86</v>
      </c>
      <c r="JU69" s="33">
        <v>153.94999999999999</v>
      </c>
      <c r="JV69" s="33">
        <v>19.670000000000002</v>
      </c>
      <c r="JW69" s="33">
        <v>48.19</v>
      </c>
      <c r="JX69" s="33">
        <v>124.44</v>
      </c>
      <c r="JY69" s="33">
        <v>8.3706000000000003E-2</v>
      </c>
      <c r="JZ69" s="33">
        <v>6.1</v>
      </c>
      <c r="KA69" s="33">
        <v>1</v>
      </c>
      <c r="KB69" s="33">
        <v>2.59</v>
      </c>
      <c r="KC69" s="33">
        <v>11.29</v>
      </c>
      <c r="KD69" s="33">
        <v>125.89</v>
      </c>
      <c r="KE69" s="33">
        <v>7.2528999999999996E-2</v>
      </c>
      <c r="KF69" s="33">
        <v>6.4222000000000001E-2</v>
      </c>
      <c r="KG69" s="33">
        <v>2.06</v>
      </c>
      <c r="KH69" s="33">
        <v>2.464829E-2</v>
      </c>
      <c r="KI69" s="33">
        <v>4.8099999999999996</v>
      </c>
      <c r="KJ69" s="33">
        <v>5.33</v>
      </c>
      <c r="KK69" s="33">
        <v>0.226544</v>
      </c>
      <c r="KL69" s="33">
        <v>1.21</v>
      </c>
      <c r="KM69" s="33">
        <v>0.14302500000000001</v>
      </c>
      <c r="KN69" s="33">
        <v>0.99680299999999999</v>
      </c>
      <c r="KO69" s="33">
        <v>43.8</v>
      </c>
      <c r="KP69" s="33">
        <v>76.709999999999994</v>
      </c>
      <c r="KQ69" s="33">
        <v>0.63302000000000003</v>
      </c>
      <c r="KR69" s="39">
        <v>22795</v>
      </c>
      <c r="KS69" s="33">
        <v>0.61588900000000002</v>
      </c>
      <c r="KT69" s="33">
        <v>0.41735699999999998</v>
      </c>
      <c r="KU69" s="33">
        <v>1.0169999999999999</v>
      </c>
      <c r="KV69" s="33">
        <v>1.1399999999999999</v>
      </c>
      <c r="KW69" s="33">
        <v>1.054</v>
      </c>
      <c r="KX69" s="33">
        <v>8.89</v>
      </c>
      <c r="KY69" s="33">
        <v>0.99891200000000002</v>
      </c>
      <c r="KZ69" s="33">
        <v>0.75796699999999995</v>
      </c>
      <c r="LA69" s="33">
        <v>8.57</v>
      </c>
      <c r="LB69" s="33">
        <v>1.4622999999999999E-4</v>
      </c>
      <c r="LC69" s="33">
        <v>0.99930099999999999</v>
      </c>
      <c r="LD69" s="33">
        <v>1.0529999999999999</v>
      </c>
      <c r="LE69" s="33">
        <v>0.23244300000000001</v>
      </c>
      <c r="LF69" s="33">
        <v>3.12</v>
      </c>
      <c r="LG69" s="33">
        <v>11.8</v>
      </c>
      <c r="LH69" s="33">
        <v>3.77</v>
      </c>
      <c r="LI69" s="33">
        <v>0.94999500000000003</v>
      </c>
      <c r="LJ69" s="33">
        <v>38.869999999999997</v>
      </c>
      <c r="LK69" s="33">
        <v>4.9400000000000004</v>
      </c>
      <c r="LL69" s="33">
        <v>38.03</v>
      </c>
      <c r="LM69" s="33">
        <v>5.01</v>
      </c>
      <c r="LN69" s="33">
        <v>910.72</v>
      </c>
      <c r="LO69" s="33">
        <v>0.53540600000000005</v>
      </c>
      <c r="LP69" s="33">
        <v>2.52</v>
      </c>
      <c r="LQ69" s="33">
        <v>0.123671</v>
      </c>
      <c r="LR69" s="33">
        <v>6.9490500000000004E-7</v>
      </c>
      <c r="LS69" s="33">
        <v>0.81400600000000001</v>
      </c>
      <c r="LT69" s="33">
        <v>9.75</v>
      </c>
      <c r="LU69" s="33">
        <v>0.21373600000000001</v>
      </c>
      <c r="LV69" s="33">
        <v>1.0009999999999999</v>
      </c>
      <c r="LW69" s="33">
        <v>3.1269999999999997E-5</v>
      </c>
      <c r="LX69" s="33">
        <v>71.599999999999994</v>
      </c>
      <c r="LY69" s="33">
        <v>62.51</v>
      </c>
      <c r="LZ69" s="33">
        <v>3.78</v>
      </c>
      <c r="MA69" s="33">
        <v>1.28</v>
      </c>
      <c r="MB69" s="33">
        <v>1835.98</v>
      </c>
      <c r="MC69" s="33">
        <v>0.40017200000000003</v>
      </c>
      <c r="MD69" s="33">
        <v>1849.62</v>
      </c>
      <c r="ME69" s="33">
        <v>6.13</v>
      </c>
      <c r="MF69" s="33">
        <v>31.52</v>
      </c>
      <c r="MG69" s="33">
        <v>0.85610600000000003</v>
      </c>
      <c r="MH69" s="33">
        <v>0.99909599999999998</v>
      </c>
      <c r="MI69" s="33">
        <v>0.81370600000000004</v>
      </c>
      <c r="MJ69" s="33">
        <v>2.9069640000000001E-2</v>
      </c>
      <c r="MK69" s="33">
        <v>27.71</v>
      </c>
      <c r="ML69" s="33">
        <v>2.2768259999999998E-2</v>
      </c>
      <c r="MM69" s="33">
        <v>0.440668</v>
      </c>
      <c r="MN69" s="33">
        <v>8.7899999999999991</v>
      </c>
      <c r="MO69" s="33">
        <v>5.99</v>
      </c>
      <c r="MP69" s="33">
        <v>4.057086E-2</v>
      </c>
      <c r="MQ69" s="33">
        <v>4.2060420000000001E-2</v>
      </c>
      <c r="MR69" s="33">
        <v>1.5</v>
      </c>
    </row>
    <row r="70" spans="216:356" ht="15.75" customHeight="1" thickBot="1" x14ac:dyDescent="0.3">
      <c r="HH70" s="38">
        <v>44995</v>
      </c>
      <c r="HI70" t="s">
        <v>98</v>
      </c>
      <c r="HM70" t="s">
        <v>88</v>
      </c>
      <c r="HN70" s="44">
        <v>-8.5373201392929809E-3</v>
      </c>
      <c r="HO70" s="44">
        <v>2.5492599421137685E-2</v>
      </c>
      <c r="HP70" s="44">
        <v>-2.1730178180430326E-2</v>
      </c>
      <c r="HQ70" s="44">
        <v>2.1309363080540322E-2</v>
      </c>
      <c r="HR70" s="44">
        <v>4.3895892393992275E-2</v>
      </c>
      <c r="HS70" s="44">
        <v>8.9623027624096574E-2</v>
      </c>
      <c r="HT70" s="44">
        <v>-3.1101133923126523E-2</v>
      </c>
      <c r="HU70" s="44">
        <v>0.33523369941985637</v>
      </c>
      <c r="HV70" s="44">
        <v>6.8852089439058739E-2</v>
      </c>
      <c r="HW70" s="44">
        <v>4.6964830704824045E-2</v>
      </c>
      <c r="HX70" s="44">
        <v>4.4168236109289882E-3</v>
      </c>
      <c r="HY70" s="44">
        <v>-4.0020300372578865E-2</v>
      </c>
      <c r="HZ70" s="44">
        <v>-3.0428409979454618E-2</v>
      </c>
      <c r="IA70" s="44">
        <v>-3.5030380994981791E-2</v>
      </c>
      <c r="IB70" s="44">
        <v>-6.7454355976017233E-2</v>
      </c>
      <c r="IC70" s="44">
        <v>9.9669100039185832E-3</v>
      </c>
      <c r="ID70" s="44">
        <v>0.11973386885281245</v>
      </c>
      <c r="IE70" s="44">
        <v>-6.1317727984394721E-2</v>
      </c>
      <c r="IF70" s="44">
        <v>-4.8448950016405923E-2</v>
      </c>
      <c r="IG70" s="44">
        <v>-7.0761240081751442E-4</v>
      </c>
      <c r="IH70" s="44">
        <v>-7.3812741729091025E-2</v>
      </c>
      <c r="II70" s="44">
        <v>-6.6430187566218657E-2</v>
      </c>
      <c r="IJ70" s="44">
        <v>-3.2778775483055522E-2</v>
      </c>
      <c r="IK70" s="44">
        <v>1.7664731139352963E-3</v>
      </c>
      <c r="IL70" s="44">
        <v>-2.7244098542118511E-3</v>
      </c>
      <c r="IM70" s="44">
        <v>-4.6660901812487499E-2</v>
      </c>
      <c r="IN70" s="44">
        <v>-7.3232038339869243E-2</v>
      </c>
      <c r="IO70" s="44">
        <v>5.3761765407632112E-2</v>
      </c>
      <c r="IP70" s="44">
        <v>3.9341989741694006E-2</v>
      </c>
      <c r="IQ70" s="44">
        <v>-1.2177446604186404E-2</v>
      </c>
      <c r="IV70" s="38">
        <v>44993</v>
      </c>
      <c r="IW70" s="33">
        <v>22217</v>
      </c>
      <c r="IX70" s="33">
        <v>1563.81</v>
      </c>
      <c r="IY70" s="33">
        <v>1.0009999999999999</v>
      </c>
      <c r="IZ70" s="33">
        <v>289.25</v>
      </c>
      <c r="JA70" s="33">
        <v>1.0009999999999999</v>
      </c>
      <c r="JB70" s="33">
        <v>0.38091900000000001</v>
      </c>
      <c r="JC70" s="33">
        <v>0.33134000000000002</v>
      </c>
      <c r="JD70" s="33">
        <v>1.1499999999999999</v>
      </c>
      <c r="JE70" s="33">
        <v>7.4202000000000004E-2</v>
      </c>
      <c r="JF70" s="33">
        <v>1562.88</v>
      </c>
      <c r="JG70" s="33">
        <v>1.002</v>
      </c>
      <c r="JH70" s="33">
        <v>20.27</v>
      </c>
      <c r="JI70" s="33">
        <v>5.86</v>
      </c>
      <c r="JJ70" s="33">
        <v>1.0009999999999999</v>
      </c>
      <c r="JK70" s="33">
        <v>1.112E-5</v>
      </c>
      <c r="JL70" s="33">
        <v>6.6395999999999997E-2</v>
      </c>
      <c r="JM70" s="33">
        <v>86.36</v>
      </c>
      <c r="JN70" s="33">
        <v>16.18</v>
      </c>
      <c r="JO70" s="33">
        <v>6.43</v>
      </c>
      <c r="JP70" s="33">
        <v>3.39</v>
      </c>
      <c r="JQ70" s="33">
        <v>2.31</v>
      </c>
      <c r="JR70" s="33">
        <v>11.76</v>
      </c>
      <c r="JS70" s="33">
        <v>22211</v>
      </c>
      <c r="JT70" s="33">
        <v>6.87</v>
      </c>
      <c r="JU70" s="33">
        <v>150.43</v>
      </c>
      <c r="JV70" s="33">
        <v>19.23</v>
      </c>
      <c r="JW70" s="33">
        <v>43.93</v>
      </c>
      <c r="JX70" s="33">
        <v>121.83</v>
      </c>
      <c r="JY70" s="33">
        <v>8.2947999999999994E-2</v>
      </c>
      <c r="JZ70" s="33">
        <v>5.98</v>
      </c>
      <c r="KA70" s="33">
        <v>1.0009999999999999</v>
      </c>
      <c r="KB70" s="33">
        <v>2.5499999999999998</v>
      </c>
      <c r="KC70" s="33">
        <v>11.12</v>
      </c>
      <c r="KD70" s="33">
        <v>122.67</v>
      </c>
      <c r="KE70" s="33">
        <v>7.0481000000000002E-2</v>
      </c>
      <c r="KF70" s="33">
        <v>6.2983999999999998E-2</v>
      </c>
      <c r="KG70" s="33">
        <v>2</v>
      </c>
      <c r="KH70" s="33">
        <v>2.36168E-2</v>
      </c>
      <c r="KI70" s="33">
        <v>4.7300000000000004</v>
      </c>
      <c r="KJ70" s="33">
        <v>5.34</v>
      </c>
      <c r="KK70" s="33">
        <v>0.21809400000000001</v>
      </c>
      <c r="KL70" s="33">
        <v>1.18</v>
      </c>
      <c r="KM70" s="33">
        <v>0.13785800000000001</v>
      </c>
      <c r="KN70" s="33">
        <v>1.0009999999999999</v>
      </c>
      <c r="KO70" s="33">
        <v>42.11</v>
      </c>
      <c r="KP70" s="33">
        <v>75.27</v>
      </c>
      <c r="KQ70" s="33">
        <v>0.61180999999999996</v>
      </c>
      <c r="KR70" s="39">
        <v>22745</v>
      </c>
      <c r="KS70" s="33">
        <v>0.590642</v>
      </c>
      <c r="KT70" s="33">
        <v>0.39890199999999998</v>
      </c>
      <c r="KU70" s="33">
        <v>1.0049999999999999</v>
      </c>
      <c r="KV70" s="33">
        <v>1.1100000000000001</v>
      </c>
      <c r="KW70" s="33">
        <v>1.0169999999999999</v>
      </c>
      <c r="KX70" s="33">
        <v>8.64</v>
      </c>
      <c r="KY70" s="33">
        <v>1.0009999999999999</v>
      </c>
      <c r="KZ70" s="33">
        <v>0.69089599999999995</v>
      </c>
      <c r="LA70" s="33">
        <v>8.5299999999999994</v>
      </c>
      <c r="LB70" s="33">
        <v>1.4217E-4</v>
      </c>
      <c r="LC70" s="33">
        <v>0.99983699999999998</v>
      </c>
      <c r="LD70" s="33">
        <v>1.085</v>
      </c>
      <c r="LE70" s="33">
        <v>0.22159699999999999</v>
      </c>
      <c r="LF70" s="33">
        <v>2.93</v>
      </c>
      <c r="LG70" s="33">
        <v>11.58</v>
      </c>
      <c r="LH70" s="33">
        <v>3.75</v>
      </c>
      <c r="LI70" s="33">
        <v>0.97420799999999996</v>
      </c>
      <c r="LJ70" s="33">
        <v>36.83</v>
      </c>
      <c r="LK70" s="33">
        <v>4.78</v>
      </c>
      <c r="LL70" s="33">
        <v>37.799999999999997</v>
      </c>
      <c r="LM70" s="33">
        <v>4.95</v>
      </c>
      <c r="LN70" s="33">
        <v>922.55</v>
      </c>
      <c r="LO70" s="33">
        <v>0.51805299999999999</v>
      </c>
      <c r="LP70" s="33">
        <v>2.4</v>
      </c>
      <c r="LQ70" s="33">
        <v>0.121297</v>
      </c>
      <c r="LR70" s="33">
        <v>6.9539399999999999E-7</v>
      </c>
      <c r="LS70" s="33">
        <v>0.78033699999999995</v>
      </c>
      <c r="LT70" s="33">
        <v>9.3800000000000008</v>
      </c>
      <c r="LU70" s="33">
        <v>0.209116</v>
      </c>
      <c r="LV70" s="33">
        <v>1.0009999999999999</v>
      </c>
      <c r="LW70" s="33">
        <v>3.0599999999999998E-5</v>
      </c>
      <c r="LX70" s="33">
        <v>71.819999999999993</v>
      </c>
      <c r="LY70" s="33">
        <v>62.05</v>
      </c>
      <c r="LZ70" s="33">
        <v>3.77</v>
      </c>
      <c r="MA70" s="33">
        <v>1.26</v>
      </c>
      <c r="MB70" s="33">
        <v>1810.44</v>
      </c>
      <c r="MC70" s="33">
        <v>0.38314100000000001</v>
      </c>
      <c r="MD70" s="33">
        <v>1821.4</v>
      </c>
      <c r="ME70" s="33">
        <v>6.04</v>
      </c>
      <c r="MF70" s="33">
        <v>31.17</v>
      </c>
      <c r="MG70" s="33">
        <v>0.84416599999999997</v>
      </c>
      <c r="MH70" s="33">
        <v>1.002</v>
      </c>
      <c r="MI70" s="33">
        <v>0.80858200000000002</v>
      </c>
      <c r="MJ70" s="33">
        <v>2.941525E-2</v>
      </c>
      <c r="MK70" s="33">
        <v>26.7</v>
      </c>
      <c r="ML70" s="33">
        <v>2.276212E-2</v>
      </c>
      <c r="MM70" s="33">
        <v>0.41479199999999999</v>
      </c>
      <c r="MN70" s="33">
        <v>8.3800000000000008</v>
      </c>
      <c r="MO70" s="33">
        <v>5.95</v>
      </c>
      <c r="MP70" s="33">
        <v>3.915486E-2</v>
      </c>
      <c r="MQ70" s="33">
        <v>4.0897660000000002E-2</v>
      </c>
      <c r="MR70" s="33">
        <v>1.47</v>
      </c>
    </row>
    <row r="71" spans="216:356" ht="16.5" customHeight="1" thickBot="1" x14ac:dyDescent="0.3">
      <c r="HH71" s="38">
        <v>44996</v>
      </c>
      <c r="HI71" t="s">
        <v>87</v>
      </c>
      <c r="HM71" t="s">
        <v>97</v>
      </c>
      <c r="HN71" s="44">
        <v>-7.3224310471076137E-3</v>
      </c>
      <c r="HO71" s="44">
        <v>1.5490533562822595E-2</v>
      </c>
      <c r="HP71" s="44">
        <v>-1.4285714285714235E-2</v>
      </c>
      <c r="HQ71" s="44">
        <v>-6.6322770817981436E-3</v>
      </c>
      <c r="HR71" s="44">
        <v>1.7804154302670572E-2</v>
      </c>
      <c r="HS71" s="44">
        <v>3.8872691933916403E-2</v>
      </c>
      <c r="HT71" s="44">
        <v>-3.1337698783910128E-2</v>
      </c>
      <c r="HU71" s="44">
        <v>2.8971511347175127E-2</v>
      </c>
      <c r="HV71" s="44">
        <v>4.2233693101829672E-3</v>
      </c>
      <c r="HW71" s="44">
        <v>-1.1915887850467266E-2</v>
      </c>
      <c r="HX71" s="44">
        <v>3.8543390872546768E-2</v>
      </c>
      <c r="HY71" s="44">
        <v>1.36612021857907E-3</v>
      </c>
      <c r="HZ71" s="44">
        <v>-7.5034106412005253E-3</v>
      </c>
      <c r="IA71" s="44">
        <v>-1.0538373424971437E-2</v>
      </c>
      <c r="IB71" s="44">
        <v>-4.2833989349386314E-2</v>
      </c>
      <c r="IC71" s="44">
        <v>1.4513788098693414E-3</v>
      </c>
      <c r="ID71" s="44">
        <v>1.1352657004830791E-2</v>
      </c>
      <c r="IE71" s="44">
        <v>-9.5533795080005035E-4</v>
      </c>
      <c r="IF71" s="44">
        <v>-1.9842218503466347E-2</v>
      </c>
      <c r="IG71" s="44">
        <v>1.7073170731707332E-2</v>
      </c>
      <c r="IH71" s="44">
        <v>3.1175059952037731E-3</v>
      </c>
      <c r="II71" s="44">
        <v>-6.3590724360506723E-2</v>
      </c>
      <c r="IJ71" s="44">
        <v>-1.8892009190707215E-2</v>
      </c>
      <c r="IK71" s="44">
        <v>1.0408534998698205E-3</v>
      </c>
      <c r="IL71" s="44">
        <v>-1.1437483753574118E-2</v>
      </c>
      <c r="IM71" s="44">
        <v>-6.0478569550356243E-3</v>
      </c>
      <c r="IN71" s="44">
        <v>-5.2380952380952306E-2</v>
      </c>
      <c r="IO71" s="44">
        <v>-5.1926298157453865E-2</v>
      </c>
      <c r="IP71" s="44">
        <v>-2.1790341578327488E-2</v>
      </c>
      <c r="IQ71" s="44">
        <v>-9.6327513546056176E-3</v>
      </c>
      <c r="IV71" s="38">
        <v>44994</v>
      </c>
      <c r="IW71" s="33">
        <v>21713</v>
      </c>
      <c r="IX71" s="33">
        <v>1535.26</v>
      </c>
      <c r="IY71" s="33">
        <v>1</v>
      </c>
      <c r="IZ71" s="33">
        <v>286.69</v>
      </c>
      <c r="JA71" s="33">
        <v>1.0009999999999999</v>
      </c>
      <c r="JB71" s="33">
        <v>0.389546</v>
      </c>
      <c r="JC71" s="33">
        <v>0.318386</v>
      </c>
      <c r="JD71" s="33">
        <v>1.0549999999999999</v>
      </c>
      <c r="JE71" s="33">
        <v>7.1317000000000005E-2</v>
      </c>
      <c r="JF71" s="33">
        <v>1534.09</v>
      </c>
      <c r="JG71" s="33">
        <v>1.0009999999999999</v>
      </c>
      <c r="JH71" s="33">
        <v>18.43</v>
      </c>
      <c r="JI71" s="33">
        <v>5.6</v>
      </c>
      <c r="JJ71" s="33">
        <v>1</v>
      </c>
      <c r="JK71" s="33">
        <v>1.095E-5</v>
      </c>
      <c r="JL71" s="33">
        <v>6.5355999999999997E-2</v>
      </c>
      <c r="JM71" s="33">
        <v>82.83</v>
      </c>
      <c r="JN71" s="33">
        <v>15.15</v>
      </c>
      <c r="JO71" s="33">
        <v>6.1</v>
      </c>
      <c r="JP71" s="33">
        <v>3.37</v>
      </c>
      <c r="JQ71" s="33">
        <v>2.38</v>
      </c>
      <c r="JR71" s="33">
        <v>10.97</v>
      </c>
      <c r="JS71" s="33">
        <v>21701</v>
      </c>
      <c r="JT71" s="33">
        <v>6.59</v>
      </c>
      <c r="JU71" s="33">
        <v>143.96</v>
      </c>
      <c r="JV71" s="33">
        <v>18.260000000000002</v>
      </c>
      <c r="JW71" s="33">
        <v>42.85</v>
      </c>
      <c r="JX71" s="33">
        <v>116.44</v>
      </c>
      <c r="JY71" s="33">
        <v>8.1837999999999994E-2</v>
      </c>
      <c r="JZ71" s="33">
        <v>5.8</v>
      </c>
      <c r="KA71" s="33">
        <v>1</v>
      </c>
      <c r="KB71" s="33">
        <v>2.36</v>
      </c>
      <c r="KC71" s="33">
        <v>10.55</v>
      </c>
      <c r="KD71" s="33">
        <v>115.67</v>
      </c>
      <c r="KE71" s="33">
        <v>6.7429000000000003E-2</v>
      </c>
      <c r="KF71" s="33">
        <v>6.0720999999999997E-2</v>
      </c>
      <c r="KG71" s="33">
        <v>1.84</v>
      </c>
      <c r="KH71" s="33">
        <v>2.2120299999999999E-2</v>
      </c>
      <c r="KI71" s="33">
        <v>4.37</v>
      </c>
      <c r="KJ71" s="33">
        <v>5.0599999999999996</v>
      </c>
      <c r="KK71" s="33">
        <v>0.20266799999999999</v>
      </c>
      <c r="KL71" s="33">
        <v>1.1200000000000001</v>
      </c>
      <c r="KM71" s="33">
        <v>0.125168</v>
      </c>
      <c r="KN71" s="33">
        <v>0.99943899999999997</v>
      </c>
      <c r="KO71" s="33">
        <v>39.9</v>
      </c>
      <c r="KP71" s="33">
        <v>71.63</v>
      </c>
      <c r="KQ71" s="33">
        <v>0.57071499999999997</v>
      </c>
      <c r="KR71" s="39">
        <v>22317</v>
      </c>
      <c r="KS71" s="33">
        <v>0.54884599999999995</v>
      </c>
      <c r="KT71" s="33">
        <v>0.360261</v>
      </c>
      <c r="KU71" s="33">
        <v>0.95615600000000001</v>
      </c>
      <c r="KV71" s="33">
        <v>1.0289999999999999</v>
      </c>
      <c r="KW71" s="33">
        <v>0.94930400000000004</v>
      </c>
      <c r="KX71" s="33">
        <v>7.9</v>
      </c>
      <c r="KY71" s="33">
        <v>0.98244799999999999</v>
      </c>
      <c r="KZ71" s="33">
        <v>0.62501799999999996</v>
      </c>
      <c r="LA71" s="33">
        <v>8.41</v>
      </c>
      <c r="LB71" s="33">
        <v>1.3080000000000001E-4</v>
      </c>
      <c r="LC71" s="33">
        <v>0.99936700000000001</v>
      </c>
      <c r="LD71" s="33">
        <v>0.95923400000000003</v>
      </c>
      <c r="LE71" s="33">
        <v>0.205369</v>
      </c>
      <c r="LF71" s="33">
        <v>2.6</v>
      </c>
      <c r="LG71" s="33">
        <v>10.5</v>
      </c>
      <c r="LH71" s="33">
        <v>3.72</v>
      </c>
      <c r="LI71" s="33">
        <v>0.88747399999999999</v>
      </c>
      <c r="LJ71" s="33">
        <v>36.979999999999997</v>
      </c>
      <c r="LK71" s="33">
        <v>4.76</v>
      </c>
      <c r="LL71" s="33">
        <v>35.82</v>
      </c>
      <c r="LM71" s="33">
        <v>4.84</v>
      </c>
      <c r="LN71" s="33">
        <v>874.62</v>
      </c>
      <c r="LO71" s="33">
        <v>0.51390199999999997</v>
      </c>
      <c r="LP71" s="33">
        <v>2.23</v>
      </c>
      <c r="LQ71" s="33">
        <v>0.112662</v>
      </c>
      <c r="LR71" s="33">
        <v>6.7740700000000005E-7</v>
      </c>
      <c r="LS71" s="33">
        <v>0.70798700000000003</v>
      </c>
      <c r="LT71" s="33">
        <v>8.9499999999999993</v>
      </c>
      <c r="LU71" s="33">
        <v>0.199491</v>
      </c>
      <c r="LV71" s="33">
        <v>1.0009999999999999</v>
      </c>
      <c r="LW71" s="33">
        <v>2.9090000000000001E-5</v>
      </c>
      <c r="LX71" s="33">
        <v>67.78</v>
      </c>
      <c r="LY71" s="33">
        <v>58.34</v>
      </c>
      <c r="LZ71" s="33">
        <v>3.72</v>
      </c>
      <c r="MA71" s="33">
        <v>1.19</v>
      </c>
      <c r="MB71" s="33">
        <v>1808.15</v>
      </c>
      <c r="MC71" s="33">
        <v>0.37472800000000001</v>
      </c>
      <c r="MD71" s="33">
        <v>1816.48</v>
      </c>
      <c r="ME71" s="33">
        <v>5.99</v>
      </c>
      <c r="MF71" s="33">
        <v>31.12</v>
      </c>
      <c r="MG71" s="33">
        <v>0.80301500000000003</v>
      </c>
      <c r="MH71" s="33">
        <v>1</v>
      </c>
      <c r="MI71" s="33">
        <v>0.83256399999999997</v>
      </c>
      <c r="MJ71" s="33">
        <v>2.7847090000000001E-2</v>
      </c>
      <c r="MK71" s="33">
        <v>25.72</v>
      </c>
      <c r="ML71" s="33">
        <v>2.2875699999999999E-2</v>
      </c>
      <c r="MM71" s="33">
        <v>0.35978100000000002</v>
      </c>
      <c r="MN71" s="33">
        <v>7.61</v>
      </c>
      <c r="MO71" s="33">
        <v>5.48</v>
      </c>
      <c r="MP71" s="33">
        <v>3.6052319999999999E-2</v>
      </c>
      <c r="MQ71" s="33">
        <v>4.0679220000000002E-2</v>
      </c>
      <c r="MR71" s="33">
        <v>1.37</v>
      </c>
    </row>
    <row r="72" spans="216:356" ht="17.25" thickBot="1" x14ac:dyDescent="0.3">
      <c r="HH72" s="38">
        <v>44997</v>
      </c>
      <c r="HI72" t="s">
        <v>102</v>
      </c>
      <c r="HM72" t="s">
        <v>32</v>
      </c>
      <c r="HN72" s="44">
        <v>-6.4205457463883953E-3</v>
      </c>
      <c r="HO72" s="44">
        <v>1.4539579967689731E-2</v>
      </c>
      <c r="HP72" s="44">
        <v>-1.9108280254777066E-2</v>
      </c>
      <c r="HQ72" s="44">
        <v>-6.4935064935065512E-3</v>
      </c>
      <c r="HR72" s="44">
        <v>1.7973856209150485E-2</v>
      </c>
      <c r="HS72" s="44">
        <v>6.0995184590690199E-2</v>
      </c>
      <c r="HT72" s="44">
        <v>-3.3282904689863946E-2</v>
      </c>
      <c r="HU72" s="44">
        <v>0.14241001564945233</v>
      </c>
      <c r="HV72" s="44">
        <v>-6.8493150684931781E-3</v>
      </c>
      <c r="HW72" s="44">
        <v>2.6206896551724146E-2</v>
      </c>
      <c r="HX72" s="44">
        <v>1.2096774193548265E-2</v>
      </c>
      <c r="HY72" s="44">
        <v>-3.7184594953519334E-2</v>
      </c>
      <c r="HZ72" s="44">
        <v>-1.1034482758620734E-2</v>
      </c>
      <c r="IA72" s="44">
        <v>-1.1157601115760141E-2</v>
      </c>
      <c r="IB72" s="44">
        <v>-6.7700987306064775E-2</v>
      </c>
      <c r="IC72" s="44">
        <v>-1.0590015128593033E-2</v>
      </c>
      <c r="ID72" s="44">
        <v>2.1406727828746197E-2</v>
      </c>
      <c r="IE72" s="44">
        <v>-1.4970059880239472E-2</v>
      </c>
      <c r="IF72" s="44">
        <v>-3.4954407294832901E-2</v>
      </c>
      <c r="IG72" s="44">
        <v>2.8346456692913469E-2</v>
      </c>
      <c r="IH72" s="44">
        <v>-3.2159264931087228E-2</v>
      </c>
      <c r="II72" s="44">
        <v>-4.5886075949367111E-2</v>
      </c>
      <c r="IJ72" s="44">
        <v>-1.9900497512437831E-2</v>
      </c>
      <c r="IK72" s="44">
        <v>1.3536379018612488E-2</v>
      </c>
      <c r="IL72" s="44">
        <v>-1.1686143572621099E-2</v>
      </c>
      <c r="IM72" s="44">
        <v>-1.0135135135135087E-2</v>
      </c>
      <c r="IN72" s="44">
        <v>-4.4368600682593962E-2</v>
      </c>
      <c r="IO72" s="44">
        <v>-3.9285714285714257E-2</v>
      </c>
      <c r="IP72" s="44">
        <v>3.3457249070631967E-2</v>
      </c>
      <c r="IQ72" s="44">
        <v>-1.6187050359712241E-2</v>
      </c>
      <c r="IV72" s="38">
        <v>44995</v>
      </c>
      <c r="IW72" s="33">
        <v>20376</v>
      </c>
      <c r="IX72" s="33">
        <v>1440.17</v>
      </c>
      <c r="IY72" s="33">
        <v>1.002</v>
      </c>
      <c r="IZ72" s="33">
        <v>277.49</v>
      </c>
      <c r="JA72" s="33">
        <v>1.002</v>
      </c>
      <c r="JB72" s="33">
        <v>0.37315300000000001</v>
      </c>
      <c r="JC72" s="33">
        <v>0.31032399999999999</v>
      </c>
      <c r="JD72" s="33">
        <v>1.016</v>
      </c>
      <c r="JE72" s="33">
        <v>6.6158999999999996E-2</v>
      </c>
      <c r="JF72" s="33">
        <v>1438.95</v>
      </c>
      <c r="JG72" s="33">
        <v>1.0009999999999999</v>
      </c>
      <c r="JH72" s="33">
        <v>17.329999999999998</v>
      </c>
      <c r="JI72" s="33">
        <v>5.38</v>
      </c>
      <c r="JJ72" s="33">
        <v>1.0009999999999999</v>
      </c>
      <c r="JK72" s="33">
        <v>1.013E-5</v>
      </c>
      <c r="JL72" s="33">
        <v>5.8577999999999998E-2</v>
      </c>
      <c r="JM72" s="33">
        <v>76.709999999999994</v>
      </c>
      <c r="JN72" s="33">
        <v>14.43</v>
      </c>
      <c r="JO72" s="33">
        <v>5.75</v>
      </c>
      <c r="JP72" s="33">
        <v>3.37</v>
      </c>
      <c r="JQ72" s="33">
        <v>2.31</v>
      </c>
      <c r="JR72" s="33">
        <v>11</v>
      </c>
      <c r="JS72" s="33">
        <v>20382</v>
      </c>
      <c r="JT72" s="33">
        <v>6.17</v>
      </c>
      <c r="JU72" s="33">
        <v>142.29</v>
      </c>
      <c r="JV72" s="33">
        <v>17.09</v>
      </c>
      <c r="JW72" s="33">
        <v>40.64</v>
      </c>
      <c r="JX72" s="33">
        <v>110.27</v>
      </c>
      <c r="JY72" s="33">
        <v>7.7081999999999998E-2</v>
      </c>
      <c r="JZ72" s="33">
        <v>5.5</v>
      </c>
      <c r="KA72" s="33">
        <v>1.0009999999999999</v>
      </c>
      <c r="KB72" s="33">
        <v>2.2599999999999998</v>
      </c>
      <c r="KC72" s="33">
        <v>11.08</v>
      </c>
      <c r="KD72" s="33">
        <v>112.21</v>
      </c>
      <c r="KE72" s="33">
        <v>6.2897999999999996E-2</v>
      </c>
      <c r="KF72" s="33">
        <v>5.7518E-2</v>
      </c>
      <c r="KG72" s="33">
        <v>1.79</v>
      </c>
      <c r="KH72" s="33">
        <v>2.0346949999999999E-2</v>
      </c>
      <c r="KI72" s="33">
        <v>3.97</v>
      </c>
      <c r="KJ72" s="33">
        <v>4.7699999999999996</v>
      </c>
      <c r="KK72" s="33">
        <v>0.19359499999999999</v>
      </c>
      <c r="KL72" s="33">
        <v>1.0569999999999999</v>
      </c>
      <c r="KM72" s="33">
        <v>0.117436</v>
      </c>
      <c r="KN72" s="33">
        <v>1.0009999999999999</v>
      </c>
      <c r="KO72" s="33">
        <v>37.880000000000003</v>
      </c>
      <c r="KP72" s="33">
        <v>68.680000000000007</v>
      </c>
      <c r="KQ72" s="33">
        <v>0.53746899999999997</v>
      </c>
      <c r="KR72" s="39">
        <v>11433.1</v>
      </c>
      <c r="KS72" s="33">
        <v>0.51965600000000001</v>
      </c>
      <c r="KT72" s="33">
        <v>0.33565299999999998</v>
      </c>
      <c r="KU72" s="33">
        <v>0.88645099999999999</v>
      </c>
      <c r="KV72" s="33">
        <v>0.99048199999999997</v>
      </c>
      <c r="KW72" s="33">
        <v>0.890957</v>
      </c>
      <c r="KX72" s="33">
        <v>7.35</v>
      </c>
      <c r="KY72" s="33">
        <v>1.0009999999999999</v>
      </c>
      <c r="KZ72" s="33">
        <v>0.58263399999999999</v>
      </c>
      <c r="LA72" s="33">
        <v>8.1999999999999993</v>
      </c>
      <c r="LB72" s="33">
        <v>1.2915999999999999E-4</v>
      </c>
      <c r="LC72" s="33">
        <v>0.99832799999999999</v>
      </c>
      <c r="LD72" s="33">
        <v>0.92513400000000001</v>
      </c>
      <c r="LE72" s="33">
        <v>0.21640999999999999</v>
      </c>
      <c r="LF72" s="33">
        <v>2.37</v>
      </c>
      <c r="LG72" s="33">
        <v>9.91</v>
      </c>
      <c r="LH72" s="33">
        <v>3.6</v>
      </c>
      <c r="LI72" s="33">
        <v>0.83996700000000002</v>
      </c>
      <c r="LJ72" s="33">
        <v>36.54</v>
      </c>
      <c r="LK72" s="33">
        <v>4.5999999999999996</v>
      </c>
      <c r="LL72" s="33">
        <v>33.96</v>
      </c>
      <c r="LM72" s="33">
        <v>3.95</v>
      </c>
      <c r="LN72" s="33">
        <v>813.8</v>
      </c>
      <c r="LO72" s="33">
        <v>0.48859000000000002</v>
      </c>
      <c r="LP72" s="33">
        <v>2.2000000000000002</v>
      </c>
      <c r="LQ72" s="33">
        <v>0.105946</v>
      </c>
      <c r="LR72" s="33">
        <v>6.3821300000000003E-7</v>
      </c>
      <c r="LS72" s="33">
        <v>0.67017400000000005</v>
      </c>
      <c r="LT72" s="33">
        <v>8.39</v>
      </c>
      <c r="LU72" s="33">
        <v>0.19178899999999999</v>
      </c>
      <c r="LV72" s="33">
        <v>1.0009999999999999</v>
      </c>
      <c r="LW72" s="33">
        <v>2.7840000000000001E-5</v>
      </c>
      <c r="LX72" s="33">
        <v>64.55</v>
      </c>
      <c r="LY72" s="33">
        <v>54.66</v>
      </c>
      <c r="LZ72" s="33">
        <v>3.63</v>
      </c>
      <c r="MA72" s="33">
        <v>1.1299999999999999</v>
      </c>
      <c r="MB72" s="33">
        <v>1811.44</v>
      </c>
      <c r="MC72" s="33">
        <v>0.33040700000000001</v>
      </c>
      <c r="MD72" s="33">
        <v>1832.33</v>
      </c>
      <c r="ME72" s="33">
        <v>5.66</v>
      </c>
      <c r="MF72" s="33">
        <v>28.74</v>
      </c>
      <c r="MG72" s="33">
        <v>0.797624</v>
      </c>
      <c r="MH72" s="33">
        <v>1.002</v>
      </c>
      <c r="MI72" s="33">
        <v>0.85120899999999999</v>
      </c>
      <c r="MJ72" s="33">
        <v>2.7356519999999999E-2</v>
      </c>
      <c r="MK72" s="33">
        <v>24.8</v>
      </c>
      <c r="ML72" s="33">
        <v>2.2775779999999999E-2</v>
      </c>
      <c r="MM72" s="33">
        <v>0.32961400000000002</v>
      </c>
      <c r="MN72" s="33">
        <v>7.44</v>
      </c>
      <c r="MO72" s="33">
        <v>5.14</v>
      </c>
      <c r="MP72" s="33">
        <v>3.4849539999999998E-2</v>
      </c>
      <c r="MQ72" s="33">
        <v>3.8918269999999998E-2</v>
      </c>
      <c r="MR72" s="33">
        <v>1.27</v>
      </c>
    </row>
    <row r="73" spans="216:356" ht="17.25" thickBot="1" x14ac:dyDescent="0.3">
      <c r="HM73" t="s">
        <v>101</v>
      </c>
      <c r="HN73" s="44">
        <v>-4.9642594437074861E-3</v>
      </c>
      <c r="HO73" s="44">
        <v>7.8452040089063146E-3</v>
      </c>
      <c r="HP73" s="44">
        <v>6.2592454161161104E-3</v>
      </c>
      <c r="HQ73" s="44">
        <v>-2.1738827156618568E-2</v>
      </c>
      <c r="HR73" s="44">
        <v>1.9892045677370573E-2</v>
      </c>
      <c r="HS73" s="44">
        <v>2.2847674595420253E-2</v>
      </c>
      <c r="HT73" s="44">
        <v>1.4490549530168373E-3</v>
      </c>
      <c r="HU73" s="44">
        <v>1.9324058922596032E-2</v>
      </c>
      <c r="HV73" s="44">
        <v>5.4973199728147737E-3</v>
      </c>
      <c r="HW73" s="44">
        <v>3.889515970605939E-2</v>
      </c>
      <c r="HX73" s="44">
        <v>1.8720283832962981E-2</v>
      </c>
      <c r="HY73" s="44">
        <v>-4.0801559199070025E-2</v>
      </c>
      <c r="HZ73" s="44">
        <v>-2.6957572736083901E-2</v>
      </c>
      <c r="IA73" s="44">
        <v>3.9977415793777116E-3</v>
      </c>
      <c r="IB73" s="44">
        <v>-4.308493940813185E-2</v>
      </c>
      <c r="IC73" s="44">
        <v>-1.1346552265538823E-2</v>
      </c>
      <c r="ID73" s="44">
        <v>3.146353711054295E-2</v>
      </c>
      <c r="IE73" s="44">
        <v>-8.1661090133405834E-3</v>
      </c>
      <c r="IF73" s="44">
        <v>5.7288252005869289E-3</v>
      </c>
      <c r="IG73" s="44">
        <v>3.6801923219531574E-3</v>
      </c>
      <c r="IH73" s="44">
        <v>-2.0127320681449179E-2</v>
      </c>
      <c r="II73" s="44">
        <v>-7.305521313177199E-2</v>
      </c>
      <c r="IJ73" s="44">
        <v>-2.6711109513657072E-2</v>
      </c>
      <c r="IK73" s="44">
        <v>3.3656042091432692E-2</v>
      </c>
      <c r="IL73" s="44">
        <v>6.7523480909714717E-3</v>
      </c>
      <c r="IM73" s="44">
        <v>-3.2410918069651906E-2</v>
      </c>
      <c r="IN73" s="44">
        <v>-8.0126936819205907E-3</v>
      </c>
      <c r="IO73" s="44">
        <v>-4.9254527127740255E-2</v>
      </c>
      <c r="IP73" s="44">
        <v>-8.2727849526188502E-3</v>
      </c>
      <c r="IQ73" s="44">
        <v>-1.7657693355456971E-2</v>
      </c>
      <c r="IV73" s="38">
        <v>44996</v>
      </c>
      <c r="IW73" s="33">
        <v>20195</v>
      </c>
      <c r="IX73" s="33">
        <v>1429.6</v>
      </c>
      <c r="IY73" s="33">
        <v>1.0009999999999999</v>
      </c>
      <c r="IZ73" s="33">
        <v>277.02999999999997</v>
      </c>
      <c r="JA73" s="33">
        <v>0.99348400000000003</v>
      </c>
      <c r="JB73" s="33">
        <v>0.37198399999999998</v>
      </c>
      <c r="JC73" s="33">
        <v>0.31561400000000001</v>
      </c>
      <c r="JD73" s="33">
        <v>1.0589999999999999</v>
      </c>
      <c r="JE73" s="33">
        <v>6.6104999999999997E-2</v>
      </c>
      <c r="JF73" s="33">
        <v>1428.44</v>
      </c>
      <c r="JG73" s="33">
        <v>0.99770300000000001</v>
      </c>
      <c r="JH73" s="33">
        <v>18.21</v>
      </c>
      <c r="JI73" s="33">
        <v>5.56</v>
      </c>
      <c r="JJ73" s="33">
        <v>0.99564299999999994</v>
      </c>
      <c r="JK73" s="33">
        <v>1.031E-5</v>
      </c>
      <c r="JL73" s="33">
        <v>5.7534000000000002E-2</v>
      </c>
      <c r="JM73" s="33">
        <v>71.760000000000005</v>
      </c>
      <c r="JN73" s="33">
        <v>14.85</v>
      </c>
      <c r="JO73" s="33">
        <v>5.63</v>
      </c>
      <c r="JP73" s="33">
        <v>3.46</v>
      </c>
      <c r="JQ73" s="33">
        <v>2.23</v>
      </c>
      <c r="JR73" s="33">
        <v>11.16</v>
      </c>
      <c r="JS73" s="33">
        <v>20242</v>
      </c>
      <c r="JT73" s="33">
        <v>6.22</v>
      </c>
      <c r="JU73" s="33">
        <v>135.19999999999999</v>
      </c>
      <c r="JV73" s="33">
        <v>17.41</v>
      </c>
      <c r="JW73" s="33">
        <v>40.32</v>
      </c>
      <c r="JX73" s="33">
        <v>111.53</v>
      </c>
      <c r="JY73" s="33">
        <v>7.8307000000000002E-2</v>
      </c>
      <c r="JZ73" s="33">
        <v>5.32</v>
      </c>
      <c r="KA73" s="33">
        <v>0.99796899999999999</v>
      </c>
      <c r="KB73" s="33">
        <v>2.3199999999999998</v>
      </c>
      <c r="KC73" s="33">
        <v>10.79</v>
      </c>
      <c r="KD73" s="33">
        <v>119.85</v>
      </c>
      <c r="KE73" s="33">
        <v>6.3020000000000007E-2</v>
      </c>
      <c r="KF73" s="33">
        <v>5.9270999999999997E-2</v>
      </c>
      <c r="KG73" s="33">
        <v>1.8</v>
      </c>
      <c r="KH73" s="33">
        <v>2.0676099999999999E-2</v>
      </c>
      <c r="KI73" s="33">
        <v>4.04</v>
      </c>
      <c r="KJ73" s="33">
        <v>4.92</v>
      </c>
      <c r="KK73" s="33">
        <v>0.18861600000000001</v>
      </c>
      <c r="KL73" s="33">
        <v>1.044</v>
      </c>
      <c r="KM73" s="33">
        <v>0.116998</v>
      </c>
      <c r="KN73" s="33">
        <v>0.99460199999999999</v>
      </c>
      <c r="KO73" s="33">
        <v>38.47</v>
      </c>
      <c r="KP73" s="33">
        <v>68.37</v>
      </c>
      <c r="KQ73" s="33">
        <v>0.53599699999999995</v>
      </c>
      <c r="KR73" s="39">
        <v>11010.21</v>
      </c>
      <c r="KS73" s="33">
        <v>0.52788800000000002</v>
      </c>
      <c r="KT73" s="33">
        <v>0.33950000000000002</v>
      </c>
      <c r="KU73" s="33">
        <v>0.90915199999999996</v>
      </c>
      <c r="KV73" s="33">
        <v>1.014</v>
      </c>
      <c r="KW73" s="33">
        <v>0.87926599999999999</v>
      </c>
      <c r="KX73" s="33">
        <v>7.39</v>
      </c>
      <c r="KY73" s="33">
        <v>0.99644900000000003</v>
      </c>
      <c r="KZ73" s="33">
        <v>0.60350499999999996</v>
      </c>
      <c r="LA73" s="33">
        <v>8.1999999999999993</v>
      </c>
      <c r="LB73" s="33">
        <v>1.2542E-4</v>
      </c>
      <c r="LC73" s="33">
        <v>0.99704000000000004</v>
      </c>
      <c r="LD73" s="33">
        <v>0.84498899999999999</v>
      </c>
      <c r="LE73" s="33">
        <v>0.22492400000000001</v>
      </c>
      <c r="LF73" s="33">
        <v>2.2400000000000002</v>
      </c>
      <c r="LG73" s="33">
        <v>9.82</v>
      </c>
      <c r="LH73" s="33">
        <v>3.56</v>
      </c>
      <c r="LI73" s="33">
        <v>0.88517999999999997</v>
      </c>
      <c r="LJ73" s="33">
        <v>35.43</v>
      </c>
      <c r="LK73" s="33">
        <v>4.6100000000000003</v>
      </c>
      <c r="LL73" s="33">
        <v>33.22</v>
      </c>
      <c r="LM73" s="33">
        <v>3.95</v>
      </c>
      <c r="LN73" s="33">
        <v>781.44</v>
      </c>
      <c r="LO73" s="33">
        <v>0.48454799999999998</v>
      </c>
      <c r="LP73" s="33">
        <v>2.14</v>
      </c>
      <c r="LQ73" s="33">
        <v>0.110668</v>
      </c>
      <c r="LR73" s="33">
        <v>5.9879099999999995E-7</v>
      </c>
      <c r="LS73" s="33">
        <v>0.63602800000000004</v>
      </c>
      <c r="LT73" s="33">
        <v>7.83</v>
      </c>
      <c r="LU73" s="33">
        <v>0.18721699999999999</v>
      </c>
      <c r="LV73" s="33">
        <v>1.002</v>
      </c>
      <c r="LW73" s="33">
        <v>2.7710000000000001E-5</v>
      </c>
      <c r="LX73" s="43">
        <v>63.66</v>
      </c>
      <c r="LY73" s="33">
        <v>50.34</v>
      </c>
      <c r="LZ73" s="33">
        <v>3.57</v>
      </c>
      <c r="MA73" s="33">
        <v>1.1100000000000001</v>
      </c>
      <c r="MB73" s="33">
        <v>1862.46</v>
      </c>
      <c r="MC73" s="33">
        <v>0.334762</v>
      </c>
      <c r="MD73" s="33">
        <v>1862.74</v>
      </c>
      <c r="ME73" s="33">
        <v>5.48</v>
      </c>
      <c r="MF73" s="33">
        <v>28.66</v>
      </c>
      <c r="MG73" s="33">
        <v>0.80264000000000002</v>
      </c>
      <c r="MH73" s="33">
        <v>0.99280500000000005</v>
      </c>
      <c r="MI73" s="33">
        <v>0.93697399999999997</v>
      </c>
      <c r="MJ73" s="33">
        <v>2.7554800000000001E-2</v>
      </c>
      <c r="MK73" s="33">
        <v>23.43</v>
      </c>
      <c r="ML73" s="33">
        <v>2.2649579999999999E-2</v>
      </c>
      <c r="MM73" s="33">
        <v>0.33516699999999999</v>
      </c>
      <c r="MN73" s="33">
        <v>7.66</v>
      </c>
      <c r="MO73" s="33">
        <v>4.99</v>
      </c>
      <c r="MP73" s="33">
        <v>3.5421859999999999E-2</v>
      </c>
      <c r="MQ73" s="33">
        <v>3.8655790000000002E-2</v>
      </c>
      <c r="MR73" s="33">
        <v>1.23</v>
      </c>
    </row>
    <row r="74" spans="216:356" ht="15.75" customHeight="1" thickBot="1" x14ac:dyDescent="0.3">
      <c r="HM74" t="s">
        <v>61</v>
      </c>
      <c r="HN74" s="44">
        <v>-4.4247787610618428E-3</v>
      </c>
      <c r="HO74" s="44">
        <v>1.7777777777777892E-2</v>
      </c>
      <c r="HP74" s="44">
        <v>-2.6200873362445476E-2</v>
      </c>
      <c r="HQ74" s="44">
        <v>-1.7937219730941756E-2</v>
      </c>
      <c r="HR74" s="44">
        <v>2.7397260273972712E-2</v>
      </c>
      <c r="HS74" s="44">
        <v>0.12000000000000011</v>
      </c>
      <c r="HT74" s="44">
        <v>-7.9365079365079416E-2</v>
      </c>
      <c r="HU74" s="44">
        <v>6.0344827586206851E-2</v>
      </c>
      <c r="HV74" s="44">
        <v>4.8780487804878092E-2</v>
      </c>
      <c r="HW74" s="44">
        <v>-3.8759689922481799E-3</v>
      </c>
      <c r="HX74" s="44">
        <v>4.6692607003891107E-2</v>
      </c>
      <c r="HY74" s="44">
        <v>-4.8327137546468335E-2</v>
      </c>
      <c r="HZ74" s="44">
        <v>-2.34375E-2</v>
      </c>
      <c r="IA74" s="44">
        <v>-1.19999999999999E-2</v>
      </c>
      <c r="IB74" s="44">
        <v>-6.4777327935222728E-2</v>
      </c>
      <c r="IC74" s="44">
        <v>-8.6580086580086979E-3</v>
      </c>
      <c r="ID74" s="44">
        <v>3.4934497816593968E-2</v>
      </c>
      <c r="IE74" s="44">
        <v>-8.4388185654008518E-3</v>
      </c>
      <c r="IF74" s="44">
        <v>-5.1063829787234116E-2</v>
      </c>
      <c r="IG74" s="44">
        <v>4.0358744394618729E-2</v>
      </c>
      <c r="IH74" s="44">
        <v>-2.5862068965517238E-2</v>
      </c>
      <c r="II74" s="44">
        <v>-7.0796460176991038E-2</v>
      </c>
      <c r="IJ74" s="44">
        <v>-2.3809523809523947E-2</v>
      </c>
      <c r="IK74" s="44">
        <v>-9.7560975609756184E-3</v>
      </c>
      <c r="IL74" s="44">
        <v>1.4778325123152802E-2</v>
      </c>
      <c r="IM74" s="44">
        <v>-2.9126213592232997E-2</v>
      </c>
      <c r="IN74" s="44">
        <v>-7.999999999999996E-2</v>
      </c>
      <c r="IO74" s="44">
        <v>-2.7173913043478271E-2</v>
      </c>
      <c r="IP74" s="44">
        <v>5.5865921787709993E-3</v>
      </c>
      <c r="IQ74" s="44">
        <v>0</v>
      </c>
      <c r="IV74" s="38">
        <v>44997</v>
      </c>
      <c r="IW74" s="33">
        <v>20522</v>
      </c>
      <c r="IX74" s="33">
        <v>1474.4</v>
      </c>
      <c r="IY74" s="33">
        <v>1.0029999999999999</v>
      </c>
      <c r="IZ74" s="33">
        <v>275.74</v>
      </c>
      <c r="JA74" s="33">
        <v>0.96557800000000005</v>
      </c>
      <c r="JB74" s="33">
        <v>0.366037</v>
      </c>
      <c r="JC74" s="33">
        <v>0.30593100000000001</v>
      </c>
      <c r="JD74" s="33">
        <v>1.0589999999999999</v>
      </c>
      <c r="JE74" s="33">
        <v>6.6470000000000001E-2</v>
      </c>
      <c r="JF74" s="33">
        <v>1460.07</v>
      </c>
      <c r="JG74" s="33">
        <v>0.995417</v>
      </c>
      <c r="JH74" s="33">
        <v>18.07</v>
      </c>
      <c r="JI74" s="33">
        <v>5.47</v>
      </c>
      <c r="JJ74" s="33">
        <v>0.96699000000000002</v>
      </c>
      <c r="JK74" s="33">
        <v>1.031E-5</v>
      </c>
      <c r="JL74" s="33">
        <v>5.9069999999999998E-2</v>
      </c>
      <c r="JM74" s="33">
        <v>69.290000000000006</v>
      </c>
      <c r="JN74" s="33">
        <v>14.53</v>
      </c>
      <c r="JO74" s="33">
        <v>5.44</v>
      </c>
      <c r="JP74" s="33">
        <v>3.51</v>
      </c>
      <c r="JQ74" s="33">
        <v>2.2400000000000002</v>
      </c>
      <c r="JR74" s="33">
        <v>11.05</v>
      </c>
      <c r="JS74" s="33">
        <v>20546</v>
      </c>
      <c r="JT74" s="33">
        <v>6.16</v>
      </c>
      <c r="JU74" s="33">
        <v>140.38</v>
      </c>
      <c r="JV74" s="33">
        <v>17.190000000000001</v>
      </c>
      <c r="JW74" s="33">
        <v>40.36</v>
      </c>
      <c r="JX74" s="33">
        <v>113.34</v>
      </c>
      <c r="JY74" s="33">
        <v>7.9063999999999995E-2</v>
      </c>
      <c r="JZ74" s="33">
        <v>4.9800000000000004</v>
      </c>
      <c r="KA74" s="33">
        <v>0.99385100000000004</v>
      </c>
      <c r="KB74" s="33">
        <v>2.13</v>
      </c>
      <c r="KC74" s="33">
        <v>10.48</v>
      </c>
      <c r="KD74" s="33">
        <v>117.48</v>
      </c>
      <c r="KE74" s="33">
        <v>6.4690999999999999E-2</v>
      </c>
      <c r="KF74" s="33">
        <v>5.8432999999999999E-2</v>
      </c>
      <c r="KG74" s="33">
        <v>1.8</v>
      </c>
      <c r="KH74" s="33">
        <v>2.0385179999999999E-2</v>
      </c>
      <c r="KI74" s="33">
        <v>3.78</v>
      </c>
      <c r="KJ74" s="33">
        <v>4.7300000000000004</v>
      </c>
      <c r="KK74" s="33">
        <v>0.18809899999999999</v>
      </c>
      <c r="KL74" s="33">
        <v>0.99714800000000003</v>
      </c>
      <c r="KM74" s="33">
        <v>0.114581</v>
      </c>
      <c r="KN74" s="33">
        <v>0.96452300000000002</v>
      </c>
      <c r="KO74" s="33">
        <v>38.42</v>
      </c>
      <c r="KP74" s="33">
        <v>67.010000000000005</v>
      </c>
      <c r="KQ74" s="33">
        <v>0.52936499999999997</v>
      </c>
      <c r="KR74" s="39">
        <v>106737</v>
      </c>
      <c r="KS74" s="33">
        <v>0.51946099999999995</v>
      </c>
      <c r="KT74" s="33">
        <v>0.33593200000000001</v>
      </c>
      <c r="KU74" s="33">
        <v>0.90361100000000005</v>
      </c>
      <c r="KV74" s="33">
        <v>0.98508300000000004</v>
      </c>
      <c r="KW74" s="33">
        <v>0.87012999999999996</v>
      </c>
      <c r="KX74" s="33">
        <v>7.32</v>
      </c>
      <c r="KY74" s="33">
        <v>0.98746</v>
      </c>
      <c r="KZ74" s="33">
        <v>0.60972599999999999</v>
      </c>
      <c r="LA74" s="33">
        <v>8.31</v>
      </c>
      <c r="LB74" s="33">
        <v>1.2101E-4</v>
      </c>
      <c r="LC74" s="33">
        <v>0.96607799999999999</v>
      </c>
      <c r="LD74" s="33">
        <v>0.81267100000000003</v>
      </c>
      <c r="LE74" s="33">
        <v>0.22218499999999999</v>
      </c>
      <c r="LF74" s="33">
        <v>2.1800000000000002</v>
      </c>
      <c r="LG74" s="33">
        <v>9.5299999999999994</v>
      </c>
      <c r="LH74" s="33">
        <v>3.5</v>
      </c>
      <c r="LI74" s="33">
        <v>0.85884199999999999</v>
      </c>
      <c r="LJ74" s="33">
        <v>34.130000000000003</v>
      </c>
      <c r="LK74" s="33">
        <v>4.58</v>
      </c>
      <c r="LL74" s="33">
        <v>32.9</v>
      </c>
      <c r="LM74" s="33">
        <v>3.93</v>
      </c>
      <c r="LN74" s="33">
        <v>725.52</v>
      </c>
      <c r="LO74" s="33">
        <v>0.47599200000000003</v>
      </c>
      <c r="LP74" s="33">
        <v>1.88</v>
      </c>
      <c r="LQ74" s="33">
        <v>0.109239</v>
      </c>
      <c r="LR74" s="33">
        <v>6.08681E-7</v>
      </c>
      <c r="LS74" s="33">
        <v>0.61663199999999996</v>
      </c>
      <c r="LT74" s="33">
        <v>7.63</v>
      </c>
      <c r="LU74" s="33">
        <v>0.19198599999999999</v>
      </c>
      <c r="LV74" s="33">
        <v>1.004</v>
      </c>
      <c r="LW74" s="33">
        <v>2.728E-5</v>
      </c>
      <c r="LX74" s="33">
        <v>61.55</v>
      </c>
      <c r="LY74" s="33">
        <v>46.46</v>
      </c>
      <c r="LZ74" s="33">
        <v>3.58</v>
      </c>
      <c r="MA74" s="33">
        <v>1.21</v>
      </c>
      <c r="MB74" s="33">
        <v>1896.84</v>
      </c>
      <c r="MC74" s="33">
        <v>0.32961200000000002</v>
      </c>
      <c r="MD74" s="33">
        <v>1860</v>
      </c>
      <c r="ME74" s="33">
        <v>5.55</v>
      </c>
      <c r="MF74" s="33">
        <v>29.4</v>
      </c>
      <c r="MG74" s="33">
        <v>0.797655</v>
      </c>
      <c r="MH74" s="33">
        <v>0.97752499999999998</v>
      </c>
      <c r="MI74" s="33">
        <v>0.88417199999999996</v>
      </c>
      <c r="MJ74" s="33">
        <v>2.8420190000000001E-2</v>
      </c>
      <c r="MK74" s="33">
        <v>21.58</v>
      </c>
      <c r="ML74" s="33">
        <v>2.1623E-2</v>
      </c>
      <c r="MM74" s="33">
        <v>0.31160100000000002</v>
      </c>
      <c r="MN74" s="33">
        <v>7.53</v>
      </c>
      <c r="MO74" s="33">
        <v>4.99</v>
      </c>
      <c r="MP74" s="33">
        <v>3.4566529999999998E-2</v>
      </c>
      <c r="MQ74" s="33">
        <v>3.6620140000000002E-2</v>
      </c>
      <c r="MR74" s="33">
        <v>1.21</v>
      </c>
    </row>
    <row r="75" spans="216:356" ht="16.5" customHeight="1" thickBot="1" x14ac:dyDescent="0.3">
      <c r="HM75" t="s">
        <v>119</v>
      </c>
      <c r="HN75" s="44">
        <v>-4.4137886542514604E-3</v>
      </c>
      <c r="HO75" s="44">
        <v>-1.9439809489862903E-4</v>
      </c>
      <c r="HP75" s="44">
        <v>1.1666153571949778E-3</v>
      </c>
      <c r="HQ75" s="44">
        <v>-1.0465724751439476E-3</v>
      </c>
      <c r="HR75" s="44">
        <v>-3.2402132060238564E-5</v>
      </c>
      <c r="HS75" s="44">
        <v>-1.9819946318728743E-3</v>
      </c>
      <c r="HT75" s="44">
        <v>3.8041125541126153E-3</v>
      </c>
      <c r="HU75" s="44">
        <v>-4.0807965369832333E-3</v>
      </c>
      <c r="HV75" s="44">
        <v>-1.5588970803157576E-3</v>
      </c>
      <c r="HW75" s="44">
        <v>-5.5839269644031297E-4</v>
      </c>
      <c r="HX75" s="44">
        <v>9.438311952483236E-4</v>
      </c>
      <c r="HY75" s="44">
        <v>-1.0296484563401265E-3</v>
      </c>
      <c r="HZ75" s="44">
        <v>-3.1897753595279132E-3</v>
      </c>
      <c r="IA75" s="44">
        <v>-6.8734319813225087E-3</v>
      </c>
      <c r="IB75" s="44">
        <v>-7.978606812502842E-3</v>
      </c>
      <c r="IC75" s="44">
        <v>-3.3143311679695309E-4</v>
      </c>
      <c r="ID75" s="44">
        <v>5.1389165174731133E-4</v>
      </c>
      <c r="IE75" s="44">
        <v>1.684477949907448E-3</v>
      </c>
      <c r="IF75" s="44">
        <v>7.2117770303798956E-3</v>
      </c>
      <c r="IG75" s="44">
        <v>5.0690285639212185E-3</v>
      </c>
      <c r="IH75" s="44">
        <v>1.971634604910566E-3</v>
      </c>
      <c r="II75" s="44">
        <v>8.9962275637889277E-3</v>
      </c>
      <c r="IJ75" s="44">
        <v>5.4950679071863462E-4</v>
      </c>
      <c r="IK75" s="44">
        <v>-1.071488184016034E-3</v>
      </c>
      <c r="IL75" s="44">
        <v>-3.0292576701667073E-3</v>
      </c>
      <c r="IM75" s="44">
        <v>-1.525718796293285E-2</v>
      </c>
      <c r="IN75" s="44">
        <v>-2.7012188426485118E-3</v>
      </c>
      <c r="IO75" s="44">
        <v>8.7256672245221711E-3</v>
      </c>
      <c r="IP75" s="44">
        <v>1.6596355459988166E-2</v>
      </c>
      <c r="IQ75" s="44">
        <v>-1.4709513941827401E-3</v>
      </c>
    </row>
    <row r="76" spans="216:356" ht="17.25" thickBot="1" x14ac:dyDescent="0.3">
      <c r="HM76" t="s">
        <v>28</v>
      </c>
      <c r="HN76" s="44">
        <v>-3.8475677000369135E-3</v>
      </c>
      <c r="HO76" s="44">
        <v>1.4760873843731703E-2</v>
      </c>
      <c r="HP76" s="44">
        <v>-4.1092901474011345E-3</v>
      </c>
      <c r="HQ76" s="44">
        <v>3.4202806821086451E-3</v>
      </c>
      <c r="HR76" s="44">
        <v>1.6400203789514567E-2</v>
      </c>
      <c r="HS76" s="44">
        <v>6.4840673111349778E-2</v>
      </c>
      <c r="HT76" s="44">
        <v>-4.4058146442060742E-2</v>
      </c>
      <c r="HU76" s="44">
        <v>2.9428316840969915E-2</v>
      </c>
      <c r="HV76" s="44">
        <v>1.2801530716840093E-2</v>
      </c>
      <c r="HW76" s="44">
        <v>-2.2513100780424233E-2</v>
      </c>
      <c r="HX76" s="44">
        <v>1.4253830932768885E-2</v>
      </c>
      <c r="HY76" s="44">
        <v>-3.1044769347685519E-2</v>
      </c>
      <c r="HZ76" s="44">
        <v>4.5653548100110797E-4</v>
      </c>
      <c r="IA76" s="44">
        <v>-1.2765459544842872E-2</v>
      </c>
      <c r="IB76" s="44">
        <v>-3.9704174271695147E-2</v>
      </c>
      <c r="IC76" s="44">
        <v>-1.6908570300158132E-3</v>
      </c>
      <c r="ID76" s="44">
        <v>1.745645159296294E-2</v>
      </c>
      <c r="IE76" s="44">
        <v>-1.0109478851504927E-2</v>
      </c>
      <c r="IF76" s="44">
        <v>-6.3338529711417513E-3</v>
      </c>
      <c r="IG76" s="44">
        <v>1.4527306642289961E-2</v>
      </c>
      <c r="IH76" s="44">
        <v>-1.903149999391196E-2</v>
      </c>
      <c r="II76" s="44">
        <v>-4.3828509011469063E-2</v>
      </c>
      <c r="IJ76" s="44">
        <v>-2.8429374423948106E-2</v>
      </c>
      <c r="IK76" s="44">
        <v>1.6167176623063106E-3</v>
      </c>
      <c r="IL76" s="44">
        <v>5.6026892908600523E-4</v>
      </c>
      <c r="IM76" s="44">
        <v>-1.0719142468602505E-2</v>
      </c>
      <c r="IN76" s="44">
        <v>-3.8880353629282216E-2</v>
      </c>
      <c r="IO76" s="44">
        <v>-7.2324971605648103E-2</v>
      </c>
      <c r="IP76" s="44">
        <v>-8.162154808869504E-4</v>
      </c>
      <c r="IQ76" s="44">
        <v>5.5215187958550516E-3</v>
      </c>
    </row>
    <row r="77" spans="216:356" ht="19.5" thickBot="1" x14ac:dyDescent="0.3">
      <c r="HM77" t="s">
        <v>37</v>
      </c>
      <c r="HN77" s="44">
        <v>-2.7995520716685984E-3</v>
      </c>
      <c r="HO77" s="44">
        <v>1.3475575519371175E-2</v>
      </c>
      <c r="HP77" s="44">
        <v>-1.7728531855955687E-2</v>
      </c>
      <c r="HQ77" s="44">
        <v>-5.6401579244219624E-3</v>
      </c>
      <c r="HR77" s="44">
        <v>3.0629608621667748E-2</v>
      </c>
      <c r="HS77" s="44">
        <v>9.4111172261970077E-2</v>
      </c>
      <c r="HT77" s="44">
        <v>-6.0362173038229328E-2</v>
      </c>
      <c r="HU77" s="44">
        <v>4.55032119914347E-2</v>
      </c>
      <c r="HV77" s="44">
        <v>3.5842293906809264E-3</v>
      </c>
      <c r="HW77" s="44">
        <v>1.0714285714285676E-2</v>
      </c>
      <c r="HX77" s="44">
        <v>4.9469964664311084E-2</v>
      </c>
      <c r="HY77" s="44">
        <v>5.7720057720058726E-3</v>
      </c>
      <c r="HZ77" s="44">
        <v>-3.0607364897178413E-2</v>
      </c>
      <c r="IA77" s="44">
        <v>-2.7627035027133595E-2</v>
      </c>
      <c r="IB77" s="44">
        <v>-6.798579401319127E-2</v>
      </c>
      <c r="IC77" s="44">
        <v>-2.2318998366902543E-2</v>
      </c>
      <c r="ID77" s="44">
        <v>2.7282850779509982E-2</v>
      </c>
      <c r="IE77" s="44">
        <v>-2.8184281842818404E-2</v>
      </c>
      <c r="IF77" s="44">
        <v>-4.6848856664807537E-2</v>
      </c>
      <c r="IG77" s="44">
        <v>3.8619075482738463E-2</v>
      </c>
      <c r="IH77" s="44">
        <v>-1.7464788732394321E-2</v>
      </c>
      <c r="II77" s="44">
        <v>-4.415137614678899E-2</v>
      </c>
      <c r="IJ77" s="44">
        <v>-3.2993401319736049E-2</v>
      </c>
      <c r="IK77" s="44">
        <v>3.7220843672456372E-3</v>
      </c>
      <c r="IL77" s="44">
        <v>2.1631644004944439E-2</v>
      </c>
      <c r="IM77" s="44">
        <v>-2.1173623714458634E-2</v>
      </c>
      <c r="IN77" s="44">
        <v>-6.3658838071693369E-2</v>
      </c>
      <c r="IO77" s="44">
        <v>-4.7524752475247567E-2</v>
      </c>
      <c r="IP77" s="44">
        <v>2.9106029106028997E-2</v>
      </c>
      <c r="IQ77" s="44">
        <v>-2.154882154882154E-2</v>
      </c>
      <c r="JE77" s="51" t="s">
        <v>11</v>
      </c>
    </row>
    <row r="78" spans="216:356" ht="15.75" customHeight="1" thickBot="1" x14ac:dyDescent="0.3">
      <c r="HM78" t="s">
        <v>22</v>
      </c>
      <c r="HN78" s="44">
        <v>-1.1218781218780283E-3</v>
      </c>
      <c r="HO78" s="44">
        <v>1.1231381459917422E-3</v>
      </c>
      <c r="HP78" s="44">
        <v>0</v>
      </c>
      <c r="HQ78" s="44">
        <v>-9.9900099900085415E-4</v>
      </c>
      <c r="HR78" s="44">
        <v>9.9999999999988987E-4</v>
      </c>
      <c r="HS78" s="44">
        <v>-1.1648351648350097E-3</v>
      </c>
      <c r="HT78" s="44">
        <v>5.1668576983778802E-3</v>
      </c>
      <c r="HU78" s="44">
        <v>-4.9751243781093191E-3</v>
      </c>
      <c r="HV78" s="44">
        <v>9.9999999999988987E-4</v>
      </c>
      <c r="HW78" s="44">
        <v>-1.6993006993005766E-3</v>
      </c>
      <c r="HX78" s="44">
        <v>1.0707505961682351E-4</v>
      </c>
      <c r="HY78" s="44">
        <v>5.9435304570909508E-4</v>
      </c>
      <c r="HZ78" s="44">
        <v>-5.2200000000002245E-4</v>
      </c>
      <c r="IA78" s="44">
        <v>1.5227948989371409E-3</v>
      </c>
      <c r="IB78" s="44">
        <v>-1.1758241758240695E-3</v>
      </c>
      <c r="IC78" s="44">
        <v>1.7703133454616271E-4</v>
      </c>
      <c r="ID78" s="44">
        <v>-1.9400000000002748E-4</v>
      </c>
      <c r="IE78" s="44">
        <v>1.1942316809461229E-3</v>
      </c>
      <c r="IF78" s="44">
        <v>-2.454545454545376E-3</v>
      </c>
      <c r="IG78" s="44">
        <v>1.3189216688715977E-3</v>
      </c>
      <c r="IH78" s="44">
        <v>1.4001960274434566E-4</v>
      </c>
      <c r="II78" s="44">
        <v>9.9999999999988987E-4</v>
      </c>
      <c r="IJ78" s="44">
        <v>0</v>
      </c>
      <c r="IK78" s="44">
        <v>-9.9900099900085415E-4</v>
      </c>
      <c r="IL78" s="44">
        <v>0</v>
      </c>
      <c r="IM78" s="44">
        <v>9.9999999999988987E-4</v>
      </c>
      <c r="IN78" s="44">
        <v>-9.9900099900085415E-4</v>
      </c>
      <c r="IO78" s="44">
        <v>2.0000000000000018E-3</v>
      </c>
      <c r="IP78" s="44">
        <v>-9.9800399201610546E-4</v>
      </c>
      <c r="IQ78" s="44">
        <v>1.9980019980019303E-3</v>
      </c>
      <c r="JE78" s="51">
        <v>1000</v>
      </c>
    </row>
    <row r="79" spans="216:356" ht="16.5" customHeight="1" thickBot="1" x14ac:dyDescent="0.3">
      <c r="HM79" t="s">
        <v>82</v>
      </c>
      <c r="HN79" s="44">
        <v>-1.0121913596295995E-3</v>
      </c>
      <c r="HO79" s="44">
        <v>1.8793092081293317E-2</v>
      </c>
      <c r="HP79" s="44">
        <v>1.696485438017481E-2</v>
      </c>
      <c r="HQ79" s="44">
        <v>1.9123340522726906E-2</v>
      </c>
      <c r="HR79" s="44">
        <v>1.8531176675495642E-2</v>
      </c>
      <c r="HS79" s="44">
        <v>0.10031070830523614</v>
      </c>
      <c r="HT79" s="44">
        <v>-5.6520451459855181E-2</v>
      </c>
      <c r="HU79" s="44">
        <v>2.9880156145105641E-2</v>
      </c>
      <c r="HV79" s="44">
        <v>0.13514965325350214</v>
      </c>
      <c r="HW79" s="44">
        <v>0.58322743586335246</v>
      </c>
      <c r="HX79" s="44">
        <v>3.1269572868582785E-2</v>
      </c>
      <c r="HY79" s="44">
        <v>5.1987045573334445E-2</v>
      </c>
      <c r="HZ79" s="44">
        <v>0.13414571857089119</v>
      </c>
      <c r="IA79" s="44">
        <v>0.11951006482429194</v>
      </c>
      <c r="IB79" s="44">
        <v>-0.10545262159569235</v>
      </c>
      <c r="IC79" s="44">
        <v>5.3969932517143215E-2</v>
      </c>
      <c r="ID79" s="44">
        <v>1.5961573271960905E-2</v>
      </c>
      <c r="IE79" s="44">
        <v>0.16527205971250947</v>
      </c>
      <c r="IF79" s="44">
        <v>-3.2645282483099058E-2</v>
      </c>
      <c r="IG79" s="44">
        <v>0.11410697733756781</v>
      </c>
      <c r="IH79" s="44">
        <v>-5.7642418788659944E-2</v>
      </c>
      <c r="II79" s="44">
        <v>-8.1883934850730089E-2</v>
      </c>
      <c r="IJ79" s="44">
        <v>-0.1461582609103047</v>
      </c>
      <c r="IK79" s="44">
        <v>2.6313009864292303E-2</v>
      </c>
      <c r="IL79" s="44">
        <v>1.3087847094596761E-2</v>
      </c>
      <c r="IM79" s="44">
        <v>-8.8488021246307502E-2</v>
      </c>
      <c r="IN79" s="44">
        <v>-9.5351543502929514E-2</v>
      </c>
      <c r="IO79" s="44">
        <v>-6.7812447001526333E-2</v>
      </c>
      <c r="IP79" s="44">
        <v>3.5821802366494238E-2</v>
      </c>
      <c r="IQ79" s="44">
        <v>1.0308116751311047E-2</v>
      </c>
      <c r="IY79" t="s">
        <v>2633</v>
      </c>
    </row>
    <row r="80" spans="216:356" ht="17.25" thickBot="1" x14ac:dyDescent="0.3">
      <c r="HM80" t="s">
        <v>109</v>
      </c>
      <c r="HN80" s="44">
        <v>-9.9900099900085415E-4</v>
      </c>
      <c r="HO80" s="44">
        <v>2.0000000000000018E-3</v>
      </c>
      <c r="HP80" s="44">
        <v>-9.9800399201610546E-4</v>
      </c>
      <c r="HQ80" s="44">
        <v>0</v>
      </c>
      <c r="HR80" s="44">
        <v>9.990009990010762E-4</v>
      </c>
      <c r="HS80" s="44">
        <v>-1.9960079840319889E-3</v>
      </c>
      <c r="HT80" s="44">
        <v>1.2000000000000011E-2</v>
      </c>
      <c r="HU80" s="44">
        <v>-7.905138339920903E-3</v>
      </c>
      <c r="HV80" s="44">
        <v>-3.9840637450199168E-3</v>
      </c>
      <c r="HW80" s="44">
        <v>0</v>
      </c>
      <c r="HX80" s="44">
        <v>-1.7299999999997873E-4</v>
      </c>
      <c r="HY80" s="44">
        <v>1.7302993417867008E-4</v>
      </c>
      <c r="HZ80" s="44">
        <v>-2.3980000000000112E-3</v>
      </c>
      <c r="IA80" s="44">
        <v>3.406167990841924E-3</v>
      </c>
      <c r="IB80" s="44">
        <v>-9.9900099900085415E-4</v>
      </c>
      <c r="IC80" s="44">
        <v>9.9999999999988987E-4</v>
      </c>
      <c r="ID80" s="44">
        <v>-1.2157842157841658E-3</v>
      </c>
      <c r="IE80" s="44">
        <v>1.2172641463197298E-3</v>
      </c>
      <c r="IF80" s="44">
        <v>0</v>
      </c>
      <c r="IG80" s="44">
        <v>-1.1068931068930477E-3</v>
      </c>
      <c r="IH80" s="44">
        <v>1.1081196769249235E-3</v>
      </c>
      <c r="II80" s="44">
        <v>9.990009990010762E-4</v>
      </c>
      <c r="IJ80" s="44">
        <v>0</v>
      </c>
      <c r="IK80" s="44">
        <v>0</v>
      </c>
      <c r="IL80" s="44">
        <v>-9.9800399201610546E-4</v>
      </c>
      <c r="IM80" s="44">
        <v>0</v>
      </c>
      <c r="IN80" s="44">
        <v>0</v>
      </c>
      <c r="IO80" s="44">
        <v>0</v>
      </c>
      <c r="IP80" s="44">
        <v>9.990009990010762E-4</v>
      </c>
      <c r="IQ80" s="44">
        <v>1.9960079840319889E-3</v>
      </c>
      <c r="IV80" s="38">
        <v>44968</v>
      </c>
      <c r="IW80" t="s">
        <v>107</v>
      </c>
      <c r="IX80" s="33">
        <v>10.41</v>
      </c>
      <c r="IZ80">
        <f t="array" ref="IZ80">SUM(IF(IW80=$IW$43:$MR$43,$IW45:$MR45,0))</f>
        <v>10.41</v>
      </c>
      <c r="JA80">
        <f t="array" ref="JA80">SUM(IF(IW80=$IW$43:$MR$43,$IW46:$MR46,0))</f>
        <v>10.63</v>
      </c>
      <c r="JC80">
        <v>10.41</v>
      </c>
      <c r="JD80">
        <v>10.63</v>
      </c>
      <c r="JE80" s="52">
        <f>JE78/JC80</f>
        <v>96.061479346781937</v>
      </c>
      <c r="JF80" s="50"/>
      <c r="JG80" s="33">
        <v>0.441689</v>
      </c>
      <c r="JH80" s="33">
        <v>21630</v>
      </c>
      <c r="JJ80" s="52">
        <f>JE78/IZ80</f>
        <v>96.061479346781937</v>
      </c>
      <c r="JO80" s="33">
        <v>4.4862069999999997E-2</v>
      </c>
    </row>
    <row r="81" spans="221:275" ht="17.25" thickBot="1" x14ac:dyDescent="0.3">
      <c r="HM81" t="s">
        <v>124</v>
      </c>
      <c r="HN81" s="44">
        <v>-9.9900099900085415E-4</v>
      </c>
      <c r="HO81" s="44">
        <v>9.9999999999988987E-4</v>
      </c>
      <c r="HP81" s="44">
        <v>9.990009990010762E-4</v>
      </c>
      <c r="HQ81" s="44">
        <v>-9.9800399201610546E-4</v>
      </c>
      <c r="HR81" s="44">
        <v>2.9970029970030065E-3</v>
      </c>
      <c r="HS81" s="44">
        <v>-4.6713147410358813E-3</v>
      </c>
      <c r="HT81" s="44">
        <v>6.9047642873587556E-4</v>
      </c>
      <c r="HU81" s="44">
        <v>2.0000000000000018E-3</v>
      </c>
      <c r="HV81" s="44">
        <v>-1.9960079840319889E-3</v>
      </c>
      <c r="HW81" s="44">
        <v>-3.1820000000000181E-3</v>
      </c>
      <c r="HX81" s="44">
        <v>6.2017339173248143E-3</v>
      </c>
      <c r="HY81" s="44">
        <v>-4.9920239282151835E-3</v>
      </c>
      <c r="HZ81" s="44">
        <v>1.7685494788040046E-3</v>
      </c>
      <c r="IA81" s="44">
        <v>1.2423006367539013E-3</v>
      </c>
      <c r="IB81" s="44">
        <v>0</v>
      </c>
      <c r="IC81" s="44">
        <v>-1.235764235764214E-3</v>
      </c>
      <c r="ID81" s="44">
        <v>2.3705618231528724E-4</v>
      </c>
      <c r="IE81" s="44">
        <v>9.9999999999988987E-4</v>
      </c>
      <c r="IF81" s="44">
        <v>-3.0849150849149298E-3</v>
      </c>
      <c r="IG81" s="44">
        <v>2.7144678087847263E-2</v>
      </c>
      <c r="IH81" s="44">
        <v>-2.468195121951211E-2</v>
      </c>
      <c r="II81" s="44">
        <v>2.2996876065943805E-3</v>
      </c>
      <c r="IJ81" s="44">
        <v>-9.9800399201610546E-4</v>
      </c>
      <c r="IK81" s="44">
        <v>-9.9900099900085415E-4</v>
      </c>
      <c r="IL81" s="44">
        <v>-9.040000000000159E-4</v>
      </c>
      <c r="IM81" s="44">
        <v>2.9066275913425255E-3</v>
      </c>
      <c r="IN81" s="44">
        <v>-1.9960079840319889E-3</v>
      </c>
      <c r="IO81" s="44">
        <v>2.0000000000000018E-3</v>
      </c>
      <c r="IP81" s="44">
        <v>-9.1766467065867996E-3</v>
      </c>
      <c r="IQ81" s="44">
        <v>-1.5390736348024125E-2</v>
      </c>
      <c r="IV81" s="38">
        <v>44969</v>
      </c>
      <c r="IW81" t="s">
        <v>130</v>
      </c>
      <c r="IX81" s="33">
        <v>0.42862600000000001</v>
      </c>
      <c r="IZ81">
        <f t="array" ref="IZ81">SUM(IF(IW81=$IW$43:$MR$43,$IW46:$MR46,0))</f>
        <v>0.42862600000000001</v>
      </c>
      <c r="JA81">
        <f t="array" ref="JA81">SUM(IF(IW81=$IW$43:$MR$43,$IW47:$MR47,0))</f>
        <v>0.39498299999999997</v>
      </c>
      <c r="JC81">
        <v>0.42862600000000001</v>
      </c>
      <c r="JD81">
        <v>0.39498299999999997</v>
      </c>
      <c r="JE81" s="52">
        <f>JD80*JE80/JC81</f>
        <v>2382.3415412417635</v>
      </c>
      <c r="JG81" s="33">
        <v>0.42862600000000001</v>
      </c>
      <c r="JH81" s="33">
        <v>21889</v>
      </c>
      <c r="JJ81" s="52">
        <f>JA80*JJ80/IZ81</f>
        <v>2382.3415412417635</v>
      </c>
      <c r="JO81" s="33">
        <v>4.7625809999999998E-2</v>
      </c>
    </row>
    <row r="82" spans="221:275" ht="15.75" customHeight="1" thickBot="1" x14ac:dyDescent="0.3">
      <c r="HM82" t="s">
        <v>105</v>
      </c>
      <c r="HN82" s="44">
        <v>-7.6901045395960654E-4</v>
      </c>
      <c r="HO82" s="44">
        <v>1.3369869138948109E-2</v>
      </c>
      <c r="HP82" s="44">
        <v>-1.4159402171145974E-2</v>
      </c>
      <c r="HQ82" s="44">
        <v>-1.5421472427842309E-3</v>
      </c>
      <c r="HR82" s="44">
        <v>2.4221090365730058E-2</v>
      </c>
      <c r="HS82" s="44">
        <v>3.6739177092933728E-2</v>
      </c>
      <c r="HT82" s="44">
        <v>-1.3877218548602022E-2</v>
      </c>
      <c r="HU82" s="44">
        <v>1.8179273515121608E-2</v>
      </c>
      <c r="HV82" s="44">
        <v>-3.908113513178435E-3</v>
      </c>
      <c r="HW82" s="44">
        <v>-3.2321084061878169E-3</v>
      </c>
      <c r="HX82" s="44">
        <v>3.8615174338350489E-2</v>
      </c>
      <c r="HY82" s="44">
        <v>-3.4832404826406482E-2</v>
      </c>
      <c r="HZ82" s="44">
        <v>-1.3936711380225897E-2</v>
      </c>
      <c r="IA82" s="44">
        <v>1.0007414934226855E-2</v>
      </c>
      <c r="IB82" s="44">
        <v>-3.7592380102998146E-2</v>
      </c>
      <c r="IC82" s="44">
        <v>-2.8944888875075403E-3</v>
      </c>
      <c r="ID82" s="44">
        <v>1.287812673550115E-2</v>
      </c>
      <c r="IE82" s="44">
        <v>-5.7039911153135003E-3</v>
      </c>
      <c r="IF82" s="44">
        <v>2.5818023239456478E-2</v>
      </c>
      <c r="IG82" s="44">
        <v>9.8517168509064668E-3</v>
      </c>
      <c r="IH82" s="44">
        <v>-1.2108957532417919E-2</v>
      </c>
      <c r="II82" s="44">
        <v>-3.330125914114479E-2</v>
      </c>
      <c r="IJ82" s="44">
        <v>-2.0169099642518895E-2</v>
      </c>
      <c r="IK82" s="44">
        <v>3.1274036019561802E-3</v>
      </c>
      <c r="IL82" s="44">
        <v>5.3238815147023111E-3</v>
      </c>
      <c r="IM82" s="44">
        <v>7.0369331059638718E-4</v>
      </c>
      <c r="IN82" s="44">
        <v>-2.5865911986585943E-2</v>
      </c>
      <c r="IO82" s="44">
        <v>-5.7858864759295359E-2</v>
      </c>
      <c r="IP82" s="44">
        <v>-6.1769346597452701E-2</v>
      </c>
      <c r="IQ82" s="44">
        <v>1.6516614311170352E-2</v>
      </c>
      <c r="IV82" s="38">
        <v>44970</v>
      </c>
      <c r="IW82" t="s">
        <v>106</v>
      </c>
      <c r="IX82" s="33">
        <v>1</v>
      </c>
      <c r="IZ82">
        <f t="array" ref="IZ82">SUM(IF(IW82=$IW$43:$MR$43,$IW47:$MR47,0))</f>
        <v>1</v>
      </c>
      <c r="JA82">
        <f t="array" ref="JA82">SUM(IF(IW82=$IW$43:$MR$43,$IW48:$MR48,0))</f>
        <v>0.931419</v>
      </c>
      <c r="JC82">
        <v>1</v>
      </c>
      <c r="JD82">
        <v>0.931419</v>
      </c>
      <c r="JE82" s="52">
        <f>JD81*JE81/JC82</f>
        <v>940.98440898429544</v>
      </c>
      <c r="JG82" s="33">
        <v>0.39498299999999997</v>
      </c>
      <c r="JH82" s="33">
        <v>21780</v>
      </c>
      <c r="JO82" s="33">
        <v>4.6549819999999999E-2</v>
      </c>
    </row>
    <row r="83" spans="221:275" ht="16.5" customHeight="1" thickBot="1" x14ac:dyDescent="0.3">
      <c r="HM83" t="s">
        <v>53</v>
      </c>
      <c r="HN83" s="44">
        <v>-6.0700000000002419E-4</v>
      </c>
      <c r="HO83" s="44">
        <v>1.6079760414571265E-3</v>
      </c>
      <c r="HP83" s="44">
        <v>-1.2247752247750432E-3</v>
      </c>
      <c r="HQ83" s="44">
        <v>-1.9704453206426109E-4</v>
      </c>
      <c r="HR83" s="44">
        <v>4.231790047188877E-4</v>
      </c>
      <c r="HS83" s="44">
        <v>-1.7500000000003624E-4</v>
      </c>
      <c r="HT83" s="44">
        <v>4.1757307528818011E-3</v>
      </c>
      <c r="HU83" s="44">
        <v>-1.9920318725099584E-3</v>
      </c>
      <c r="HV83" s="44">
        <v>-9.9800399201610546E-4</v>
      </c>
      <c r="HW83" s="44">
        <v>0</v>
      </c>
      <c r="HX83" s="44">
        <v>-1.9720279720278899E-3</v>
      </c>
      <c r="HY83" s="44">
        <v>9.7494960091126792E-4</v>
      </c>
      <c r="HZ83" s="44">
        <v>-1.2689999999999646E-3</v>
      </c>
      <c r="IA83" s="44">
        <v>2.2718830195516126E-3</v>
      </c>
      <c r="IB83" s="44">
        <v>-2.2877122877121847E-3</v>
      </c>
      <c r="IC83" s="44">
        <v>9.5823612460077534E-4</v>
      </c>
      <c r="ID83" s="44">
        <v>3.3311092593835134E-4</v>
      </c>
      <c r="IE83" s="44">
        <v>0</v>
      </c>
      <c r="IF83" s="44">
        <v>0</v>
      </c>
      <c r="IG83" s="44">
        <v>-1.4769999999999506E-3</v>
      </c>
      <c r="IH83" s="44">
        <v>1.4791847558843774E-3</v>
      </c>
      <c r="II83" s="44">
        <v>-2.6300000000001322E-4</v>
      </c>
      <c r="IJ83" s="44">
        <v>2.2635953255707442E-3</v>
      </c>
      <c r="IK83" s="44">
        <v>-2.3283433133732823E-3</v>
      </c>
      <c r="IL83" s="44">
        <v>3.3311092593835134E-4</v>
      </c>
      <c r="IM83" s="44">
        <v>9.9999999999988987E-4</v>
      </c>
      <c r="IN83" s="44">
        <v>-9.9900099900085415E-4</v>
      </c>
      <c r="IO83" s="44">
        <v>9.9999999999988987E-4</v>
      </c>
      <c r="IP83" s="44">
        <v>-3.0279720279718925E-3</v>
      </c>
      <c r="IQ83" s="44">
        <v>-4.1263806791593804E-3</v>
      </c>
      <c r="IV83" s="38">
        <v>44971</v>
      </c>
      <c r="IW83" t="s">
        <v>95</v>
      </c>
      <c r="IX83" s="33">
        <v>41.51</v>
      </c>
      <c r="IZ83">
        <f t="array" ref="IZ83">SUM(IF(IW83=$IW$43:$MR$43,$IW48:$MR48,0))</f>
        <v>41.51</v>
      </c>
      <c r="JA83">
        <f t="array" ref="JA83">SUM(IF(IW83=$IW$43:$MR$43,$IW49:$MR49,0))</f>
        <v>42.79</v>
      </c>
      <c r="JC83">
        <v>41.51</v>
      </c>
      <c r="JD83">
        <v>42.79</v>
      </c>
      <c r="JE83" s="52">
        <f t="shared" ref="JE83:JE109" si="2785">JD82*JE82/JC83</f>
        <v>21.114207594115722</v>
      </c>
      <c r="JG83" s="33">
        <v>0.37513600000000002</v>
      </c>
      <c r="JH83" s="33">
        <v>21808</v>
      </c>
      <c r="JO83" s="33">
        <v>4.784186E-2</v>
      </c>
    </row>
    <row r="84" spans="221:275" ht="17.25" thickBot="1" x14ac:dyDescent="0.3">
      <c r="HM84" t="s">
        <v>81</v>
      </c>
      <c r="HN84" s="44">
        <v>-4.4699999999997519E-4</v>
      </c>
      <c r="HO84" s="44">
        <v>1.2005366398781803E-5</v>
      </c>
      <c r="HP84" s="44">
        <v>-2.8712489933121477E-3</v>
      </c>
      <c r="HQ84" s="44">
        <v>8.7087825262499585E-4</v>
      </c>
      <c r="HR84" s="44">
        <v>2.4429534776249096E-3</v>
      </c>
      <c r="HS84" s="44">
        <v>-3.7589999999999568E-3</v>
      </c>
      <c r="HT84" s="44">
        <v>-1.7646332564108524E-3</v>
      </c>
      <c r="HU84" s="44">
        <v>5.5476061430914658E-3</v>
      </c>
      <c r="HV84" s="44">
        <v>0</v>
      </c>
      <c r="HW84" s="44">
        <v>0</v>
      </c>
      <c r="HX84" s="44">
        <v>-9.1499999999999915E-3</v>
      </c>
      <c r="HY84" s="44">
        <v>1.1929151738405697E-3</v>
      </c>
      <c r="HZ84" s="44">
        <v>1.618899390342321E-3</v>
      </c>
      <c r="IA84" s="44">
        <v>4.542901942156119E-3</v>
      </c>
      <c r="IB84" s="44">
        <v>7.7142559449905335E-5</v>
      </c>
      <c r="IC84" s="44">
        <v>-1.8282378091600826E-3</v>
      </c>
      <c r="ID84" s="44">
        <v>2.7779896507842405E-3</v>
      </c>
      <c r="IE84" s="44">
        <v>4.9040605621475386E-4</v>
      </c>
      <c r="IF84" s="44">
        <v>-1.266428052681956E-3</v>
      </c>
      <c r="IG84" s="44">
        <v>6.149864382469783E-4</v>
      </c>
      <c r="IH84" s="44">
        <v>7.6976206444379081E-4</v>
      </c>
      <c r="II84" s="44">
        <v>-1.9334272874305114E-3</v>
      </c>
      <c r="IJ84" s="44">
        <v>3.1608083812530996E-3</v>
      </c>
      <c r="IK84" s="44">
        <v>-1.9470529470527742E-3</v>
      </c>
      <c r="IL84" s="44">
        <v>-1.391320363024473E-4</v>
      </c>
      <c r="IM84" s="44">
        <v>2.0902742183495082E-3</v>
      </c>
      <c r="IN84" s="44">
        <v>-1.8533466533466436E-2</v>
      </c>
      <c r="IO84" s="44">
        <v>1.8883442177092258E-2</v>
      </c>
      <c r="IP84" s="44">
        <v>-4.5464535464534439E-3</v>
      </c>
      <c r="IQ84" s="44">
        <v>-9.0210336906354494E-3</v>
      </c>
      <c r="IV84" s="38">
        <v>44972</v>
      </c>
      <c r="IW84" t="s">
        <v>100</v>
      </c>
      <c r="IX84" s="33">
        <v>742.47</v>
      </c>
      <c r="IZ84">
        <f t="array" ref="IZ84">SUM(IF(IW84=$IW$43:$MR$43,$IW49:$MR49,0))</f>
        <v>742.47</v>
      </c>
      <c r="JA84">
        <f t="array" ref="JA84">SUM(IF(IW84=$IW$43:$MR$43,$IW50:$MR50,0))</f>
        <v>760.71</v>
      </c>
      <c r="JC84">
        <v>742.47</v>
      </c>
      <c r="JD84">
        <v>760.71</v>
      </c>
      <c r="JE84" s="52">
        <f t="shared" si="2785"/>
        <v>1.2168531293550064</v>
      </c>
      <c r="JG84" s="33">
        <v>0.46044400000000002</v>
      </c>
      <c r="JH84" s="33">
        <v>22220</v>
      </c>
      <c r="JJ84" s="7">
        <f>JG84*JJ81/IZ84</f>
        <v>1.4774130518613851</v>
      </c>
      <c r="JO84" s="33">
        <v>4.8730019999999999E-2</v>
      </c>
    </row>
    <row r="85" spans="221:275" ht="17.25" thickBot="1" x14ac:dyDescent="0.3">
      <c r="HM85" t="s">
        <v>111</v>
      </c>
      <c r="HN85" s="44">
        <v>0</v>
      </c>
      <c r="HO85" s="44">
        <v>0.10043089161418628</v>
      </c>
      <c r="HP85" s="44">
        <v>-3.1174698795180866E-2</v>
      </c>
      <c r="HQ85" s="44">
        <v>3.9794808021140993E-2</v>
      </c>
      <c r="HR85" s="44">
        <v>0.11915084467035419</v>
      </c>
      <c r="HS85" s="44">
        <v>8.3489179802297642E-2</v>
      </c>
      <c r="HT85" s="44">
        <v>-4.8699297250647255E-2</v>
      </c>
      <c r="HU85" s="44">
        <v>6.9466044582685349E-2</v>
      </c>
      <c r="HV85" s="44">
        <v>-2.4600096946194916E-2</v>
      </c>
      <c r="HW85" s="44">
        <v>-3.7892905951049771E-2</v>
      </c>
      <c r="HX85" s="44">
        <v>1.3688016528925706E-2</v>
      </c>
      <c r="HY85" s="44">
        <v>-1.9999999999999907E-2</v>
      </c>
      <c r="HZ85" s="44">
        <v>-3.0677239048485849E-2</v>
      </c>
      <c r="IA85" s="44">
        <v>6.1687005498189951E-3</v>
      </c>
      <c r="IB85" s="44">
        <v>-1.7592962814874102E-2</v>
      </c>
      <c r="IC85" s="44">
        <v>-2.2385022385022268E-2</v>
      </c>
      <c r="ID85" s="44">
        <v>4.8709408825978295E-2</v>
      </c>
      <c r="IE85" s="44">
        <v>-9.9245732433504985E-3</v>
      </c>
      <c r="IF85" s="44">
        <v>-4.0497193263833053E-2</v>
      </c>
      <c r="IG85" s="44">
        <v>6.9926173561777327E-2</v>
      </c>
      <c r="IH85" s="44">
        <v>-5.5982293972139052E-2</v>
      </c>
      <c r="II85" s="44">
        <v>-6.4818645704040834E-2</v>
      </c>
      <c r="IJ85" s="44">
        <v>-3.1116354519982292E-2</v>
      </c>
      <c r="IK85" s="44">
        <v>3.1506849315068308E-2</v>
      </c>
      <c r="IL85" s="44">
        <v>5.6514682012690054E-2</v>
      </c>
      <c r="IM85" s="44">
        <v>3.0726256983240052E-3</v>
      </c>
      <c r="IN85" s="44">
        <v>-5.6251740462266664E-2</v>
      </c>
      <c r="IO85" s="44">
        <v>-4.7654175272941912E-2</v>
      </c>
      <c r="IP85" s="44">
        <v>-1.3787761425251732E-2</v>
      </c>
      <c r="IQ85" s="44">
        <v>-3.3144831919572737E-2</v>
      </c>
      <c r="IV85" s="38">
        <v>44973</v>
      </c>
      <c r="IW85" t="s">
        <v>130</v>
      </c>
      <c r="IX85" s="33">
        <v>0.46410099999999999</v>
      </c>
      <c r="IZ85">
        <f t="array" ref="IZ85">SUM(IF(IW85=$IW$43:$MR$43,$IW50:$MR50,0))</f>
        <v>0.46410099999999999</v>
      </c>
      <c r="JA85">
        <f t="array" ref="JA85">SUM(IF(IW85=$IW$43:$MR$43,$IW51:$MR51,0))</f>
        <v>0.40172999999999998</v>
      </c>
      <c r="JC85">
        <v>0.46410099999999999</v>
      </c>
      <c r="JD85">
        <v>0.40172999999999998</v>
      </c>
      <c r="JE85" s="52">
        <f t="shared" si="2785"/>
        <v>1994.5493416985678</v>
      </c>
      <c r="JG85" s="33">
        <v>0.46410099999999999</v>
      </c>
      <c r="JH85" s="33">
        <v>24308</v>
      </c>
      <c r="JJ85">
        <f>JJ84*JA84/IZ85</f>
        <v>2421.6342621142257</v>
      </c>
      <c r="JO85" s="33">
        <v>5.3048999999999999E-2</v>
      </c>
    </row>
    <row r="86" spans="221:275" ht="15.75" customHeight="1" thickBot="1" x14ac:dyDescent="0.3">
      <c r="HM86" t="s">
        <v>64</v>
      </c>
      <c r="HN86" s="44">
        <v>0</v>
      </c>
      <c r="HO86" s="44">
        <v>5.9288537549407216E-2</v>
      </c>
      <c r="HP86" s="44">
        <v>-2.7985074626865725E-2</v>
      </c>
      <c r="HQ86" s="44">
        <v>-3.8387715930902178E-2</v>
      </c>
      <c r="HR86" s="44">
        <v>4.7904191616766623E-2</v>
      </c>
      <c r="HS86" s="44">
        <v>7.0476190476190581E-2</v>
      </c>
      <c r="HT86" s="44">
        <v>-7.6512455516014155E-2</v>
      </c>
      <c r="HU86" s="44">
        <v>6.3583815028901647E-2</v>
      </c>
      <c r="HV86" s="44">
        <v>2.5362318840579823E-2</v>
      </c>
      <c r="HW86" s="44">
        <v>-1.2367491166077826E-2</v>
      </c>
      <c r="HX86" s="44">
        <v>4.6511627906976605E-2</v>
      </c>
      <c r="HY86" s="44">
        <v>-5.1282051282051211E-2</v>
      </c>
      <c r="HZ86" s="44">
        <v>-7.2072072072072446E-3</v>
      </c>
      <c r="IA86" s="44">
        <v>-9.0744101633393193E-3</v>
      </c>
      <c r="IB86" s="44">
        <v>-5.4945054945054861E-2</v>
      </c>
      <c r="IC86" s="44">
        <v>-2.5193798449612337E-2</v>
      </c>
      <c r="ID86" s="44">
        <v>4.5725646123260244E-2</v>
      </c>
      <c r="IE86" s="44">
        <v>-3.802281368821292E-2</v>
      </c>
      <c r="IF86" s="44">
        <v>-1.1857707509881354E-2</v>
      </c>
      <c r="IG86" s="44">
        <v>1.6000000000000014E-2</v>
      </c>
      <c r="IH86" s="44">
        <v>-1.9685039370078705E-2</v>
      </c>
      <c r="II86" s="44">
        <v>-3.6144578313253128E-2</v>
      </c>
      <c r="IJ86" s="44">
        <v>-1.2499999999999956E-2</v>
      </c>
      <c r="IK86" s="44">
        <v>8.4388185654007408E-3</v>
      </c>
      <c r="IL86" s="44">
        <v>6.2761506276149959E-3</v>
      </c>
      <c r="IM86" s="44">
        <v>-1.6632016632016411E-2</v>
      </c>
      <c r="IN86" s="44">
        <v>-7.6109936575052939E-2</v>
      </c>
      <c r="IO86" s="44">
        <v>-9.1533180778031964E-2</v>
      </c>
      <c r="IP86" s="44">
        <v>1.7632241813601901E-2</v>
      </c>
      <c r="IQ86" s="44">
        <v>-6.4356435643564414E-2</v>
      </c>
      <c r="IV86" s="38">
        <v>44974</v>
      </c>
      <c r="IW86" t="s">
        <v>127</v>
      </c>
      <c r="IX86" s="33">
        <v>23.97</v>
      </c>
      <c r="IZ86">
        <f t="array" ref="IZ86">SUM(IF(IW86=$IW$43:$MR$43,$IW51:$MR51,0))</f>
        <v>23.97</v>
      </c>
      <c r="JA86">
        <f t="array" ref="JA86">SUM(IF(IW86=$IW$43:$MR$43,$IW52:$MR52,0))</f>
        <v>25.85</v>
      </c>
      <c r="JC86">
        <v>23.97</v>
      </c>
      <c r="JD86">
        <v>25.85</v>
      </c>
      <c r="JE86" s="52">
        <f t="shared" si="2785"/>
        <v>33.428047853173368</v>
      </c>
      <c r="JG86" s="33">
        <v>0.40172999999999998</v>
      </c>
      <c r="JH86" s="33">
        <v>23757</v>
      </c>
      <c r="JO86" s="33">
        <v>4.861861E-2</v>
      </c>
    </row>
    <row r="87" spans="221:275" ht="16.5" customHeight="1" thickBot="1" x14ac:dyDescent="0.3">
      <c r="HM87" t="s">
        <v>27</v>
      </c>
      <c r="HN87" s="44">
        <v>0</v>
      </c>
      <c r="HO87" s="44">
        <v>1.6260162601626105E-2</v>
      </c>
      <c r="HP87" s="44">
        <v>-8.0000000000000071E-3</v>
      </c>
      <c r="HQ87" s="44">
        <v>-4.0322580645161366E-2</v>
      </c>
      <c r="HR87" s="44">
        <v>5.8823529411764719E-2</v>
      </c>
      <c r="HS87" s="44">
        <v>5.555555555555558E-2</v>
      </c>
      <c r="HT87" s="44">
        <v>3.7593984962405846E-2</v>
      </c>
      <c r="HU87" s="44">
        <v>0.10869565217391308</v>
      </c>
      <c r="HV87" s="44">
        <v>-2.6143790849673221E-2</v>
      </c>
      <c r="HW87" s="44">
        <v>-6.7114093959731447E-3</v>
      </c>
      <c r="HX87" s="44">
        <v>-6.7567567567567988E-3</v>
      </c>
      <c r="HY87" s="44">
        <v>-6.1224489795918435E-2</v>
      </c>
      <c r="HZ87" s="44">
        <v>1.449275362318847E-2</v>
      </c>
      <c r="IA87" s="44">
        <v>-2.857142857142847E-2</v>
      </c>
      <c r="IB87" s="44">
        <v>-7.3529411764705954E-2</v>
      </c>
      <c r="IC87" s="44">
        <v>-7.9365079365079083E-3</v>
      </c>
      <c r="ID87" s="44">
        <v>2.4000000000000021E-2</v>
      </c>
      <c r="IE87" s="44">
        <v>-3.90625E-2</v>
      </c>
      <c r="IF87" s="44">
        <v>-3.2520325203252098E-2</v>
      </c>
      <c r="IG87" s="44">
        <v>5.0420168067226934E-2</v>
      </c>
      <c r="IH87" s="44">
        <v>-2.4000000000000021E-2</v>
      </c>
      <c r="II87" s="44">
        <v>-4.0983606557377095E-2</v>
      </c>
      <c r="IJ87" s="44">
        <v>-3.4188034188034178E-2</v>
      </c>
      <c r="IK87" s="44">
        <v>8.8495575221239076E-3</v>
      </c>
      <c r="IL87" s="44">
        <v>-8.7719298245614308E-3</v>
      </c>
      <c r="IM87" s="44">
        <v>1.7699115044247815E-2</v>
      </c>
      <c r="IN87" s="44">
        <v>-8.260869565217388E-2</v>
      </c>
      <c r="IO87" s="44">
        <v>-3.6966824644549701E-2</v>
      </c>
      <c r="IP87" s="44">
        <v>4.2322834645669216E-2</v>
      </c>
      <c r="IQ87" s="44">
        <v>0</v>
      </c>
      <c r="IV87" s="38">
        <v>44975</v>
      </c>
      <c r="IW87" t="s">
        <v>118</v>
      </c>
      <c r="IX87" s="33">
        <v>0.42774899999999999</v>
      </c>
      <c r="IZ87">
        <f t="array" ref="IZ87">SUM(IF(IW87=$IW$43:$MR$43,$IW52:$MR52,0))</f>
        <v>0.42774899999999999</v>
      </c>
      <c r="JA87">
        <f t="array" ref="JA87">SUM(IF(IW87=$IW$43:$MR$43,$IW53:$MR53,0))</f>
        <v>0.41049999999999998</v>
      </c>
      <c r="JC87">
        <v>0.42774899999999999</v>
      </c>
      <c r="JD87">
        <v>0.41049999999999998</v>
      </c>
      <c r="JE87" s="52">
        <f t="shared" si="2785"/>
        <v>2020.1450780820799</v>
      </c>
      <c r="JG87" s="33">
        <v>0.437193</v>
      </c>
      <c r="JH87" s="33">
        <v>24629</v>
      </c>
      <c r="JO87" s="33">
        <v>4.9467480000000001E-2</v>
      </c>
    </row>
    <row r="88" spans="221:275" ht="17.25" thickBot="1" x14ac:dyDescent="0.3">
      <c r="HM88" t="s">
        <v>96</v>
      </c>
      <c r="HN88" s="44">
        <v>0</v>
      </c>
      <c r="HO88" s="44">
        <v>1.4084507042253724E-2</v>
      </c>
      <c r="HP88" s="44">
        <v>0</v>
      </c>
      <c r="HQ88" s="44">
        <v>-6.9444444444445308E-3</v>
      </c>
      <c r="HR88" s="44">
        <v>2.5641025641025772E-2</v>
      </c>
      <c r="HS88" s="44">
        <v>3.409090909090895E-2</v>
      </c>
      <c r="HT88" s="44">
        <v>-1.318681318681314E-2</v>
      </c>
      <c r="HU88" s="44">
        <v>4.008908685968815E-2</v>
      </c>
      <c r="HV88" s="44">
        <v>2.1413276231263545E-3</v>
      </c>
      <c r="HW88" s="44">
        <v>-1.7094017094017144E-2</v>
      </c>
      <c r="HX88" s="44">
        <v>0.10869565217391308</v>
      </c>
      <c r="HY88" s="44">
        <v>-3.1372549019607732E-2</v>
      </c>
      <c r="HZ88" s="44">
        <v>2.6315789473684292E-2</v>
      </c>
      <c r="IA88" s="44">
        <v>3.155818540433919E-2</v>
      </c>
      <c r="IB88" s="44">
        <v>5.7361376673039643E-3</v>
      </c>
      <c r="IC88" s="44">
        <v>-1.520912547528519E-2</v>
      </c>
      <c r="ID88" s="44">
        <v>4.6332046332046462E-2</v>
      </c>
      <c r="IE88" s="44">
        <v>-3.6900369003690092E-2</v>
      </c>
      <c r="IF88" s="44">
        <v>3.8314176245211051E-3</v>
      </c>
      <c r="IG88" s="44">
        <v>1.5267175572519109E-2</v>
      </c>
      <c r="IH88" s="44">
        <v>-2.4436090225563922E-2</v>
      </c>
      <c r="II88" s="44">
        <v>-4.6242774566474076E-2</v>
      </c>
      <c r="IJ88" s="44">
        <v>-1.4141414141414232E-2</v>
      </c>
      <c r="IK88" s="44">
        <v>2.2540983606557541E-2</v>
      </c>
      <c r="IL88" s="44">
        <v>-1.0020040080160331E-2</v>
      </c>
      <c r="IM88" s="44">
        <v>-3.2388663967611309E-2</v>
      </c>
      <c r="IN88" s="44">
        <v>-4.1841004184101083E-3</v>
      </c>
      <c r="IO88" s="44">
        <v>-3.3613445378151252E-2</v>
      </c>
      <c r="IP88" s="44">
        <v>2.1739130434783593E-3</v>
      </c>
      <c r="IQ88" s="44">
        <v>-6.5075921908894774E-3</v>
      </c>
      <c r="IV88" s="38">
        <v>44976</v>
      </c>
      <c r="IW88" t="s">
        <v>48</v>
      </c>
      <c r="IX88" s="33">
        <v>52.57</v>
      </c>
      <c r="IZ88">
        <f t="array" ref="IZ88">SUM(IF(IW88=$IW$43:$MR$43,$IW53:$MR53,0))</f>
        <v>52.57</v>
      </c>
      <c r="JA88">
        <f t="array" ref="JA88">SUM(IF(IW88=$IW$43:$MR$43,$IW54:$MR54,0))</f>
        <v>52.15</v>
      </c>
      <c r="JC88">
        <v>52.57</v>
      </c>
      <c r="JD88">
        <v>52.15</v>
      </c>
      <c r="JE88" s="52">
        <f t="shared" si="2785"/>
        <v>15.774577792518429</v>
      </c>
      <c r="JG88" s="33">
        <v>0.42089799999999999</v>
      </c>
      <c r="JH88" s="33">
        <v>24643</v>
      </c>
      <c r="JO88" s="33">
        <v>4.9177310000000002E-2</v>
      </c>
    </row>
    <row r="89" spans="221:275" ht="17.25" thickBot="1" x14ac:dyDescent="0.3">
      <c r="HM89" t="s">
        <v>123</v>
      </c>
      <c r="HN89" s="44">
        <v>0</v>
      </c>
      <c r="HO89" s="44">
        <v>1.2884043607532369E-2</v>
      </c>
      <c r="HP89" s="44">
        <v>-1.2720156555773077E-2</v>
      </c>
      <c r="HQ89" s="44">
        <v>-4.4388503468780871E-2</v>
      </c>
      <c r="HR89" s="44">
        <v>2.1681953761206074E-2</v>
      </c>
      <c r="HS89" s="44">
        <v>4.7590237920736467E-2</v>
      </c>
      <c r="HT89" s="44">
        <v>-2.6162790697674576E-2</v>
      </c>
      <c r="HU89" s="44">
        <v>1.4925373134328401E-2</v>
      </c>
      <c r="HV89" s="44">
        <v>4.9019607843137303E-2</v>
      </c>
      <c r="HW89" s="44">
        <v>-2.0560747663551426E-2</v>
      </c>
      <c r="HX89" s="44">
        <v>2.57633587786259E-2</v>
      </c>
      <c r="HY89" s="44">
        <v>-4.0930232558139545E-2</v>
      </c>
      <c r="HZ89" s="44">
        <v>-2.0368574199805978E-2</v>
      </c>
      <c r="IA89" s="44">
        <v>9.9009900990099098E-3</v>
      </c>
      <c r="IB89" s="44">
        <v>-3.4959803921568611E-2</v>
      </c>
      <c r="IC89" s="44">
        <v>-2.3119020745859475E-2</v>
      </c>
      <c r="ID89" s="44">
        <v>1.5103204712224816E-2</v>
      </c>
      <c r="IE89" s="44">
        <v>-1.2705574286425492E-2</v>
      </c>
      <c r="IF89" s="44">
        <v>-1.3211511821563771E-2</v>
      </c>
      <c r="IG89" s="44">
        <v>-4.9948841870378624E-3</v>
      </c>
      <c r="IH89" s="44">
        <v>-3.4902977416528702E-2</v>
      </c>
      <c r="II89" s="44">
        <v>-6.7320632897392318E-2</v>
      </c>
      <c r="IJ89" s="44">
        <v>-1.0779364110271028E-2</v>
      </c>
      <c r="IK89" s="44">
        <v>8.1349350000414766E-3</v>
      </c>
      <c r="IL89" s="44">
        <v>7.9032909383525141E-3</v>
      </c>
      <c r="IM89" s="44">
        <v>-1.3946871065031785E-2</v>
      </c>
      <c r="IN89" s="44">
        <v>-4.874752122212922E-2</v>
      </c>
      <c r="IO89" s="44">
        <v>-6.7134486902487023E-3</v>
      </c>
      <c r="IP89" s="44">
        <v>6.2886773717942823E-3</v>
      </c>
      <c r="IQ89" s="44">
        <v>-6.2107545101166561E-3</v>
      </c>
      <c r="IV89" s="38">
        <v>44977</v>
      </c>
      <c r="IW89" t="s">
        <v>54</v>
      </c>
      <c r="IX89" s="33">
        <v>2.94</v>
      </c>
      <c r="IZ89">
        <f t="array" ref="IZ89">SUM(IF(IW89=$IW$43:$MR$43,$IW54:$MR54,0))</f>
        <v>2.94</v>
      </c>
      <c r="JA89">
        <f t="array" ref="JA89">SUM(IF(IW89=$IW$43:$MR$43,$IW55:$MR55,0))</f>
        <v>2.92</v>
      </c>
      <c r="JC89">
        <v>2.94</v>
      </c>
      <c r="JD89">
        <v>2.92</v>
      </c>
      <c r="JE89" s="52">
        <f t="shared" si="2785"/>
        <v>279.81096322443403</v>
      </c>
      <c r="JG89" s="33">
        <v>0.40085500000000002</v>
      </c>
      <c r="JH89" s="33">
        <v>24284</v>
      </c>
      <c r="JO89" s="33">
        <v>4.8581779999999998E-2</v>
      </c>
    </row>
    <row r="90" spans="221:275" ht="15.75" customHeight="1" thickBot="1" x14ac:dyDescent="0.3">
      <c r="HM90" t="s">
        <v>24</v>
      </c>
      <c r="HN90" s="44">
        <v>0</v>
      </c>
      <c r="HO90" s="44">
        <v>9.9999999999988987E-4</v>
      </c>
      <c r="HP90" s="44">
        <v>0</v>
      </c>
      <c r="HQ90" s="44">
        <v>-1.3216783216781769E-3</v>
      </c>
      <c r="HR90" s="44">
        <v>-1.1903844941929531E-4</v>
      </c>
      <c r="HS90" s="44">
        <v>4.1818483769828774E-4</v>
      </c>
      <c r="HT90" s="44">
        <v>6.0241445794699811E-3</v>
      </c>
      <c r="HU90" s="44">
        <v>-3.9761431411531323E-3</v>
      </c>
      <c r="HV90" s="44">
        <v>-1.9960079840319889E-3</v>
      </c>
      <c r="HW90" s="44">
        <v>-1.1480000000000379E-3</v>
      </c>
      <c r="HX90" s="44">
        <v>2.7131146556258479E-4</v>
      </c>
      <c r="HY90" s="44">
        <v>1.8786475739223096E-3</v>
      </c>
      <c r="HZ90" s="44">
        <v>-1.0089910089908782E-3</v>
      </c>
      <c r="IA90" s="44">
        <v>1.0100101001009332E-3</v>
      </c>
      <c r="IB90" s="44">
        <v>-1.1188811188810321E-3</v>
      </c>
      <c r="IC90" s="44">
        <v>1.2001440172815236E-4</v>
      </c>
      <c r="ID90" s="44">
        <v>9.9999999999988987E-4</v>
      </c>
      <c r="IE90" s="44">
        <v>0</v>
      </c>
      <c r="IF90" s="44">
        <v>-9.9900099900085415E-4</v>
      </c>
      <c r="IG90" s="44">
        <v>-9.1499999999999915E-4</v>
      </c>
      <c r="IH90" s="44">
        <v>5.4349730002956065E-4</v>
      </c>
      <c r="II90" s="44">
        <v>1.3725105739335053E-3</v>
      </c>
      <c r="IJ90" s="44">
        <v>0</v>
      </c>
      <c r="IK90" s="44">
        <v>0</v>
      </c>
      <c r="IL90" s="44">
        <v>-9.9900099900085415E-4</v>
      </c>
      <c r="IM90" s="44">
        <v>9.9999999999988987E-4</v>
      </c>
      <c r="IN90" s="44">
        <v>0</v>
      </c>
      <c r="IO90" s="44">
        <v>9.990009990010762E-4</v>
      </c>
      <c r="IP90" s="44">
        <v>-8.4990019960079488E-3</v>
      </c>
      <c r="IQ90" s="44">
        <v>-2.8089028107146197E-2</v>
      </c>
      <c r="IV90" s="38">
        <v>44978</v>
      </c>
      <c r="IW90" t="s">
        <v>130</v>
      </c>
      <c r="IX90" s="33">
        <v>0.387071</v>
      </c>
      <c r="IZ90">
        <f t="array" ref="IZ90">SUM(IF(IW90=$IW$43:$MR$43,$IW55:$MR55,0))</f>
        <v>0.387071</v>
      </c>
      <c r="JA90">
        <f t="array" ref="JA90">SUM(IF(IW90=$IW$43:$MR$43,$IW56:$MR56,0))</f>
        <v>0.419207</v>
      </c>
      <c r="JC90">
        <v>0.387071</v>
      </c>
      <c r="JD90">
        <v>0.419207</v>
      </c>
      <c r="JE90" s="52">
        <f t="shared" si="2785"/>
        <v>2110.847913213202</v>
      </c>
      <c r="JG90" s="33">
        <v>0.387071</v>
      </c>
      <c r="JH90" s="33">
        <v>24787</v>
      </c>
      <c r="JO90" s="33">
        <v>5.042E-2</v>
      </c>
    </row>
    <row r="91" spans="221:275" ht="16.5" customHeight="1" thickBot="1" x14ac:dyDescent="0.3">
      <c r="HM91" t="s">
        <v>39</v>
      </c>
      <c r="HN91" s="44">
        <v>0</v>
      </c>
      <c r="HO91" s="44">
        <v>0</v>
      </c>
      <c r="HP91" s="44">
        <v>-2.9850746268657025E-3</v>
      </c>
      <c r="HQ91" s="44">
        <v>1.7964071856287456E-2</v>
      </c>
      <c r="HR91" s="44">
        <v>-8.8235294117646745E-3</v>
      </c>
      <c r="HS91" s="44">
        <v>8.9020771513352859E-3</v>
      </c>
      <c r="HT91" s="44">
        <v>-1.4705882352941124E-2</v>
      </c>
      <c r="HU91" s="44">
        <v>2.9850746268655914E-3</v>
      </c>
      <c r="HV91" s="44">
        <v>-2.9761904761904656E-3</v>
      </c>
      <c r="HW91" s="44">
        <v>0</v>
      </c>
      <c r="HX91" s="44">
        <v>-2.9850746268657025E-3</v>
      </c>
      <c r="HY91" s="44">
        <v>2.0958083832335328E-2</v>
      </c>
      <c r="HZ91" s="44">
        <v>-1.1730205278592365E-2</v>
      </c>
      <c r="IA91" s="44">
        <v>-8.9020771513353969E-3</v>
      </c>
      <c r="IB91" s="44">
        <v>1.1976047904191711E-2</v>
      </c>
      <c r="IC91" s="44">
        <v>-1.4792899408283988E-2</v>
      </c>
      <c r="ID91" s="44">
        <v>3.0030030030030463E-3</v>
      </c>
      <c r="IE91" s="44">
        <v>-2.9940119760478723E-3</v>
      </c>
      <c r="IF91" s="44">
        <v>3.0030030030030463E-3</v>
      </c>
      <c r="IG91" s="44">
        <v>0</v>
      </c>
      <c r="IH91" s="44">
        <v>-2.9940119760478723E-3</v>
      </c>
      <c r="II91" s="44">
        <v>1.2012012012011963E-2</v>
      </c>
      <c r="IJ91" s="44">
        <v>8.9020771513352859E-3</v>
      </c>
      <c r="IK91" s="44">
        <v>-1.1764705882352899E-2</v>
      </c>
      <c r="IL91" s="44">
        <v>0</v>
      </c>
      <c r="IM91" s="44">
        <v>8.9285714285713969E-3</v>
      </c>
      <c r="IN91" s="44">
        <v>-5.8997050147492347E-3</v>
      </c>
      <c r="IO91" s="44">
        <v>0</v>
      </c>
      <c r="IP91" s="44">
        <v>2.6706231454005858E-2</v>
      </c>
      <c r="IQ91" s="44">
        <v>1.4450867052023142E-2</v>
      </c>
      <c r="IV91" s="38">
        <v>44979</v>
      </c>
      <c r="IW91" t="s">
        <v>106</v>
      </c>
      <c r="IX91" s="33">
        <v>0.97193700000000005</v>
      </c>
      <c r="IZ91">
        <f t="array" ref="IZ91">SUM(IF(IW91=$IW$43:$MR$43,$IW56:$MR56,0))</f>
        <v>0.97193700000000005</v>
      </c>
      <c r="JA91">
        <f t="array" ref="JA91">SUM(IF(IW91=$IW$43:$MR$43,$IW57:$MR57,0))</f>
        <v>0.98532500000000001</v>
      </c>
      <c r="JC91">
        <v>0.97193700000000005</v>
      </c>
      <c r="JD91">
        <v>0.98532500000000001</v>
      </c>
      <c r="JE91" s="52">
        <f t="shared" si="2785"/>
        <v>910.43166496837421</v>
      </c>
      <c r="JG91" s="33">
        <v>0.419207</v>
      </c>
      <c r="JH91" s="33">
        <v>24417</v>
      </c>
      <c r="JO91" s="33">
        <v>4.913526E-2</v>
      </c>
    </row>
    <row r="92" spans="221:275" ht="17.25" thickBot="1" x14ac:dyDescent="0.3">
      <c r="HM92" t="s">
        <v>33</v>
      </c>
      <c r="HN92" s="44">
        <v>1.5305219079708721E-4</v>
      </c>
      <c r="HO92" s="44">
        <v>1.1882233859963343E-3</v>
      </c>
      <c r="HP92" s="44">
        <v>-9.9900099900085415E-4</v>
      </c>
      <c r="HQ92" s="44">
        <v>-1.4800000000003699E-4</v>
      </c>
      <c r="HR92" s="44">
        <v>1.1481699291493452E-3</v>
      </c>
      <c r="HS92" s="44">
        <v>-1.2797202797201201E-3</v>
      </c>
      <c r="HT92" s="44">
        <v>1.2813600621772725E-3</v>
      </c>
      <c r="HU92" s="44">
        <v>-9.9900099900085415E-4</v>
      </c>
      <c r="HV92" s="44">
        <v>0</v>
      </c>
      <c r="HW92" s="44">
        <v>-8.6600000000003341E-4</v>
      </c>
      <c r="HX92" s="44">
        <v>4.573961050269304E-4</v>
      </c>
      <c r="HY92" s="44">
        <v>4.0916734944596023E-4</v>
      </c>
      <c r="HZ92" s="44">
        <v>-6.6299999999996917E-4</v>
      </c>
      <c r="IA92" s="44">
        <v>4.9532840273114331E-4</v>
      </c>
      <c r="IB92" s="44">
        <v>6.6011089862927363E-5</v>
      </c>
      <c r="IC92" s="44">
        <v>1.0201040506130354E-4</v>
      </c>
      <c r="ID92" s="44">
        <v>0</v>
      </c>
      <c r="IE92" s="44">
        <v>0</v>
      </c>
      <c r="IF92" s="44">
        <v>-2.0799999999998597E-4</v>
      </c>
      <c r="IG92" s="44">
        <v>-4.7209819642490825E-4</v>
      </c>
      <c r="IH92" s="44">
        <v>4.8132730256589262E-4</v>
      </c>
      <c r="II92" s="44">
        <v>1.9903960888201233E-4</v>
      </c>
      <c r="IJ92" s="44">
        <v>9.9999999999988987E-4</v>
      </c>
      <c r="IK92" s="44">
        <v>-1.2707292707292428E-3</v>
      </c>
      <c r="IL92" s="44">
        <v>2.7207400412909699E-4</v>
      </c>
      <c r="IM92" s="44">
        <v>9.9999999999988987E-4</v>
      </c>
      <c r="IN92" s="44">
        <v>-9.9900099900085415E-4</v>
      </c>
      <c r="IO92" s="44">
        <v>9.9999999999988987E-4</v>
      </c>
      <c r="IP92" s="44">
        <v>-5.3516483516482527E-3</v>
      </c>
      <c r="IQ92" s="44">
        <v>-2.8778387434050035E-2</v>
      </c>
      <c r="IV92" s="38">
        <v>44980</v>
      </c>
      <c r="IW92" t="s">
        <v>125</v>
      </c>
      <c r="IX92" s="33">
        <v>0.90663199999999999</v>
      </c>
      <c r="IZ92">
        <f t="array" ref="IZ92">SUM(IF(IW92=$IW$43:$MR$43,$IW57:$MR57,0))</f>
        <v>0.90663199999999999</v>
      </c>
      <c r="JA92">
        <f t="array" ref="JA92">SUM(IF(IW92=$IW$43:$MR$43,$IW58:$MR58,0))</f>
        <v>0.91656199999999999</v>
      </c>
      <c r="JC92">
        <v>0.90663199999999999</v>
      </c>
      <c r="JD92">
        <v>0.91656199999999999</v>
      </c>
      <c r="JE92" s="52">
        <f t="shared" si="2785"/>
        <v>989.45446474971459</v>
      </c>
      <c r="JG92" s="33">
        <v>0.39906199999999997</v>
      </c>
      <c r="JH92" s="33">
        <v>24146</v>
      </c>
      <c r="JO92" s="33">
        <v>4.719172E-2</v>
      </c>
    </row>
    <row r="93" spans="221:275" ht="17.25" thickBot="1" x14ac:dyDescent="0.3">
      <c r="HM93" t="s">
        <v>58</v>
      </c>
      <c r="HN93" s="44">
        <v>5.3223844282235255E-4</v>
      </c>
      <c r="HO93" s="44">
        <v>2.0822250930921937E-2</v>
      </c>
      <c r="HP93" s="44">
        <v>-2.2109729769969499E-2</v>
      </c>
      <c r="HQ93" s="44">
        <v>1.1571254567600331E-2</v>
      </c>
      <c r="HR93" s="44">
        <v>3.0403371462974116E-2</v>
      </c>
      <c r="HS93" s="44">
        <v>6.2445223488168278E-2</v>
      </c>
      <c r="HT93" s="44">
        <v>-5.6712724273045967E-2</v>
      </c>
      <c r="HU93" s="44">
        <v>2.281008599329537E-2</v>
      </c>
      <c r="HV93" s="44">
        <v>-2.7075169219806794E-3</v>
      </c>
      <c r="HW93" s="44">
        <v>-1.7789526327070204E-2</v>
      </c>
      <c r="HX93" s="44">
        <v>1.5856851905731828E-2</v>
      </c>
      <c r="HY93" s="44">
        <v>-2.0120292138049556E-2</v>
      </c>
      <c r="HZ93" s="44">
        <v>-8.0379978078182202E-4</v>
      </c>
      <c r="IA93" s="44">
        <v>-1.4699429574374867E-2</v>
      </c>
      <c r="IB93" s="44">
        <v>-2.7462332071550466E-2</v>
      </c>
      <c r="IC93" s="44">
        <v>5.1896512249103299E-3</v>
      </c>
      <c r="ID93" s="44">
        <v>-5.2387821729557027E-3</v>
      </c>
      <c r="IE93" s="44">
        <v>-4.1138757441612106E-2</v>
      </c>
      <c r="IF93" s="44">
        <v>4.3779352065589361E-3</v>
      </c>
      <c r="IG93" s="44">
        <v>9.5894753526706289E-3</v>
      </c>
      <c r="IH93" s="44">
        <v>-7.6144124342569786E-3</v>
      </c>
      <c r="II93" s="44">
        <v>-1.558297737699732E-2</v>
      </c>
      <c r="IJ93" s="44">
        <v>6.0265166733628472E-3</v>
      </c>
      <c r="IK93" s="44">
        <v>7.1884984025571974E-4</v>
      </c>
      <c r="IL93" s="44">
        <v>4.7888897757202287E-3</v>
      </c>
      <c r="IM93" s="44">
        <v>-2.5577885455556393E-2</v>
      </c>
      <c r="IN93" s="44">
        <v>-5.7063666748186193E-2</v>
      </c>
      <c r="IO93" s="44">
        <v>-2.9912682631624499E-2</v>
      </c>
      <c r="IP93" s="44">
        <v>6.8086623295606552E-2</v>
      </c>
      <c r="IQ93" s="44">
        <v>-1.9774718397997382E-2</v>
      </c>
      <c r="IV93" s="38">
        <v>44981</v>
      </c>
      <c r="IW93" t="s">
        <v>77</v>
      </c>
      <c r="IX93" s="33">
        <v>1.35</v>
      </c>
      <c r="IZ93">
        <f t="array" ref="IZ93">SUM(IF(IW93=$IW$43:$MR$43,$IW58:$MR58,0))</f>
        <v>1.35</v>
      </c>
      <c r="JA93">
        <f t="array" ref="JA93">SUM(IF(IW93=$IW$43:$MR$43,$IW59:$MR59,0))</f>
        <v>1.24</v>
      </c>
      <c r="JC93">
        <v>1.35</v>
      </c>
      <c r="JD93">
        <v>1.24</v>
      </c>
      <c r="JE93" s="52">
        <f t="shared" si="2785"/>
        <v>671.77508379253914</v>
      </c>
      <c r="JG93" s="33">
        <v>0.40216499999999999</v>
      </c>
      <c r="JH93" s="33">
        <v>23951</v>
      </c>
      <c r="JO93" s="33">
        <v>4.7797850000000003E-2</v>
      </c>
    </row>
    <row r="94" spans="221:275" ht="15.75" customHeight="1" thickBot="1" x14ac:dyDescent="0.3">
      <c r="HM94" t="s">
        <v>23</v>
      </c>
      <c r="HN94" s="44">
        <v>5.5600981193792975E-4</v>
      </c>
      <c r="HO94" s="44">
        <v>1.6572960251046043E-2</v>
      </c>
      <c r="HP94" s="44">
        <v>8.2317759413486069E-3</v>
      </c>
      <c r="HQ94" s="44">
        <v>-6.4519215436134592E-2</v>
      </c>
      <c r="HR94" s="44">
        <v>9.8186281194598823E-3</v>
      </c>
      <c r="HS94" s="44">
        <v>7.1066846725185817E-2</v>
      </c>
      <c r="HT94" s="44">
        <v>-3.3065405831363304E-2</v>
      </c>
      <c r="HU94" s="44">
        <v>2.2525753031686024E-2</v>
      </c>
      <c r="HV94" s="44">
        <v>8.097682277552698E-3</v>
      </c>
      <c r="HW94" s="44">
        <v>-1.5369532905347594E-2</v>
      </c>
      <c r="HX94" s="44">
        <v>1.1530431989722034E-2</v>
      </c>
      <c r="HY94" s="44">
        <v>-1.2256302787832629E-2</v>
      </c>
      <c r="HZ94" s="44">
        <v>4.4361579015044228E-3</v>
      </c>
      <c r="IA94" s="44">
        <v>-1.264161812712028E-2</v>
      </c>
      <c r="IB94" s="44">
        <v>-2.1652458591293611E-2</v>
      </c>
      <c r="IC94" s="44">
        <v>1.0270682172084378E-3</v>
      </c>
      <c r="ID94" s="44">
        <v>2.1281525120804945E-2</v>
      </c>
      <c r="IE94" s="44">
        <v>-1.2995430534400554E-2</v>
      </c>
      <c r="IF94" s="44">
        <v>-1.0703966377725194E-2</v>
      </c>
      <c r="IG94" s="44">
        <v>6.2396282774643819E-3</v>
      </c>
      <c r="IH94" s="44">
        <v>-1.1082525232535168E-2</v>
      </c>
      <c r="II94" s="44">
        <v>-3.2019211526916003E-2</v>
      </c>
      <c r="IJ94" s="44">
        <v>-3.6179450072358899E-3</v>
      </c>
      <c r="IK94" s="44">
        <v>-1.9019953660477373E-3</v>
      </c>
      <c r="IL94" s="44">
        <v>-2.0788580139977642E-3</v>
      </c>
      <c r="IM94" s="44">
        <v>4.2705367682800421E-3</v>
      </c>
      <c r="IN94" s="44">
        <v>-8.8504753673293024E-3</v>
      </c>
      <c r="IO94" s="44">
        <v>-3.2090411245596195E-2</v>
      </c>
      <c r="IP94" s="44">
        <v>-1.6577173952215807E-3</v>
      </c>
      <c r="IQ94" s="44">
        <v>-4.6565353932785936E-3</v>
      </c>
      <c r="IV94" s="38">
        <v>44982</v>
      </c>
      <c r="IW94" t="s">
        <v>51</v>
      </c>
      <c r="IX94" s="33">
        <v>6.84</v>
      </c>
      <c r="IZ94">
        <f t="array" ref="IZ94">SUM(IF(IW94=$IW$43:$MR$43,$IW59:$MR59,0))</f>
        <v>6.84</v>
      </c>
      <c r="JA94">
        <f t="array" ref="JA94">SUM(IF(IW94=$IW$43:$MR$43,$IW60:$MR60,0))</f>
        <v>6.7</v>
      </c>
      <c r="JC94">
        <v>6.84</v>
      </c>
      <c r="JD94">
        <v>6.7</v>
      </c>
      <c r="JE94" s="52">
        <f t="shared" si="2785"/>
        <v>121.78378712028487</v>
      </c>
      <c r="JG94" s="33">
        <v>0.44528299999999998</v>
      </c>
      <c r="JH94" s="33">
        <v>23172</v>
      </c>
      <c r="JO94" s="33">
        <v>4.5976969999999999E-2</v>
      </c>
    </row>
    <row r="95" spans="221:275" ht="16.5" customHeight="1" thickBot="1" x14ac:dyDescent="0.3">
      <c r="HM95" t="s">
        <v>25</v>
      </c>
      <c r="HN95" s="44">
        <v>8.8723272114288321E-4</v>
      </c>
      <c r="HO95" s="44">
        <v>4.4869822762896305E-3</v>
      </c>
      <c r="HP95" s="44">
        <v>-2.3941340600869387E-2</v>
      </c>
      <c r="HQ95" s="44">
        <v>-1.062621825231147E-2</v>
      </c>
      <c r="HR95" s="44">
        <v>3.0030506242356703E-2</v>
      </c>
      <c r="HS95" s="44">
        <v>4.7319089419353366E-2</v>
      </c>
      <c r="HT95" s="44">
        <v>-3.5975005107608538E-2</v>
      </c>
      <c r="HU95" s="44">
        <v>2.1681316437637488E-2</v>
      </c>
      <c r="HV95" s="44">
        <v>-2.3247460233941641E-3</v>
      </c>
      <c r="HW95" s="44">
        <v>-2.2279807197389423E-2</v>
      </c>
      <c r="HX95" s="44">
        <v>3.1298786844603077E-2</v>
      </c>
      <c r="HY95" s="44">
        <v>-1.5819450556358805E-2</v>
      </c>
      <c r="HZ95" s="44">
        <v>1.0156265968971567E-2</v>
      </c>
      <c r="IA95" s="44">
        <v>-1.4637329616879913E-2</v>
      </c>
      <c r="IB95" s="44">
        <v>-2.6893616584353963E-2</v>
      </c>
      <c r="IC95" s="44">
        <v>-1.0709716561811966E-3</v>
      </c>
      <c r="ID95" s="44">
        <v>-1.7956687413682726E-3</v>
      </c>
      <c r="IE95" s="44">
        <v>3.5131438669449011E-3</v>
      </c>
      <c r="IF95" s="44">
        <v>-2.4490097195896121E-3</v>
      </c>
      <c r="IG95" s="44">
        <v>1.5337942115388525E-2</v>
      </c>
      <c r="IH95" s="44">
        <v>-1.6615826679020951E-2</v>
      </c>
      <c r="II95" s="44">
        <v>5.1478450511874829E-3</v>
      </c>
      <c r="IJ95" s="44">
        <v>-1.1296221690325625E-2</v>
      </c>
      <c r="IK95" s="44">
        <v>-1.8059406151543556E-2</v>
      </c>
      <c r="IL95" s="44">
        <v>6.0970648382705495E-3</v>
      </c>
      <c r="IM95" s="44">
        <v>2.6874241811564836E-2</v>
      </c>
      <c r="IN95" s="44">
        <v>2.2647859518690305E-2</v>
      </c>
      <c r="IO95" s="44">
        <v>-4.208232147166191E-2</v>
      </c>
      <c r="IP95" s="44">
        <v>-3.1327632365277802E-3</v>
      </c>
      <c r="IQ95" s="44">
        <v>-1.5987246763301544E-2</v>
      </c>
      <c r="IV95" s="38">
        <v>44983</v>
      </c>
      <c r="IW95" t="s">
        <v>102</v>
      </c>
      <c r="IX95" s="33">
        <v>2.75</v>
      </c>
      <c r="IZ95">
        <f t="array" ref="IZ95">SUM(IF(IW95=$IW$43:$MR$43,$IW60:$MR60,0))</f>
        <v>2.75</v>
      </c>
      <c r="JA95">
        <f t="array" ref="JA95">SUM(IF(IW95=$IW$43:$MR$43,$IW61:$MR61,0))</f>
        <v>3.01</v>
      </c>
      <c r="JC95">
        <v>2.75</v>
      </c>
      <c r="JD95">
        <v>3.01</v>
      </c>
      <c r="JE95" s="52">
        <f t="shared" si="2785"/>
        <v>296.70959043851224</v>
      </c>
      <c r="JG95" s="33">
        <v>0.40496399999999999</v>
      </c>
      <c r="JH95" s="33">
        <v>23157</v>
      </c>
      <c r="JO95" s="33">
        <v>4.5184439999999999E-2</v>
      </c>
    </row>
    <row r="96" spans="221:275" ht="17.25" thickBot="1" x14ac:dyDescent="0.3">
      <c r="HM96" t="s">
        <v>78</v>
      </c>
      <c r="HN96" s="44">
        <v>9.7847358121327943E-4</v>
      </c>
      <c r="HO96" s="44">
        <v>2.1505376344086002E-2</v>
      </c>
      <c r="HP96" s="44">
        <v>-1.3397129186602852E-2</v>
      </c>
      <c r="HQ96" s="44">
        <v>-2.9097963142579175E-3</v>
      </c>
      <c r="HR96" s="44">
        <v>5.8365758754863606E-3</v>
      </c>
      <c r="HS96" s="44">
        <v>0.1121856866537716</v>
      </c>
      <c r="HT96" s="44">
        <v>-4.3478260869565077E-2</v>
      </c>
      <c r="HU96" s="44">
        <v>0.19090909090909092</v>
      </c>
      <c r="HV96" s="44">
        <v>0</v>
      </c>
      <c r="HW96" s="44">
        <v>1.5267175572519109E-2</v>
      </c>
      <c r="HX96" s="44">
        <v>3.7593984962405846E-2</v>
      </c>
      <c r="HY96" s="44">
        <v>-5.0724637681159312E-2</v>
      </c>
      <c r="HZ96" s="44">
        <v>-4.5801526717557328E-2</v>
      </c>
      <c r="IA96" s="44">
        <v>-3.2000000000000028E-2</v>
      </c>
      <c r="IB96" s="44">
        <v>-2.4793388429752095E-2</v>
      </c>
      <c r="IC96" s="44">
        <v>3.3898305084745894E-2</v>
      </c>
      <c r="ID96" s="44">
        <v>8.1967213114753079E-3</v>
      </c>
      <c r="IE96" s="44">
        <v>-1.6260162601625994E-2</v>
      </c>
      <c r="IF96" s="44">
        <v>-4.1322314049586861E-2</v>
      </c>
      <c r="IG96" s="44">
        <v>3.4482758620689724E-2</v>
      </c>
      <c r="IH96" s="44">
        <v>-5.0000000000000044E-2</v>
      </c>
      <c r="II96" s="44">
        <v>-5.3508771929824506E-2</v>
      </c>
      <c r="IJ96" s="44">
        <v>-2.4096385542168752E-2</v>
      </c>
      <c r="IK96" s="44">
        <v>-7.5973409306743234E-3</v>
      </c>
      <c r="IL96" s="44">
        <v>8.612440191387627E-3</v>
      </c>
      <c r="IM96" s="44">
        <v>-3.510436432637587E-2</v>
      </c>
      <c r="IN96" s="44">
        <v>-6.6564405113077596E-2</v>
      </c>
      <c r="IO96" s="44">
        <v>-6.1462924416203935E-2</v>
      </c>
      <c r="IP96" s="44">
        <v>-1.3121845386477649E-2</v>
      </c>
      <c r="IQ96" s="44">
        <v>-1.0390484790723242E-2</v>
      </c>
      <c r="IV96" s="38">
        <v>44984</v>
      </c>
      <c r="IW96" t="s">
        <v>108</v>
      </c>
      <c r="IX96" s="33">
        <v>0.25236900000000001</v>
      </c>
      <c r="IZ96">
        <f t="array" ref="IZ96">SUM(IF(IW96=$IW$43:$MR$43,$IW61:$MR61,0))</f>
        <v>0.25236900000000001</v>
      </c>
      <c r="JA96">
        <f t="array" ref="JA96">SUM(IF(IW96=$IW$43:$MR$43,$IW62:$MR62,0))</f>
        <v>0.247672</v>
      </c>
      <c r="JC96">
        <v>0.25236900000000001</v>
      </c>
      <c r="JD96">
        <v>0.247672</v>
      </c>
      <c r="JE96" s="52">
        <f t="shared" si="2785"/>
        <v>3538.849332603932</v>
      </c>
      <c r="JG96" s="33">
        <v>0.41480600000000001</v>
      </c>
      <c r="JH96" s="33">
        <v>23541</v>
      </c>
      <c r="JO96" s="33">
        <v>4.5252300000000002E-2</v>
      </c>
    </row>
    <row r="97" spans="221:275" ht="17.25" thickBot="1" x14ac:dyDescent="0.3">
      <c r="HM97" t="s">
        <v>86</v>
      </c>
      <c r="HN97" s="44">
        <v>1.2150790911531484E-3</v>
      </c>
      <c r="HO97" s="44">
        <v>9.3036289192660604E-4</v>
      </c>
      <c r="HP97" s="44">
        <v>-1.2658495542337E-3</v>
      </c>
      <c r="HQ97" s="44">
        <v>-6.6649726947853871E-4</v>
      </c>
      <c r="HR97" s="44">
        <v>-4.1398822106144539E-3</v>
      </c>
      <c r="HS97" s="44">
        <v>4.4580075948239539E-3</v>
      </c>
      <c r="HT97" s="44">
        <v>1.0704184436366004E-2</v>
      </c>
      <c r="HU97" s="44">
        <v>0</v>
      </c>
      <c r="HV97" s="44">
        <v>-4.5029940119759582E-3</v>
      </c>
      <c r="HW97" s="44">
        <v>2.6666987472534487E-4</v>
      </c>
      <c r="HX97" s="44">
        <v>-1.1606067226991312E-3</v>
      </c>
      <c r="HY97" s="44">
        <v>8.1276665770269041E-4</v>
      </c>
      <c r="HZ97" s="44">
        <v>-1.1820662799302273E-3</v>
      </c>
      <c r="IA97" s="44">
        <v>4.2159066156610692E-4</v>
      </c>
      <c r="IB97" s="44">
        <v>-1.5562179989504488E-3</v>
      </c>
      <c r="IC97" s="44">
        <v>1.0401006536053803E-3</v>
      </c>
      <c r="ID97" s="44">
        <v>2.1583506586984047E-3</v>
      </c>
      <c r="IE97" s="44">
        <v>-8.7750843700318271E-4</v>
      </c>
      <c r="IF97" s="44">
        <v>-1.507913034324071E-3</v>
      </c>
      <c r="IG97" s="44">
        <v>-1.7923468296547895E-3</v>
      </c>
      <c r="IH97" s="44">
        <v>1.8066302121684252E-3</v>
      </c>
      <c r="II97" s="44">
        <v>3.8075653270570609E-3</v>
      </c>
      <c r="IJ97" s="44">
        <v>-5.2815633427505393E-4</v>
      </c>
      <c r="IK97" s="44">
        <v>-7.4861686029281671E-4</v>
      </c>
      <c r="IL97" s="44">
        <v>8.7437451674032829E-4</v>
      </c>
      <c r="IM97" s="44">
        <v>5.3637492607339077E-4</v>
      </c>
      <c r="IN97" s="44">
        <v>-4.7007662248943483E-4</v>
      </c>
      <c r="IO97" s="44">
        <v>-1.0396581035795327E-3</v>
      </c>
      <c r="IP97" s="44">
        <v>-1.2901571427426095E-3</v>
      </c>
      <c r="IQ97" s="44">
        <v>-3.1053919602022084E-2</v>
      </c>
      <c r="IV97" s="38">
        <v>44985</v>
      </c>
      <c r="IW97" t="s">
        <v>88</v>
      </c>
      <c r="IX97" s="33">
        <v>0.292576</v>
      </c>
      <c r="IZ97">
        <f t="array" ref="IZ97">SUM(IF(IW97=$IW$43:$MR$43,$IW62:$MR62,0))</f>
        <v>0.292576</v>
      </c>
      <c r="JA97">
        <f t="array" ref="JA97">SUM(IF(IW97=$IW$43:$MR$43,$IW63:$MR63,0))</f>
        <v>0.27840100000000001</v>
      </c>
      <c r="JC97">
        <v>0.292576</v>
      </c>
      <c r="JD97">
        <v>0.27840100000000001</v>
      </c>
      <c r="JE97" s="52">
        <f>JD96*JE96/JC97</f>
        <v>2995.7135646966294</v>
      </c>
      <c r="JG97" s="33">
        <v>0.44291000000000003</v>
      </c>
      <c r="JH97" s="33">
        <v>23518</v>
      </c>
      <c r="JO97" s="33">
        <v>4.6556880000000002E-2</v>
      </c>
    </row>
    <row r="98" spans="221:275" ht="15.75" customHeight="1" thickBot="1" x14ac:dyDescent="0.3">
      <c r="HM98" t="s">
        <v>65</v>
      </c>
      <c r="HN98" s="44">
        <v>1.9723865877712132E-3</v>
      </c>
      <c r="HO98" s="44">
        <v>3.937007874015741E-2</v>
      </c>
      <c r="HP98" s="44">
        <v>4.1666666666666519E-2</v>
      </c>
      <c r="HQ98" s="44">
        <v>-2.7272727272727337E-2</v>
      </c>
      <c r="HR98" s="44">
        <v>3.3644859813084294E-2</v>
      </c>
      <c r="HS98" s="44">
        <v>9.4032549728752191E-2</v>
      </c>
      <c r="HT98" s="44">
        <v>-1.157024793388417E-2</v>
      </c>
      <c r="HU98" s="44">
        <v>0.22240802675585258</v>
      </c>
      <c r="HV98" s="44">
        <v>-3.1463748290013638E-2</v>
      </c>
      <c r="HW98" s="44">
        <v>3.5310734463276816E-2</v>
      </c>
      <c r="HX98" s="44">
        <v>1.3642564802183177E-3</v>
      </c>
      <c r="HY98" s="44">
        <v>-6.2670299727520473E-2</v>
      </c>
      <c r="HZ98" s="44">
        <v>-2.3255813953488413E-2</v>
      </c>
      <c r="IA98" s="44">
        <v>-7.440476190476164E-3</v>
      </c>
      <c r="IB98" s="44">
        <v>-5.6971514242878496E-2</v>
      </c>
      <c r="IC98" s="44">
        <v>-2.861685214626386E-2</v>
      </c>
      <c r="ID98" s="44">
        <v>1.9639934533551617E-2</v>
      </c>
      <c r="IE98" s="44">
        <v>-1.605136436597121E-2</v>
      </c>
      <c r="IF98" s="44">
        <v>-5.3833605220228398E-2</v>
      </c>
      <c r="IG98" s="44">
        <v>6.3793103448275934E-2</v>
      </c>
      <c r="IH98" s="44">
        <v>-4.0518638573743937E-2</v>
      </c>
      <c r="II98" s="44">
        <v>-5.5743243243243201E-2</v>
      </c>
      <c r="IJ98" s="44">
        <v>-3.756708407871201E-2</v>
      </c>
      <c r="IK98" s="44">
        <v>-3.7174721189590088E-3</v>
      </c>
      <c r="IL98" s="44">
        <v>-5.5970149253732338E-3</v>
      </c>
      <c r="IM98" s="44">
        <v>1.8761726078799779E-3</v>
      </c>
      <c r="IN98" s="44">
        <v>-5.2434456928838968E-2</v>
      </c>
      <c r="IO98" s="44">
        <v>-5.731225296442688E-2</v>
      </c>
      <c r="IP98" s="44">
        <v>3.1446540880503138E-2</v>
      </c>
      <c r="IQ98" s="44">
        <v>-3.8617886178861638E-2</v>
      </c>
      <c r="IV98" s="38">
        <v>44986</v>
      </c>
      <c r="IW98" t="s">
        <v>91</v>
      </c>
      <c r="IX98" s="33">
        <v>11.99</v>
      </c>
      <c r="IZ98">
        <f t="array" ref="IZ98">SUM(IF(IW98=$IW$43:$MR$43,$IW63:$MR63,0))</f>
        <v>11.99</v>
      </c>
      <c r="JA98">
        <f t="array" ref="JA98">SUM(IF(IW98=$IW$43:$MR$43,$IW64:$MR64,0))</f>
        <v>12.78</v>
      </c>
      <c r="JC98">
        <v>11.99</v>
      </c>
      <c r="JD98">
        <v>12.78</v>
      </c>
      <c r="JE98" s="52">
        <f t="shared" si="2785"/>
        <v>69.558769985413363</v>
      </c>
      <c r="JG98" s="33">
        <v>0.490095</v>
      </c>
      <c r="JH98" s="33">
        <v>23156</v>
      </c>
      <c r="JJ98">
        <f>JG98*JJ85/IZ98</f>
        <v>98.985057855785769</v>
      </c>
      <c r="JO98" s="33">
        <v>4.5341609999999997E-2</v>
      </c>
    </row>
    <row r="99" spans="221:275" ht="16.5" customHeight="1" thickBot="1" x14ac:dyDescent="0.3">
      <c r="HM99" t="s">
        <v>110</v>
      </c>
      <c r="HN99" s="44">
        <v>2.0178725857595836E-3</v>
      </c>
      <c r="HO99" s="44">
        <v>7.7675489067894343E-3</v>
      </c>
      <c r="HP99" s="44">
        <v>-2.8546959748786849E-2</v>
      </c>
      <c r="HQ99" s="44">
        <v>-3.0561269468116325E-2</v>
      </c>
      <c r="HR99" s="44">
        <v>2.7280994240679091E-2</v>
      </c>
      <c r="HS99" s="44">
        <v>6.0489820005901418E-2</v>
      </c>
      <c r="HT99" s="44">
        <v>-4.2014468558708939E-2</v>
      </c>
      <c r="HU99" s="44">
        <v>5.0537322102817361E-2</v>
      </c>
      <c r="HV99" s="44">
        <v>-8.2941664362723433E-4</v>
      </c>
      <c r="HW99" s="44">
        <v>-5.8107360265633456E-3</v>
      </c>
      <c r="HX99" s="44">
        <v>5.0932368494294389E-2</v>
      </c>
      <c r="HY99" s="44">
        <v>2.5953389830508433E-2</v>
      </c>
      <c r="HZ99" s="44">
        <v>-3.0975735673722138E-2</v>
      </c>
      <c r="IA99" s="44">
        <v>-1.0122535961640922E-2</v>
      </c>
      <c r="IB99" s="44">
        <v>-3.9020452099031266E-2</v>
      </c>
      <c r="IC99" s="44">
        <v>-1.6521982637916488E-2</v>
      </c>
      <c r="ID99" s="44">
        <v>9.1116173120728838E-3</v>
      </c>
      <c r="IE99" s="44">
        <v>-3.6681715575620499E-3</v>
      </c>
      <c r="IF99" s="44">
        <v>-2.8887000849617706E-2</v>
      </c>
      <c r="IG99" s="44">
        <v>2.0122484689413911E-2</v>
      </c>
      <c r="IH99" s="44">
        <v>-1.6580903373356159E-2</v>
      </c>
      <c r="II99" s="44">
        <v>-6.3953488372093248E-2</v>
      </c>
      <c r="IJ99" s="44">
        <v>-1.1801242236024856E-2</v>
      </c>
      <c r="IK99" s="44">
        <v>-3.7712130735386706E-3</v>
      </c>
      <c r="IL99" s="44">
        <v>-1.3564668769716071E-2</v>
      </c>
      <c r="IM99" s="44">
        <v>-2.1426287176207204E-2</v>
      </c>
      <c r="IN99" s="44">
        <v>-4.9346405228758106E-2</v>
      </c>
      <c r="IO99" s="44">
        <v>-4.2970092815400429E-2</v>
      </c>
      <c r="IP99" s="44">
        <v>-4.669540229885083E-3</v>
      </c>
      <c r="IQ99" s="44">
        <v>-1.551786358715268E-2</v>
      </c>
      <c r="IV99" s="38">
        <v>44987</v>
      </c>
      <c r="IW99" t="s">
        <v>135</v>
      </c>
      <c r="IX99" s="33">
        <v>4.4541070000000002E-2</v>
      </c>
      <c r="IZ99">
        <f t="array" ref="IZ99">SUM(IF(IW99=$IW$43:$MR$43,$IW64:$MR64,0))</f>
        <v>4.4541070000000002E-2</v>
      </c>
      <c r="JA99">
        <f t="array" ref="JA99">SUM(IF(IW99=$IW$43:$MR$43,$IW65:$MR65,0))</f>
        <v>4.4074290000000002E-2</v>
      </c>
      <c r="JC99">
        <v>4.4541070000000002E-2</v>
      </c>
      <c r="JD99">
        <v>4.4074290000000002E-2</v>
      </c>
      <c r="JE99" s="52">
        <f t="shared" si="2785"/>
        <v>19958.233612564374</v>
      </c>
      <c r="JG99" s="33">
        <v>0.544794</v>
      </c>
      <c r="JH99" s="33">
        <v>23634</v>
      </c>
      <c r="JJ99">
        <f>JJ98*JA98/IZ99</f>
        <v>28401.406598380821</v>
      </c>
      <c r="JO99" s="33">
        <v>4.4541070000000002E-2</v>
      </c>
    </row>
    <row r="100" spans="221:275" ht="17.25" thickBot="1" x14ac:dyDescent="0.3">
      <c r="HM100" t="s">
        <v>30</v>
      </c>
      <c r="HN100" s="44">
        <v>2.1132387959839072E-3</v>
      </c>
      <c r="HO100" s="44">
        <v>-1.9960079840319889E-3</v>
      </c>
      <c r="HP100" s="44">
        <v>9.9999999999988987E-4</v>
      </c>
      <c r="HQ100" s="44">
        <v>-1.2247752247750432E-3</v>
      </c>
      <c r="HR100" s="44">
        <v>1.2262771386331028E-3</v>
      </c>
      <c r="HS100" s="44">
        <v>-9.9900099900085415E-4</v>
      </c>
      <c r="HT100" s="44">
        <v>-9.120000000000239E-4</v>
      </c>
      <c r="HU100" s="44">
        <v>2.9146581682495398E-3</v>
      </c>
      <c r="HV100" s="44">
        <v>-1.9960079840319889E-3</v>
      </c>
      <c r="HW100" s="44">
        <v>-1.8380000000000063E-3</v>
      </c>
      <c r="HX100" s="44">
        <v>1.0920071090665395E-3</v>
      </c>
      <c r="HY100" s="44">
        <v>7.4855992282230055E-4</v>
      </c>
      <c r="HZ100" s="44">
        <v>0</v>
      </c>
      <c r="IA100" s="44">
        <v>2.0000000000000018E-3</v>
      </c>
      <c r="IB100" s="44">
        <v>-2.0568862275448518E-3</v>
      </c>
      <c r="IC100" s="44">
        <v>6.1003721226970953E-5</v>
      </c>
      <c r="ID100" s="44">
        <v>0</v>
      </c>
      <c r="IE100" s="44">
        <v>-2.1499999999996522E-4</v>
      </c>
      <c r="IF100" s="44">
        <v>2.5005376155906589E-5</v>
      </c>
      <c r="IG100" s="44">
        <v>-1.6003040577705629E-4</v>
      </c>
      <c r="IH100" s="44">
        <v>3.5012254288990796E-4</v>
      </c>
      <c r="II100" s="44">
        <v>9.9999999999988987E-4</v>
      </c>
      <c r="IJ100" s="44">
        <v>0</v>
      </c>
      <c r="IK100" s="44">
        <v>0</v>
      </c>
      <c r="IL100" s="44">
        <v>-9.9900099900085415E-4</v>
      </c>
      <c r="IM100" s="44">
        <v>2.0000000000000018E-3</v>
      </c>
      <c r="IN100" s="44">
        <v>-9.9800399201610546E-4</v>
      </c>
      <c r="IO100" s="44">
        <v>0</v>
      </c>
      <c r="IP100" s="44">
        <v>-3.2937062937061778E-3</v>
      </c>
      <c r="IQ100" s="44">
        <v>-2.2912630311826554E-3</v>
      </c>
      <c r="IV100" s="38">
        <v>44988</v>
      </c>
      <c r="IW100" t="s">
        <v>88</v>
      </c>
      <c r="IX100" s="33">
        <v>0.25766899999999998</v>
      </c>
      <c r="IZ100">
        <f t="array" ref="IZ100">SUM(IF(IW100=$IW$43:$MR$43,$IW65:$MR65,0))</f>
        <v>0.25766899999999998</v>
      </c>
      <c r="JA100">
        <f t="array" ref="JA100">SUM(IF(IW100=$IW$43:$MR$43,$IW66:$MR66,0))</f>
        <v>0.24055199999999999</v>
      </c>
      <c r="JC100">
        <v>0.25766899999999998</v>
      </c>
      <c r="JD100">
        <v>0.24055199999999999</v>
      </c>
      <c r="JE100" s="52">
        <f t="shared" si="2785"/>
        <v>3413.8564442284869</v>
      </c>
      <c r="JG100" s="33">
        <v>0.52649100000000004</v>
      </c>
      <c r="JH100" s="33">
        <v>23464</v>
      </c>
      <c r="JO100" s="33">
        <v>4.4074290000000002E-2</v>
      </c>
    </row>
    <row r="101" spans="221:275" ht="17.25" thickBot="1" x14ac:dyDescent="0.3">
      <c r="HM101" t="s">
        <v>135</v>
      </c>
      <c r="HN101" s="44">
        <v>2.178733434991198E-3</v>
      </c>
      <c r="HO101" s="44">
        <v>6.160527144645811E-2</v>
      </c>
      <c r="HP101" s="44">
        <v>-2.259258162748301E-2</v>
      </c>
      <c r="HQ101" s="44">
        <v>2.7756068659341881E-2</v>
      </c>
      <c r="HR101" s="44">
        <v>1.8564495611165688E-2</v>
      </c>
      <c r="HS101" s="44">
        <v>8.8630786525431438E-2</v>
      </c>
      <c r="HT101" s="44">
        <v>-8.3515052121623357E-2</v>
      </c>
      <c r="HU101" s="44">
        <v>1.7459775176624781E-2</v>
      </c>
      <c r="HV101" s="44">
        <v>-5.8658739034209706E-3</v>
      </c>
      <c r="HW101" s="44">
        <v>-1.2109853100952583E-2</v>
      </c>
      <c r="HX101" s="44">
        <v>3.783764201311679E-2</v>
      </c>
      <c r="HY101" s="44">
        <v>-2.5480761602538649E-2</v>
      </c>
      <c r="HZ101" s="44">
        <v>-3.9554893980412453E-2</v>
      </c>
      <c r="IA101" s="44">
        <v>1.2843990428829555E-2</v>
      </c>
      <c r="IB101" s="44">
        <v>-3.8095437347077432E-2</v>
      </c>
      <c r="IC101" s="44">
        <v>-1.7237543056882632E-2</v>
      </c>
      <c r="ID101" s="44">
        <v>1.5018444402543629E-3</v>
      </c>
      <c r="IE101" s="44">
        <v>2.882903189451147E-2</v>
      </c>
      <c r="IF101" s="44">
        <v>-2.6102908957816862E-2</v>
      </c>
      <c r="IG101" s="44">
        <v>-1.7655747116169795E-2</v>
      </c>
      <c r="IH101" s="44">
        <v>-1.0479766202293739E-2</v>
      </c>
      <c r="II101" s="44">
        <v>-2.6934977284943318E-2</v>
      </c>
      <c r="IJ101" s="44">
        <v>-1.5118048179932786E-2</v>
      </c>
      <c r="IK101" s="44">
        <v>4.430762441528957E-3</v>
      </c>
      <c r="IL101" s="44">
        <v>-8.6152501547991367E-3</v>
      </c>
      <c r="IM101" s="44">
        <v>-2.7644992608252594E-2</v>
      </c>
      <c r="IN101" s="44">
        <v>-5.3411368767797285E-3</v>
      </c>
      <c r="IO101" s="44">
        <v>-4.3288686459573289E-2</v>
      </c>
      <c r="IP101" s="44">
        <v>-6.744390231117503E-3</v>
      </c>
      <c r="IQ101" s="44">
        <v>-5.2660933847167524E-2</v>
      </c>
      <c r="IV101" s="38">
        <v>44989</v>
      </c>
      <c r="IW101" t="s">
        <v>130</v>
      </c>
      <c r="IX101" s="33">
        <v>0.45774599999999999</v>
      </c>
      <c r="IZ101">
        <f t="array" ref="IZ101">SUM(IF(IW101=$IW$43:$MR$43,$IW66:$MR66,0))</f>
        <v>0.45774599999999999</v>
      </c>
      <c r="JA101">
        <f t="array" ref="JA101">SUM(IF(IW101=$IW$43:$MR$43,$IW67:$MR67,0))</f>
        <v>0.47585100000000002</v>
      </c>
      <c r="JC101">
        <v>0.45774599999999999</v>
      </c>
      <c r="JD101">
        <v>0.47585100000000002</v>
      </c>
      <c r="JE101" s="52">
        <f t="shared" si="2785"/>
        <v>1794.0298667209565</v>
      </c>
      <c r="JG101" s="33">
        <v>0.45774599999999999</v>
      </c>
      <c r="JH101" s="33">
        <v>22367</v>
      </c>
      <c r="JO101" s="33">
        <v>4.2887149999999999E-2</v>
      </c>
    </row>
    <row r="102" spans="221:275" ht="15.75" customHeight="1" thickBot="1" x14ac:dyDescent="0.3">
      <c r="HM102" t="s">
        <v>50</v>
      </c>
      <c r="HN102" s="44">
        <v>2.4280061167079037E-3</v>
      </c>
      <c r="HO102" s="44">
        <v>7.7321688500726626E-3</v>
      </c>
      <c r="HP102" s="44">
        <v>-1.5507459064699303E-2</v>
      </c>
      <c r="HQ102" s="44">
        <v>1.3850252943179431E-3</v>
      </c>
      <c r="HR102" s="44">
        <v>9.3066869835316535E-3</v>
      </c>
      <c r="HS102" s="44">
        <v>4.7370193591842913E-2</v>
      </c>
      <c r="HT102" s="44">
        <v>-3.433937996185743E-2</v>
      </c>
      <c r="HU102" s="44">
        <v>4.0440458830418802E-2</v>
      </c>
      <c r="HV102" s="44">
        <v>1.8452098484764923E-2</v>
      </c>
      <c r="HW102" s="44">
        <v>-1.7218399523216243E-2</v>
      </c>
      <c r="HX102" s="44">
        <v>4.1016141836464737E-2</v>
      </c>
      <c r="HY102" s="44">
        <v>4.5331299779698409E-3</v>
      </c>
      <c r="HZ102" s="44">
        <v>-2.40605626080721E-2</v>
      </c>
      <c r="IA102" s="44">
        <v>-1.401222964067339E-2</v>
      </c>
      <c r="IB102" s="44">
        <v>-2.1267736810387294E-2</v>
      </c>
      <c r="IC102" s="44">
        <v>-1.1419103488424232E-2</v>
      </c>
      <c r="ID102" s="44">
        <v>1.0441203116506648E-2</v>
      </c>
      <c r="IE102" s="44">
        <v>-6.8365722995539224E-3</v>
      </c>
      <c r="IF102" s="44">
        <v>-1.6543287893833969E-2</v>
      </c>
      <c r="IG102" s="44">
        <v>1.3207114170969536E-2</v>
      </c>
      <c r="IH102" s="44">
        <v>-5.6058255285897918E-3</v>
      </c>
      <c r="II102" s="44">
        <v>-2.1900553492927521E-2</v>
      </c>
      <c r="IJ102" s="44">
        <v>-2.1179977411129092E-2</v>
      </c>
      <c r="IK102" s="44">
        <v>-1.1300913589646022E-2</v>
      </c>
      <c r="IL102" s="44">
        <v>7.1227470702890372E-3</v>
      </c>
      <c r="IM102" s="44">
        <v>-9.0555037870643229E-3</v>
      </c>
      <c r="IN102" s="44">
        <v>-1.3381877802960851E-2</v>
      </c>
      <c r="IO102" s="44">
        <v>-5.8114812189936194E-2</v>
      </c>
      <c r="IP102" s="44">
        <v>1.5892166783425532E-2</v>
      </c>
      <c r="IQ102" s="44">
        <v>9.6670795714304258E-3</v>
      </c>
      <c r="IV102" s="38">
        <v>44990</v>
      </c>
      <c r="IW102" t="s">
        <v>82</v>
      </c>
      <c r="IX102" s="33">
        <v>0.728993</v>
      </c>
      <c r="IZ102">
        <f t="array" ref="IZ102">SUM(IF(IW102=$IW$43:$MR$43,$IW67:$MR67,0))</f>
        <v>0.728993</v>
      </c>
      <c r="JA102">
        <f t="array" ref="JA102">SUM(IF(IW102=$IW$43:$MR$43,$IW68:$MR68,0))</f>
        <v>0.74817500000000003</v>
      </c>
      <c r="JC102">
        <v>0.728993</v>
      </c>
      <c r="JD102">
        <v>0.74817500000000003</v>
      </c>
      <c r="JE102" s="52">
        <f>JD101*JE101/JC102</f>
        <v>1171.0550116517359</v>
      </c>
      <c r="JG102" s="33">
        <v>0.47585100000000002</v>
      </c>
      <c r="JH102" s="33">
        <v>22348</v>
      </c>
      <c r="JO102" s="33">
        <v>4.2238779999999997E-2</v>
      </c>
    </row>
    <row r="103" spans="221:275" ht="16.5" customHeight="1" thickBot="1" x14ac:dyDescent="0.3">
      <c r="HM103" t="s">
        <v>73</v>
      </c>
      <c r="HN103" s="44">
        <v>3.1400645703418828E-3</v>
      </c>
      <c r="HO103" s="44">
        <v>8.6853011198306795E-3</v>
      </c>
      <c r="HP103" s="44">
        <v>-1.9756108221513191E-2</v>
      </c>
      <c r="HQ103" s="44">
        <v>7.5801489276328127E-4</v>
      </c>
      <c r="HR103" s="44">
        <v>-3.6535376938157116E-3</v>
      </c>
      <c r="HS103" s="44">
        <v>8.6843752794919959E-2</v>
      </c>
      <c r="HT103" s="44">
        <v>-2.8884134298880815E-2</v>
      </c>
      <c r="HU103" s="44">
        <v>4.5462248961952278E-2</v>
      </c>
      <c r="HV103" s="44">
        <v>-1.3049645390070919E-2</v>
      </c>
      <c r="HW103" s="44">
        <v>-1.1908183796657257E-3</v>
      </c>
      <c r="HX103" s="44">
        <v>1.7390231869758299E-2</v>
      </c>
      <c r="HY103" s="44">
        <v>-1.329454075241443E-2</v>
      </c>
      <c r="HZ103" s="44">
        <v>-4.4229666639364895E-3</v>
      </c>
      <c r="IA103" s="44">
        <v>-1.9004524886877872E-2</v>
      </c>
      <c r="IB103" s="44">
        <v>-6.0382422006037828E-3</v>
      </c>
      <c r="IC103" s="44">
        <v>-4.3030712116098879E-3</v>
      </c>
      <c r="ID103" s="44">
        <v>2.4150495720700604E-3</v>
      </c>
      <c r="IE103" s="44">
        <v>-6.340081998393865E-3</v>
      </c>
      <c r="IF103" s="44">
        <v>-1.3654345144412772E-2</v>
      </c>
      <c r="IG103" s="44">
        <v>1.9190960841814819E-2</v>
      </c>
      <c r="IH103" s="44">
        <v>-9.8590953327973851E-3</v>
      </c>
      <c r="II103" s="44">
        <v>-2.508547008547013E-2</v>
      </c>
      <c r="IJ103" s="44">
        <v>1.0432648051549531E-2</v>
      </c>
      <c r="IK103" s="44">
        <v>-3.6007114658800354E-3</v>
      </c>
      <c r="IL103" s="44">
        <v>-7.5322187391152484E-3</v>
      </c>
      <c r="IM103" s="44">
        <v>-2.1934634788330909E-3</v>
      </c>
      <c r="IN103" s="44">
        <v>-1.8817322488459021E-2</v>
      </c>
      <c r="IO103" s="44">
        <v>-0.48769547878299058</v>
      </c>
      <c r="IP103" s="44">
        <v>-3.698821841845179E-2</v>
      </c>
      <c r="IQ103" s="47"/>
      <c r="IV103" s="38">
        <v>44991</v>
      </c>
      <c r="IW103" t="s">
        <v>115</v>
      </c>
      <c r="IX103" s="33">
        <v>1.33</v>
      </c>
      <c r="IZ103">
        <f t="array" ref="IZ103">SUM(IF(IW103=$IW$43:$MR$43,$IW68:$MR68,0))</f>
        <v>1.33</v>
      </c>
      <c r="JA103">
        <f t="array" ref="JA103">SUM(IF(IW103=$IW$43:$MR$43,$IW69:$MR69,0))</f>
        <v>1.28</v>
      </c>
      <c r="JC103">
        <v>1.33</v>
      </c>
      <c r="JD103">
        <v>1.28</v>
      </c>
      <c r="JE103" s="52">
        <f t="shared" si="2785"/>
        <v>658.76246867859959</v>
      </c>
      <c r="JG103" s="33">
        <v>0.46532600000000002</v>
      </c>
      <c r="JH103" s="33">
        <v>22422</v>
      </c>
      <c r="JO103" s="33">
        <v>4.2425930000000001E-2</v>
      </c>
    </row>
    <row r="104" spans="221:275" ht="17.25" thickBot="1" x14ac:dyDescent="0.3">
      <c r="HM104" t="s">
        <v>72</v>
      </c>
      <c r="HN104" s="44">
        <v>3.2056070027233208E-3</v>
      </c>
      <c r="HO104" s="44">
        <v>2.6165372036535572E-2</v>
      </c>
      <c r="HP104" s="44">
        <v>-6.2501414495886976E-2</v>
      </c>
      <c r="HQ104" s="44">
        <v>-2.5573591705800869E-2</v>
      </c>
      <c r="HR104" s="44">
        <v>4.4793454912167796E-2</v>
      </c>
      <c r="HS104" s="44">
        <v>6.7335629230707017E-2</v>
      </c>
      <c r="HT104" s="44">
        <v>-5.4548709759202119E-2</v>
      </c>
      <c r="HU104" s="44">
        <v>5.4361994014914261E-2</v>
      </c>
      <c r="HV104" s="44">
        <v>8.403317278322664E-4</v>
      </c>
      <c r="HW104" s="44">
        <v>2.2465566813153703E-2</v>
      </c>
      <c r="HX104" s="44">
        <v>6.0667242302577806E-2</v>
      </c>
      <c r="HY104" s="44">
        <v>-5.5695930391259196E-2</v>
      </c>
      <c r="HZ104" s="44">
        <v>-2.0077280326004754E-2</v>
      </c>
      <c r="IA104" s="44">
        <v>-3.674301556389814E-3</v>
      </c>
      <c r="IB104" s="44">
        <v>-5.1882769543977192E-2</v>
      </c>
      <c r="IC104" s="44">
        <v>-2.1093968059205714E-2</v>
      </c>
      <c r="ID104" s="44">
        <v>1.5460556032341088E-2</v>
      </c>
      <c r="IE104" s="44">
        <v>-8.0942339529690432E-3</v>
      </c>
      <c r="IF104" s="44">
        <v>-3.8117767083626464E-2</v>
      </c>
      <c r="IG104" s="44">
        <v>3.042492620684234E-2</v>
      </c>
      <c r="IH104" s="44">
        <v>-2.330681318494876E-2</v>
      </c>
      <c r="II104" s="44">
        <v>-6.7758480667422405E-2</v>
      </c>
      <c r="IJ104" s="44">
        <v>-3.5827700315697375E-2</v>
      </c>
      <c r="IK104" s="44">
        <v>-8.4876928453742062E-3</v>
      </c>
      <c r="IL104" s="44">
        <v>2.8249156553703747E-2</v>
      </c>
      <c r="IM104" s="44">
        <v>-3.3506050361758022E-2</v>
      </c>
      <c r="IN104" s="44">
        <v>-6.7169546100913635E-2</v>
      </c>
      <c r="IO104" s="44">
        <v>-5.8253243738118021E-2</v>
      </c>
      <c r="IP104" s="44">
        <v>-2.7387626077038929E-3</v>
      </c>
      <c r="IQ104" s="44">
        <v>-1.237320358136329E-2</v>
      </c>
      <c r="IV104" s="38">
        <v>44992</v>
      </c>
      <c r="IW104" t="s">
        <v>130</v>
      </c>
      <c r="IX104" s="33">
        <v>0.440668</v>
      </c>
      <c r="IZ104">
        <f t="array" ref="IZ104">SUM(IF(IW104=$IW$43:$MR$43,$IW69:$MR69,0))</f>
        <v>0.440668</v>
      </c>
      <c r="JA104">
        <f t="array" ref="JA104">SUM(IF(IW104=$IW$43:$MR$43,$IW70:$MR70,0))</f>
        <v>0.41479199999999999</v>
      </c>
      <c r="JC104">
        <v>0.440668</v>
      </c>
      <c r="JD104">
        <v>0.41479199999999999</v>
      </c>
      <c r="JE104" s="52">
        <f t="shared" si="2785"/>
        <v>1913.4948757536456</v>
      </c>
      <c r="JG104" s="33">
        <v>0.440668</v>
      </c>
      <c r="JH104" s="33">
        <v>22415</v>
      </c>
      <c r="JO104" s="33">
        <v>4.2060420000000001E-2</v>
      </c>
    </row>
    <row r="105" spans="221:275" ht="17.25" thickBot="1" x14ac:dyDescent="0.3">
      <c r="HM105" t="s">
        <v>128</v>
      </c>
      <c r="HN105" s="44">
        <v>3.8279886262584384E-3</v>
      </c>
      <c r="HO105" s="44">
        <v>-5.1555366570250616E-3</v>
      </c>
      <c r="HP105" s="44">
        <v>1.7620103187756531E-3</v>
      </c>
      <c r="HQ105" s="44">
        <v>-1.562257200473649E-3</v>
      </c>
      <c r="HR105" s="44">
        <v>4.392067898997265E-4</v>
      </c>
      <c r="HS105" s="44">
        <v>-2.5883806756510364E-4</v>
      </c>
      <c r="HT105" s="44">
        <v>-1.7732140934035856E-3</v>
      </c>
      <c r="HU105" s="44">
        <v>-1.4892570492014423E-3</v>
      </c>
      <c r="HV105" s="44">
        <v>2.4590427814350502E-3</v>
      </c>
      <c r="HW105" s="44">
        <v>1.1495188342038887E-3</v>
      </c>
      <c r="HX105" s="44">
        <v>-1.3454975924294121E-3</v>
      </c>
      <c r="HY105" s="44">
        <v>5.9885351013511112E-4</v>
      </c>
      <c r="HZ105" s="44">
        <v>2.1226567553649378E-3</v>
      </c>
      <c r="IA105" s="44">
        <v>-3.1888695420174695E-3</v>
      </c>
      <c r="IB105" s="44">
        <v>1.2933632153944163E-3</v>
      </c>
      <c r="IC105" s="44">
        <v>4.756136968655067E-3</v>
      </c>
      <c r="ID105" s="44">
        <v>-3.1544360980557684E-3</v>
      </c>
      <c r="IE105" s="44">
        <v>-8.037244353298334E-4</v>
      </c>
      <c r="IF105" s="44">
        <v>-2.4864770354515731E-4</v>
      </c>
      <c r="IG105" s="44">
        <v>-1.0545987756982456E-4</v>
      </c>
      <c r="IH105" s="44">
        <v>1.1017324930224781E-3</v>
      </c>
      <c r="II105" s="44">
        <v>-1.2137765615136686E-3</v>
      </c>
      <c r="IJ105" s="44">
        <v>1.8753991321389663E-3</v>
      </c>
      <c r="IK105" s="44">
        <v>-4.7422347550973853E-4</v>
      </c>
      <c r="IL105" s="44">
        <v>-7.0618648326592481E-4</v>
      </c>
      <c r="IM105" s="44">
        <v>-2.6967365973495916E-4</v>
      </c>
      <c r="IN105" s="44">
        <v>4.9898691334548939E-3</v>
      </c>
      <c r="IO105" s="44">
        <v>-4.36795376753496E-3</v>
      </c>
      <c r="IP105" s="44">
        <v>-5.5409737888230115E-3</v>
      </c>
      <c r="IQ105" s="44">
        <v>-4.532446076262775E-2</v>
      </c>
      <c r="IV105" s="38">
        <v>44993</v>
      </c>
      <c r="IW105" t="s">
        <v>82</v>
      </c>
      <c r="IX105" s="33">
        <v>0.69089599999999995</v>
      </c>
      <c r="IZ105">
        <f t="array" ref="IZ105">SUM(IF(IW105=$IW$43:$MR$43,$IW70:$MR70,0))</f>
        <v>0.69089599999999995</v>
      </c>
      <c r="JA105">
        <f t="array" ref="JA105">SUM(IF(IW105=$IW$43:$MR$43,$IW71:$MR71,0))</f>
        <v>0.62501799999999996</v>
      </c>
      <c r="JC105">
        <v>0.69089599999999995</v>
      </c>
      <c r="JD105">
        <v>0.62501799999999996</v>
      </c>
      <c r="JE105" s="52">
        <f t="shared" si="2785"/>
        <v>1148.8015077574719</v>
      </c>
      <c r="JG105" s="33">
        <v>0.41479199999999999</v>
      </c>
      <c r="JH105" s="33">
        <v>22217</v>
      </c>
      <c r="JO105" s="33">
        <v>4.0897660000000002E-2</v>
      </c>
    </row>
    <row r="106" spans="221:275" ht="15.75" customHeight="1" thickBot="1" x14ac:dyDescent="0.3">
      <c r="HM106" t="s">
        <v>100</v>
      </c>
      <c r="HN106" s="44">
        <v>4.6518184381167949E-3</v>
      </c>
      <c r="HO106" s="44">
        <v>1.5265890276413563E-2</v>
      </c>
      <c r="HP106" s="44">
        <v>-5.4949003565604393E-2</v>
      </c>
      <c r="HQ106" s="44">
        <v>0.1265830189231083</v>
      </c>
      <c r="HR106" s="44">
        <v>-3.622887406215114E-2</v>
      </c>
      <c r="HS106" s="44">
        <v>2.4566649157541809E-2</v>
      </c>
      <c r="HT106" s="44">
        <v>-6.5688632987603746E-2</v>
      </c>
      <c r="HU106" s="44">
        <v>2.1526859329712655E-2</v>
      </c>
      <c r="HV106" s="44">
        <v>4.1044570547077441E-3</v>
      </c>
      <c r="HW106" s="44">
        <v>1.0603275630298281E-2</v>
      </c>
      <c r="HX106" s="44">
        <v>4.3719036308109915E-2</v>
      </c>
      <c r="HY106" s="44">
        <v>2.0547232625884204E-2</v>
      </c>
      <c r="HZ106" s="44">
        <v>-3.1079565727101244E-2</v>
      </c>
      <c r="IA106" s="44">
        <v>-2.6171469153175364E-2</v>
      </c>
      <c r="IB106" s="44">
        <v>-3.7489702486258714E-2</v>
      </c>
      <c r="IC106" s="44">
        <v>-9.8216665965119576E-3</v>
      </c>
      <c r="ID106" s="44">
        <v>9.9701010330022211E-2</v>
      </c>
      <c r="IE106" s="44">
        <v>1.7060316724006652E-2</v>
      </c>
      <c r="IF106" s="44">
        <v>5.0677173734021697E-3</v>
      </c>
      <c r="IG106" s="44">
        <v>0.16674440004537971</v>
      </c>
      <c r="IH106" s="44">
        <v>-4.651087414513988E-2</v>
      </c>
      <c r="II106" s="44">
        <v>9.4953203254244389E-3</v>
      </c>
      <c r="IJ106" s="44">
        <v>-3.7410766398778716E-2</v>
      </c>
      <c r="IK106" s="44">
        <v>0.10769715131939517</v>
      </c>
      <c r="IL106" s="44">
        <v>-4.1296910363703421E-2</v>
      </c>
      <c r="IM106" s="44">
        <v>1.2989722417427796E-2</v>
      </c>
      <c r="IN106" s="44">
        <v>-5.1953823640994989E-2</v>
      </c>
      <c r="IO106" s="44">
        <v>-6.9538771123459409E-2</v>
      </c>
      <c r="IP106" s="44">
        <v>-3.9764069796018542E-2</v>
      </c>
      <c r="IQ106" s="44">
        <v>-7.1560196560196632E-2</v>
      </c>
      <c r="IV106" s="38">
        <v>44994</v>
      </c>
      <c r="IW106" t="s">
        <v>130</v>
      </c>
      <c r="IX106" s="33">
        <v>0.35978100000000002</v>
      </c>
      <c r="IZ106">
        <f t="array" ref="IZ106">SUM(IF(IW106=$IW$43:$MR$43,$IW71:$MR71,0))</f>
        <v>0.35978100000000002</v>
      </c>
      <c r="JA106">
        <f t="array" ref="JA106">SUM(IF(IW106=$IW$43:$MR$43,$IW72:$MR72,0))</f>
        <v>0.32961400000000002</v>
      </c>
      <c r="JC106">
        <v>0.35978100000000002</v>
      </c>
      <c r="JD106">
        <v>0.32961400000000002</v>
      </c>
      <c r="JE106" s="52">
        <f t="shared" si="2785"/>
        <v>1995.7185642809361</v>
      </c>
      <c r="JG106" s="33">
        <v>0.35978100000000002</v>
      </c>
      <c r="JH106" s="33">
        <v>21713</v>
      </c>
      <c r="JO106" s="33">
        <v>4.0679220000000002E-2</v>
      </c>
    </row>
    <row r="107" spans="221:275" ht="16.5" customHeight="1" thickBot="1" x14ac:dyDescent="0.3">
      <c r="HM107" t="s">
        <v>131</v>
      </c>
      <c r="HN107" s="44">
        <v>5.7471264367816577E-3</v>
      </c>
      <c r="HO107" s="44">
        <v>0.11714285714285722</v>
      </c>
      <c r="HP107" s="44">
        <v>-5.6265984654731427E-2</v>
      </c>
      <c r="HQ107" s="44">
        <v>-6.3233965672990111E-2</v>
      </c>
      <c r="HR107" s="44">
        <v>7.7145612343298087E-2</v>
      </c>
      <c r="HS107" s="44">
        <v>8.5049239033124335E-2</v>
      </c>
      <c r="HT107" s="44">
        <v>-5.0330033003300301E-2</v>
      </c>
      <c r="HU107" s="44">
        <v>0.17636837532580363</v>
      </c>
      <c r="HV107" s="44">
        <v>-8.4933530280649872E-2</v>
      </c>
      <c r="HW107" s="44">
        <v>8.8781275221951894E-3</v>
      </c>
      <c r="HX107" s="44">
        <v>1.6000000000000014E-2</v>
      </c>
      <c r="HY107" s="44">
        <v>-8.5826771653543354E-2</v>
      </c>
      <c r="HZ107" s="44">
        <v>-3.5314384151593492E-2</v>
      </c>
      <c r="IA107" s="44">
        <v>-1.7857142857142794E-2</v>
      </c>
      <c r="IB107" s="44">
        <v>-6.8181818181818232E-2</v>
      </c>
      <c r="IC107" s="44">
        <v>-3.8048780487804912E-2</v>
      </c>
      <c r="ID107" s="44">
        <v>3.7525354969574209E-2</v>
      </c>
      <c r="IE107" s="44">
        <v>2.2482893450635366E-2</v>
      </c>
      <c r="IF107" s="44">
        <v>-6.1185468451242842E-2</v>
      </c>
      <c r="IG107" s="44">
        <v>3.2586558044806591E-2</v>
      </c>
      <c r="IH107" s="44">
        <v>-3.2544378698224907E-2</v>
      </c>
      <c r="II107" s="44">
        <v>-6.6258919469928679E-2</v>
      </c>
      <c r="IJ107" s="44">
        <v>-3.27510917030569E-2</v>
      </c>
      <c r="IK107" s="44">
        <v>-1.46726862302482E-2</v>
      </c>
      <c r="IL107" s="44">
        <v>6.8728522336767295E-3</v>
      </c>
      <c r="IM107" s="44">
        <v>-4.6643913538111259E-2</v>
      </c>
      <c r="IN107" s="44">
        <v>-9.1885441527446376E-2</v>
      </c>
      <c r="IO107" s="44">
        <v>-2.2339027595269401E-2</v>
      </c>
      <c r="IP107" s="44">
        <v>2.9569892473118253E-2</v>
      </c>
      <c r="IQ107" s="44">
        <v>-1.6971279373368175E-2</v>
      </c>
      <c r="IV107" s="38">
        <v>44995</v>
      </c>
      <c r="IW107" t="s">
        <v>98</v>
      </c>
      <c r="IX107" s="33">
        <v>3.95</v>
      </c>
      <c r="IZ107">
        <f t="array" ref="IZ107">SUM(IF(IW107=$IW$43:$MR$43,$IW72:$MR72,0))</f>
        <v>3.95</v>
      </c>
      <c r="JA107">
        <f t="array" ref="JA107">SUM(IF(IW107=$IW$43:$MR$43,$IW73:$MR73,0))</f>
        <v>3.95</v>
      </c>
      <c r="JC107">
        <v>3.95</v>
      </c>
      <c r="JD107">
        <v>3.95</v>
      </c>
      <c r="JE107" s="52">
        <f>JD106*JE106/JC107</f>
        <v>166.53589337896113</v>
      </c>
      <c r="JG107" s="33">
        <v>0.32961400000000002</v>
      </c>
      <c r="JH107" s="33">
        <v>20376</v>
      </c>
      <c r="JO107" s="33">
        <v>3.8918269999999998E-2</v>
      </c>
    </row>
    <row r="108" spans="221:275" ht="17.25" thickBot="1" x14ac:dyDescent="0.3">
      <c r="HM108" t="s">
        <v>136</v>
      </c>
      <c r="HN108" s="44">
        <v>6.0240963855422436E-3</v>
      </c>
      <c r="HO108" s="44">
        <v>2.9940119760479167E-2</v>
      </c>
      <c r="HP108" s="44">
        <v>-2.3255813953488413E-2</v>
      </c>
      <c r="HQ108" s="44">
        <v>-1.7857142857142905E-2</v>
      </c>
      <c r="HR108" s="44">
        <v>3.0303030303030276E-2</v>
      </c>
      <c r="HS108" s="44">
        <v>6.4705882352941169E-2</v>
      </c>
      <c r="HT108" s="44">
        <v>-7.1823204419889541E-2</v>
      </c>
      <c r="HU108" s="44">
        <v>4.1666666666666741E-2</v>
      </c>
      <c r="HV108" s="44">
        <v>1.1428571428571344E-2</v>
      </c>
      <c r="HW108" s="44">
        <v>-1.6949152542372947E-2</v>
      </c>
      <c r="HX108" s="44">
        <v>4.5977011494252817E-2</v>
      </c>
      <c r="HY108" s="44">
        <v>-3.2967032967032961E-2</v>
      </c>
      <c r="HZ108" s="44">
        <v>-2.8409090909090939E-2</v>
      </c>
      <c r="IA108" s="44">
        <v>5.8479532163742132E-3</v>
      </c>
      <c r="IB108" s="44">
        <v>-4.6511627906976827E-2</v>
      </c>
      <c r="IC108" s="44">
        <v>-1.8292682926829174E-2</v>
      </c>
      <c r="ID108" s="44">
        <v>2.4844720496894235E-2</v>
      </c>
      <c r="IE108" s="44">
        <v>-2.4242424242424176E-2</v>
      </c>
      <c r="IF108" s="44">
        <v>-2.4844720496894457E-2</v>
      </c>
      <c r="IG108" s="44">
        <v>7.0063694267515908E-2</v>
      </c>
      <c r="IH108" s="44">
        <v>-2.3809523809523836E-2</v>
      </c>
      <c r="II108" s="44">
        <v>-7.9268292682926789E-2</v>
      </c>
      <c r="IJ108" s="44">
        <v>-2.6490066225165587E-2</v>
      </c>
      <c r="IK108" s="44">
        <v>6.8027210884353817E-3</v>
      </c>
      <c r="IL108" s="44">
        <v>1.3513513513513598E-2</v>
      </c>
      <c r="IM108" s="44">
        <v>-2.0000000000000018E-2</v>
      </c>
      <c r="IN108" s="44">
        <v>-6.8027210884353706E-2</v>
      </c>
      <c r="IO108" s="44">
        <v>-7.2992700729927029E-2</v>
      </c>
      <c r="IP108" s="44">
        <v>-3.1496062992126039E-2</v>
      </c>
      <c r="IQ108" s="44">
        <v>-1.6260162601625994E-2</v>
      </c>
      <c r="IV108" s="38">
        <v>44996</v>
      </c>
      <c r="IW108" t="s">
        <v>87</v>
      </c>
      <c r="IX108" s="33">
        <v>0.84498899999999999</v>
      </c>
      <c r="IY108" s="33"/>
      <c r="IZ108">
        <f t="array" ref="IZ108">SUM(IF(IW108=$IW$43:$MR$43,$IW73:$MR73,0))</f>
        <v>0.84498899999999999</v>
      </c>
      <c r="JA108">
        <f t="array" ref="JA108">SUM(IF(IW108=$IW$43:$MR$43,$IW74:$MR74,0))</f>
        <v>0.81267100000000003</v>
      </c>
      <c r="JC108">
        <v>0.84498899999999999</v>
      </c>
      <c r="JD108">
        <v>0.81267100000000003</v>
      </c>
      <c r="JE108" s="52">
        <f t="shared" si="2785"/>
        <v>778.4915292943416</v>
      </c>
      <c r="JG108" s="33">
        <v>0.33516699999999999</v>
      </c>
      <c r="JH108" s="33">
        <v>20195</v>
      </c>
      <c r="JO108" s="33">
        <v>3.8655790000000002E-2</v>
      </c>
    </row>
    <row r="109" spans="221:275" ht="17.25" thickBot="1" x14ac:dyDescent="0.3">
      <c r="HM109" t="s">
        <v>76</v>
      </c>
      <c r="HN109" s="44">
        <v>6.698564593301537E-3</v>
      </c>
      <c r="HO109" s="44">
        <v>2.5665399239543696E-2</v>
      </c>
      <c r="HP109" s="44">
        <v>-1.2974976830398499E-2</v>
      </c>
      <c r="HQ109" s="44">
        <v>-1.9718309859154792E-2</v>
      </c>
      <c r="HR109" s="44">
        <v>3.3524904214559337E-2</v>
      </c>
      <c r="HS109" s="44">
        <v>7.5069508804448626E-2</v>
      </c>
      <c r="HT109" s="44">
        <v>-1.7241379310344862E-2</v>
      </c>
      <c r="HU109" s="44">
        <v>6.1403508771929793E-2</v>
      </c>
      <c r="HV109" s="44">
        <v>-8.2644628099173278E-3</v>
      </c>
      <c r="HW109" s="44">
        <v>0</v>
      </c>
      <c r="HX109" s="44">
        <v>6.6666666666666652E-2</v>
      </c>
      <c r="HY109" s="44">
        <v>-3.125E-2</v>
      </c>
      <c r="HZ109" s="44">
        <v>-4.0322580645161366E-2</v>
      </c>
      <c r="IA109" s="44">
        <v>0</v>
      </c>
      <c r="IB109" s="44">
        <v>-8.4033613445377853E-3</v>
      </c>
      <c r="IC109" s="44">
        <v>8.4745762711864181E-3</v>
      </c>
      <c r="ID109" s="44">
        <v>2.5210084033613578E-2</v>
      </c>
      <c r="IE109" s="44">
        <v>-3.2786885245901676E-2</v>
      </c>
      <c r="IF109" s="44">
        <v>-4.2372881355932202E-2</v>
      </c>
      <c r="IG109" s="44">
        <v>6.1946902654867353E-2</v>
      </c>
      <c r="IH109" s="44">
        <v>-2.5000000000000022E-2</v>
      </c>
      <c r="II109" s="44">
        <v>-9.8290598290598274E-2</v>
      </c>
      <c r="IJ109" s="44">
        <v>-3.2227488151658767E-2</v>
      </c>
      <c r="IK109" s="44">
        <v>-2.4553379040156642E-2</v>
      </c>
      <c r="IL109" s="44">
        <v>2.1155080020603734E-2</v>
      </c>
      <c r="IM109" s="44">
        <v>-1.179941002949858E-2</v>
      </c>
      <c r="IN109" s="44">
        <v>-4.8600995024875471E-2</v>
      </c>
      <c r="IO109" s="44">
        <v>-7.2901283890913215E-2</v>
      </c>
      <c r="IP109" s="44">
        <v>2.5608860501031616E-2</v>
      </c>
      <c r="IQ109" s="44">
        <v>-6.0946904368025523E-3</v>
      </c>
      <c r="IV109" s="38">
        <v>44997</v>
      </c>
      <c r="IW109" t="s">
        <v>102</v>
      </c>
      <c r="IX109" s="33">
        <v>1.88</v>
      </c>
      <c r="IZ109">
        <f t="array" ref="IZ109">SUM(IF(IW109=$IW$43:$MR$43,$IW74:$MR74,0))</f>
        <v>1.88</v>
      </c>
      <c r="JC109">
        <v>1.88</v>
      </c>
      <c r="JE109" s="52">
        <f t="shared" si="2785"/>
        <v>336.51994127827766</v>
      </c>
      <c r="JG109" s="33">
        <v>0.31160100000000002</v>
      </c>
      <c r="JH109" s="33">
        <v>20522</v>
      </c>
      <c r="JO109" s="33">
        <v>3.6620140000000002E-2</v>
      </c>
    </row>
    <row r="110" spans="221:275" ht="15.75" customHeight="1" thickBot="1" x14ac:dyDescent="0.3">
      <c r="HM110" t="s">
        <v>47</v>
      </c>
      <c r="HN110" s="44">
        <v>6.7017711823840198E-3</v>
      </c>
      <c r="HO110" s="44">
        <v>2.2824536376604865E-2</v>
      </c>
      <c r="HP110" s="44">
        <v>-2.2315202231520281E-2</v>
      </c>
      <c r="HQ110" s="44">
        <v>-1.7593913456966259E-2</v>
      </c>
      <c r="HR110" s="44">
        <v>2.8557599225556674E-2</v>
      </c>
      <c r="HS110" s="44">
        <v>5.6941176470588273E-2</v>
      </c>
      <c r="HT110" s="44">
        <v>-4.407836153161182E-2</v>
      </c>
      <c r="HU110" s="44">
        <v>4.4713553795994398E-2</v>
      </c>
      <c r="HV110" s="44">
        <v>8.9166295140437057E-3</v>
      </c>
      <c r="HW110" s="44">
        <v>-6.1864781263809565E-3</v>
      </c>
      <c r="HX110" s="44">
        <v>2.8457092040907073E-2</v>
      </c>
      <c r="HY110" s="44">
        <v>-1.5131863380890564E-2</v>
      </c>
      <c r="HZ110" s="44">
        <v>-1.4047410008779626E-2</v>
      </c>
      <c r="IA110" s="44">
        <v>-1.291184327693673E-2</v>
      </c>
      <c r="IB110" s="44">
        <v>-4.7812359043752917E-2</v>
      </c>
      <c r="IC110" s="44">
        <v>-5.6845097110375109E-3</v>
      </c>
      <c r="ID110" s="44">
        <v>2.0009528346832006E-2</v>
      </c>
      <c r="IE110" s="44">
        <v>-4.6707146193368798E-3</v>
      </c>
      <c r="IF110" s="44">
        <v>-2.6278742374472031E-2</v>
      </c>
      <c r="IG110" s="44">
        <v>2.4578313253012185E-2</v>
      </c>
      <c r="IH110" s="44">
        <v>-7.9962370649107051E-3</v>
      </c>
      <c r="II110" s="44">
        <v>-3.6510194404931195E-2</v>
      </c>
      <c r="IJ110" s="44">
        <v>-1.8208661417322913E-2</v>
      </c>
      <c r="IK110" s="44">
        <v>-8.0200501253132606E-3</v>
      </c>
      <c r="IL110" s="44">
        <v>-6.0636685194541684E-3</v>
      </c>
      <c r="IM110" s="44">
        <v>-2.2369089984748403E-2</v>
      </c>
      <c r="IN110" s="44">
        <v>-5.0442017680707218E-2</v>
      </c>
      <c r="IO110" s="44">
        <v>-6.407447973713043E-2</v>
      </c>
      <c r="IP110" s="44">
        <v>1.8724400234054972E-2</v>
      </c>
      <c r="IQ110" s="44">
        <v>-1.2636415852958049E-2</v>
      </c>
    </row>
    <row r="111" spans="221:275" ht="16.5" customHeight="1" thickBot="1" x14ac:dyDescent="0.3">
      <c r="HM111" t="s">
        <v>67</v>
      </c>
      <c r="HN111" s="44">
        <v>7.655502392344582E-3</v>
      </c>
      <c r="HO111" s="44">
        <v>5.6980056980056037E-3</v>
      </c>
      <c r="HP111" s="44">
        <v>-1.6997167138810165E-2</v>
      </c>
      <c r="HQ111" s="44">
        <v>-9.6061479346781775E-3</v>
      </c>
      <c r="HR111" s="44">
        <v>1.6488845780795458E-2</v>
      </c>
      <c r="HS111" s="44">
        <v>4.8664122137404453E-2</v>
      </c>
      <c r="HT111" s="44">
        <v>-4.4585987261146487E-2</v>
      </c>
      <c r="HU111" s="44">
        <v>0.14285714285714279</v>
      </c>
      <c r="HV111" s="44">
        <v>3.3333333333333437E-2</v>
      </c>
      <c r="HW111" s="44">
        <v>-8.0645161290322509E-3</v>
      </c>
      <c r="HX111" s="44">
        <v>3.2520325203251987E-2</v>
      </c>
      <c r="HY111" s="44">
        <v>-3.9370078740157521E-2</v>
      </c>
      <c r="HZ111" s="44">
        <v>-8.1967213114754189E-3</v>
      </c>
      <c r="IA111" s="44">
        <v>-2.4793388429752095E-2</v>
      </c>
      <c r="IB111" s="44">
        <v>-5.0847457627118509E-2</v>
      </c>
      <c r="IC111" s="44">
        <v>-8.9285714285713969E-3</v>
      </c>
      <c r="ID111" s="44">
        <v>9.009009009008917E-3</v>
      </c>
      <c r="IE111" s="44">
        <v>0</v>
      </c>
      <c r="IF111" s="44">
        <v>2.6785714285714191E-2</v>
      </c>
      <c r="IG111" s="44">
        <v>5.2173913043478404E-2</v>
      </c>
      <c r="IH111" s="44">
        <v>2.4793388429751984E-2</v>
      </c>
      <c r="II111" s="44">
        <v>7.258064516129048E-2</v>
      </c>
      <c r="IJ111" s="44">
        <v>-8.2706766917293284E-2</v>
      </c>
      <c r="IK111" s="44">
        <v>0</v>
      </c>
      <c r="IL111" s="44">
        <v>-8.1967213114754189E-3</v>
      </c>
      <c r="IM111" s="44">
        <v>-2.4793388429752095E-2</v>
      </c>
      <c r="IN111" s="44">
        <v>-5.0847457627118509E-2</v>
      </c>
      <c r="IO111" s="44">
        <v>-5.6250000000000133E-2</v>
      </c>
      <c r="IP111" s="44">
        <v>-1.2298959318826741E-2</v>
      </c>
      <c r="IQ111" s="44">
        <v>-4.4877394636015366E-2</v>
      </c>
    </row>
    <row r="112" spans="221:275" ht="17.25" thickBot="1" x14ac:dyDescent="0.3">
      <c r="HM112" t="s">
        <v>38</v>
      </c>
      <c r="HN112" s="44">
        <v>7.923930269413848E-3</v>
      </c>
      <c r="HO112" s="44">
        <v>2.0440251572326984E-2</v>
      </c>
      <c r="HP112" s="44">
        <v>-2.3112480739599484E-2</v>
      </c>
      <c r="HQ112" s="44">
        <v>-1.4195583596214534E-2</v>
      </c>
      <c r="HR112" s="44">
        <v>5.4400000000000004E-2</v>
      </c>
      <c r="HS112" s="44">
        <v>5.159332321699539E-2</v>
      </c>
      <c r="HT112" s="44">
        <v>-6.0606060606060552E-2</v>
      </c>
      <c r="HU112" s="44">
        <v>3.5330261136712782E-2</v>
      </c>
      <c r="HV112" s="44">
        <v>3.5608308605341366E-2</v>
      </c>
      <c r="HW112" s="44">
        <v>3.008595988538687E-2</v>
      </c>
      <c r="HX112" s="44">
        <v>2.0862308762169546E-2</v>
      </c>
      <c r="HY112" s="44">
        <v>-4.2234332425068022E-2</v>
      </c>
      <c r="HZ112" s="44">
        <v>-1.5647226173541973E-2</v>
      </c>
      <c r="IA112" s="44">
        <v>2.8901734104047616E-3</v>
      </c>
      <c r="IB112" s="44">
        <v>-5.3314121037464024E-2</v>
      </c>
      <c r="IC112" s="44">
        <v>-1.6742770167427756E-2</v>
      </c>
      <c r="ID112" s="44">
        <v>2.1671826625387025E-2</v>
      </c>
      <c r="IE112" s="44">
        <v>-2.4242424242424176E-2</v>
      </c>
      <c r="IF112" s="44">
        <v>7.763975155279379E-3</v>
      </c>
      <c r="IG112" s="44">
        <v>5.3929121725731832E-2</v>
      </c>
      <c r="IH112" s="44">
        <v>-3.0701754385964897E-2</v>
      </c>
      <c r="II112" s="44">
        <v>-5.4298642533936681E-2</v>
      </c>
      <c r="IJ112" s="44">
        <v>-1.9138755980861122E-2</v>
      </c>
      <c r="IK112" s="44">
        <v>3.2520325203251987E-2</v>
      </c>
      <c r="IL112" s="44">
        <v>-1.5748031496062298E-3</v>
      </c>
      <c r="IM112" s="44">
        <v>1.4195583596214423E-2</v>
      </c>
      <c r="IN112" s="44">
        <v>-5.1321928460342114E-2</v>
      </c>
      <c r="IO112" s="44">
        <v>-5.7377049180327822E-2</v>
      </c>
      <c r="IP112" s="44">
        <v>-2.0869565217391362E-2</v>
      </c>
      <c r="IQ112" s="44">
        <v>-3.374777975133203E-2</v>
      </c>
    </row>
    <row r="113" spans="221:251" ht="17.25" thickBot="1" x14ac:dyDescent="0.3">
      <c r="HM113" t="s">
        <v>69</v>
      </c>
      <c r="HN113" s="44">
        <v>7.9920079920079434E-3</v>
      </c>
      <c r="HO113" s="44">
        <v>-9.5530227948462665E-3</v>
      </c>
      <c r="HP113" s="44">
        <v>2.640687399248165E-3</v>
      </c>
      <c r="HQ113" s="44">
        <v>-2.0888223552893992E-3</v>
      </c>
      <c r="HR113" s="44">
        <v>1.0931016584541098E-3</v>
      </c>
      <c r="HS113" s="44">
        <v>9.990009990010762E-4</v>
      </c>
      <c r="HT113" s="44">
        <v>5.9880239520957446E-3</v>
      </c>
      <c r="HU113" s="44">
        <v>-8.2916666666666972E-3</v>
      </c>
      <c r="HV113" s="44">
        <v>-1.4285114070836658E-3</v>
      </c>
      <c r="HW113" s="44">
        <v>7.3932042628133132E-4</v>
      </c>
      <c r="HX113" s="44">
        <v>5.8361162498288266E-4</v>
      </c>
      <c r="HY113" s="44">
        <v>4.6521632559137771E-4</v>
      </c>
      <c r="HZ113" s="44">
        <v>-1.3539999999999663E-3</v>
      </c>
      <c r="IA113" s="44">
        <v>1.6021693372825219E-4</v>
      </c>
      <c r="IB113" s="44">
        <v>1.1954273402443594E-3</v>
      </c>
      <c r="IC113" s="44">
        <v>2.0000000000000018E-3</v>
      </c>
      <c r="ID113" s="44">
        <v>-2.0000000000000018E-3</v>
      </c>
      <c r="IE113" s="44">
        <v>2.0040080160321772E-3</v>
      </c>
      <c r="IF113" s="44">
        <v>-9.9800399201610546E-4</v>
      </c>
      <c r="IG113" s="44">
        <v>-1.1608391608390889E-3</v>
      </c>
      <c r="IH113" s="44">
        <v>1.6202624825223388E-4</v>
      </c>
      <c r="II113" s="44">
        <v>9.9999999999988987E-4</v>
      </c>
      <c r="IJ113" s="44">
        <v>9.990009990010762E-4</v>
      </c>
      <c r="IK113" s="44">
        <v>-3.0858283433133904E-3</v>
      </c>
      <c r="IL113" s="44">
        <v>-2.1073011728808266E-3</v>
      </c>
      <c r="IM113" s="44">
        <v>4.2104608433159996E-3</v>
      </c>
      <c r="IN113" s="44">
        <v>-1.5594405594404614E-3</v>
      </c>
      <c r="IO113" s="44">
        <v>1.5618762125551022E-3</v>
      </c>
      <c r="IP113" s="44">
        <v>-6.3916083916083499E-3</v>
      </c>
      <c r="IQ113" s="44">
        <v>-3.0242247652829901E-2</v>
      </c>
    </row>
    <row r="114" spans="221:251" ht="15.75" customHeight="1" thickBot="1" x14ac:dyDescent="0.3">
      <c r="HM114" t="s">
        <v>102</v>
      </c>
      <c r="HN114" s="44">
        <v>8.3333333333333037E-3</v>
      </c>
      <c r="HO114" s="44">
        <v>3.3057851239669533E-2</v>
      </c>
      <c r="HP114" s="44">
        <v>-6.7999999999999949E-2</v>
      </c>
      <c r="HQ114" s="44">
        <v>-5.1502145922746823E-2</v>
      </c>
      <c r="HR114" s="44">
        <v>9.9547511312217285E-2</v>
      </c>
      <c r="HS114" s="44">
        <v>0.1646090534979423</v>
      </c>
      <c r="HT114" s="44">
        <v>-7.067137809187285E-2</v>
      </c>
      <c r="HU114" s="44">
        <v>6.4638783269961975E-2</v>
      </c>
      <c r="HV114" s="44">
        <v>-7.1428571428571175E-3</v>
      </c>
      <c r="HW114" s="44">
        <v>-6.8345323741007213E-2</v>
      </c>
      <c r="HX114" s="44">
        <v>0</v>
      </c>
      <c r="HY114" s="44">
        <v>-3.0888030888030937E-2</v>
      </c>
      <c r="HZ114" s="44">
        <v>7.5697211155378641E-2</v>
      </c>
      <c r="IA114" s="44">
        <v>7.4074074074073959E-2</v>
      </c>
      <c r="IB114" s="44">
        <v>5.1724137931034475E-2</v>
      </c>
      <c r="IC114" s="44">
        <v>-9.8360655737704916E-2</v>
      </c>
      <c r="ID114" s="44">
        <v>9.4545454545454488E-2</v>
      </c>
      <c r="IE114" s="44">
        <v>-3.6544850498338777E-2</v>
      </c>
      <c r="IF114" s="44">
        <v>-6.5517241379310365E-2</v>
      </c>
      <c r="IG114" s="44">
        <v>1.8450184501844991E-2</v>
      </c>
      <c r="IH114" s="44">
        <v>-1.4492753623188248E-2</v>
      </c>
      <c r="II114" s="44">
        <v>-6.6176470588235392E-2</v>
      </c>
      <c r="IJ114" s="44">
        <v>-6.6929133858267709E-2</v>
      </c>
      <c r="IK114" s="44">
        <v>2.5316455696202445E-2</v>
      </c>
      <c r="IL114" s="44">
        <v>3.7037037037036979E-2</v>
      </c>
      <c r="IM114" s="44">
        <v>-4.7619047619047672E-2</v>
      </c>
      <c r="IN114" s="44">
        <v>-7.0833333333333304E-2</v>
      </c>
      <c r="IO114" s="44">
        <v>-1.3452914798206206E-2</v>
      </c>
      <c r="IP114" s="44">
        <v>-2.7272727272727337E-2</v>
      </c>
      <c r="IQ114" s="44">
        <v>-0.12149532710280386</v>
      </c>
    </row>
    <row r="115" spans="221:251" ht="16.5" customHeight="1" thickBot="1" x14ac:dyDescent="0.3">
      <c r="HM115" t="s">
        <v>77</v>
      </c>
      <c r="HN115" s="44">
        <v>1.1131725417439675E-2</v>
      </c>
      <c r="HO115" s="44">
        <v>-9.1743119266063378E-4</v>
      </c>
      <c r="HP115" s="44">
        <v>-6.4279155188244896E-3</v>
      </c>
      <c r="HQ115" s="44">
        <v>-3.6968576709796697E-2</v>
      </c>
      <c r="HR115" s="44">
        <v>2.303262955854124E-2</v>
      </c>
      <c r="HS115" s="44">
        <v>7.8799249530956628E-2</v>
      </c>
      <c r="HT115" s="44">
        <v>-4.7826086956521685E-2</v>
      </c>
      <c r="HU115" s="44">
        <v>5.9360730593607247E-2</v>
      </c>
      <c r="HV115" s="44">
        <v>1.7241379310344751E-2</v>
      </c>
      <c r="HW115" s="44">
        <v>8.4745762711864181E-3</v>
      </c>
      <c r="HX115" s="44">
        <v>5.8823529411764719E-2</v>
      </c>
      <c r="HY115" s="44">
        <v>-3.1746031746031744E-2</v>
      </c>
      <c r="HZ115" s="44">
        <v>0.18032786885245899</v>
      </c>
      <c r="IA115" s="44">
        <v>-6.2499999999999889E-2</v>
      </c>
      <c r="IB115" s="44">
        <v>-8.1481481481481599E-2</v>
      </c>
      <c r="IC115" s="44">
        <v>-3.2258064516129115E-2</v>
      </c>
      <c r="ID115" s="44">
        <v>8.3333333333333037E-3</v>
      </c>
      <c r="IE115" s="44">
        <v>-1.6528925619834767E-2</v>
      </c>
      <c r="IF115" s="44">
        <v>-4.2016806722689148E-2</v>
      </c>
      <c r="IG115" s="44">
        <v>6.1403508771929793E-2</v>
      </c>
      <c r="IH115" s="44">
        <v>-2.4793388429752095E-2</v>
      </c>
      <c r="II115" s="44">
        <v>-2.5423728813559365E-2</v>
      </c>
      <c r="IJ115" s="44">
        <v>-2.608695652173898E-2</v>
      </c>
      <c r="IK115" s="44">
        <v>0</v>
      </c>
      <c r="IL115" s="44">
        <v>1.7857142857142572E-2</v>
      </c>
      <c r="IM115" s="44">
        <v>-2.631578947368407E-2</v>
      </c>
      <c r="IN115" s="44">
        <v>-7.2972972972973116E-2</v>
      </c>
      <c r="IO115" s="44">
        <v>-3.7432458697764792E-2</v>
      </c>
      <c r="IP115" s="44">
        <v>2.3743995347719649E-2</v>
      </c>
      <c r="IQ115" s="44">
        <v>-2.8517751479289921E-2</v>
      </c>
    </row>
    <row r="116" spans="221:251" ht="17.25" thickBot="1" x14ac:dyDescent="0.3">
      <c r="HM116" t="s">
        <v>35</v>
      </c>
      <c r="HN116" s="44">
        <v>1.1721681917629123E-2</v>
      </c>
      <c r="HO116" s="44">
        <v>9.2971130017520665E-3</v>
      </c>
      <c r="HP116" s="44">
        <v>-3.75340152012682E-4</v>
      </c>
      <c r="HQ116" s="44">
        <v>2.8630432741950651E-2</v>
      </c>
      <c r="HR116" s="44">
        <v>1.6852223641783848E-2</v>
      </c>
      <c r="HS116" s="44">
        <v>6.0697618762713956E-2</v>
      </c>
      <c r="HT116" s="44">
        <v>-4.8467157401923533E-2</v>
      </c>
      <c r="HU116" s="44">
        <v>4.5126487543903915E-2</v>
      </c>
      <c r="HV116" s="44">
        <v>-4.8070105782593853E-3</v>
      </c>
      <c r="HW116" s="44">
        <v>2.9779291281364362E-3</v>
      </c>
      <c r="HX116" s="44">
        <v>2.0826230253438105E-2</v>
      </c>
      <c r="HY116" s="44">
        <v>-3.2745136240919681E-2</v>
      </c>
      <c r="HZ116" s="44">
        <v>-1.9423063088985781E-3</v>
      </c>
      <c r="IA116" s="44">
        <v>4.7426841574167433E-3</v>
      </c>
      <c r="IB116" s="44">
        <v>-2.4935795348570378E-2</v>
      </c>
      <c r="IC116" s="44">
        <v>-1.4714321448838774E-5</v>
      </c>
      <c r="ID116" s="44">
        <v>2.4426133019423091E-2</v>
      </c>
      <c r="IE116" s="44">
        <v>-1.8241884515943774E-3</v>
      </c>
      <c r="IF116" s="44">
        <v>-5.5545162822154825E-3</v>
      </c>
      <c r="IG116" s="44">
        <v>1.2256356085490694E-2</v>
      </c>
      <c r="IH116" s="44">
        <v>-3.2163993481431064E-3</v>
      </c>
      <c r="II116" s="44">
        <v>-3.5293780206227088E-2</v>
      </c>
      <c r="IJ116" s="44">
        <v>-5.4260569661650493E-3</v>
      </c>
      <c r="IK116" s="44">
        <v>7.5034004454210823E-3</v>
      </c>
      <c r="IL116" s="44">
        <v>1.5725836362285861E-3</v>
      </c>
      <c r="IM116" s="44">
        <v>-1.6515827050406662E-2</v>
      </c>
      <c r="IN116" s="44">
        <v>-1.5663594192421249E-2</v>
      </c>
      <c r="IO116" s="44">
        <v>-0.10370891731440113</v>
      </c>
      <c r="IP116" s="44">
        <v>-1.7822390658609022E-2</v>
      </c>
      <c r="IQ116" s="44">
        <v>2.6697257273959663E-2</v>
      </c>
    </row>
    <row r="117" spans="221:251" ht="17.25" thickBot="1" x14ac:dyDescent="0.3">
      <c r="HM117" t="s">
        <v>70</v>
      </c>
      <c r="HN117" s="44">
        <v>1.2073863636363535E-2</v>
      </c>
      <c r="HO117" s="44">
        <v>3.9532163742689974E-2</v>
      </c>
      <c r="HP117" s="44">
        <v>-1.3726372637263728E-2</v>
      </c>
      <c r="HQ117" s="44">
        <v>-4.7912388774811854E-2</v>
      </c>
      <c r="HR117" s="44">
        <v>6.134675293553804E-2</v>
      </c>
      <c r="HS117" s="44">
        <v>4.7188981711447253E-2</v>
      </c>
      <c r="HT117" s="44">
        <v>3.1047865459249646E-2</v>
      </c>
      <c r="HU117" s="44">
        <v>3.6386449184441672E-2</v>
      </c>
      <c r="HV117" s="44">
        <v>5.5891848264729482E-2</v>
      </c>
      <c r="HW117" s="44">
        <v>-2.6562201414102815E-2</v>
      </c>
      <c r="HX117" s="44">
        <v>3.6709854731056257E-2</v>
      </c>
      <c r="HY117" s="44">
        <v>-2.3669759515243305E-2</v>
      </c>
      <c r="HZ117" s="44">
        <v>-4.0729247478665687E-2</v>
      </c>
      <c r="IA117" s="44">
        <v>1.6376870198139937E-2</v>
      </c>
      <c r="IB117" s="44">
        <v>-2.7053908891983447E-2</v>
      </c>
      <c r="IC117" s="44">
        <v>-1.6356573297894084E-2</v>
      </c>
      <c r="ID117" s="44">
        <v>3.3880690085221321E-2</v>
      </c>
      <c r="IE117" s="44">
        <v>-2.0908725371934E-2</v>
      </c>
      <c r="IF117" s="44">
        <v>-1.2525667351129366E-2</v>
      </c>
      <c r="IG117" s="44">
        <v>8.1097941359948855E-3</v>
      </c>
      <c r="IH117" s="44">
        <v>-4.8473597359735887E-2</v>
      </c>
      <c r="II117" s="44">
        <v>-6.4166486017775859E-2</v>
      </c>
      <c r="IJ117" s="44">
        <v>-9.497336113041599E-3</v>
      </c>
      <c r="IK117" s="44">
        <v>7.4836295603368796E-3</v>
      </c>
      <c r="IL117" s="44">
        <v>1.6713091922005541E-2</v>
      </c>
      <c r="IM117" s="44">
        <v>-3.8584474885844711E-2</v>
      </c>
      <c r="IN117" s="44">
        <v>-5.2481595820470184E-2</v>
      </c>
      <c r="IO117" s="44">
        <v>-5.062656641604002E-2</v>
      </c>
      <c r="IP117" s="44">
        <v>1.5575501583949158E-2</v>
      </c>
      <c r="IQ117" s="44">
        <v>-1.2997140629060766E-3</v>
      </c>
    </row>
    <row r="118" spans="221:251" ht="15.75" customHeight="1" thickBot="1" x14ac:dyDescent="0.3">
      <c r="HM118" t="s">
        <v>89</v>
      </c>
      <c r="HN118" s="44">
        <v>1.2658227848101111E-2</v>
      </c>
      <c r="HO118" s="44">
        <v>2.0833333333333481E-2</v>
      </c>
      <c r="HP118" s="44">
        <v>-4.081632653061229E-2</v>
      </c>
      <c r="HQ118" s="44">
        <v>2.1276595744680771E-2</v>
      </c>
      <c r="HR118" s="44">
        <v>3.7500000000000089E-2</v>
      </c>
      <c r="HS118" s="44">
        <v>9.6385542168674565E-2</v>
      </c>
      <c r="HT118" s="44">
        <v>-0.10256410256410253</v>
      </c>
      <c r="HU118" s="44">
        <v>7.7551020408163307E-2</v>
      </c>
      <c r="HV118" s="44">
        <v>-1.5151515151515138E-2</v>
      </c>
      <c r="HW118" s="44">
        <v>3.8461538461538325E-3</v>
      </c>
      <c r="HX118" s="44">
        <v>5.3639846743295028E-2</v>
      </c>
      <c r="HY118" s="44">
        <v>-5.0909090909090904E-2</v>
      </c>
      <c r="HZ118" s="44">
        <v>-4.2145593869731712E-2</v>
      </c>
      <c r="IA118" s="44">
        <v>5.2000000000000046E-2</v>
      </c>
      <c r="IB118" s="44">
        <v>3.8022813688214363E-3</v>
      </c>
      <c r="IC118" s="44">
        <v>-6.4393939393939337E-2</v>
      </c>
      <c r="ID118" s="44">
        <v>8.0971659919028216E-2</v>
      </c>
      <c r="IE118" s="44">
        <v>5.9925093632958948E-2</v>
      </c>
      <c r="IF118" s="44">
        <v>-1.7667844522968323E-2</v>
      </c>
      <c r="IG118" s="44">
        <v>8.2733812949640217E-2</v>
      </c>
      <c r="IH118" s="44">
        <v>-3.9867109634551423E-2</v>
      </c>
      <c r="II118" s="44">
        <v>-6.9204152249134898E-3</v>
      </c>
      <c r="IJ118" s="44">
        <v>3.4843205574912606E-3</v>
      </c>
      <c r="IK118" s="44">
        <v>7.2916666666666741E-2</v>
      </c>
      <c r="IL118" s="44">
        <v>9.7087378640776656E-3</v>
      </c>
      <c r="IM118" s="44">
        <v>-6.0897435897435903E-2</v>
      </c>
      <c r="IN118" s="44">
        <v>-0.11262798634812288</v>
      </c>
      <c r="IO118" s="44">
        <v>-8.846153846153848E-2</v>
      </c>
      <c r="IP118" s="44">
        <v>-5.4852320675105481E-2</v>
      </c>
      <c r="IQ118" s="44">
        <v>-2.6785714285714302E-2</v>
      </c>
    </row>
    <row r="119" spans="221:251" ht="16.5" customHeight="1" thickBot="1" x14ac:dyDescent="0.3">
      <c r="HM119" t="s">
        <v>112</v>
      </c>
      <c r="HN119" s="44">
        <v>1.2934801608110558E-2</v>
      </c>
      <c r="HO119" s="44">
        <v>7.644521138912852E-2</v>
      </c>
      <c r="HP119" s="44">
        <v>-1.2824623276692648E-3</v>
      </c>
      <c r="HQ119" s="44">
        <v>1.5409309791332371E-2</v>
      </c>
      <c r="HR119" s="44">
        <v>8.1093898197913461E-2</v>
      </c>
      <c r="HS119" s="44">
        <v>7.5595847346103362E-2</v>
      </c>
      <c r="HT119" s="44">
        <v>-2.4469820554650079E-3</v>
      </c>
      <c r="HU119" s="44">
        <v>-3.8157536113382351E-3</v>
      </c>
      <c r="HV119" s="44">
        <v>-1.2448700410396696E-2</v>
      </c>
      <c r="HW119" s="44">
        <v>-2.3964538024657256E-2</v>
      </c>
      <c r="HX119" s="44">
        <v>2.3843315356230521E-2</v>
      </c>
      <c r="HY119" s="44">
        <v>-2.4674244524535593E-2</v>
      </c>
      <c r="HZ119" s="44">
        <v>4.4201250710631079E-2</v>
      </c>
      <c r="IA119" s="44">
        <v>-3.1849734585545186E-2</v>
      </c>
      <c r="IB119" s="44">
        <v>-1.448052860958815E-2</v>
      </c>
      <c r="IC119" s="44">
        <v>-1.012838801711835E-2</v>
      </c>
      <c r="ID119" s="44">
        <v>6.8453667675457464E-2</v>
      </c>
      <c r="IE119" s="44">
        <v>1.6185594820610216E-3</v>
      </c>
      <c r="IF119" s="44">
        <v>-3.5146781578238584E-2</v>
      </c>
      <c r="IG119" s="44">
        <v>3.363572923935787E-2</v>
      </c>
      <c r="IH119" s="44">
        <v>-2.2954361328652473E-2</v>
      </c>
      <c r="II119" s="44">
        <v>-4.2426755113322168E-2</v>
      </c>
      <c r="IJ119" s="44">
        <v>-2.9585798816568198E-2</v>
      </c>
      <c r="IK119" s="44">
        <v>-2.9446757882212848E-2</v>
      </c>
      <c r="IL119" s="44">
        <v>-4.2139135764633906E-2</v>
      </c>
      <c r="IM119" s="44">
        <v>-7.3588225883858271E-3</v>
      </c>
      <c r="IN119" s="44">
        <v>-5.9790491539081336E-2</v>
      </c>
      <c r="IO119" s="44">
        <v>-6.3078505313678535E-2</v>
      </c>
      <c r="IP119" s="44">
        <v>-7.9034028540065693E-2</v>
      </c>
      <c r="IQ119" s="44">
        <v>-7.707588398887566E-2</v>
      </c>
    </row>
    <row r="120" spans="221:251" ht="17.25" thickBot="1" x14ac:dyDescent="0.3">
      <c r="HM120" t="s">
        <v>108</v>
      </c>
      <c r="HN120" s="44">
        <v>1.312894010385901E-2</v>
      </c>
      <c r="HO120" s="44">
        <v>1.4785387339148359E-2</v>
      </c>
      <c r="HP120" s="44">
        <v>-1.2293407771782672E-2</v>
      </c>
      <c r="HQ120" s="44">
        <v>-1.289877862266553E-2</v>
      </c>
      <c r="HR120" s="44">
        <v>2.022948573024741E-2</v>
      </c>
      <c r="HS120" s="44">
        <v>6.0349253067300879E-2</v>
      </c>
      <c r="HT120" s="44">
        <v>-5.041898145346424E-2</v>
      </c>
      <c r="HU120" s="44">
        <v>4.5928468852765469E-2</v>
      </c>
      <c r="HV120" s="44">
        <v>9.1641752242297425E-3</v>
      </c>
      <c r="HW120" s="44">
        <v>1.2792232884652588E-2</v>
      </c>
      <c r="HX120" s="44">
        <v>6.0907754063828756E-2</v>
      </c>
      <c r="HY120" s="44">
        <v>-3.9766235225804025E-2</v>
      </c>
      <c r="HZ120" s="44">
        <v>-4.1471598002496002E-3</v>
      </c>
      <c r="IA120" s="44">
        <v>-1.8021053291389366E-3</v>
      </c>
      <c r="IB120" s="44">
        <v>-8.4812615533148561E-3</v>
      </c>
      <c r="IC120" s="44">
        <v>1.9181747652749159E-2</v>
      </c>
      <c r="ID120" s="44">
        <v>-1.9857698790594958E-2</v>
      </c>
      <c r="IE120" s="44">
        <v>-1.8611636135975496E-2</v>
      </c>
      <c r="IF120" s="44">
        <v>-3.0080105946574509E-2</v>
      </c>
      <c r="IG120" s="44">
        <v>4.4221595024602323E-2</v>
      </c>
      <c r="IH120" s="44">
        <v>-4.236082042695688E-2</v>
      </c>
      <c r="II120" s="44">
        <v>-7.0006951989642796E-2</v>
      </c>
      <c r="IJ120" s="44">
        <v>-2.749303945354109E-2</v>
      </c>
      <c r="IK120" s="44">
        <v>-1.3716284635920117E-2</v>
      </c>
      <c r="IL120" s="44">
        <v>-2.5387343662497397E-3</v>
      </c>
      <c r="IM120" s="44">
        <v>-2.1615450836546035E-2</v>
      </c>
      <c r="IN120" s="44">
        <v>-4.6027085445398686E-2</v>
      </c>
      <c r="IO120" s="44">
        <v>-3.8608258016652464E-2</v>
      </c>
      <c r="IP120" s="44">
        <v>-2.3838697735532266E-2</v>
      </c>
      <c r="IQ120" s="44">
        <v>2.5473114086861814E-2</v>
      </c>
    </row>
    <row r="121" spans="221:251" ht="17.25" thickBot="1" x14ac:dyDescent="0.3">
      <c r="HM121" t="s">
        <v>71</v>
      </c>
      <c r="HN121" s="44">
        <v>1.3511774546390631E-2</v>
      </c>
      <c r="HO121" s="44">
        <v>8.887760284408186E-3</v>
      </c>
      <c r="HP121" s="44">
        <v>-2.6680090611628349E-2</v>
      </c>
      <c r="HQ121" s="44">
        <v>6.6718386346004577E-2</v>
      </c>
      <c r="HR121" s="44">
        <v>7.2727272727270975E-3</v>
      </c>
      <c r="HS121" s="44">
        <v>7.6052948255114439E-2</v>
      </c>
      <c r="HT121" s="44">
        <v>-5.5133079847908828E-2</v>
      </c>
      <c r="HU121" s="44">
        <v>2.5210084033613578E-2</v>
      </c>
      <c r="HV121" s="44">
        <v>5.137381667051466E-2</v>
      </c>
      <c r="HW121" s="44">
        <v>-8.7844515208080898E-3</v>
      </c>
      <c r="HX121" s="44">
        <v>1.6173701118865624E-2</v>
      </c>
      <c r="HY121" s="44">
        <v>-4.5677531887059808E-2</v>
      </c>
      <c r="HZ121" s="44">
        <v>-2.9814941740918477E-2</v>
      </c>
      <c r="IA121" s="44">
        <v>8.1243376898623154E-3</v>
      </c>
      <c r="IB121" s="44">
        <v>-4.8353188507358147E-2</v>
      </c>
      <c r="IC121" s="44">
        <v>-2.0004909180167063E-2</v>
      </c>
      <c r="ID121" s="44">
        <v>2.8678772698810251E-2</v>
      </c>
      <c r="IE121" s="44">
        <v>-2.3496469442415457E-2</v>
      </c>
      <c r="IF121" s="44">
        <v>-3.3162947263433495E-2</v>
      </c>
      <c r="IG121" s="44">
        <v>6.7569310122501669E-2</v>
      </c>
      <c r="IH121" s="44">
        <v>-3.5994685348472055E-2</v>
      </c>
      <c r="II121" s="44">
        <v>-3.7088084199975002E-2</v>
      </c>
      <c r="IJ121" s="44">
        <v>-1.8607677293428715E-2</v>
      </c>
      <c r="IK121" s="44">
        <v>-6.231768761601697E-3</v>
      </c>
      <c r="IL121" s="44">
        <v>2.3482321547698248E-2</v>
      </c>
      <c r="IM121" s="44">
        <v>-1.8771998435666792E-2</v>
      </c>
      <c r="IN121" s="44">
        <v>-4.8359240069084652E-2</v>
      </c>
      <c r="IO121" s="44">
        <v>-4.1183861510540098E-2</v>
      </c>
      <c r="IP121" s="44">
        <v>-4.5136866627839556E-3</v>
      </c>
      <c r="IQ121" s="44">
        <v>-1.9891765394178695E-2</v>
      </c>
    </row>
    <row r="122" spans="221:251" ht="15.75" customHeight="1" thickBot="1" x14ac:dyDescent="0.3">
      <c r="HM122" t="s">
        <v>115</v>
      </c>
      <c r="HN122" s="44">
        <v>1.4388489208633004E-2</v>
      </c>
      <c r="HO122" s="44">
        <v>2.1276595744680771E-2</v>
      </c>
      <c r="HP122" s="44">
        <v>6.9444444444444198E-3</v>
      </c>
      <c r="HQ122" s="44">
        <v>-5.5172413793103336E-2</v>
      </c>
      <c r="HR122" s="44">
        <v>5.1094890510948732E-2</v>
      </c>
      <c r="HS122" s="44">
        <v>4.1666666666666741E-2</v>
      </c>
      <c r="HT122" s="44">
        <v>-5.3333333333333344E-2</v>
      </c>
      <c r="HU122" s="44">
        <v>3.5211267605633756E-2</v>
      </c>
      <c r="HV122" s="44">
        <v>0</v>
      </c>
      <c r="HW122" s="44">
        <v>-2.0408163265306145E-2</v>
      </c>
      <c r="HX122" s="44">
        <v>2.7777777777777901E-2</v>
      </c>
      <c r="HY122" s="44">
        <v>6.7567567567567988E-3</v>
      </c>
      <c r="HZ122" s="44">
        <v>-4.0268456375838979E-2</v>
      </c>
      <c r="IA122" s="44">
        <v>0</v>
      </c>
      <c r="IB122" s="44">
        <v>-2.7972027972028024E-2</v>
      </c>
      <c r="IC122" s="44">
        <v>-2.1582733812949506E-2</v>
      </c>
      <c r="ID122" s="44">
        <v>2.9411764705882248E-2</v>
      </c>
      <c r="IE122" s="44">
        <v>-2.857142857142847E-2</v>
      </c>
      <c r="IF122" s="44">
        <v>-2.9411764705882359E-2</v>
      </c>
      <c r="IG122" s="44">
        <v>1.5151515151515138E-2</v>
      </c>
      <c r="IH122" s="44">
        <v>-2.9850746268656692E-2</v>
      </c>
      <c r="II122" s="44">
        <v>1.538461538461533E-2</v>
      </c>
      <c r="IJ122" s="44">
        <v>4.5454545454545414E-2</v>
      </c>
      <c r="IK122" s="44">
        <v>-3.6231884057970842E-2</v>
      </c>
      <c r="IL122" s="44">
        <v>-3.7593984962406068E-2</v>
      </c>
      <c r="IM122" s="44">
        <v>-1.5625E-2</v>
      </c>
      <c r="IN122" s="44">
        <v>-5.555555555555558E-2</v>
      </c>
      <c r="IO122" s="44">
        <v>-5.0420168067226934E-2</v>
      </c>
      <c r="IP122" s="44">
        <v>-1.7699115044247593E-2</v>
      </c>
      <c r="IQ122" s="44">
        <v>9.0090090090090058E-2</v>
      </c>
    </row>
    <row r="123" spans="221:251" ht="16.5" customHeight="1" thickBot="1" x14ac:dyDescent="0.3">
      <c r="HM123" t="s">
        <v>36</v>
      </c>
      <c r="HN123" s="44">
        <v>1.4546244029526534E-2</v>
      </c>
      <c r="HO123" s="44">
        <v>1.1234752835437734E-2</v>
      </c>
      <c r="HP123" s="44">
        <v>-2.3172151095122384E-2</v>
      </c>
      <c r="HQ123" s="44">
        <v>-1.2023396880415982E-2</v>
      </c>
      <c r="HR123" s="44">
        <v>4.8678872930599804E-2</v>
      </c>
      <c r="HS123" s="44">
        <v>7.5065342394145196E-2</v>
      </c>
      <c r="HT123" s="44">
        <v>-3.4717494894485945E-2</v>
      </c>
      <c r="HU123" s="44">
        <v>1.1585734434817585E-2</v>
      </c>
      <c r="HV123" s="44">
        <v>-7.1706005377950577E-3</v>
      </c>
      <c r="HW123" s="44">
        <v>-2.2369344969405236E-2</v>
      </c>
      <c r="HX123" s="44">
        <v>-1.5903960599220168E-2</v>
      </c>
      <c r="HY123" s="44">
        <v>-2.3146700031279277E-2</v>
      </c>
      <c r="HZ123" s="44">
        <v>1.4622691856121195E-2</v>
      </c>
      <c r="IA123" s="44">
        <v>-3.1559015358720854E-3</v>
      </c>
      <c r="IB123" s="44">
        <v>-3.4086112283663983E-2</v>
      </c>
      <c r="IC123" s="44">
        <v>1.7917622637386721E-2</v>
      </c>
      <c r="ID123" s="44">
        <v>2.146613716861645E-2</v>
      </c>
      <c r="IE123" s="44">
        <v>-1.1873489545024651E-2</v>
      </c>
      <c r="IF123" s="44">
        <v>-3.2964695874095895E-3</v>
      </c>
      <c r="IG123" s="44">
        <v>4.3209217966499569E-2</v>
      </c>
      <c r="IH123" s="44">
        <v>-2.5567600736346896E-2</v>
      </c>
      <c r="II123" s="44">
        <v>-4.9328295549958101E-2</v>
      </c>
      <c r="IJ123" s="44">
        <v>-1.4241554427025793E-2</v>
      </c>
      <c r="IK123" s="44">
        <v>7.7276290738044207E-3</v>
      </c>
      <c r="IL123" s="44">
        <v>-2.8561902645032333E-2</v>
      </c>
      <c r="IM123" s="44">
        <v>-1.2012355565724664E-2</v>
      </c>
      <c r="IN123" s="44">
        <v>-4.0875405280222377E-2</v>
      </c>
      <c r="IO123" s="44">
        <v>-7.3886273089460386E-2</v>
      </c>
      <c r="IP123" s="44">
        <v>-6.4528744622604495E-2</v>
      </c>
      <c r="IQ123" s="44">
        <v>-3.4420289855072395E-2</v>
      </c>
    </row>
    <row r="124" spans="221:251" ht="17.25" thickBot="1" x14ac:dyDescent="0.3">
      <c r="HM124" t="s">
        <v>46</v>
      </c>
      <c r="HN124" s="44">
        <v>1.4900879611395634E-2</v>
      </c>
      <c r="HO124" s="44">
        <v>4.5857318414074033E-2</v>
      </c>
      <c r="HP124" s="44">
        <v>-1.4656771799628765E-2</v>
      </c>
      <c r="HQ124" s="44">
        <v>-1.9958576539258144E-2</v>
      </c>
      <c r="HR124" s="44">
        <v>1.428113992955482E-2</v>
      </c>
      <c r="HS124" s="44">
        <v>4.4765753251673202E-2</v>
      </c>
      <c r="HT124" s="44">
        <v>-5.3363147398320043E-2</v>
      </c>
      <c r="HU124" s="44">
        <v>2.0365168539326017E-2</v>
      </c>
      <c r="HV124" s="44">
        <v>1.201276356128389E-2</v>
      </c>
      <c r="HW124" s="44">
        <v>-4.3276661514679571E-4</v>
      </c>
      <c r="HX124" s="44">
        <v>-1.608114794656279E-3</v>
      </c>
      <c r="HY124" s="44">
        <v>-1.2328088217073319E-2</v>
      </c>
      <c r="HZ124" s="44">
        <v>-1.0788433795396069E-2</v>
      </c>
      <c r="IA124" s="44">
        <v>-3.7156806797286279E-2</v>
      </c>
      <c r="IB124" s="44">
        <v>-9.153770167928843E-3</v>
      </c>
      <c r="IC124" s="44">
        <v>-1.0368204173866857E-2</v>
      </c>
      <c r="ID124" s="44">
        <v>1.672263263935525E-2</v>
      </c>
      <c r="IE124" s="44">
        <v>-1.0965057137195311E-2</v>
      </c>
      <c r="IF124" s="44">
        <v>4.541508047819498E-3</v>
      </c>
      <c r="IG124" s="44">
        <v>1.3629412937969709E-2</v>
      </c>
      <c r="IH124" s="44">
        <v>-8.7235996326906484E-3</v>
      </c>
      <c r="II124" s="44">
        <v>-4.2281479520942189E-2</v>
      </c>
      <c r="IJ124" s="44">
        <v>1.3472433328727274E-2</v>
      </c>
      <c r="IK124" s="44">
        <v>1.7792623900743099E-2</v>
      </c>
      <c r="IL124" s="44">
        <v>3.1145344943067421E-2</v>
      </c>
      <c r="IM124" s="44">
        <v>-2.2864566417667986E-2</v>
      </c>
      <c r="IN124" s="44">
        <v>-4.3010037891378028E-2</v>
      </c>
      <c r="IO124" s="44">
        <v>-1.1600444567935631E-2</v>
      </c>
      <c r="IP124" s="44">
        <v>-4.9827816431232019E-2</v>
      </c>
      <c r="IQ124" s="44">
        <v>3.8313609467455656E-2</v>
      </c>
    </row>
    <row r="125" spans="221:251" ht="17.25" thickBot="1" x14ac:dyDescent="0.3">
      <c r="HM125" t="s">
        <v>63</v>
      </c>
      <c r="HN125" s="44">
        <v>1.5363684258927313E-2</v>
      </c>
      <c r="HO125" s="44">
        <v>1.4407071615940126E-2</v>
      </c>
      <c r="HP125" s="44">
        <v>-1.7092095046851274E-2</v>
      </c>
      <c r="HQ125" s="44">
        <v>-2.2077175669985349E-2</v>
      </c>
      <c r="HR125" s="44">
        <v>3.6865071286852791E-2</v>
      </c>
      <c r="HS125" s="44">
        <v>7.318005369238767E-2</v>
      </c>
      <c r="HT125" s="44">
        <v>-4.2787402895531956E-2</v>
      </c>
      <c r="HU125" s="44">
        <v>0.13029505911981465</v>
      </c>
      <c r="HV125" s="44">
        <v>-1.993151257838055E-2</v>
      </c>
      <c r="HW125" s="44">
        <v>5.4941849236581408E-2</v>
      </c>
      <c r="HX125" s="44">
        <v>0.1072766245762744</v>
      </c>
      <c r="HY125" s="44">
        <v>-5.2303741690695404E-2</v>
      </c>
      <c r="HZ125" s="44">
        <v>-1.9963625766090454E-2</v>
      </c>
      <c r="IA125" s="44">
        <v>8.6101403195513182E-3</v>
      </c>
      <c r="IB125" s="44">
        <v>-6.7690000974924169E-2</v>
      </c>
      <c r="IC125" s="44">
        <v>-2.7761030419293009E-2</v>
      </c>
      <c r="ID125" s="44">
        <v>4.6121430786143058E-2</v>
      </c>
      <c r="IE125" s="44">
        <v>-2.5154160079727816E-3</v>
      </c>
      <c r="IF125" s="44">
        <v>-4.1609916716189632E-2</v>
      </c>
      <c r="IG125" s="44">
        <v>4.2716290578473481E-2</v>
      </c>
      <c r="IH125" s="44">
        <v>-3.1338116334189814E-2</v>
      </c>
      <c r="II125" s="44">
        <v>-6.4833911202186179E-2</v>
      </c>
      <c r="IJ125" s="44">
        <v>-3.7343287250528823E-2</v>
      </c>
      <c r="IK125" s="44">
        <v>-5.9576005801391663E-3</v>
      </c>
      <c r="IL125" s="44">
        <v>1.1328485458221182E-2</v>
      </c>
      <c r="IM125" s="44">
        <v>-4.1848339174847426E-2</v>
      </c>
      <c r="IN125" s="44">
        <v>-6.3365909013922361E-2</v>
      </c>
      <c r="IO125" s="44">
        <v>-8.0168442561809772E-2</v>
      </c>
      <c r="IP125" s="44">
        <v>1.6176871717874297E-2</v>
      </c>
      <c r="IQ125" s="44">
        <v>-1.4070351758794009E-2</v>
      </c>
    </row>
    <row r="126" spans="221:251" ht="15.75" customHeight="1" thickBot="1" x14ac:dyDescent="0.3">
      <c r="HM126" t="s">
        <v>127</v>
      </c>
      <c r="HN126" s="44">
        <v>1.5522593997930434E-2</v>
      </c>
      <c r="HO126" s="44">
        <v>1.9021739130434812E-2</v>
      </c>
      <c r="HP126" s="44">
        <v>-6.333333333333413E-3</v>
      </c>
      <c r="HQ126" s="44">
        <v>-0.10298557531029862</v>
      </c>
      <c r="HR126" s="44">
        <v>1.2715033657441976E-2</v>
      </c>
      <c r="HS126" s="44">
        <v>5.0960118168390078E-2</v>
      </c>
      <c r="HT126" s="44">
        <v>-0.15776528460997896</v>
      </c>
      <c r="HU126" s="44">
        <v>7.8431372549019773E-2</v>
      </c>
      <c r="HV126" s="44">
        <v>-1.1605415860735047E-2</v>
      </c>
      <c r="HW126" s="44">
        <v>0.26888454011741691</v>
      </c>
      <c r="HX126" s="44">
        <v>-4.6267735965452861E-3</v>
      </c>
      <c r="HY126" s="44">
        <v>-5.7638673690734499E-2</v>
      </c>
      <c r="HZ126" s="44">
        <v>1.2824728707661937E-2</v>
      </c>
      <c r="IA126" s="44">
        <v>5.6818181818181657E-2</v>
      </c>
      <c r="IB126" s="44">
        <v>1.2288786482337333E-3</v>
      </c>
      <c r="IC126" s="44">
        <v>-2.7615833077632157E-3</v>
      </c>
      <c r="ID126" s="44">
        <v>-1.538461538461533E-2</v>
      </c>
      <c r="IE126" s="44">
        <v>-5.281250000000004E-2</v>
      </c>
      <c r="IF126" s="44">
        <v>-1.6826129990102245E-2</v>
      </c>
      <c r="IG126" s="44">
        <v>4.2617449664429596E-2</v>
      </c>
      <c r="IH126" s="44">
        <v>-3.7335049887351146E-2</v>
      </c>
      <c r="II126" s="44">
        <v>-6.1183550651955909E-2</v>
      </c>
      <c r="IJ126" s="44">
        <v>-6.0541310541309956E-3</v>
      </c>
      <c r="IK126" s="44">
        <v>9.3156574704407191E-3</v>
      </c>
      <c r="IL126" s="44">
        <v>-1.6329428470003626E-2</v>
      </c>
      <c r="IM126" s="44">
        <v>-3.6448935402381921E-2</v>
      </c>
      <c r="IN126" s="44">
        <v>-3.6704119850187289E-2</v>
      </c>
      <c r="IO126" s="44">
        <v>-3.5769828926905056E-2</v>
      </c>
      <c r="IP126" s="44">
        <v>-5.5241935483871019E-2</v>
      </c>
      <c r="IQ126" s="44">
        <v>-7.8958600085360708E-2</v>
      </c>
    </row>
    <row r="127" spans="221:251" ht="16.5" customHeight="1" thickBot="1" x14ac:dyDescent="0.3">
      <c r="HM127" t="s">
        <v>42</v>
      </c>
      <c r="HN127" s="44">
        <v>1.5555555555555545E-2</v>
      </c>
      <c r="HO127" s="44">
        <v>3.6469730123995792E-3</v>
      </c>
      <c r="HP127" s="44">
        <v>-1.6715116279069853E-2</v>
      </c>
      <c r="HQ127" s="44">
        <v>-2.8824833702882358E-2</v>
      </c>
      <c r="HR127" s="44">
        <v>2.130898021308969E-2</v>
      </c>
      <c r="HS127" s="44">
        <v>6.2593144560357583E-2</v>
      </c>
      <c r="HT127" s="44">
        <v>-5.4698457223001373E-2</v>
      </c>
      <c r="HU127" s="44">
        <v>5.2670623145400608E-2</v>
      </c>
      <c r="HV127" s="44">
        <v>7.7519379844961378E-3</v>
      </c>
      <c r="HW127" s="44">
        <v>-1.118881118881121E-2</v>
      </c>
      <c r="HX127" s="44">
        <v>1.7680339462517569E-2</v>
      </c>
      <c r="HY127" s="44">
        <v>-3.8220986796386414E-2</v>
      </c>
      <c r="HZ127" s="44">
        <v>-1.8786127167630062E-2</v>
      </c>
      <c r="IA127" s="44">
        <v>1.178203240058906E-2</v>
      </c>
      <c r="IB127" s="44">
        <v>-4.8034934497816595E-2</v>
      </c>
      <c r="IC127" s="44">
        <v>-1.9877675840978548E-2</v>
      </c>
      <c r="ID127" s="44">
        <v>1.0140405616224646E-2</v>
      </c>
      <c r="IE127" s="44">
        <v>-1.3127413127413168E-2</v>
      </c>
      <c r="IF127" s="44">
        <v>-3.9123630672926457E-2</v>
      </c>
      <c r="IG127" s="44">
        <v>3.9902280130293288E-2</v>
      </c>
      <c r="IH127" s="44">
        <v>-2.5058731401722767E-2</v>
      </c>
      <c r="II127" s="44">
        <v>-3.6144578313252906E-2</v>
      </c>
      <c r="IJ127" s="44">
        <v>-1.4166666666666661E-2</v>
      </c>
      <c r="IK127" s="44">
        <v>1.690617075232459E-2</v>
      </c>
      <c r="IL127" s="44">
        <v>-3.3250207813798616E-3</v>
      </c>
      <c r="IM127" s="44">
        <v>-1.9182652210175233E-2</v>
      </c>
      <c r="IN127" s="44">
        <v>-6.7176870748299256E-2</v>
      </c>
      <c r="IO127" s="44">
        <v>2.7347310847765094E-3</v>
      </c>
      <c r="IP127" s="44">
        <v>1.4545454545454639E-2</v>
      </c>
      <c r="IQ127" s="44">
        <v>-9.8566308243727141E-3</v>
      </c>
    </row>
    <row r="128" spans="221:251" ht="17.25" thickBot="1" x14ac:dyDescent="0.3">
      <c r="HM128" t="s">
        <v>91</v>
      </c>
      <c r="HN128" s="44">
        <v>1.5712682379349197E-2</v>
      </c>
      <c r="HO128" s="44">
        <v>-1.2154696132596787E-2</v>
      </c>
      <c r="HP128" s="44">
        <v>-4.0268456375838868E-2</v>
      </c>
      <c r="HQ128" s="44">
        <v>-1.9813519813519753E-2</v>
      </c>
      <c r="HR128" s="44">
        <v>3.4482758620689502E-2</v>
      </c>
      <c r="HS128" s="44">
        <v>6.321839080459779E-2</v>
      </c>
      <c r="HT128" s="44">
        <v>-3.8918918918918854E-2</v>
      </c>
      <c r="HU128" s="44">
        <v>7.5365579302587138E-2</v>
      </c>
      <c r="HV128" s="44">
        <v>1.882845188284521E-2</v>
      </c>
      <c r="HW128" s="44">
        <v>6.5708418891170517E-2</v>
      </c>
      <c r="HX128" s="44">
        <v>0.39306358381502893</v>
      </c>
      <c r="HY128" s="44">
        <v>-7.7455048409405314E-2</v>
      </c>
      <c r="HZ128" s="44">
        <v>1.6491754122938573E-2</v>
      </c>
      <c r="IA128" s="44">
        <v>-5.4572271386430726E-2</v>
      </c>
      <c r="IB128" s="44">
        <v>-9.2043681747269845E-2</v>
      </c>
      <c r="IC128" s="44">
        <v>-2.1477663230240585E-2</v>
      </c>
      <c r="ID128" s="44">
        <v>9.8331870061457272E-2</v>
      </c>
      <c r="IE128" s="44">
        <v>5.5955235811351089E-2</v>
      </c>
      <c r="IF128" s="44">
        <v>-9.235427706283128E-2</v>
      </c>
      <c r="IG128" s="44">
        <v>6.5888240200166814E-2</v>
      </c>
      <c r="IH128" s="44">
        <v>-3.5993740219092296E-2</v>
      </c>
      <c r="II128" s="44">
        <v>-5.519480519480513E-2</v>
      </c>
      <c r="IJ128" s="44">
        <v>2.7491408934708028E-2</v>
      </c>
      <c r="IK128" s="44">
        <v>8.3612040133778098E-3</v>
      </c>
      <c r="IL128" s="44">
        <v>-2.1558872305140975E-2</v>
      </c>
      <c r="IM128" s="44">
        <v>-1.8644067796610209E-2</v>
      </c>
      <c r="IN128" s="44">
        <v>-9.3264248704663211E-2</v>
      </c>
      <c r="IO128" s="44">
        <v>-5.6190476190476124E-2</v>
      </c>
      <c r="IP128" s="44">
        <v>-9.0817356205852295E-3</v>
      </c>
      <c r="IQ128" s="44">
        <v>-2.9531568228105987E-2</v>
      </c>
    </row>
    <row r="129" spans="12:251" ht="17.25" thickBot="1" x14ac:dyDescent="0.3">
      <c r="HM129" t="s">
        <v>51</v>
      </c>
      <c r="HN129" s="44">
        <v>1.6736401673640211E-2</v>
      </c>
      <c r="HO129" s="44">
        <v>5.1440329218106928E-2</v>
      </c>
      <c r="HP129" s="44">
        <v>-3.9138943248532287E-2</v>
      </c>
      <c r="HQ129" s="44">
        <v>-8.1466395112016476E-3</v>
      </c>
      <c r="HR129" s="44">
        <v>4.5174537987679564E-2</v>
      </c>
      <c r="HS129" s="44">
        <v>7.6620825147347915E-2</v>
      </c>
      <c r="HT129" s="44">
        <v>-9.1240875912410591E-3</v>
      </c>
      <c r="HU129" s="44">
        <v>0.41620626151012896</v>
      </c>
      <c r="HV129" s="44">
        <v>-2.4707412223667125E-2</v>
      </c>
      <c r="HW129" s="44">
        <v>0.12133333333333329</v>
      </c>
      <c r="HX129" s="44">
        <v>2.7348394768133222E-2</v>
      </c>
      <c r="HY129" s="44">
        <v>-5.3240740740740811E-2</v>
      </c>
      <c r="HZ129" s="44">
        <v>-1.5892420537897189E-2</v>
      </c>
      <c r="IA129" s="44">
        <v>-2.1118012422360333E-2</v>
      </c>
      <c r="IB129" s="44">
        <v>-0.13197969543147203</v>
      </c>
      <c r="IC129" s="44">
        <v>-2.0467836257309857E-2</v>
      </c>
      <c r="ID129" s="44">
        <v>2.6865671641790989E-2</v>
      </c>
      <c r="IE129" s="44">
        <v>-2.9069767441859407E-3</v>
      </c>
      <c r="IF129" s="44">
        <v>-5.5393586005830886E-2</v>
      </c>
      <c r="IG129" s="44">
        <v>0.11419753086419737</v>
      </c>
      <c r="IH129" s="44">
        <v>-4.7091412742382266E-2</v>
      </c>
      <c r="II129" s="44">
        <v>-9.1569767441860406E-2</v>
      </c>
      <c r="IJ129" s="44">
        <v>-5.4400000000000004E-2</v>
      </c>
      <c r="IK129" s="44">
        <v>4.0609137055837685E-2</v>
      </c>
      <c r="IL129" s="44">
        <v>-8.1300813008131634E-3</v>
      </c>
      <c r="IM129" s="44">
        <v>-1.967213114754085E-2</v>
      </c>
      <c r="IN129" s="44">
        <v>-3.0100334448160626E-2</v>
      </c>
      <c r="IO129" s="44">
        <v>-5.1724137931034475E-2</v>
      </c>
      <c r="IP129" s="44">
        <v>-3.2727272727272716E-2</v>
      </c>
      <c r="IQ129" s="44">
        <v>-6.390977443609025E-2</v>
      </c>
    </row>
    <row r="130" spans="12:251" ht="15.75" customHeight="1" thickBot="1" x14ac:dyDescent="0.3">
      <c r="HM130" t="s">
        <v>74</v>
      </c>
      <c r="HN130" s="44">
        <v>1.6861898571873368E-2</v>
      </c>
      <c r="HO130" s="44">
        <v>1.2811081171671956E-2</v>
      </c>
      <c r="HP130" s="44">
        <v>-5.468067243745689E-2</v>
      </c>
      <c r="HQ130" s="44">
        <v>-2.3436304144546005E-2</v>
      </c>
      <c r="HR130" s="44">
        <v>5.3643343001736454E-2</v>
      </c>
      <c r="HS130" s="44">
        <v>7.5238646523294594E-2</v>
      </c>
      <c r="HT130" s="44">
        <v>-6.8880776422402312E-2</v>
      </c>
      <c r="HU130" s="44">
        <v>5.4217035856831686E-2</v>
      </c>
      <c r="HV130" s="44">
        <v>-1.4094649057192488E-3</v>
      </c>
      <c r="HW130" s="44">
        <v>3.0772498721305386E-3</v>
      </c>
      <c r="HX130" s="44">
        <v>3.257980205523725E-2</v>
      </c>
      <c r="HY130" s="44">
        <v>-4.9711196352749232E-2</v>
      </c>
      <c r="HZ130" s="44">
        <v>-5.3285665403504101E-3</v>
      </c>
      <c r="IA130" s="44">
        <v>3.9368280414067147E-3</v>
      </c>
      <c r="IB130" s="44">
        <v>-4.7540102541936746E-2</v>
      </c>
      <c r="IC130" s="44">
        <v>-2.8334671869541972E-2</v>
      </c>
      <c r="ID130" s="44">
        <v>1.9929175532527932E-2</v>
      </c>
      <c r="IE130" s="44">
        <v>-1.3656144135133497E-2</v>
      </c>
      <c r="IF130" s="44">
        <v>-4.0229928941328152E-2</v>
      </c>
      <c r="IG130" s="44">
        <v>4.7744674350961303E-2</v>
      </c>
      <c r="IH130" s="44">
        <v>-2.9548623028396004E-2</v>
      </c>
      <c r="II130" s="44">
        <v>-5.6186298643072008E-2</v>
      </c>
      <c r="IJ130" s="44">
        <v>-3.8680976865032024E-2</v>
      </c>
      <c r="IK130" s="44">
        <v>-6.014308777061883E-3</v>
      </c>
      <c r="IL130" s="44">
        <v>6.8700687319212195E-2</v>
      </c>
      <c r="IM130" s="44">
        <v>-4.0992776295728617E-2</v>
      </c>
      <c r="IN130" s="44">
        <v>-7.0763677489917853E-2</v>
      </c>
      <c r="IO130" s="44">
        <v>-5.3184317641013945E-2</v>
      </c>
      <c r="IP130" s="44">
        <v>1.584124882614657E-2</v>
      </c>
      <c r="IQ130" s="44">
        <v>-1.5963613493771511E-2</v>
      </c>
    </row>
    <row r="131" spans="12:251" ht="16.5" customHeight="1" thickBot="1" x14ac:dyDescent="0.3">
      <c r="HM131" t="s">
        <v>132</v>
      </c>
      <c r="HN131" s="44">
        <v>2.1126760563380254E-2</v>
      </c>
      <c r="HO131" s="44">
        <v>1.379310344827589E-2</v>
      </c>
      <c r="HP131" s="44">
        <v>-4.081632653061229E-2</v>
      </c>
      <c r="HQ131" s="44">
        <v>8.8652482269503619E-2</v>
      </c>
      <c r="HR131" s="44">
        <v>3.2573289902280145E-3</v>
      </c>
      <c r="HS131" s="44">
        <v>3.8961038961039085E-2</v>
      </c>
      <c r="HT131" s="44">
        <v>4.6874999999999556E-3</v>
      </c>
      <c r="HU131" s="44">
        <v>4.1990668740280013E-2</v>
      </c>
      <c r="HV131" s="44">
        <v>-1.9402985074626899E-2</v>
      </c>
      <c r="HW131" s="44">
        <v>-1.9786910197869045E-2</v>
      </c>
      <c r="HX131" s="44">
        <v>2.6397515527950333E-2</v>
      </c>
      <c r="HY131" s="44">
        <v>-4.2360060514372244E-2</v>
      </c>
      <c r="HZ131" s="44">
        <v>-2.0537124802527673E-2</v>
      </c>
      <c r="IA131" s="44">
        <v>1.612903225806317E-3</v>
      </c>
      <c r="IB131" s="44">
        <v>-6.602254428341392E-2</v>
      </c>
      <c r="IC131" s="44">
        <v>-1.2068965517241237E-2</v>
      </c>
      <c r="ID131" s="44">
        <v>2.4432809773123898E-2</v>
      </c>
      <c r="IE131" s="44">
        <v>3.4071550255536653E-2</v>
      </c>
      <c r="IF131" s="44">
        <v>-1.6474464579901982E-3</v>
      </c>
      <c r="IG131" s="44">
        <v>5.4455445544554504E-2</v>
      </c>
      <c r="IH131" s="44">
        <v>-4.6948356807511749E-2</v>
      </c>
      <c r="II131" s="44">
        <v>-4.4334975369458074E-2</v>
      </c>
      <c r="IJ131" s="44">
        <v>3.4364261168384758E-3</v>
      </c>
      <c r="IK131" s="44">
        <v>3.4246575342467001E-3</v>
      </c>
      <c r="IL131" s="44">
        <v>2.2184300341296925E-2</v>
      </c>
      <c r="IM131" s="44">
        <v>-6.6777963272119933E-3</v>
      </c>
      <c r="IN131" s="44">
        <v>-7.8991596638655404E-2</v>
      </c>
      <c r="IO131" s="44">
        <v>-6.2043795620438047E-2</v>
      </c>
      <c r="IP131" s="44">
        <v>-2.9182879377431803E-2</v>
      </c>
      <c r="IQ131" s="44">
        <v>0</v>
      </c>
    </row>
    <row r="132" spans="12:251" ht="17.25" thickBot="1" x14ac:dyDescent="0.3">
      <c r="HM132" t="s">
        <v>56</v>
      </c>
      <c r="HN132" s="44">
        <v>2.4849397590361422E-2</v>
      </c>
      <c r="HO132" s="44">
        <v>2.6451138868479163E-2</v>
      </c>
      <c r="HP132" s="44">
        <v>-6.4423765211166772E-2</v>
      </c>
      <c r="HQ132" s="44">
        <v>5.4322876817138432E-2</v>
      </c>
      <c r="HR132" s="44">
        <v>6.8214804063860823E-2</v>
      </c>
      <c r="HS132" s="44">
        <v>8.4239130434782705E-2</v>
      </c>
      <c r="HT132" s="44">
        <v>-7.5814536340852223E-2</v>
      </c>
      <c r="HU132" s="44">
        <v>-2.0338983050847137E-3</v>
      </c>
      <c r="HV132" s="44">
        <v>-2.0380434782608758E-2</v>
      </c>
      <c r="HW132" s="44">
        <v>-2.4965325936199712E-2</v>
      </c>
      <c r="HX132" s="44">
        <v>9.9573257467993059E-3</v>
      </c>
      <c r="HY132" s="44">
        <v>-5.4929577464788659E-2</v>
      </c>
      <c r="HZ132" s="44">
        <v>3.7257824143070106E-2</v>
      </c>
      <c r="IA132" s="44">
        <v>-3.2327586206896464E-2</v>
      </c>
      <c r="IB132" s="44">
        <v>-4.8255382331106156E-2</v>
      </c>
      <c r="IC132" s="44">
        <v>-4.524180967238689E-2</v>
      </c>
      <c r="ID132" s="44">
        <v>3.3496732026143894E-2</v>
      </c>
      <c r="IE132" s="44">
        <v>-1.9762845849802368E-2</v>
      </c>
      <c r="IF132" s="44">
        <v>-3.9516129032258096E-2</v>
      </c>
      <c r="IG132" s="44">
        <v>0.12510495382031905</v>
      </c>
      <c r="IH132" s="44">
        <v>-4.2537313432835844E-2</v>
      </c>
      <c r="II132" s="44">
        <v>-8.6515978176149644E-2</v>
      </c>
      <c r="IJ132" s="44">
        <v>-3.5836177474402708E-2</v>
      </c>
      <c r="IK132" s="44">
        <v>-1.1504424778761124E-2</v>
      </c>
      <c r="IL132" s="44">
        <v>1.07430617726052E-2</v>
      </c>
      <c r="IM132" s="44">
        <v>-1.5057573073516406E-2</v>
      </c>
      <c r="IN132" s="44">
        <v>-5.1258992805755299E-2</v>
      </c>
      <c r="IO132" s="44">
        <v>5.0236966824644513E-2</v>
      </c>
      <c r="IP132" s="44">
        <v>-2.6173285198555996E-2</v>
      </c>
      <c r="IQ132" s="44">
        <v>-2.8730305838739478E-2</v>
      </c>
    </row>
    <row r="133" spans="12:251" ht="17.25" thickBot="1" x14ac:dyDescent="0.3">
      <c r="L133" s="40"/>
      <c r="HM133" t="s">
        <v>98</v>
      </c>
      <c r="HN133" s="44">
        <v>2.6156941649899457E-2</v>
      </c>
      <c r="HO133" s="44">
        <v>9.8039215686276382E-3</v>
      </c>
      <c r="HP133" s="44">
        <v>-3.8834951456311328E-3</v>
      </c>
      <c r="HQ133" s="44">
        <v>-1.9493177387914118E-2</v>
      </c>
      <c r="HR133" s="44">
        <v>1.9880715705764551E-3</v>
      </c>
      <c r="HS133" s="44">
        <v>3.1746031746031855E-2</v>
      </c>
      <c r="HT133" s="44">
        <v>-1.9230769230769384E-2</v>
      </c>
      <c r="HU133" s="44">
        <v>1.3725490196078383E-2</v>
      </c>
      <c r="HV133" s="44">
        <v>-5.8027079303675233E-3</v>
      </c>
      <c r="HW133" s="44">
        <v>5.8365758754863606E-3</v>
      </c>
      <c r="HX133" s="44">
        <v>0.19922630560928445</v>
      </c>
      <c r="HY133" s="44">
        <v>-7.9032258064516192E-2</v>
      </c>
      <c r="HZ133" s="44">
        <v>-5.6042031523642732E-2</v>
      </c>
      <c r="IA133" s="44">
        <v>3.7105751391466324E-3</v>
      </c>
      <c r="IB133" s="44">
        <v>-2.2181146025878062E-2</v>
      </c>
      <c r="IC133" s="44">
        <v>-1.3232514177693777E-2</v>
      </c>
      <c r="ID133" s="44">
        <v>2.2988505747126409E-2</v>
      </c>
      <c r="IE133" s="44">
        <v>-7.4906367041198685E-3</v>
      </c>
      <c r="IF133" s="44">
        <v>-1.5094339622641506E-2</v>
      </c>
      <c r="IG133" s="44">
        <v>1.9157088122607746E-3</v>
      </c>
      <c r="IH133" s="44">
        <v>-9.5602294455068293E-3</v>
      </c>
      <c r="II133" s="44">
        <v>-2.89575289575289E-2</v>
      </c>
      <c r="IJ133" s="44">
        <v>-7.9522862823061535E-3</v>
      </c>
      <c r="IK133" s="44">
        <v>4.0080160320641323E-3</v>
      </c>
      <c r="IL133" s="44">
        <v>0</v>
      </c>
      <c r="IM133" s="44">
        <v>-1.1976047904191489E-2</v>
      </c>
      <c r="IN133" s="44">
        <v>-2.2222222222222254E-2</v>
      </c>
      <c r="IO133" s="44">
        <v>-0.18388429752066104</v>
      </c>
      <c r="IP133" s="44">
        <v>0</v>
      </c>
      <c r="IQ133" s="44">
        <v>-5.0632911392405333E-3</v>
      </c>
    </row>
    <row r="134" spans="12:251" ht="15.75" customHeight="1" thickBot="1" x14ac:dyDescent="0.3">
      <c r="L134" s="40"/>
      <c r="HM134" t="s">
        <v>85</v>
      </c>
      <c r="HN134" s="44">
        <v>3.6480419057121516E-2</v>
      </c>
      <c r="HO134" s="44">
        <v>1.4018410444618379E-2</v>
      </c>
      <c r="HP134" s="44">
        <v>-2.2012578616352196E-2</v>
      </c>
      <c r="HQ134" s="44">
        <v>2.9666929563793021E-2</v>
      </c>
      <c r="HR134" s="44">
        <v>3.0049493283055284E-3</v>
      </c>
      <c r="HS134" s="44">
        <v>3.1956764377606861E-2</v>
      </c>
      <c r="HT134" s="44">
        <v>-5.2143223088745971E-2</v>
      </c>
      <c r="HU134" s="44">
        <v>2.4202750585550437E-2</v>
      </c>
      <c r="HV134" s="44">
        <v>9.9683358742816974E-3</v>
      </c>
      <c r="HW134" s="44">
        <v>-2.4674872271249426E-2</v>
      </c>
      <c r="HX134" s="44">
        <v>1.1667361152449596E-2</v>
      </c>
      <c r="HY134" s="44">
        <v>-2.0770814945572313E-2</v>
      </c>
      <c r="HZ134" s="44">
        <v>-1.532267756279293E-2</v>
      </c>
      <c r="IA134" s="44">
        <v>-3.1122231036796455E-3</v>
      </c>
      <c r="IB134" s="44">
        <v>1.1141038197845177E-2</v>
      </c>
      <c r="IC134" s="44">
        <v>-2.137062598377526E-2</v>
      </c>
      <c r="ID134" s="44">
        <v>1.0269099907207035E-2</v>
      </c>
      <c r="IE134" s="44">
        <v>-1.0593350070418173E-2</v>
      </c>
      <c r="IF134" s="44">
        <v>1.0273548706522861E-2</v>
      </c>
      <c r="IG134" s="44">
        <v>1.4457240872335131E-2</v>
      </c>
      <c r="IH134" s="44">
        <v>2.0169082125603977E-2</v>
      </c>
      <c r="II134" s="44">
        <v>-0.10222564223984854</v>
      </c>
      <c r="IJ134" s="44">
        <v>-3.7515658996505441E-2</v>
      </c>
      <c r="IK134" s="44">
        <v>-6.3707357172215762E-3</v>
      </c>
      <c r="IL134" s="44">
        <v>8.1351258186830311E-3</v>
      </c>
      <c r="IM134" s="44">
        <v>-2.7764480612733289E-2</v>
      </c>
      <c r="IN134" s="44">
        <v>-7.9974678202152316E-2</v>
      </c>
      <c r="IO134" s="44">
        <v>-1.2538226299694366E-2</v>
      </c>
      <c r="IP134" s="44">
        <v>-2.895633323010216E-2</v>
      </c>
      <c r="IQ134" s="44">
        <v>-3.5161856163291372E-2</v>
      </c>
    </row>
    <row r="135" spans="12:251" ht="16.5" customHeight="1" thickBot="1" x14ac:dyDescent="0.3">
      <c r="HM135" t="s">
        <v>48</v>
      </c>
      <c r="HN135" s="44">
        <v>4.6251588310038061E-2</v>
      </c>
      <c r="HO135" s="44">
        <v>5.8294874908912941E-3</v>
      </c>
      <c r="HP135" s="44">
        <v>-1.5696691620381564E-2</v>
      </c>
      <c r="HQ135" s="44">
        <v>1.7173699705592682E-3</v>
      </c>
      <c r="HR135" s="44">
        <v>3.4533431300514339E-2</v>
      </c>
      <c r="HS135" s="44">
        <v>7.6704545454545414E-2</v>
      </c>
      <c r="HT135" s="44">
        <v>4.5074758135444259E-2</v>
      </c>
      <c r="HU135" s="44">
        <v>0.21986114033242155</v>
      </c>
      <c r="HV135" s="44">
        <v>-9.330803725422554E-2</v>
      </c>
      <c r="HW135" s="44">
        <v>-7.9893475366178413E-3</v>
      </c>
      <c r="HX135" s="44">
        <v>1.1313518696069114E-2</v>
      </c>
      <c r="HY135" s="44">
        <v>-4.8160788775123198E-2</v>
      </c>
      <c r="HZ135" s="44">
        <v>4.2031872509960211E-2</v>
      </c>
      <c r="IA135" s="44">
        <v>-2.8675205505640511E-3</v>
      </c>
      <c r="IB135" s="44">
        <v>-5.6556748466257578E-2</v>
      </c>
      <c r="IC135" s="44">
        <v>3.6577931314773382E-2</v>
      </c>
      <c r="ID135" s="44">
        <v>4.0776318368947351E-2</v>
      </c>
      <c r="IE135" s="44">
        <v>-1.9777735920135653E-2</v>
      </c>
      <c r="IF135" s="44">
        <v>-8.0707148347425317E-3</v>
      </c>
      <c r="IG135" s="44">
        <v>-6.0054242541649483E-3</v>
      </c>
      <c r="IH135" s="44">
        <v>-7.9906450984214006E-3</v>
      </c>
      <c r="II135" s="44">
        <v>-2.6719056974459754E-2</v>
      </c>
      <c r="IJ135" s="44">
        <v>-1.0092854259183826E-3</v>
      </c>
      <c r="IK135" s="44">
        <v>9.2948070317235842E-3</v>
      </c>
      <c r="IL135" s="44">
        <v>-3.5235235235235307E-2</v>
      </c>
      <c r="IM135" s="44">
        <v>-8.8400083004772756E-2</v>
      </c>
      <c r="IN135" s="44">
        <v>-2.4584566355565607E-2</v>
      </c>
      <c r="IO135" s="44">
        <v>-5.1575262543757328E-2</v>
      </c>
      <c r="IP135" s="44">
        <v>-7.8740157480314821E-3</v>
      </c>
      <c r="IQ135" s="44">
        <v>9.9206349206348854E-4</v>
      </c>
    </row>
    <row r="136" spans="12:251" ht="17.25" thickBot="1" x14ac:dyDescent="0.3">
      <c r="HM136" t="s">
        <v>118</v>
      </c>
      <c r="HN136" s="44">
        <v>5.04433183264823E-2</v>
      </c>
      <c r="HO136" s="44">
        <v>0.26716242796507816</v>
      </c>
      <c r="HP136" s="44">
        <v>-1.8874706912374695E-2</v>
      </c>
      <c r="HQ136" s="44">
        <v>3.4484289996669304E-2</v>
      </c>
      <c r="HR136" s="44">
        <v>2.6329204945479523E-2</v>
      </c>
      <c r="HS136" s="44">
        <v>0.17188255685368237</v>
      </c>
      <c r="HT136" s="44">
        <v>4.55690272495064E-2</v>
      </c>
      <c r="HU136" s="44">
        <v>-8.7355875500328639E-2</v>
      </c>
      <c r="HV136" s="44">
        <v>-4.0325050438458132E-2</v>
      </c>
      <c r="HW136" s="44">
        <v>-4.3858708891595488E-2</v>
      </c>
      <c r="HX136" s="44">
        <v>4.5493457258163117E-2</v>
      </c>
      <c r="HY136" s="44">
        <v>-2.7980855460677634E-2</v>
      </c>
      <c r="HZ136" s="44">
        <v>-2.5226264196354764E-2</v>
      </c>
      <c r="IA136" s="44">
        <v>4.400629616674534E-3</v>
      </c>
      <c r="IB136" s="44">
        <v>-1.1722861115592398E-2</v>
      </c>
      <c r="IC136" s="44">
        <v>3.3018000160646377E-2</v>
      </c>
      <c r="ID136" s="44">
        <v>3.6013484363556225E-2</v>
      </c>
      <c r="IE136" s="44">
        <v>2.4261455251524122E-2</v>
      </c>
      <c r="IF136" s="44">
        <v>-9.4383106062218003E-3</v>
      </c>
      <c r="IG136" s="44">
        <v>2.5623404204548228E-2</v>
      </c>
      <c r="IH136" s="44">
        <v>2.6290808919331443E-3</v>
      </c>
      <c r="II136" s="44">
        <v>-6.5863302841708049E-2</v>
      </c>
      <c r="IJ136" s="44">
        <v>1.4395548434375405E-2</v>
      </c>
      <c r="IK136" s="44">
        <v>-2.1577078486592405E-2</v>
      </c>
      <c r="IL136" s="44">
        <v>1.5843259356409511E-3</v>
      </c>
      <c r="IM136" s="44">
        <v>-4.2559199544196069E-2</v>
      </c>
      <c r="IN136" s="44">
        <v>-2.195797369636765E-2</v>
      </c>
      <c r="IO136" s="44">
        <v>-0.118275122221985</v>
      </c>
      <c r="IP136" s="44">
        <v>1.3180713483673223E-2</v>
      </c>
      <c r="IQ136" s="44">
        <v>-1.5384063902115441E-2</v>
      </c>
    </row>
    <row r="137" spans="12:251" ht="17.25" thickBot="1" x14ac:dyDescent="0.3">
      <c r="HM137" t="s">
        <v>34</v>
      </c>
      <c r="HN137" s="44">
        <v>6.5897858319604596E-2</v>
      </c>
      <c r="HO137" s="44">
        <v>0</v>
      </c>
      <c r="HP137" s="44">
        <v>-1.0046367851622939E-2</v>
      </c>
      <c r="HQ137" s="44">
        <v>-2.4980483996877356E-2</v>
      </c>
      <c r="HR137" s="44">
        <v>2.2417934347477964E-2</v>
      </c>
      <c r="HS137" s="44">
        <v>7.5959279561472304E-2</v>
      </c>
      <c r="HT137" s="44">
        <v>-6.8413391557496483E-2</v>
      </c>
      <c r="HU137" s="44">
        <v>3.125E-2</v>
      </c>
      <c r="HV137" s="44">
        <v>1.5151515151514694E-3</v>
      </c>
      <c r="HW137" s="44">
        <v>1.1346444780635512E-2</v>
      </c>
      <c r="HX137" s="44">
        <v>6.731488406880981E-3</v>
      </c>
      <c r="HY137" s="44">
        <v>-2.9717682020802383E-2</v>
      </c>
      <c r="HZ137" s="44">
        <v>3.8284839203674981E-3</v>
      </c>
      <c r="IA137" s="44">
        <v>4.5766590389015871E-3</v>
      </c>
      <c r="IB137" s="44">
        <v>-4.6317388003037196E-2</v>
      </c>
      <c r="IC137" s="44">
        <v>-1.1146496815286677E-2</v>
      </c>
      <c r="ID137" s="44">
        <v>3.4621578099839123E-2</v>
      </c>
      <c r="IE137" s="44">
        <v>-2.4902723735408583E-2</v>
      </c>
      <c r="IF137" s="44">
        <v>-3.9106145251396662E-2</v>
      </c>
      <c r="IG137" s="44">
        <v>1.8272425249169499E-2</v>
      </c>
      <c r="IH137" s="44">
        <v>-1.4681892332789603E-2</v>
      </c>
      <c r="II137" s="44">
        <v>-5.7119205298013287E-2</v>
      </c>
      <c r="IJ137" s="44">
        <v>-2.1949078138718159E-2</v>
      </c>
      <c r="IK137" s="44">
        <v>-2.6929982046678402E-3</v>
      </c>
      <c r="IL137" s="44">
        <v>5.400540054005365E-3</v>
      </c>
      <c r="IM137" s="44">
        <v>-4.4762757385854446E-3</v>
      </c>
      <c r="IN137" s="44">
        <v>-1.5287769784172678E-2</v>
      </c>
      <c r="IO137" s="44">
        <v>-7.488584474885851E-2</v>
      </c>
      <c r="IP137" s="44">
        <v>1.7769002961500524E-2</v>
      </c>
      <c r="IQ137" s="44">
        <v>0</v>
      </c>
    </row>
    <row r="138" spans="12:251" ht="15.75" customHeight="1" thickBot="1" x14ac:dyDescent="0.3">
      <c r="HM138" t="s">
        <v>60</v>
      </c>
      <c r="HN138" s="44">
        <v>6.790399106893652E-2</v>
      </c>
      <c r="HO138" s="44">
        <v>0.16357839165773735</v>
      </c>
      <c r="HP138" s="44">
        <v>-2.7817708099366567E-2</v>
      </c>
      <c r="HQ138" s="44">
        <v>-1.2579851444545875E-2</v>
      </c>
      <c r="HR138" s="44">
        <v>3.0124710451812309E-2</v>
      </c>
      <c r="HS138" s="44">
        <v>3.861310801449136E-2</v>
      </c>
      <c r="HT138" s="44">
        <v>-7.9374104731392059E-2</v>
      </c>
      <c r="HU138" s="44">
        <v>1.4822908995890449E-2</v>
      </c>
      <c r="HV138" s="44">
        <v>1.6104491936050236E-2</v>
      </c>
      <c r="HW138" s="44">
        <v>7.8785505309957315E-3</v>
      </c>
      <c r="HX138" s="44">
        <v>-1.1519736691732674E-2</v>
      </c>
      <c r="HY138" s="44">
        <v>-4.7459939417763053E-2</v>
      </c>
      <c r="HZ138" s="44">
        <v>-2.6702593792871099E-4</v>
      </c>
      <c r="IA138" s="44">
        <v>-1.8684667403207622E-2</v>
      </c>
      <c r="IB138" s="44">
        <v>-4.4341069926263188E-2</v>
      </c>
      <c r="IC138" s="44">
        <v>-2.6604008078297214E-2</v>
      </c>
      <c r="ID138" s="44">
        <v>-2.5003657449893524E-3</v>
      </c>
      <c r="IE138" s="44">
        <v>-3.3439554139278127E-2</v>
      </c>
      <c r="IF138" s="44">
        <v>-4.2252355399831631E-2</v>
      </c>
      <c r="IG138" s="44">
        <v>1.7960535791444521E-2</v>
      </c>
      <c r="IH138" s="44">
        <v>-2.2185435148633914E-2</v>
      </c>
      <c r="II138" s="44">
        <v>-7.2146898377924762E-2</v>
      </c>
      <c r="IJ138" s="44">
        <v>1.5189557569047052E-2</v>
      </c>
      <c r="IK138" s="44">
        <v>-1.1106502603806634E-2</v>
      </c>
      <c r="IL138" s="44">
        <v>-2.3612017274055042E-3</v>
      </c>
      <c r="IM138" s="44">
        <v>-1.9276883311014958E-2</v>
      </c>
      <c r="IN138" s="44">
        <v>-3.5929759939032135E-2</v>
      </c>
      <c r="IO138" s="44">
        <v>-5.2749460647881219E-2</v>
      </c>
      <c r="IP138" s="44">
        <v>3.0477415765499449E-2</v>
      </c>
      <c r="IQ138" s="44">
        <v>-1.4138448819827509E-2</v>
      </c>
    </row>
    <row r="139" spans="12:251" ht="16.5" customHeight="1" thickBot="1" x14ac:dyDescent="0.3">
      <c r="HM139" t="s">
        <v>87</v>
      </c>
      <c r="HN139" s="44">
        <v>8.7413609480863741E-2</v>
      </c>
      <c r="HO139" s="44">
        <v>0.13360138282698109</v>
      </c>
      <c r="HP139" s="44">
        <v>-5.7904411764706065E-2</v>
      </c>
      <c r="HQ139" s="44">
        <v>-5.2994146341463266E-2</v>
      </c>
      <c r="HR139" s="44">
        <v>0.17443320720195388</v>
      </c>
      <c r="HS139" s="44">
        <v>7.8947368421052655E-2</v>
      </c>
      <c r="HT139" s="44">
        <v>-0.1097560975609756</v>
      </c>
      <c r="HU139" s="44">
        <v>-9.1324200913234233E-4</v>
      </c>
      <c r="HV139" s="44">
        <v>-3.7477148080438893E-2</v>
      </c>
      <c r="HW139" s="44">
        <v>-3.228869895536568E-2</v>
      </c>
      <c r="HX139" s="44">
        <v>2.3552502453385804E-2</v>
      </c>
      <c r="HY139" s="44">
        <v>-2.2051773729625967E-2</v>
      </c>
      <c r="HZ139" s="44">
        <v>-9.8039215686285264E-4</v>
      </c>
      <c r="IA139" s="44">
        <v>2.5515210991167825E-2</v>
      </c>
      <c r="IB139" s="44">
        <v>-7.0528229665071662E-2</v>
      </c>
      <c r="IC139" s="44">
        <v>-1.0977063681794852E-2</v>
      </c>
      <c r="ID139" s="44">
        <v>2.1991680511660894E-2</v>
      </c>
      <c r="IE139" s="44">
        <v>-1.5871463755981585E-2</v>
      </c>
      <c r="IF139" s="44">
        <v>0.10020907077356167</v>
      </c>
      <c r="IG139" s="44">
        <v>-2.8222013170271509E-3</v>
      </c>
      <c r="IH139" s="44">
        <v>-6.6024528301886876E-2</v>
      </c>
      <c r="II139" s="44">
        <v>3.2308634019317051E-2</v>
      </c>
      <c r="IJ139" s="44">
        <v>-2.9829745596868906E-2</v>
      </c>
      <c r="IK139" s="44">
        <v>5.8986559947716399E-2</v>
      </c>
      <c r="IL139" s="44">
        <v>2.8571428571426694E-3</v>
      </c>
      <c r="IM139" s="44">
        <v>3.0389363722697071E-2</v>
      </c>
      <c r="IN139" s="44">
        <v>-0.11591336405529951</v>
      </c>
      <c r="IO139" s="44">
        <v>-3.5549198631408041E-2</v>
      </c>
      <c r="IP139" s="44">
        <v>-8.6630693499536338E-2</v>
      </c>
      <c r="IQ139" s="44">
        <v>-3.8246651731560943E-2</v>
      </c>
    </row>
    <row r="140" spans="12:251" ht="17.25" thickBot="1" x14ac:dyDescent="0.3">
      <c r="HM140" t="s">
        <v>68</v>
      </c>
      <c r="HN140" s="44">
        <v>0.12930054408142277</v>
      </c>
      <c r="HO140" s="44">
        <v>-2.66720198467153E-2</v>
      </c>
      <c r="HP140" s="44">
        <v>-4.817519146945104E-2</v>
      </c>
      <c r="HQ140" s="44">
        <v>-4.2191936767074334E-2</v>
      </c>
      <c r="HR140" s="44">
        <v>0.14852106969205847</v>
      </c>
      <c r="HS140" s="44">
        <v>8.6762743057392955E-2</v>
      </c>
      <c r="HT140" s="44">
        <v>-0.10936054407046503</v>
      </c>
      <c r="HU140" s="44">
        <v>2.4335423045147353E-2</v>
      </c>
      <c r="HV140" s="44">
        <v>5.0639892777929463E-2</v>
      </c>
      <c r="HW140" s="44">
        <v>-4.4659942086576643E-2</v>
      </c>
      <c r="HX140" s="44">
        <v>1.0475689664340759E-2</v>
      </c>
      <c r="HY140" s="44">
        <v>-1.9424401538983394E-2</v>
      </c>
      <c r="HZ140" s="44">
        <v>-2.2772808586762006E-2</v>
      </c>
      <c r="IA140" s="44">
        <v>-1.4266449435871187E-2</v>
      </c>
      <c r="IB140" s="44">
        <v>-3.9537460614201825E-2</v>
      </c>
      <c r="IC140" s="44">
        <v>-3.9740648121890043E-2</v>
      </c>
      <c r="ID140" s="44">
        <v>8.1052419625478045E-2</v>
      </c>
      <c r="IE140" s="44">
        <v>-2.0066308221474372E-2</v>
      </c>
      <c r="IF140" s="44">
        <v>-2.9607055514021097E-2</v>
      </c>
      <c r="IG140" s="44">
        <v>4.7975659600028919E-2</v>
      </c>
      <c r="IH140" s="44">
        <v>-3.5711393130603342E-2</v>
      </c>
      <c r="II140" s="44">
        <v>-4.8579569315854387E-2</v>
      </c>
      <c r="IJ140" s="44">
        <v>-3.7817979328797047E-2</v>
      </c>
      <c r="IK140" s="44">
        <v>-3.8252793089090797E-3</v>
      </c>
      <c r="IL140" s="44">
        <v>1.3305277476673316E-2</v>
      </c>
      <c r="IM140" s="44">
        <v>-3.6126551302219978E-2</v>
      </c>
      <c r="IN140" s="44">
        <v>-9.2051241132179551E-2</v>
      </c>
      <c r="IO140" s="44">
        <v>-6.1772977118752403E-2</v>
      </c>
      <c r="IP140" s="44">
        <v>-3.7296910657719229E-3</v>
      </c>
      <c r="IQ140" s="44">
        <v>-2.0658472794406801E-2</v>
      </c>
    </row>
    <row r="141" spans="12:251" ht="17.25" thickBot="1" x14ac:dyDescent="0.3">
      <c r="HM141" t="s">
        <v>130</v>
      </c>
      <c r="HN141" s="44">
        <v>0.14099093280979558</v>
      </c>
      <c r="HO141" s="44">
        <v>-2.9575108277543727E-2</v>
      </c>
      <c r="HP141" s="44">
        <v>-7.84903388968472E-2</v>
      </c>
      <c r="HQ141" s="44">
        <v>-5.0247732180878524E-2</v>
      </c>
      <c r="HR141" s="44">
        <v>0.22740552759532551</v>
      </c>
      <c r="HS141" s="44">
        <v>7.9423339211717181E-3</v>
      </c>
      <c r="HT141" s="44">
        <v>-0.13439100540615079</v>
      </c>
      <c r="HU141" s="44">
        <v>8.8275707564782424E-2</v>
      </c>
      <c r="HV141" s="44">
        <v>-3.7271868488287785E-2</v>
      </c>
      <c r="HW141" s="44">
        <v>-4.7619613302985475E-2</v>
      </c>
      <c r="HX141" s="44">
        <v>-3.4386498858689607E-2</v>
      </c>
      <c r="HY141" s="44">
        <v>8.302352798323831E-2</v>
      </c>
      <c r="HZ141" s="44">
        <v>-4.8055018165250152E-2</v>
      </c>
      <c r="IA141" s="44">
        <v>7.775734096456155E-3</v>
      </c>
      <c r="IB141" s="44">
        <v>0.10721470043390147</v>
      </c>
      <c r="IC141" s="44">
        <v>-9.0546910616394527E-2</v>
      </c>
      <c r="ID141" s="44">
        <v>2.4303394869667372E-2</v>
      </c>
      <c r="IE141" s="44">
        <v>6.7752154018987154E-2</v>
      </c>
      <c r="IF141" s="44">
        <v>0.10653405883813871</v>
      </c>
      <c r="IG141" s="44">
        <v>0.11160897377039136</v>
      </c>
      <c r="IH141" s="44">
        <v>-3.3596184980010713E-2</v>
      </c>
      <c r="II141" s="44">
        <v>-0.13057203257035743</v>
      </c>
      <c r="IJ141" s="44">
        <v>3.9552502916464727E-2</v>
      </c>
      <c r="IK141" s="44">
        <v>-2.2118268113338058E-2</v>
      </c>
      <c r="IL141" s="44">
        <v>-5.2990806445373795E-2</v>
      </c>
      <c r="IM141" s="44">
        <v>-5.8719943358719107E-2</v>
      </c>
      <c r="IN141" s="44">
        <v>-0.13262309784180981</v>
      </c>
      <c r="IO141" s="44">
        <v>-8.3848229895408632E-2</v>
      </c>
      <c r="IP141" s="44">
        <v>1.6846978587074402E-2</v>
      </c>
      <c r="IQ141" s="44">
        <v>-7.031121798983786E-2</v>
      </c>
    </row>
    <row r="142" spans="12:251" ht="15.75" customHeight="1" x14ac:dyDescent="0.25">
      <c r="HM142" t="s">
        <v>106</v>
      </c>
      <c r="HN142" s="44">
        <v>0.196569321757182</v>
      </c>
      <c r="HO142" s="44">
        <v>0.27632274474900465</v>
      </c>
      <c r="HP142" s="44">
        <v>-0.11504424778761058</v>
      </c>
      <c r="HQ142" s="44">
        <v>-6.8581000000000003E-2</v>
      </c>
      <c r="HR142" s="44">
        <v>0.1187231525231931</v>
      </c>
      <c r="HS142" s="44">
        <v>0.14203454894433776</v>
      </c>
      <c r="HT142" s="44">
        <v>-0.1109243697478991</v>
      </c>
      <c r="HU142" s="44">
        <v>1.9848771266540499E-2</v>
      </c>
      <c r="HV142" s="44">
        <v>-2.2242817423540284E-2</v>
      </c>
      <c r="HW142" s="44">
        <v>-5.725213270142171E-2</v>
      </c>
      <c r="HX142" s="44">
        <v>8.0837603898656685E-2</v>
      </c>
      <c r="HY142" s="44">
        <v>-9.5872558139534769E-2</v>
      </c>
      <c r="HZ142" s="44">
        <v>1.377455534669414E-2</v>
      </c>
      <c r="IA142" s="44">
        <v>6.9388272904877812E-3</v>
      </c>
      <c r="IB142" s="44">
        <v>-4.0833049441522662E-2</v>
      </c>
      <c r="IC142" s="44">
        <v>-2.5224636394300726E-2</v>
      </c>
      <c r="ID142" s="44">
        <v>2.8266231442234169E-2</v>
      </c>
      <c r="IE142" s="44">
        <v>-1.3259738013240874E-2</v>
      </c>
      <c r="IF142" s="44">
        <v>-6.0644888479489678E-3</v>
      </c>
      <c r="IG142" s="44">
        <v>5.2620552020343991E-2</v>
      </c>
      <c r="IH142" s="44">
        <v>-1.0198672537614084E-2</v>
      </c>
      <c r="II142" s="44">
        <v>-9.6175924111489453E-2</v>
      </c>
      <c r="IJ142" s="44">
        <v>-6.6084265753713956E-2</v>
      </c>
      <c r="IK142" s="44">
        <v>8.8728556252681834E-4</v>
      </c>
      <c r="IL142" s="44">
        <v>-1.1485626572624863E-2</v>
      </c>
      <c r="IM142" s="44">
        <v>-4.1362102982042015E-2</v>
      </c>
      <c r="IN142" s="44">
        <v>-9.2716352037645167E-2</v>
      </c>
      <c r="IO142" s="44">
        <v>-5.3409172767296509E-2</v>
      </c>
      <c r="IP142" s="44">
        <v>-5.0950947067478047E-2</v>
      </c>
      <c r="IQ142" s="44">
        <v>-3.0495512776167244E-2</v>
      </c>
    </row>
    <row r="143" spans="12:251" ht="16.5" customHeight="1" x14ac:dyDescent="0.25"/>
    <row r="146" ht="15.75" customHeight="1" x14ac:dyDescent="0.25"/>
    <row r="147" ht="16.5" customHeight="1" x14ac:dyDescent="0.25"/>
    <row r="150" ht="15.75" customHeight="1" x14ac:dyDescent="0.25"/>
    <row r="151" ht="16.5" customHeight="1" x14ac:dyDescent="0.25"/>
    <row r="154" ht="15.75" customHeight="1" x14ac:dyDescent="0.25"/>
    <row r="155" ht="16.5" customHeight="1" x14ac:dyDescent="0.25"/>
    <row r="158" ht="15.75" customHeight="1" x14ac:dyDescent="0.25"/>
    <row r="159" ht="16.5" customHeight="1" x14ac:dyDescent="0.25"/>
    <row r="162" ht="15.75" customHeight="1" x14ac:dyDescent="0.25"/>
    <row r="163" ht="16.5" customHeight="1" x14ac:dyDescent="0.25"/>
    <row r="166" ht="15.75" customHeight="1" x14ac:dyDescent="0.25"/>
    <row r="167" ht="16.5" customHeight="1" x14ac:dyDescent="0.25"/>
    <row r="170" ht="15.75" customHeight="1" x14ac:dyDescent="0.25"/>
    <row r="171" ht="16.5" customHeight="1" x14ac:dyDescent="0.25"/>
    <row r="174" ht="15.75" customHeight="1" x14ac:dyDescent="0.25"/>
    <row r="175" ht="16.5" customHeight="1" x14ac:dyDescent="0.25"/>
    <row r="178" ht="15.75" customHeight="1" x14ac:dyDescent="0.25"/>
    <row r="179" ht="16.5" customHeight="1" x14ac:dyDescent="0.25"/>
    <row r="182" ht="15.75" customHeight="1" x14ac:dyDescent="0.25"/>
    <row r="183" ht="16.5" customHeight="1" x14ac:dyDescent="0.25"/>
    <row r="186" ht="15.75" customHeight="1" x14ac:dyDescent="0.25"/>
    <row r="187" ht="16.5" customHeight="1" x14ac:dyDescent="0.25"/>
    <row r="190" ht="15.75" customHeight="1" x14ac:dyDescent="0.25"/>
    <row r="191" ht="16.5" customHeight="1" x14ac:dyDescent="0.25"/>
    <row r="194" ht="15.75" customHeight="1" x14ac:dyDescent="0.25"/>
    <row r="195" ht="16.5" customHeight="1" x14ac:dyDescent="0.25"/>
    <row r="198" ht="15.75" customHeight="1" x14ac:dyDescent="0.25"/>
    <row r="199" ht="16.5" customHeight="1" x14ac:dyDescent="0.25"/>
    <row r="202" ht="15.75" customHeight="1" x14ac:dyDescent="0.25"/>
    <row r="203" ht="16.5" customHeight="1" x14ac:dyDescent="0.25"/>
    <row r="206" ht="15.75" customHeight="1" x14ac:dyDescent="0.25"/>
    <row r="207" ht="16.5" customHeight="1" x14ac:dyDescent="0.25"/>
    <row r="210" ht="15.75" customHeight="1" x14ac:dyDescent="0.25"/>
    <row r="211" ht="16.5" customHeight="1" x14ac:dyDescent="0.25"/>
    <row r="214" ht="15.75" customHeight="1" x14ac:dyDescent="0.25"/>
    <row r="215" ht="16.5" customHeight="1" x14ac:dyDescent="0.25"/>
    <row r="218" ht="15.75" customHeight="1" x14ac:dyDescent="0.25"/>
    <row r="219" ht="16.5" customHeight="1" x14ac:dyDescent="0.25"/>
    <row r="222" ht="15.75" customHeight="1" x14ac:dyDescent="0.25"/>
    <row r="223" ht="16.5" customHeight="1" x14ac:dyDescent="0.25"/>
    <row r="226" ht="15.75" customHeight="1" x14ac:dyDescent="0.25"/>
    <row r="227" ht="16.5" customHeight="1" x14ac:dyDescent="0.25"/>
    <row r="230" ht="15.75" customHeight="1" x14ac:dyDescent="0.25"/>
    <row r="231" ht="16.5" customHeight="1" x14ac:dyDescent="0.25"/>
    <row r="234" ht="15.75" customHeight="1" x14ac:dyDescent="0.25"/>
    <row r="235" ht="16.5" customHeight="1" x14ac:dyDescent="0.25"/>
    <row r="238" ht="15.75" customHeight="1" x14ac:dyDescent="0.25"/>
    <row r="239" ht="16.5" customHeight="1" x14ac:dyDescent="0.25"/>
    <row r="242" ht="15.75" customHeight="1" x14ac:dyDescent="0.25"/>
    <row r="243" ht="16.5" customHeight="1" x14ac:dyDescent="0.25"/>
    <row r="246" ht="15.75" customHeight="1" x14ac:dyDescent="0.25"/>
    <row r="247" ht="16.5" customHeight="1" x14ac:dyDescent="0.25"/>
    <row r="250" ht="15.75" customHeight="1" x14ac:dyDescent="0.25"/>
    <row r="251" ht="16.5" customHeight="1" x14ac:dyDescent="0.25"/>
    <row r="254" ht="15.75" customHeight="1" x14ac:dyDescent="0.25"/>
    <row r="255" ht="16.5" customHeight="1" x14ac:dyDescent="0.25"/>
    <row r="258" ht="15.75" customHeight="1" x14ac:dyDescent="0.25"/>
    <row r="259" ht="16.5" customHeight="1" x14ac:dyDescent="0.25"/>
    <row r="262" ht="15.75" customHeight="1" x14ac:dyDescent="0.25"/>
    <row r="263" ht="16.5" customHeight="1" x14ac:dyDescent="0.25"/>
    <row r="266" ht="15.75" customHeight="1" x14ac:dyDescent="0.25"/>
    <row r="267" ht="16.5" customHeight="1" x14ac:dyDescent="0.25"/>
    <row r="270" ht="15.75" customHeight="1" x14ac:dyDescent="0.25"/>
    <row r="271" ht="16.5" customHeight="1" x14ac:dyDescent="0.25"/>
    <row r="274" ht="15.75" customHeight="1" x14ac:dyDescent="0.25"/>
    <row r="275" ht="16.5" customHeight="1" x14ac:dyDescent="0.25"/>
    <row r="278" ht="15.75" customHeight="1" x14ac:dyDescent="0.25"/>
    <row r="279" ht="16.5" customHeight="1" x14ac:dyDescent="0.25"/>
    <row r="282" ht="15.75" customHeight="1" x14ac:dyDescent="0.25"/>
    <row r="283" ht="16.5" customHeight="1" x14ac:dyDescent="0.25"/>
    <row r="286" ht="15.75" customHeight="1" x14ac:dyDescent="0.25"/>
    <row r="287" ht="16.5" customHeight="1" x14ac:dyDescent="0.25"/>
    <row r="290" ht="15.75" customHeight="1" x14ac:dyDescent="0.25"/>
    <row r="291" ht="16.5" customHeight="1" x14ac:dyDescent="0.25"/>
    <row r="294" ht="15.75" customHeight="1" x14ac:dyDescent="0.25"/>
    <row r="295" ht="16.5" customHeight="1" x14ac:dyDescent="0.25"/>
    <row r="298" ht="15.75" customHeight="1" x14ac:dyDescent="0.25"/>
    <row r="299" ht="16.5" customHeight="1" x14ac:dyDescent="0.25"/>
    <row r="302" ht="15.75" customHeight="1" x14ac:dyDescent="0.25"/>
    <row r="303" ht="16.5" customHeight="1" x14ac:dyDescent="0.25"/>
    <row r="306" ht="15.75" customHeight="1" x14ac:dyDescent="0.25"/>
    <row r="307" ht="16.5" customHeight="1" x14ac:dyDescent="0.25"/>
    <row r="310" ht="15.75" customHeight="1" x14ac:dyDescent="0.25"/>
    <row r="311" ht="16.5" customHeight="1" x14ac:dyDescent="0.25"/>
    <row r="314" ht="15.75" customHeight="1" x14ac:dyDescent="0.25"/>
    <row r="315" ht="16.5" customHeight="1" x14ac:dyDescent="0.25"/>
    <row r="318" ht="15.75" customHeight="1" x14ac:dyDescent="0.25"/>
    <row r="319" ht="16.5" customHeight="1" x14ac:dyDescent="0.25"/>
    <row r="322" ht="15.75" customHeight="1" x14ac:dyDescent="0.25"/>
    <row r="323" ht="16.5" customHeight="1" x14ac:dyDescent="0.25"/>
    <row r="326" ht="15.75" customHeight="1" x14ac:dyDescent="0.25"/>
    <row r="327" ht="16.5" customHeight="1" x14ac:dyDescent="0.25"/>
    <row r="330" ht="15.75" customHeight="1" x14ac:dyDescent="0.25"/>
    <row r="331" ht="16.5" customHeight="1" x14ac:dyDescent="0.25"/>
    <row r="334" ht="15.75" customHeight="1" x14ac:dyDescent="0.25"/>
    <row r="335" ht="16.5" customHeight="1" x14ac:dyDescent="0.25"/>
    <row r="338" ht="15.75" customHeight="1" x14ac:dyDescent="0.25"/>
    <row r="339" ht="16.5" customHeight="1" x14ac:dyDescent="0.25"/>
    <row r="342" ht="15.75" customHeight="1" x14ac:dyDescent="0.25"/>
    <row r="343" ht="16.5" customHeight="1" x14ac:dyDescent="0.25"/>
    <row r="346" ht="15.75" customHeight="1" x14ac:dyDescent="0.25"/>
    <row r="347" ht="16.5" customHeight="1" x14ac:dyDescent="0.25"/>
    <row r="350" ht="15.75" customHeight="1" x14ac:dyDescent="0.25"/>
    <row r="351" ht="16.5" customHeight="1" x14ac:dyDescent="0.25"/>
    <row r="354" ht="15.75" customHeight="1" x14ac:dyDescent="0.25"/>
    <row r="355" ht="16.5" customHeight="1" x14ac:dyDescent="0.25"/>
    <row r="358" ht="15.75" customHeight="1" x14ac:dyDescent="0.25"/>
    <row r="359" ht="16.5" customHeight="1" x14ac:dyDescent="0.25"/>
    <row r="362" ht="15.75" customHeight="1" x14ac:dyDescent="0.25"/>
    <row r="363" ht="16.5" customHeight="1" x14ac:dyDescent="0.25"/>
    <row r="366" ht="15.75" customHeight="1" x14ac:dyDescent="0.25"/>
    <row r="367" ht="16.5" customHeight="1" x14ac:dyDescent="0.25"/>
    <row r="370" ht="15.75" customHeight="1" x14ac:dyDescent="0.25"/>
    <row r="371" ht="16.5" customHeight="1" x14ac:dyDescent="0.25"/>
    <row r="374" ht="15.75" customHeight="1" x14ac:dyDescent="0.25"/>
    <row r="375" ht="16.5" customHeight="1" x14ac:dyDescent="0.25"/>
    <row r="378" ht="15.75" customHeight="1" x14ac:dyDescent="0.25"/>
    <row r="379" ht="16.5" customHeight="1" x14ac:dyDescent="0.25"/>
    <row r="382" ht="15.75" customHeight="1" x14ac:dyDescent="0.25"/>
    <row r="383" ht="16.5" customHeight="1" x14ac:dyDescent="0.25"/>
    <row r="386" ht="15.75" customHeight="1" x14ac:dyDescent="0.25"/>
    <row r="387" ht="16.5" customHeight="1" x14ac:dyDescent="0.25"/>
    <row r="390" ht="15.75" customHeight="1" x14ac:dyDescent="0.25"/>
    <row r="391" ht="16.5" customHeight="1" x14ac:dyDescent="0.25"/>
    <row r="394" ht="15.75" customHeight="1" x14ac:dyDescent="0.25"/>
    <row r="395" ht="16.5" customHeight="1" x14ac:dyDescent="0.25"/>
    <row r="398" ht="15.75" customHeight="1" x14ac:dyDescent="0.25"/>
    <row r="399" ht="16.5" customHeight="1" x14ac:dyDescent="0.25"/>
    <row r="402" ht="15" customHeight="1" x14ac:dyDescent="0.25"/>
  </sheetData>
  <autoFilter ref="HM42:IQ142">
    <sortState ref="HM43:IQ142">
      <sortCondition ref="HN42:HN142"/>
    </sortState>
  </autoFilter>
  <conditionalFormatting sqref="N4:N33">
    <cfRule type="colorScale" priority="5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P33">
    <cfRule type="colorScale" priority="5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R33">
    <cfRule type="colorScale" priority="4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:T33">
    <cfRule type="colorScale" priority="4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:V33">
    <cfRule type="colorScale" priority="4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4:X33">
    <cfRule type="colorScale" priority="4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4:Z33">
    <cfRule type="colorScale" priority="4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:AB33">
    <cfRule type="colorScale" priority="4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:AD33">
    <cfRule type="colorScale" priority="4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F33">
    <cfRule type="colorScale" priority="4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:AH33">
    <cfRule type="colorScale" priority="4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4:AJ33">
    <cfRule type="colorScale" priority="4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4:AL33">
    <cfRule type="colorScale" priority="4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4:AN33">
    <cfRule type="colorScale" priority="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4:AP33">
    <cfRule type="colorScale" priority="4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4:AR33">
    <cfRule type="colorScale" priority="4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4:AT33">
    <cfRule type="colorScale" priority="4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:AV33">
    <cfRule type="colorScale" priority="4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4:AX33">
    <cfRule type="colorScale" priority="4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4:AZ33">
    <cfRule type="colorScale" priority="4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4:BB33">
    <cfRule type="colorScale" priority="4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:BD33">
    <cfRule type="colorScale" priority="4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4:BF33">
    <cfRule type="colorScale" priority="4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4:BH33">
    <cfRule type="colorScale" priority="4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4:BJ33">
    <cfRule type="colorScale" priority="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4:BL33">
    <cfRule type="colorScale" priority="4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4:BN33">
    <cfRule type="colorScale" priority="4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P4:BP33">
    <cfRule type="colorScale" priority="4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4:BR33">
    <cfRule type="colorScale" priority="4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T4:BT33">
    <cfRule type="colorScale" priority="4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4:BV33">
    <cfRule type="colorScale" priority="4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4:BX33">
    <cfRule type="colorScale" priority="4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4:BZ33">
    <cfRule type="colorScale" priority="4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B4:CB33">
    <cfRule type="colorScale" priority="4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D4:CD33">
    <cfRule type="colorScale" priority="4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4:CF33">
    <cfRule type="colorScale" priority="4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4:CH33">
    <cfRule type="colorScale" priority="4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4:CJ33">
    <cfRule type="colorScale" priority="4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4:CL33">
    <cfRule type="colorScale" priority="4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4:CN33">
    <cfRule type="colorScale" priority="4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P4:CP33">
    <cfRule type="colorScale" priority="4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R4:CR33">
    <cfRule type="colorScale" priority="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4:CT33">
    <cfRule type="colorScale" priority="4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4:CV33">
    <cfRule type="colorScale" priority="4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4:CX33">
    <cfRule type="colorScale" priority="4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4:CZ33">
    <cfRule type="colorScale" priority="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B4:DB33">
    <cfRule type="colorScale" priority="4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4:DD33">
    <cfRule type="colorScale" priority="4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4:DF33">
    <cfRule type="colorScale" priority="4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4:DH33">
    <cfRule type="colorScale" priority="4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4:DJ33">
    <cfRule type="colorScale" priority="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4:DL33">
    <cfRule type="colorScale" priority="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N4:DN33">
    <cfRule type="colorScale" priority="4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P4:DP33">
    <cfRule type="colorScale" priority="4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R4:DR33">
    <cfRule type="colorScale" priority="4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T4:DT33">
    <cfRule type="colorScale" priority="4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V4:DV33">
    <cfRule type="colorScale" priority="4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X4:DX33">
    <cfRule type="colorScale" priority="4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Z4:DZ33">
    <cfRule type="colorScale" priority="4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B4:EB33">
    <cfRule type="colorScale" priority="4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D4:ED33">
    <cfRule type="colorScale" priority="4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F4:EF33">
    <cfRule type="colorScale" priority="4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H4:EH33">
    <cfRule type="colorScale" priority="4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J4:EJ33">
    <cfRule type="colorScale" priority="4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L4:EL33">
    <cfRule type="colorScale" priority="4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N4:EN33">
    <cfRule type="colorScale" priority="4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P4:EP33">
    <cfRule type="colorScale" priority="4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R4:ER33">
    <cfRule type="colorScale" priority="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T4:ET33">
    <cfRule type="colorScale" priority="4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V4:EV33">
    <cfRule type="colorScale" priority="4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X4:EX33">
    <cfRule type="colorScale" priority="4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Z4:EZ33">
    <cfRule type="colorScale" priority="4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B4:FB33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D4:FD33">
    <cfRule type="colorScale" priority="4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F4:FF33">
    <cfRule type="colorScale" priority="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H4:FH33">
    <cfRule type="colorScale" priority="4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J4:FJ33">
    <cfRule type="colorScale" priority="4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L4:FL33">
    <cfRule type="colorScale" priority="4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N4:FN33">
    <cfRule type="colorScale" priority="4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R4:FR33">
    <cfRule type="colorScale" priority="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T4:FT33">
    <cfRule type="colorScale" priority="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V4:FV33">
    <cfRule type="colorScale" priority="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X4:FX33">
    <cfRule type="colorScale" priority="4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Z4:FZ33">
    <cfRule type="colorScale" priority="4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B4:GB33">
    <cfRule type="colorScale" priority="4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D4:GD33">
    <cfRule type="colorScale" priority="4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F4:GF33">
    <cfRule type="colorScale" priority="4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H4:GH33">
    <cfRule type="colorScale" priority="4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J4:GJ33">
    <cfRule type="colorScale" priority="4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L4:GL33">
    <cfRule type="colorScale" priority="4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N4:GN33">
    <cfRule type="colorScale" priority="4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P4:GP33">
    <cfRule type="colorScale" priority="4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R4:GR33">
    <cfRule type="colorScale" priority="4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T4:GT33">
    <cfRule type="colorScale" priority="4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V4:GV33">
    <cfRule type="colorScale" priority="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X4:GX33">
    <cfRule type="colorScale" priority="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Z4:GZ33">
    <cfRule type="colorScale" priority="4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B4:HB33">
    <cfRule type="colorScale" priority="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D4:HD33">
    <cfRule type="colorScale" priority="4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P4:FP33">
    <cfRule type="colorScale" priority="4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4:HN33">
    <cfRule type="colorScale" priority="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O4:HO33">
    <cfRule type="colorScale" priority="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P4:HP33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Q4:HQ33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R4:HR33">
    <cfRule type="colorScale" priority="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S4:HS33"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T4:HT33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U4:HU33">
    <cfRule type="colorScale" priority="2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V4:HV33">
    <cfRule type="colorScale" priority="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W4:HW33">
    <cfRule type="colorScale" priority="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X4:HX33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Y4:HY33">
    <cfRule type="colorScale" priority="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Z4:HZ33">
    <cfRule type="colorScale" priority="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A4:IA33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B4:IB33"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C4:IC33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D4:ID33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E4:IE33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F4:IF33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G4:IG33"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H4:IH33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I4:II33">
    <cfRule type="colorScale" priority="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J4:IJ33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K4:IK33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L4:IL33"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M4:IM33">
    <cfRule type="colorScale" priority="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N4:IN33">
    <cfRule type="colorScale" priority="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O4:IO33">
    <cfRule type="colorScale" priority="2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P4:IP33">
    <cfRule type="colorScale" priority="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Q4:IQ33">
    <cfRule type="colorScale" priority="2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R4:IR33">
    <cfRule type="colorScale" priority="2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S4:IS33">
    <cfRule type="colorScale" priority="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T4:IT33"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U4:IU33">
    <cfRule type="colorScale" priority="2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V4:IV33">
    <cfRule type="colorScale" priority="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W4:IW33">
    <cfRule type="colorScale" priority="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X4:IX33">
    <cfRule type="colorScale" priority="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Y4:IY33">
    <cfRule type="colorScale" priority="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Z4:IZ33">
    <cfRule type="colorScale" priority="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A4:JA33"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B4:JB33">
    <cfRule type="colorScale" priority="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C4:JC33">
    <cfRule type="colorScale" priority="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D4:JD33">
    <cfRule type="colorScale" priority="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E4:JE33"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F4:JF33">
    <cfRule type="colorScale" priority="2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G4:JG33">
    <cfRule type="colorScale" priority="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H4:JH33">
    <cfRule type="colorScale" priority="2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I4:JI33">
    <cfRule type="colorScale" priority="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J4:JJ33">
    <cfRule type="colorScale" priority="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K4:JK33">
    <cfRule type="colorScale" priority="2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L4:JL33">
    <cfRule type="colorScale" priority="2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M4:JM33">
    <cfRule type="colorScale" priority="2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N4:JN33">
    <cfRule type="colorScale" priority="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O4:JO33">
    <cfRule type="colorScale" priority="2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P4:JP33">
    <cfRule type="colorScale" priority="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Q4:JQ33">
    <cfRule type="colorScale" priority="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R4:JR33">
    <cfRule type="colorScale" priority="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S4:JS33">
    <cfRule type="colorScale" priority="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T4:JT33">
    <cfRule type="colorScale" priority="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U4:JU33">
    <cfRule type="colorScale" priority="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V4:JV33">
    <cfRule type="colorScale" priority="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W4:JW33">
    <cfRule type="colorScale" priority="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X4:JX33">
    <cfRule type="colorScale" priority="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Y4:JY33">
    <cfRule type="colorScale" priority="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Z4:JZ33"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A4:KA33">
    <cfRule type="colorScale" priority="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B4:KB33">
    <cfRule type="colorScale" priority="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C4:KC33">
    <cfRule type="colorScale" priority="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D4:KD33">
    <cfRule type="colorScale" priority="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E4:KE33"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F4:KF33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G4:KG33">
    <cfRule type="colorScale" priority="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H4:KH33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I4:KI33">
    <cfRule type="colorScale" priority="2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J4:KJ33">
    <cfRule type="colorScale" priority="2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K4:KK33">
    <cfRule type="colorScale" priority="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L4:KL33">
    <cfRule type="colorScale" priority="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M4:KM33"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N4:KN33">
    <cfRule type="colorScale" priority="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P4:KP33">
    <cfRule type="colorScale" priority="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Q4:KQ33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R4:KR33">
    <cfRule type="colorScale" priority="2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S4:KS33">
    <cfRule type="colorScale" priority="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T4:KT33">
    <cfRule type="colorScale" priority="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U4:KU33">
    <cfRule type="colorScale" priority="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V4:KV33">
    <cfRule type="colorScale" priority="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W4:KW33">
    <cfRule type="colorScale" priority="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X4:KX33">
    <cfRule type="colorScale" priority="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Y4:KY33"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Z4:KZ33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A4:LA33">
    <cfRule type="colorScale" priority="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B4:LB33"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C4:LC33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D4:LD33"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E4:LE33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F4:LF33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G4:LG33"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H4:LH33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I4:LI33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O4:KO33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43:IQ43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44:IQ44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45:IQ45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46:IQ46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47:IQ47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48:IQ48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49:IQ49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50:IQ50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51:IQ51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52:IQ52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53:IQ53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54:IQ54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55:IQ55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56:IQ56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57:IQ57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58:IQ58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59:IQ59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60:IQ60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61:IQ61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62:IQ62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63:IQ63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64:IQ64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65:IQ65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66:IQ66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67:IQ67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68:IQ68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69:IQ69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70:IQ70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71:IQ71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72:IQ72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73:IQ73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74:IQ74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75:IQ75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76:IQ76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77:IQ77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78:IQ78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79:IQ79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80:IQ80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81:IQ81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82:IQ82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83:IQ83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84:IQ84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85:IQ85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86:IQ86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87:IQ87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88:IQ88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89:IQ89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90:IQ90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91:IQ91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92:IQ92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93:IQ93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94:IQ94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95:IQ95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96:IQ96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97:IQ97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98:IQ98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99:IQ99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00:IQ100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01:IQ101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02:IQ102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03:IQ103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04:IQ104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05:IQ105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06:IQ106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07:IQ107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08:IQ108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09:IQ109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10:IQ110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11:IQ111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12:IQ112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13:IQ113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14:IQ114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15:IQ115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16:IQ116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17:IQ117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18:IQ118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19:IQ119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20:IQ120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21:IQ121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23:IQ123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24:IQ124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25:IQ125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26:IQ126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27:IQ127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28:IQ128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29:IQ129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30:IQ130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31:IQ131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32:IQ132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33:IQ133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34:IQ134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35:IQ135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36:IQ136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37:IQ137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38:IQ138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39:IQ139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40:IQ140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41:IQ141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42:IQ142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122:IQ122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AS402"/>
  <sheetViews>
    <sheetView topLeftCell="G39" zoomScale="85" zoomScaleNormal="85" workbookViewId="0">
      <selection activeCell="O78" sqref="O78"/>
    </sheetView>
  </sheetViews>
  <sheetFormatPr defaultRowHeight="15" x14ac:dyDescent="0.25"/>
  <cols>
    <col min="9" max="9" width="10.42578125" bestFit="1" customWidth="1"/>
    <col min="10" max="11" width="10.42578125" customWidth="1"/>
    <col min="12" max="12" width="18" bestFit="1" customWidth="1"/>
    <col min="13" max="13" width="22" bestFit="1" customWidth="1"/>
    <col min="14" max="14" width="21.85546875" bestFit="1" customWidth="1"/>
    <col min="15" max="15" width="22.140625" bestFit="1" customWidth="1"/>
    <col min="16" max="16" width="13.28515625" bestFit="1" customWidth="1"/>
    <col min="17" max="17" width="10.7109375" bestFit="1" customWidth="1"/>
    <col min="18" max="19" width="13.85546875" bestFit="1" customWidth="1"/>
    <col min="20" max="20" width="14.140625" bestFit="1" customWidth="1"/>
    <col min="21" max="21" width="12.28515625" bestFit="1" customWidth="1"/>
    <col min="22" max="22" width="14" bestFit="1" customWidth="1"/>
    <col min="23" max="23" width="15" bestFit="1" customWidth="1"/>
    <col min="24" max="24" width="14.140625" bestFit="1" customWidth="1"/>
    <col min="25" max="25" width="14.5703125" bestFit="1" customWidth="1"/>
    <col min="26" max="26" width="22.140625" bestFit="1" customWidth="1"/>
    <col min="27" max="27" width="22" bestFit="1" customWidth="1"/>
    <col min="28" max="28" width="16.85546875" bestFit="1" customWidth="1"/>
    <col min="29" max="29" width="12.5703125" bestFit="1" customWidth="1"/>
    <col min="30" max="30" width="13.42578125" bestFit="1" customWidth="1"/>
    <col min="31" max="31" width="11" bestFit="1" customWidth="1"/>
    <col min="32" max="32" width="13.28515625" bestFit="1" customWidth="1"/>
    <col min="33" max="34" width="15.28515625" bestFit="1" customWidth="1"/>
    <col min="35" max="36" width="17.5703125" bestFit="1" customWidth="1"/>
  </cols>
  <sheetData>
    <row r="1" spans="12:36" ht="17.25" thickBot="1" x14ac:dyDescent="0.3">
      <c r="M1" s="35">
        <v>1</v>
      </c>
      <c r="N1" s="35"/>
      <c r="O1" s="35">
        <v>2</v>
      </c>
      <c r="P1" s="35"/>
      <c r="Q1" s="35">
        <v>4</v>
      </c>
      <c r="R1" s="35"/>
      <c r="S1" s="35">
        <v>6</v>
      </c>
      <c r="T1" s="35"/>
      <c r="U1" s="35">
        <v>7</v>
      </c>
      <c r="V1" s="35"/>
      <c r="W1" s="35">
        <v>8</v>
      </c>
      <c r="X1" s="35"/>
      <c r="Y1" s="35">
        <v>12</v>
      </c>
      <c r="Z1" s="35"/>
      <c r="AA1" s="35">
        <v>13</v>
      </c>
      <c r="AB1" s="35"/>
      <c r="AC1" s="35">
        <v>16</v>
      </c>
      <c r="AD1" s="35"/>
      <c r="AE1" s="35">
        <v>17</v>
      </c>
      <c r="AF1" s="35"/>
      <c r="AG1" s="35">
        <v>18</v>
      </c>
      <c r="AH1" s="35"/>
      <c r="AI1" s="35">
        <v>22</v>
      </c>
      <c r="AJ1" s="35"/>
    </row>
    <row r="2" spans="12:36" ht="17.25" thickBot="1" x14ac:dyDescent="0.3">
      <c r="L2" s="32" t="s">
        <v>138</v>
      </c>
      <c r="M2" t="s">
        <v>20</v>
      </c>
      <c r="N2" t="s">
        <v>20</v>
      </c>
      <c r="O2" t="s">
        <v>21</v>
      </c>
      <c r="P2" t="s">
        <v>21</v>
      </c>
      <c r="Q2" t="s">
        <v>23</v>
      </c>
      <c r="R2" t="s">
        <v>23</v>
      </c>
      <c r="S2" t="s">
        <v>25</v>
      </c>
      <c r="T2" t="s">
        <v>25</v>
      </c>
      <c r="U2" t="s">
        <v>26</v>
      </c>
      <c r="V2" t="s">
        <v>26</v>
      </c>
      <c r="W2" t="s">
        <v>27</v>
      </c>
      <c r="X2" t="s">
        <v>27</v>
      </c>
      <c r="Y2" t="s">
        <v>31</v>
      </c>
      <c r="Z2" t="s">
        <v>31</v>
      </c>
      <c r="AA2" t="s">
        <v>32</v>
      </c>
      <c r="AB2" t="s">
        <v>32</v>
      </c>
      <c r="AC2" t="s">
        <v>35</v>
      </c>
      <c r="AD2" t="s">
        <v>35</v>
      </c>
      <c r="AE2" t="s">
        <v>36</v>
      </c>
      <c r="AF2" t="s">
        <v>36</v>
      </c>
      <c r="AG2" t="s">
        <v>37</v>
      </c>
      <c r="AH2" t="s">
        <v>37</v>
      </c>
      <c r="AI2" t="s">
        <v>42</v>
      </c>
      <c r="AJ2" t="s">
        <v>42</v>
      </c>
    </row>
    <row r="3" spans="12:36" ht="17.25" thickBot="1" x14ac:dyDescent="0.3">
      <c r="L3" s="38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</row>
    <row r="4" spans="12:36" ht="17.25" thickBot="1" x14ac:dyDescent="0.3">
      <c r="L4" s="38">
        <v>44968</v>
      </c>
      <c r="M4" s="33">
        <v>21630</v>
      </c>
      <c r="N4" s="44">
        <v>-8.7530360661748352E-3</v>
      </c>
      <c r="O4" s="33">
        <v>1515.53</v>
      </c>
      <c r="P4" s="44">
        <v>-1.9949818285285748E-2</v>
      </c>
      <c r="Q4" s="33">
        <v>305.92</v>
      </c>
      <c r="R4" s="44">
        <v>5.5600981193792975E-4</v>
      </c>
      <c r="S4" s="33">
        <v>0.38355400000000001</v>
      </c>
      <c r="T4" s="44">
        <v>8.8723272114288321E-4</v>
      </c>
      <c r="U4" s="33">
        <v>0.35908499999999999</v>
      </c>
      <c r="V4" s="44">
        <v>-9.5081261792063776E-3</v>
      </c>
      <c r="W4" s="33">
        <v>1.23</v>
      </c>
      <c r="X4" s="44">
        <v>0</v>
      </c>
      <c r="Y4" s="33">
        <v>20.12</v>
      </c>
      <c r="Z4" s="44">
        <v>-1.5655577299412915E-2</v>
      </c>
      <c r="AA4" s="33">
        <v>6.19</v>
      </c>
      <c r="AB4" s="44">
        <v>-6.4205457463883953E-3</v>
      </c>
      <c r="AC4" s="33">
        <v>6.3353000000000007E-2</v>
      </c>
      <c r="AD4" s="44">
        <v>1.1721681917629123E-2</v>
      </c>
      <c r="AE4" s="33">
        <v>93.46</v>
      </c>
      <c r="AF4" s="44">
        <v>1.4546244029526534E-2</v>
      </c>
      <c r="AG4" s="33">
        <v>17.809999999999999</v>
      </c>
      <c r="AH4" s="44">
        <v>-2.7995520716685984E-3</v>
      </c>
      <c r="AI4" s="33">
        <v>13.71</v>
      </c>
      <c r="AJ4" s="44">
        <v>1.5555555555555545E-2</v>
      </c>
    </row>
    <row r="5" spans="12:36" ht="16.5" customHeight="1" thickBot="1" x14ac:dyDescent="0.3">
      <c r="L5" s="38">
        <v>44969</v>
      </c>
      <c r="M5" s="33">
        <v>21889</v>
      </c>
      <c r="N5" s="44">
        <v>1.1974110032362484E-2</v>
      </c>
      <c r="O5" s="33">
        <v>1541.97</v>
      </c>
      <c r="P5" s="44">
        <v>1.7446041978713689E-2</v>
      </c>
      <c r="Q5" s="33">
        <v>310.99</v>
      </c>
      <c r="R5" s="44">
        <v>1.6572960251046043E-2</v>
      </c>
      <c r="S5" s="33">
        <v>0.38527499999999998</v>
      </c>
      <c r="T5" s="44">
        <v>4.4869822762896305E-3</v>
      </c>
      <c r="U5" s="33">
        <v>0.37012099999999998</v>
      </c>
      <c r="V5" s="44">
        <v>3.0733670300903571E-2</v>
      </c>
      <c r="W5" s="33">
        <v>1.25</v>
      </c>
      <c r="X5" s="44">
        <v>1.6260162601626105E-2</v>
      </c>
      <c r="Y5" s="33">
        <v>20.84</v>
      </c>
      <c r="Z5" s="44">
        <v>3.5785288270377746E-2</v>
      </c>
      <c r="AA5" s="33">
        <v>6.28</v>
      </c>
      <c r="AB5" s="44">
        <v>1.4539579967689731E-2</v>
      </c>
      <c r="AC5" s="33">
        <v>6.3941999999999999E-2</v>
      </c>
      <c r="AD5" s="44">
        <v>9.2971130017520665E-3</v>
      </c>
      <c r="AE5" s="33">
        <v>94.51</v>
      </c>
      <c r="AF5" s="44">
        <v>1.1234752835437734E-2</v>
      </c>
      <c r="AG5" s="33">
        <v>18.05</v>
      </c>
      <c r="AH5" s="44">
        <v>1.3475575519371175E-2</v>
      </c>
      <c r="AI5" s="33">
        <v>13.76</v>
      </c>
      <c r="AJ5" s="44">
        <v>3.6469730123995792E-3</v>
      </c>
    </row>
    <row r="6" spans="12:36" ht="15.75" customHeight="1" thickBot="1" x14ac:dyDescent="0.3">
      <c r="L6" s="38">
        <v>44970</v>
      </c>
      <c r="M6" s="33">
        <v>21780</v>
      </c>
      <c r="N6" s="44">
        <v>-4.9796701539586152E-3</v>
      </c>
      <c r="O6" s="33">
        <v>1515.33</v>
      </c>
      <c r="P6" s="44">
        <v>-1.7276600712076151E-2</v>
      </c>
      <c r="Q6" s="33">
        <v>313.55</v>
      </c>
      <c r="R6" s="44">
        <v>8.2317759413486069E-3</v>
      </c>
      <c r="S6" s="33">
        <v>0.37605100000000002</v>
      </c>
      <c r="T6" s="44">
        <v>-2.3941340600869387E-2</v>
      </c>
      <c r="U6" s="33">
        <v>0.36426199999999997</v>
      </c>
      <c r="V6" s="44">
        <v>-1.5829958310930814E-2</v>
      </c>
      <c r="W6" s="33">
        <v>1.24</v>
      </c>
      <c r="X6" s="44">
        <v>-8.0000000000000071E-3</v>
      </c>
      <c r="Y6" s="33">
        <v>21.44</v>
      </c>
      <c r="Z6" s="44">
        <v>2.8790786948176716E-2</v>
      </c>
      <c r="AA6" s="33">
        <v>6.16</v>
      </c>
      <c r="AB6" s="44">
        <v>-1.9108280254777066E-2</v>
      </c>
      <c r="AC6" s="33">
        <v>6.3918000000000003E-2</v>
      </c>
      <c r="AD6" s="44">
        <v>-3.75340152012682E-4</v>
      </c>
      <c r="AE6" s="33">
        <v>92.32</v>
      </c>
      <c r="AF6" s="44">
        <v>-2.3172151095122384E-2</v>
      </c>
      <c r="AG6" s="33">
        <v>17.73</v>
      </c>
      <c r="AH6" s="44">
        <v>-1.7728531855955687E-2</v>
      </c>
      <c r="AI6" s="33">
        <v>13.53</v>
      </c>
      <c r="AJ6" s="44">
        <v>-1.6715116279069853E-2</v>
      </c>
    </row>
    <row r="7" spans="12:36" ht="16.5" customHeight="1" thickBot="1" x14ac:dyDescent="0.3">
      <c r="L7" s="38">
        <v>44971</v>
      </c>
      <c r="M7" s="33">
        <v>21808</v>
      </c>
      <c r="N7" s="44">
        <v>1.2855831037650312E-3</v>
      </c>
      <c r="O7" s="33">
        <v>1506.92</v>
      </c>
      <c r="P7" s="44">
        <v>-5.5499462163356439E-3</v>
      </c>
      <c r="Q7" s="33">
        <v>293.32</v>
      </c>
      <c r="R7" s="44">
        <v>-6.4519215436134592E-2</v>
      </c>
      <c r="S7" s="33">
        <v>0.37205500000000002</v>
      </c>
      <c r="T7" s="44">
        <v>-1.062621825231147E-2</v>
      </c>
      <c r="U7" s="33">
        <v>0.36015999999999998</v>
      </c>
      <c r="V7" s="44">
        <v>-1.1261125234034775E-2</v>
      </c>
      <c r="W7" s="33">
        <v>1.19</v>
      </c>
      <c r="X7" s="44">
        <v>-4.0322580645161366E-2</v>
      </c>
      <c r="Y7" s="33">
        <v>20.78</v>
      </c>
      <c r="Z7" s="44">
        <v>-3.0783582089552231E-2</v>
      </c>
      <c r="AA7" s="33">
        <v>6.12</v>
      </c>
      <c r="AB7" s="44">
        <v>-6.4935064935065512E-3</v>
      </c>
      <c r="AC7" s="33">
        <v>6.5748000000000001E-2</v>
      </c>
      <c r="AD7" s="44">
        <v>2.8630432741950651E-2</v>
      </c>
      <c r="AE7" s="33">
        <v>91.21</v>
      </c>
      <c r="AF7" s="44">
        <v>-1.2023396880415982E-2</v>
      </c>
      <c r="AG7" s="33">
        <v>17.63</v>
      </c>
      <c r="AH7" s="44">
        <v>-5.6401579244219624E-3</v>
      </c>
      <c r="AI7" s="33">
        <v>13.14</v>
      </c>
      <c r="AJ7" s="44">
        <v>-2.8824833702882358E-2</v>
      </c>
    </row>
    <row r="8" spans="12:36" ht="17.25" thickBot="1" x14ac:dyDescent="0.3">
      <c r="L8" s="38">
        <v>44972</v>
      </c>
      <c r="M8" s="33">
        <v>22220</v>
      </c>
      <c r="N8" s="44">
        <v>1.8892149669845981E-2</v>
      </c>
      <c r="O8" s="33">
        <v>1556.96</v>
      </c>
      <c r="P8" s="44">
        <v>3.3206805935285244E-2</v>
      </c>
      <c r="Q8" s="33">
        <v>296.2</v>
      </c>
      <c r="R8" s="44">
        <v>9.8186281194598823E-3</v>
      </c>
      <c r="S8" s="33">
        <v>0.38322800000000001</v>
      </c>
      <c r="T8" s="44">
        <v>3.0030506242356703E-2</v>
      </c>
      <c r="U8" s="33">
        <v>0.38729200000000003</v>
      </c>
      <c r="V8" s="44">
        <v>7.5333185250999746E-2</v>
      </c>
      <c r="W8" s="33">
        <v>1.26</v>
      </c>
      <c r="X8" s="44">
        <v>5.8823529411764719E-2</v>
      </c>
      <c r="Y8" s="33">
        <v>21.85</v>
      </c>
      <c r="Z8" s="44">
        <v>5.1491819056785459E-2</v>
      </c>
      <c r="AA8" s="33">
        <v>6.23</v>
      </c>
      <c r="AB8" s="44">
        <v>1.7973856209150485E-2</v>
      </c>
      <c r="AC8" s="33">
        <v>6.6855999999999999E-2</v>
      </c>
      <c r="AD8" s="44">
        <v>1.6852223641783848E-2</v>
      </c>
      <c r="AE8" s="33">
        <v>95.65</v>
      </c>
      <c r="AF8" s="44">
        <v>4.8678872930599804E-2</v>
      </c>
      <c r="AG8" s="33">
        <v>18.170000000000002</v>
      </c>
      <c r="AH8" s="44">
        <v>3.0629608621667748E-2</v>
      </c>
      <c r="AI8" s="33">
        <v>13.42</v>
      </c>
      <c r="AJ8" s="44">
        <v>2.130898021308969E-2</v>
      </c>
    </row>
    <row r="9" spans="12:36" ht="17.25" thickBot="1" x14ac:dyDescent="0.3">
      <c r="L9" s="38">
        <v>44973</v>
      </c>
      <c r="M9" s="33">
        <v>24308</v>
      </c>
      <c r="N9" s="44">
        <v>9.3969396939693972E-2</v>
      </c>
      <c r="O9" s="33">
        <v>1674.86</v>
      </c>
      <c r="P9" s="44">
        <v>7.572448874730231E-2</v>
      </c>
      <c r="Q9" s="33">
        <v>317.25</v>
      </c>
      <c r="R9" s="44">
        <v>7.1066846725185817E-2</v>
      </c>
      <c r="S9" s="33">
        <v>0.401362</v>
      </c>
      <c r="T9" s="44">
        <v>4.7319089419353366E-2</v>
      </c>
      <c r="U9" s="33">
        <v>0.41308499999999998</v>
      </c>
      <c r="V9" s="44">
        <v>6.6598328909453164E-2</v>
      </c>
      <c r="W9" s="33">
        <v>1.33</v>
      </c>
      <c r="X9" s="44">
        <v>5.555555555555558E-2</v>
      </c>
      <c r="Y9" s="33">
        <v>23.89</v>
      </c>
      <c r="Z9" s="44">
        <v>9.3363844393592688E-2</v>
      </c>
      <c r="AA9" s="33">
        <v>6.61</v>
      </c>
      <c r="AB9" s="44">
        <v>6.0995184590690199E-2</v>
      </c>
      <c r="AC9" s="33">
        <v>7.0914000000000005E-2</v>
      </c>
      <c r="AD9" s="44">
        <v>6.0697618762713956E-2</v>
      </c>
      <c r="AE9" s="33">
        <v>102.83</v>
      </c>
      <c r="AF9" s="44">
        <v>7.5065342394145196E-2</v>
      </c>
      <c r="AG9" s="33">
        <v>19.88</v>
      </c>
      <c r="AH9" s="44">
        <v>9.4111172261970077E-2</v>
      </c>
      <c r="AI9" s="33">
        <v>14.26</v>
      </c>
      <c r="AJ9" s="44">
        <v>6.2593144560357583E-2</v>
      </c>
    </row>
    <row r="10" spans="12:36" ht="15.75" customHeight="1" thickBot="1" x14ac:dyDescent="0.3">
      <c r="L10" s="38">
        <v>44974</v>
      </c>
      <c r="M10" s="33">
        <v>23757</v>
      </c>
      <c r="N10" s="44">
        <v>-2.2667434589435542E-2</v>
      </c>
      <c r="O10" s="33">
        <v>1646.14</v>
      </c>
      <c r="P10" s="44">
        <v>-1.7147701897471945E-2</v>
      </c>
      <c r="Q10" s="33">
        <v>306.76</v>
      </c>
      <c r="R10" s="44">
        <v>-3.3065405831363304E-2</v>
      </c>
      <c r="S10" s="33">
        <v>0.38692300000000002</v>
      </c>
      <c r="T10" s="44">
        <v>-3.5975005107608538E-2</v>
      </c>
      <c r="U10" s="33">
        <v>0.39081500000000002</v>
      </c>
      <c r="V10" s="44">
        <v>-5.3911422588571289E-2</v>
      </c>
      <c r="W10" s="33">
        <v>1.38</v>
      </c>
      <c r="X10" s="44">
        <v>3.7593984962405846E-2</v>
      </c>
      <c r="Y10" s="33">
        <v>22.34</v>
      </c>
      <c r="Z10" s="44">
        <v>-6.4880703223105907E-2</v>
      </c>
      <c r="AA10" s="33">
        <v>6.39</v>
      </c>
      <c r="AB10" s="44">
        <v>-3.3282904689863946E-2</v>
      </c>
      <c r="AC10" s="33">
        <v>6.7476999999999995E-2</v>
      </c>
      <c r="AD10" s="44">
        <v>-4.8467157401923533E-2</v>
      </c>
      <c r="AE10" s="33">
        <v>99.26</v>
      </c>
      <c r="AF10" s="44">
        <v>-3.4717494894485945E-2</v>
      </c>
      <c r="AG10" s="33">
        <v>18.68</v>
      </c>
      <c r="AH10" s="44">
        <v>-6.0362173038229328E-2</v>
      </c>
      <c r="AI10" s="33">
        <v>13.48</v>
      </c>
      <c r="AJ10" s="44">
        <v>-5.4698457223001373E-2</v>
      </c>
    </row>
    <row r="11" spans="12:36" ht="16.5" customHeight="1" thickBot="1" x14ac:dyDescent="0.3">
      <c r="L11" s="38">
        <v>44975</v>
      </c>
      <c r="M11" s="33">
        <v>24629</v>
      </c>
      <c r="N11" s="44">
        <v>3.6704971166393152E-2</v>
      </c>
      <c r="O11" s="33">
        <v>1697.08</v>
      </c>
      <c r="P11" s="44">
        <v>3.0945120099140855E-2</v>
      </c>
      <c r="Q11" s="33">
        <v>313.67</v>
      </c>
      <c r="R11" s="44">
        <v>2.2525753031686024E-2</v>
      </c>
      <c r="S11" s="33">
        <v>0.395312</v>
      </c>
      <c r="T11" s="44">
        <v>2.1681316437637488E-2</v>
      </c>
      <c r="U11" s="33">
        <v>0.40501700000000002</v>
      </c>
      <c r="V11" s="44">
        <v>3.6339444494198014E-2</v>
      </c>
      <c r="W11" s="33">
        <v>1.53</v>
      </c>
      <c r="X11" s="44">
        <v>0.10869565217391308</v>
      </c>
      <c r="Y11" s="33">
        <v>23.19</v>
      </c>
      <c r="Z11" s="44">
        <v>3.8048343777976834E-2</v>
      </c>
      <c r="AA11" s="33">
        <v>7.3</v>
      </c>
      <c r="AB11" s="44">
        <v>0.14241001564945233</v>
      </c>
      <c r="AC11" s="33">
        <v>7.0522000000000001E-2</v>
      </c>
      <c r="AD11" s="44">
        <v>4.5126487543903915E-2</v>
      </c>
      <c r="AE11" s="33">
        <v>100.41</v>
      </c>
      <c r="AF11" s="44">
        <v>1.1585734434817585E-2</v>
      </c>
      <c r="AG11" s="33">
        <v>19.53</v>
      </c>
      <c r="AH11" s="44">
        <v>4.55032119914347E-2</v>
      </c>
      <c r="AI11" s="33">
        <v>14.19</v>
      </c>
      <c r="AJ11" s="44">
        <v>5.2670623145400608E-2</v>
      </c>
    </row>
    <row r="12" spans="12:36" ht="17.25" thickBot="1" x14ac:dyDescent="0.3">
      <c r="L12" s="38">
        <v>44976</v>
      </c>
      <c r="M12" s="33">
        <v>24643</v>
      </c>
      <c r="N12" s="44">
        <v>5.6843558406760586E-4</v>
      </c>
      <c r="O12" s="33">
        <v>1692.52</v>
      </c>
      <c r="P12" s="44">
        <v>-2.68696820420955E-3</v>
      </c>
      <c r="Q12" s="33">
        <v>316.20999999999998</v>
      </c>
      <c r="R12" s="44">
        <v>8.097682277552698E-3</v>
      </c>
      <c r="S12" s="33">
        <v>0.39439299999999999</v>
      </c>
      <c r="T12" s="44">
        <v>-2.3247460233941641E-3</v>
      </c>
      <c r="U12" s="33">
        <v>0.406912</v>
      </c>
      <c r="V12" s="44">
        <v>4.6788159509354443E-3</v>
      </c>
      <c r="W12" s="33">
        <v>1.49</v>
      </c>
      <c r="X12" s="44">
        <v>-2.6143790849673221E-2</v>
      </c>
      <c r="Y12" s="33">
        <v>23.45</v>
      </c>
      <c r="Z12" s="44">
        <v>1.1211729193617792E-2</v>
      </c>
      <c r="AA12" s="33">
        <v>7.25</v>
      </c>
      <c r="AB12" s="44">
        <v>-6.8493150684931781E-3</v>
      </c>
      <c r="AC12" s="33">
        <v>7.0182999999999995E-2</v>
      </c>
      <c r="AD12" s="44">
        <v>-4.8070105782593853E-3</v>
      </c>
      <c r="AE12" s="33">
        <v>99.69</v>
      </c>
      <c r="AF12" s="44">
        <v>-7.1706005377950577E-3</v>
      </c>
      <c r="AG12" s="33">
        <v>19.600000000000001</v>
      </c>
      <c r="AH12" s="44">
        <v>3.5842293906809264E-3</v>
      </c>
      <c r="AI12" s="33">
        <v>14.3</v>
      </c>
      <c r="AJ12" s="44">
        <v>7.7519379844961378E-3</v>
      </c>
    </row>
    <row r="13" spans="12:36" ht="17.25" thickBot="1" x14ac:dyDescent="0.3">
      <c r="L13" s="38">
        <v>44977</v>
      </c>
      <c r="M13" s="33">
        <v>24284</v>
      </c>
      <c r="N13" s="44">
        <v>-1.4568031489672562E-2</v>
      </c>
      <c r="O13" s="33">
        <v>1680.38</v>
      </c>
      <c r="P13" s="44">
        <v>-7.1727365112376207E-3</v>
      </c>
      <c r="Q13" s="33">
        <v>311.35000000000002</v>
      </c>
      <c r="R13" s="44">
        <v>-1.5369532905347594E-2</v>
      </c>
      <c r="S13" s="33">
        <v>0.385606</v>
      </c>
      <c r="T13" s="44">
        <v>-2.2279807197389423E-2</v>
      </c>
      <c r="U13" s="33">
        <v>0.39943299999999998</v>
      </c>
      <c r="V13" s="44">
        <v>-1.8379895407360847E-2</v>
      </c>
      <c r="W13" s="33">
        <v>1.48</v>
      </c>
      <c r="X13" s="44">
        <v>-6.7114093959731447E-3</v>
      </c>
      <c r="Y13" s="33">
        <v>24.81</v>
      </c>
      <c r="Z13" s="44">
        <v>5.7995735607675902E-2</v>
      </c>
      <c r="AA13" s="33">
        <v>7.44</v>
      </c>
      <c r="AB13" s="44">
        <v>2.6206896551724146E-2</v>
      </c>
      <c r="AC13" s="33">
        <v>7.0391999999999996E-2</v>
      </c>
      <c r="AD13" s="44">
        <v>2.9779291281364362E-3</v>
      </c>
      <c r="AE13" s="33">
        <v>97.46</v>
      </c>
      <c r="AF13" s="44">
        <v>-2.2369344969405236E-2</v>
      </c>
      <c r="AG13" s="33">
        <v>19.809999999999999</v>
      </c>
      <c r="AH13" s="44">
        <v>1.0714285714285676E-2</v>
      </c>
      <c r="AI13" s="33">
        <v>14.14</v>
      </c>
      <c r="AJ13" s="44">
        <v>-1.118881118881121E-2</v>
      </c>
    </row>
    <row r="14" spans="12:36" ht="15.75" customHeight="1" thickBot="1" x14ac:dyDescent="0.3">
      <c r="L14" s="38">
        <v>44978</v>
      </c>
      <c r="M14" s="33">
        <v>24787</v>
      </c>
      <c r="N14" s="44">
        <v>2.0713226816010621E-2</v>
      </c>
      <c r="O14" s="33">
        <v>1700.2</v>
      </c>
      <c r="P14" s="44">
        <v>1.1794951142003463E-2</v>
      </c>
      <c r="Q14" s="33">
        <v>314.94</v>
      </c>
      <c r="R14" s="44">
        <v>1.1530431989722034E-2</v>
      </c>
      <c r="S14" s="33">
        <v>0.397675</v>
      </c>
      <c r="T14" s="44">
        <v>3.1298786844603077E-2</v>
      </c>
      <c r="U14" s="33">
        <v>0.403082</v>
      </c>
      <c r="V14" s="44">
        <v>9.1354494996658264E-3</v>
      </c>
      <c r="W14" s="33">
        <v>1.47</v>
      </c>
      <c r="X14" s="44">
        <v>-6.7567567567567988E-3</v>
      </c>
      <c r="Y14" s="33">
        <v>26.04</v>
      </c>
      <c r="Z14" s="44">
        <v>4.9576783555018267E-2</v>
      </c>
      <c r="AA14" s="33">
        <v>7.53</v>
      </c>
      <c r="AB14" s="44">
        <v>1.2096774193548265E-2</v>
      </c>
      <c r="AC14" s="33">
        <v>7.1858000000000005E-2</v>
      </c>
      <c r="AD14" s="44">
        <v>2.0826230253438105E-2</v>
      </c>
      <c r="AE14" s="33">
        <v>95.91</v>
      </c>
      <c r="AF14" s="44">
        <v>-1.5903960599220168E-2</v>
      </c>
      <c r="AG14" s="33">
        <v>20.79</v>
      </c>
      <c r="AH14" s="44">
        <v>4.9469964664311084E-2</v>
      </c>
      <c r="AI14" s="33">
        <v>14.39</v>
      </c>
      <c r="AJ14" s="44">
        <v>1.7680339462517569E-2</v>
      </c>
    </row>
    <row r="15" spans="12:36" ht="16.5" customHeight="1" thickBot="1" x14ac:dyDescent="0.3">
      <c r="L15" s="38">
        <v>44979</v>
      </c>
      <c r="M15" s="33">
        <v>24417</v>
      </c>
      <c r="N15" s="44">
        <v>-1.4927179569935833E-2</v>
      </c>
      <c r="O15" s="33">
        <v>1656.58</v>
      </c>
      <c r="P15" s="44">
        <v>-2.5655805199388371E-2</v>
      </c>
      <c r="Q15" s="33">
        <v>311.08</v>
      </c>
      <c r="R15" s="44">
        <v>-1.2256302787832629E-2</v>
      </c>
      <c r="S15" s="33">
        <v>0.39138400000000001</v>
      </c>
      <c r="T15" s="44">
        <v>-1.5819450556358805E-2</v>
      </c>
      <c r="U15" s="33">
        <v>0.39243</v>
      </c>
      <c r="V15" s="44">
        <v>-2.6426384705841466E-2</v>
      </c>
      <c r="W15" s="33">
        <v>1.38</v>
      </c>
      <c r="X15" s="44">
        <v>-6.1224489795918435E-2</v>
      </c>
      <c r="Y15" s="33">
        <v>24.92</v>
      </c>
      <c r="Z15" s="44">
        <v>-4.3010752688171894E-2</v>
      </c>
      <c r="AA15" s="33">
        <v>7.25</v>
      </c>
      <c r="AB15" s="44">
        <v>-3.7184594953519334E-2</v>
      </c>
      <c r="AC15" s="33">
        <v>6.9504999999999997E-2</v>
      </c>
      <c r="AD15" s="44">
        <v>-3.2745136240919681E-2</v>
      </c>
      <c r="AE15" s="33">
        <v>93.69</v>
      </c>
      <c r="AF15" s="44">
        <v>-2.3146700031279277E-2</v>
      </c>
      <c r="AG15" s="33">
        <v>20.91</v>
      </c>
      <c r="AH15" s="44">
        <v>5.7720057720058726E-3</v>
      </c>
      <c r="AI15" s="33">
        <v>13.84</v>
      </c>
      <c r="AJ15" s="44">
        <v>-3.8220986796386414E-2</v>
      </c>
    </row>
    <row r="16" spans="12:36" ht="17.25" thickBot="1" x14ac:dyDescent="0.3">
      <c r="L16" s="38">
        <v>44980</v>
      </c>
      <c r="M16" s="33">
        <v>24146</v>
      </c>
      <c r="N16" s="44">
        <v>-1.1098824589425349E-2</v>
      </c>
      <c r="O16" s="33">
        <v>1643.17</v>
      </c>
      <c r="P16" s="44">
        <v>-8.0949908848348961E-3</v>
      </c>
      <c r="Q16" s="33">
        <v>312.45999999999998</v>
      </c>
      <c r="R16" s="44">
        <v>4.4361579015044228E-3</v>
      </c>
      <c r="S16" s="33">
        <v>0.39535900000000002</v>
      </c>
      <c r="T16" s="44">
        <v>1.0156265968971567E-2</v>
      </c>
      <c r="U16" s="33">
        <v>0.38879900000000001</v>
      </c>
      <c r="V16" s="44">
        <v>-9.2526055602273338E-3</v>
      </c>
      <c r="W16" s="33">
        <v>1.4</v>
      </c>
      <c r="X16" s="44">
        <v>1.449275362318847E-2</v>
      </c>
      <c r="Y16" s="33">
        <v>24.17</v>
      </c>
      <c r="Z16" s="44">
        <v>-3.0096308186195797E-2</v>
      </c>
      <c r="AA16" s="33">
        <v>7.17</v>
      </c>
      <c r="AB16" s="44">
        <v>-1.1034482758620734E-2</v>
      </c>
      <c r="AC16" s="33">
        <v>6.9370000000000001E-2</v>
      </c>
      <c r="AD16" s="44">
        <v>-1.9423063088985781E-3</v>
      </c>
      <c r="AE16" s="33">
        <v>95.06</v>
      </c>
      <c r="AF16" s="44">
        <v>1.4622691856121195E-2</v>
      </c>
      <c r="AG16" s="33">
        <v>20.27</v>
      </c>
      <c r="AH16" s="44">
        <v>-3.0607364897178413E-2</v>
      </c>
      <c r="AI16" s="33">
        <v>13.58</v>
      </c>
      <c r="AJ16" s="44">
        <v>-1.8786127167630062E-2</v>
      </c>
    </row>
    <row r="17" spans="12:36" ht="17.25" thickBot="1" x14ac:dyDescent="0.3">
      <c r="L17" s="38">
        <v>44981</v>
      </c>
      <c r="M17" s="33">
        <v>23951</v>
      </c>
      <c r="N17" s="44">
        <v>-8.0758717800050173E-3</v>
      </c>
      <c r="O17" s="33">
        <v>1651.85</v>
      </c>
      <c r="P17" s="44">
        <v>5.2824722944064817E-3</v>
      </c>
      <c r="Q17" s="33">
        <v>308.51</v>
      </c>
      <c r="R17" s="44">
        <v>-1.264161812712028E-2</v>
      </c>
      <c r="S17" s="33">
        <v>0.38957199999999997</v>
      </c>
      <c r="T17" s="44">
        <v>-1.4637329616879913E-2</v>
      </c>
      <c r="U17" s="33">
        <v>0.38372000000000001</v>
      </c>
      <c r="V17" s="44">
        <v>-1.3063305203974251E-2</v>
      </c>
      <c r="W17" s="33">
        <v>1.36</v>
      </c>
      <c r="X17" s="44">
        <v>-2.857142857142847E-2</v>
      </c>
      <c r="Y17" s="33">
        <v>23.92</v>
      </c>
      <c r="Z17" s="44">
        <v>-1.0343400910219236E-2</v>
      </c>
      <c r="AA17" s="33">
        <v>7.09</v>
      </c>
      <c r="AB17" s="44">
        <v>-1.1157601115760141E-2</v>
      </c>
      <c r="AC17" s="33">
        <v>6.9698999999999997E-2</v>
      </c>
      <c r="AD17" s="44">
        <v>4.7426841574167433E-3</v>
      </c>
      <c r="AE17" s="33">
        <v>94.76</v>
      </c>
      <c r="AF17" s="44">
        <v>-3.1559015358720854E-3</v>
      </c>
      <c r="AG17" s="33">
        <v>19.71</v>
      </c>
      <c r="AH17" s="44">
        <v>-2.7627035027133595E-2</v>
      </c>
      <c r="AI17" s="33">
        <v>13.74</v>
      </c>
      <c r="AJ17" s="44">
        <v>1.178203240058906E-2</v>
      </c>
    </row>
    <row r="18" spans="12:36" ht="15.75" customHeight="1" thickBot="1" x14ac:dyDescent="0.3">
      <c r="L18" s="38">
        <v>44982</v>
      </c>
      <c r="M18" s="33">
        <v>23172</v>
      </c>
      <c r="N18" s="44">
        <v>-3.2524738006763809E-2</v>
      </c>
      <c r="O18" s="33">
        <v>1608.1</v>
      </c>
      <c r="P18" s="44">
        <v>-2.6485455701183547E-2</v>
      </c>
      <c r="Q18" s="33">
        <v>301.83</v>
      </c>
      <c r="R18" s="44">
        <v>-2.1652458591293611E-2</v>
      </c>
      <c r="S18" s="33">
        <v>0.37909500000000002</v>
      </c>
      <c r="T18" s="44">
        <v>-2.6893616584353963E-2</v>
      </c>
      <c r="U18" s="33">
        <v>0.36593199999999998</v>
      </c>
      <c r="V18" s="44">
        <v>-4.6356718440529576E-2</v>
      </c>
      <c r="W18" s="33">
        <v>1.26</v>
      </c>
      <c r="X18" s="44">
        <v>-7.3529411764705954E-2</v>
      </c>
      <c r="Y18" s="33">
        <v>23.06</v>
      </c>
      <c r="Z18" s="44">
        <v>-3.5953177257525226E-2</v>
      </c>
      <c r="AA18" s="33">
        <v>6.61</v>
      </c>
      <c r="AB18" s="44">
        <v>-6.7700987306064775E-2</v>
      </c>
      <c r="AC18" s="33">
        <v>6.7960999999999994E-2</v>
      </c>
      <c r="AD18" s="44">
        <v>-2.4935795348570378E-2</v>
      </c>
      <c r="AE18" s="33">
        <v>91.53</v>
      </c>
      <c r="AF18" s="44">
        <v>-3.4086112283663983E-2</v>
      </c>
      <c r="AG18" s="33">
        <v>18.37</v>
      </c>
      <c r="AH18" s="44">
        <v>-6.798579401319127E-2</v>
      </c>
      <c r="AI18" s="33">
        <v>13.08</v>
      </c>
      <c r="AJ18" s="44">
        <v>-4.8034934497816595E-2</v>
      </c>
    </row>
    <row r="19" spans="12:36" ht="16.5" customHeight="1" thickBot="1" x14ac:dyDescent="0.3">
      <c r="L19" s="38">
        <v>44983</v>
      </c>
      <c r="M19" s="33">
        <v>23157</v>
      </c>
      <c r="N19" s="44">
        <v>-6.4733298808905548E-4</v>
      </c>
      <c r="O19" s="33">
        <v>1593.95</v>
      </c>
      <c r="P19" s="44">
        <v>-8.7992040296001051E-3</v>
      </c>
      <c r="Q19" s="33">
        <v>302.14</v>
      </c>
      <c r="R19" s="44">
        <v>1.0270682172084378E-3</v>
      </c>
      <c r="S19" s="33">
        <v>0.378689</v>
      </c>
      <c r="T19" s="44">
        <v>-1.0709716561811966E-3</v>
      </c>
      <c r="U19" s="33">
        <v>0.362651</v>
      </c>
      <c r="V19" s="44">
        <v>-8.9661467157832186E-3</v>
      </c>
      <c r="W19" s="33">
        <v>1.25</v>
      </c>
      <c r="X19" s="44">
        <v>-7.9365079365079083E-3</v>
      </c>
      <c r="Y19" s="33">
        <v>22.41</v>
      </c>
      <c r="Z19" s="44">
        <v>-2.8187337380745858E-2</v>
      </c>
      <c r="AA19" s="33">
        <v>6.54</v>
      </c>
      <c r="AB19" s="44">
        <v>-1.0590015128593033E-2</v>
      </c>
      <c r="AC19" s="33">
        <v>6.7960000000000007E-2</v>
      </c>
      <c r="AD19" s="44">
        <v>-1.4714321448838774E-5</v>
      </c>
      <c r="AE19" s="33">
        <v>93.17</v>
      </c>
      <c r="AF19" s="44">
        <v>1.7917622637386721E-2</v>
      </c>
      <c r="AG19" s="33">
        <v>17.96</v>
      </c>
      <c r="AH19" s="44">
        <v>-2.2318998366902543E-2</v>
      </c>
      <c r="AI19" s="33">
        <v>12.82</v>
      </c>
      <c r="AJ19" s="44">
        <v>-1.9877675840978548E-2</v>
      </c>
    </row>
    <row r="20" spans="12:36" ht="17.25" thickBot="1" x14ac:dyDescent="0.3">
      <c r="L20" s="38">
        <v>44984</v>
      </c>
      <c r="M20" s="33">
        <v>23541</v>
      </c>
      <c r="N20" s="44">
        <v>1.6582458867729022E-2</v>
      </c>
      <c r="O20" s="33">
        <v>1640.58</v>
      </c>
      <c r="P20" s="44">
        <v>2.925436807929982E-2</v>
      </c>
      <c r="Q20" s="33">
        <v>308.57</v>
      </c>
      <c r="R20" s="44">
        <v>2.1281525120804945E-2</v>
      </c>
      <c r="S20" s="33">
        <v>0.37800899999999998</v>
      </c>
      <c r="T20" s="44">
        <v>-1.7956687413682726E-3</v>
      </c>
      <c r="U20" s="33">
        <v>0.36910100000000001</v>
      </c>
      <c r="V20" s="44">
        <v>1.7785694786447648E-2</v>
      </c>
      <c r="W20" s="33">
        <v>1.28</v>
      </c>
      <c r="X20" s="44">
        <v>2.4000000000000021E-2</v>
      </c>
      <c r="Y20" s="33">
        <v>23.23</v>
      </c>
      <c r="Z20" s="44">
        <v>3.6590807675145109E-2</v>
      </c>
      <c r="AA20" s="33">
        <v>6.68</v>
      </c>
      <c r="AB20" s="44">
        <v>2.1406727828746197E-2</v>
      </c>
      <c r="AC20" s="33">
        <v>6.9620000000000001E-2</v>
      </c>
      <c r="AD20" s="44">
        <v>2.4426133019423091E-2</v>
      </c>
      <c r="AE20" s="33">
        <v>95.17</v>
      </c>
      <c r="AF20" s="44">
        <v>2.146613716861645E-2</v>
      </c>
      <c r="AG20" s="33">
        <v>18.45</v>
      </c>
      <c r="AH20" s="44">
        <v>2.7282850779509982E-2</v>
      </c>
      <c r="AI20" s="33">
        <v>12.95</v>
      </c>
      <c r="AJ20" s="44">
        <v>1.0140405616224646E-2</v>
      </c>
    </row>
    <row r="21" spans="12:36" ht="17.25" thickBot="1" x14ac:dyDescent="0.3">
      <c r="L21" s="38">
        <v>44985</v>
      </c>
      <c r="M21" s="33">
        <v>23518</v>
      </c>
      <c r="N21" s="44">
        <v>-9.7701881823197834E-4</v>
      </c>
      <c r="O21" s="33">
        <v>1633.98</v>
      </c>
      <c r="P21" s="44">
        <v>-4.0229674871081755E-3</v>
      </c>
      <c r="Q21" s="33">
        <v>304.56</v>
      </c>
      <c r="R21" s="44">
        <v>-1.2995430534400554E-2</v>
      </c>
      <c r="S21" s="33">
        <v>0.37933699999999998</v>
      </c>
      <c r="T21" s="44">
        <v>3.5131438669449011E-3</v>
      </c>
      <c r="U21" s="33">
        <v>0.36540099999999998</v>
      </c>
      <c r="V21" s="44">
        <v>-1.0024356476953544E-2</v>
      </c>
      <c r="W21" s="33">
        <v>1.23</v>
      </c>
      <c r="X21" s="44">
        <v>-3.90625E-2</v>
      </c>
      <c r="Y21" s="33">
        <v>22.69</v>
      </c>
      <c r="Z21" s="44">
        <v>-2.3245802841153629E-2</v>
      </c>
      <c r="AA21" s="33">
        <v>6.58</v>
      </c>
      <c r="AB21" s="44">
        <v>-1.4970059880239472E-2</v>
      </c>
      <c r="AC21" s="33">
        <v>6.9492999999999999E-2</v>
      </c>
      <c r="AD21" s="44">
        <v>-1.8241884515943774E-3</v>
      </c>
      <c r="AE21" s="33">
        <v>94.04</v>
      </c>
      <c r="AF21" s="44">
        <v>-1.1873489545024651E-2</v>
      </c>
      <c r="AG21" s="33">
        <v>17.93</v>
      </c>
      <c r="AH21" s="44">
        <v>-2.8184281842818404E-2</v>
      </c>
      <c r="AI21" s="33">
        <v>12.78</v>
      </c>
      <c r="AJ21" s="44">
        <v>-1.3127413127413168E-2</v>
      </c>
    </row>
    <row r="22" spans="12:36" ht="15.75" customHeight="1" thickBot="1" x14ac:dyDescent="0.3">
      <c r="L22" s="38">
        <v>44986</v>
      </c>
      <c r="M22" s="33">
        <v>23156</v>
      </c>
      <c r="N22" s="44">
        <v>-1.5392465345692607E-2</v>
      </c>
      <c r="O22" s="33">
        <v>1606.63</v>
      </c>
      <c r="P22" s="44">
        <v>-1.6738270970268809E-2</v>
      </c>
      <c r="Q22" s="33">
        <v>301.3</v>
      </c>
      <c r="R22" s="44">
        <v>-1.0703966377725194E-2</v>
      </c>
      <c r="S22" s="33">
        <v>0.37840800000000002</v>
      </c>
      <c r="T22" s="44">
        <v>-2.4490097195896121E-3</v>
      </c>
      <c r="U22" s="33">
        <v>0.35274299999999997</v>
      </c>
      <c r="V22" s="44">
        <v>-3.4641393975385903E-2</v>
      </c>
      <c r="W22" s="33">
        <v>1.19</v>
      </c>
      <c r="X22" s="44">
        <v>-3.2520325203252098E-2</v>
      </c>
      <c r="Y22" s="33">
        <v>21.92</v>
      </c>
      <c r="Z22" s="44">
        <v>-3.3935654473336241E-2</v>
      </c>
      <c r="AA22" s="33">
        <v>6.35</v>
      </c>
      <c r="AB22" s="44">
        <v>-3.4954407294832901E-2</v>
      </c>
      <c r="AC22" s="33">
        <v>6.9107000000000002E-2</v>
      </c>
      <c r="AD22" s="44">
        <v>-5.5545162822154825E-3</v>
      </c>
      <c r="AE22" s="33">
        <v>93.73</v>
      </c>
      <c r="AF22" s="44">
        <v>-3.2964695874095895E-3</v>
      </c>
      <c r="AG22" s="33">
        <v>17.09</v>
      </c>
      <c r="AH22" s="44">
        <v>-4.6848856664807537E-2</v>
      </c>
      <c r="AI22" s="33">
        <v>12.28</v>
      </c>
      <c r="AJ22" s="44">
        <v>-3.9123630672926457E-2</v>
      </c>
    </row>
    <row r="23" spans="12:36" ht="16.5" customHeight="1" thickBot="1" x14ac:dyDescent="0.3">
      <c r="L23" s="38">
        <v>44987</v>
      </c>
      <c r="M23" s="33">
        <v>23634</v>
      </c>
      <c r="N23" s="44">
        <v>2.0642598030747861E-2</v>
      </c>
      <c r="O23" s="33">
        <v>1663.93</v>
      </c>
      <c r="P23" s="44">
        <v>3.5664714339953774E-2</v>
      </c>
      <c r="Q23" s="33">
        <v>303.18</v>
      </c>
      <c r="R23" s="44">
        <v>6.2396282774643819E-3</v>
      </c>
      <c r="S23" s="33">
        <v>0.384212</v>
      </c>
      <c r="T23" s="44">
        <v>1.5337942115388525E-2</v>
      </c>
      <c r="U23" s="33">
        <v>0.36108400000000002</v>
      </c>
      <c r="V23" s="44">
        <v>2.364611062444899E-2</v>
      </c>
      <c r="W23" s="33">
        <v>1.25</v>
      </c>
      <c r="X23" s="44">
        <v>5.0420168067226934E-2</v>
      </c>
      <c r="Y23" s="33">
        <v>22.51</v>
      </c>
      <c r="Z23" s="44">
        <v>2.6916058394160558E-2</v>
      </c>
      <c r="AA23" s="33">
        <v>6.53</v>
      </c>
      <c r="AB23" s="44">
        <v>2.8346456692913469E-2</v>
      </c>
      <c r="AC23" s="33">
        <v>6.9954000000000002E-2</v>
      </c>
      <c r="AD23" s="44">
        <v>1.2256356085490694E-2</v>
      </c>
      <c r="AE23" s="33">
        <v>97.78</v>
      </c>
      <c r="AF23" s="44">
        <v>4.3209217966499569E-2</v>
      </c>
      <c r="AG23" s="33">
        <v>17.75</v>
      </c>
      <c r="AH23" s="44">
        <v>3.8619075482738463E-2</v>
      </c>
      <c r="AI23" s="33">
        <v>12.77</v>
      </c>
      <c r="AJ23" s="44">
        <v>3.9902280130293288E-2</v>
      </c>
    </row>
    <row r="24" spans="12:36" ht="17.25" thickBot="1" x14ac:dyDescent="0.3">
      <c r="L24" s="38">
        <v>44988</v>
      </c>
      <c r="M24" s="33">
        <v>23464</v>
      </c>
      <c r="N24" s="44">
        <v>-7.1930269950072345E-3</v>
      </c>
      <c r="O24" s="33">
        <v>1647.66</v>
      </c>
      <c r="P24" s="44">
        <v>-9.7780555672414282E-3</v>
      </c>
      <c r="Q24" s="33">
        <v>299.82</v>
      </c>
      <c r="R24" s="44">
        <v>-1.1082525232535168E-2</v>
      </c>
      <c r="S24" s="33">
        <v>0.377828</v>
      </c>
      <c r="T24" s="44">
        <v>-1.6615826679020951E-2</v>
      </c>
      <c r="U24" s="33">
        <v>0.35044999999999998</v>
      </c>
      <c r="V24" s="44">
        <v>-2.9450211031228246E-2</v>
      </c>
      <c r="W24" s="33">
        <v>1.22</v>
      </c>
      <c r="X24" s="44">
        <v>-2.4000000000000021E-2</v>
      </c>
      <c r="Y24" s="33">
        <v>21.97</v>
      </c>
      <c r="Z24" s="44">
        <v>-2.3989338071968125E-2</v>
      </c>
      <c r="AA24" s="33">
        <v>6.32</v>
      </c>
      <c r="AB24" s="44">
        <v>-3.2159264931087228E-2</v>
      </c>
      <c r="AC24" s="33">
        <v>6.9728999999999999E-2</v>
      </c>
      <c r="AD24" s="44">
        <v>-3.2163993481431064E-3</v>
      </c>
      <c r="AE24" s="33">
        <v>95.28</v>
      </c>
      <c r="AF24" s="44">
        <v>-2.5567600736346896E-2</v>
      </c>
      <c r="AG24" s="33">
        <v>17.440000000000001</v>
      </c>
      <c r="AH24" s="44">
        <v>-1.7464788732394321E-2</v>
      </c>
      <c r="AI24" s="33">
        <v>12.45</v>
      </c>
      <c r="AJ24" s="44">
        <v>-2.5058731401722767E-2</v>
      </c>
    </row>
    <row r="25" spans="12:36" ht="17.25" thickBot="1" x14ac:dyDescent="0.3">
      <c r="L25" s="38">
        <v>44989</v>
      </c>
      <c r="M25" s="33">
        <v>22367</v>
      </c>
      <c r="N25" s="44">
        <v>-4.6752471871803647E-2</v>
      </c>
      <c r="O25" s="33">
        <v>1570.67</v>
      </c>
      <c r="P25" s="44">
        <v>-4.6726873262687652E-2</v>
      </c>
      <c r="Q25" s="33">
        <v>290.22000000000003</v>
      </c>
      <c r="R25" s="44">
        <v>-3.2019211526916003E-2</v>
      </c>
      <c r="S25" s="33">
        <v>0.37977300000000003</v>
      </c>
      <c r="T25" s="44">
        <v>5.1478450511874829E-3</v>
      </c>
      <c r="U25" s="33">
        <v>0.34368700000000002</v>
      </c>
      <c r="V25" s="44">
        <v>-1.9298045370238159E-2</v>
      </c>
      <c r="W25" s="33">
        <v>1.17</v>
      </c>
      <c r="X25" s="44">
        <v>-4.0983606557377095E-2</v>
      </c>
      <c r="Y25" s="33">
        <v>21.41</v>
      </c>
      <c r="Z25" s="44">
        <v>-2.5489303595812363E-2</v>
      </c>
      <c r="AA25" s="33">
        <v>6.03</v>
      </c>
      <c r="AB25" s="44">
        <v>-4.5886075949367111E-2</v>
      </c>
      <c r="AC25" s="33">
        <v>6.7267999999999994E-2</v>
      </c>
      <c r="AD25" s="44">
        <v>-3.5293780206227088E-2</v>
      </c>
      <c r="AE25" s="33">
        <v>90.58</v>
      </c>
      <c r="AF25" s="44">
        <v>-4.9328295549958101E-2</v>
      </c>
      <c r="AG25" s="33">
        <v>16.670000000000002</v>
      </c>
      <c r="AH25" s="44">
        <v>-4.415137614678899E-2</v>
      </c>
      <c r="AI25" s="33">
        <v>12</v>
      </c>
      <c r="AJ25" s="44">
        <v>-3.6144578313252906E-2</v>
      </c>
    </row>
    <row r="26" spans="12:36" ht="15.75" customHeight="1" thickBot="1" x14ac:dyDescent="0.3">
      <c r="L26" s="38">
        <v>44990</v>
      </c>
      <c r="M26" s="33">
        <v>22348</v>
      </c>
      <c r="N26" s="44">
        <v>-8.4946573076405407E-4</v>
      </c>
      <c r="O26" s="33">
        <v>1568.5</v>
      </c>
      <c r="P26" s="44">
        <v>-1.3815760153310652E-3</v>
      </c>
      <c r="Q26" s="33">
        <v>289.17</v>
      </c>
      <c r="R26" s="44">
        <v>-3.6179450072358899E-3</v>
      </c>
      <c r="S26" s="33">
        <v>0.37548300000000001</v>
      </c>
      <c r="T26" s="44">
        <v>-1.1296221690325625E-2</v>
      </c>
      <c r="U26" s="33">
        <v>0.33727600000000002</v>
      </c>
      <c r="V26" s="44">
        <v>-1.8653600514421553E-2</v>
      </c>
      <c r="W26" s="33">
        <v>1.1299999999999999</v>
      </c>
      <c r="X26" s="44">
        <v>-3.4188034188034178E-2</v>
      </c>
      <c r="Y26" s="33">
        <v>20.96</v>
      </c>
      <c r="Z26" s="44">
        <v>-2.1018215787015349E-2</v>
      </c>
      <c r="AA26" s="33">
        <v>5.91</v>
      </c>
      <c r="AB26" s="44">
        <v>-1.9900497512437831E-2</v>
      </c>
      <c r="AC26" s="33">
        <v>6.6903000000000004E-2</v>
      </c>
      <c r="AD26" s="44">
        <v>-5.4260569661650493E-3</v>
      </c>
      <c r="AE26" s="33">
        <v>89.29</v>
      </c>
      <c r="AF26" s="44">
        <v>-1.4241554427025793E-2</v>
      </c>
      <c r="AG26" s="33">
        <v>16.12</v>
      </c>
      <c r="AH26" s="44">
        <v>-3.2993401319736049E-2</v>
      </c>
      <c r="AI26" s="33">
        <v>11.83</v>
      </c>
      <c r="AJ26" s="44">
        <v>-1.4166666666666661E-2</v>
      </c>
    </row>
    <row r="27" spans="12:36" ht="16.5" customHeight="1" thickBot="1" x14ac:dyDescent="0.3">
      <c r="L27" s="38">
        <v>44991</v>
      </c>
      <c r="M27" s="33">
        <v>22422</v>
      </c>
      <c r="N27" s="44">
        <v>3.3112582781456013E-3</v>
      </c>
      <c r="O27" s="33">
        <v>1563.23</v>
      </c>
      <c r="P27" s="44">
        <v>-3.3598979917117688E-3</v>
      </c>
      <c r="Q27" s="33">
        <v>288.62</v>
      </c>
      <c r="R27" s="44">
        <v>-1.9019953660477373E-3</v>
      </c>
      <c r="S27" s="33">
        <v>0.36870199999999997</v>
      </c>
      <c r="T27" s="44">
        <v>-1.8059406151543556E-2</v>
      </c>
      <c r="U27" s="33">
        <v>0.33773900000000001</v>
      </c>
      <c r="V27" s="44">
        <v>1.372762959712448E-3</v>
      </c>
      <c r="W27" s="33">
        <v>1.1399999999999999</v>
      </c>
      <c r="X27" s="44">
        <v>8.8495575221239076E-3</v>
      </c>
      <c r="Y27" s="33">
        <v>21</v>
      </c>
      <c r="Z27" s="44">
        <v>1.9083969465647499E-3</v>
      </c>
      <c r="AA27" s="33">
        <v>5.99</v>
      </c>
      <c r="AB27" s="44">
        <v>1.3536379018612488E-2</v>
      </c>
      <c r="AC27" s="33">
        <v>6.7405000000000007E-2</v>
      </c>
      <c r="AD27" s="44">
        <v>7.5034004454210823E-3</v>
      </c>
      <c r="AE27" s="33">
        <v>89.98</v>
      </c>
      <c r="AF27" s="44">
        <v>7.7276290738044207E-3</v>
      </c>
      <c r="AG27" s="33">
        <v>16.18</v>
      </c>
      <c r="AH27" s="44">
        <v>3.7220843672456372E-3</v>
      </c>
      <c r="AI27" s="33">
        <v>12.03</v>
      </c>
      <c r="AJ27" s="44">
        <v>1.690617075232459E-2</v>
      </c>
    </row>
    <row r="28" spans="12:36" ht="17.25" thickBot="1" x14ac:dyDescent="0.3">
      <c r="L28" s="38">
        <v>44992</v>
      </c>
      <c r="M28" s="33">
        <v>22415</v>
      </c>
      <c r="N28" s="44">
        <v>-3.1219338150034748E-4</v>
      </c>
      <c r="O28" s="33">
        <v>1567.35</v>
      </c>
      <c r="P28" s="44">
        <v>2.6355686623209529E-3</v>
      </c>
      <c r="Q28" s="33">
        <v>288.02</v>
      </c>
      <c r="R28" s="44">
        <v>-2.0788580139977642E-3</v>
      </c>
      <c r="S28" s="33">
        <v>0.37095</v>
      </c>
      <c r="T28" s="44">
        <v>6.0970648382705495E-3</v>
      </c>
      <c r="U28" s="33">
        <v>0.33145599999999997</v>
      </c>
      <c r="V28" s="44">
        <v>-1.8603122529527338E-2</v>
      </c>
      <c r="W28" s="33">
        <v>1.1299999999999999</v>
      </c>
      <c r="X28" s="44">
        <v>-8.7719298245614308E-3</v>
      </c>
      <c r="Y28" s="33">
        <v>20.63</v>
      </c>
      <c r="Z28" s="44">
        <v>-1.7619047619047645E-2</v>
      </c>
      <c r="AA28" s="33">
        <v>5.92</v>
      </c>
      <c r="AB28" s="44">
        <v>-1.1686143572621099E-2</v>
      </c>
      <c r="AC28" s="33">
        <v>6.7511000000000002E-2</v>
      </c>
      <c r="AD28" s="44">
        <v>1.5725836362285861E-3</v>
      </c>
      <c r="AE28" s="33">
        <v>87.41</v>
      </c>
      <c r="AF28" s="44">
        <v>-2.8561902645032333E-2</v>
      </c>
      <c r="AG28" s="33">
        <v>16.53</v>
      </c>
      <c r="AH28" s="44">
        <v>2.1631644004944439E-2</v>
      </c>
      <c r="AI28" s="33">
        <v>11.99</v>
      </c>
      <c r="AJ28" s="44">
        <v>-3.3250207813798616E-3</v>
      </c>
    </row>
    <row r="29" spans="12:36" ht="17.25" thickBot="1" x14ac:dyDescent="0.3">
      <c r="L29" s="38">
        <v>44993</v>
      </c>
      <c r="M29" s="33">
        <v>22217</v>
      </c>
      <c r="N29" s="44">
        <v>-8.8333705108186722E-3</v>
      </c>
      <c r="O29" s="33">
        <v>1563.81</v>
      </c>
      <c r="P29" s="44">
        <v>-2.2585893386927181E-3</v>
      </c>
      <c r="Q29" s="33">
        <v>289.25</v>
      </c>
      <c r="R29" s="44">
        <v>4.2705367682800421E-3</v>
      </c>
      <c r="S29" s="33">
        <v>0.38091900000000001</v>
      </c>
      <c r="T29" s="44">
        <v>2.6874241811564836E-2</v>
      </c>
      <c r="U29" s="33">
        <v>0.33134000000000002</v>
      </c>
      <c r="V29" s="44">
        <v>-3.4997103687950393E-4</v>
      </c>
      <c r="W29" s="33">
        <v>1.1499999999999999</v>
      </c>
      <c r="X29" s="44">
        <v>1.7699115044247815E-2</v>
      </c>
      <c r="Y29" s="33">
        <v>20.27</v>
      </c>
      <c r="Z29" s="44">
        <v>-1.7450315075133283E-2</v>
      </c>
      <c r="AA29" s="33">
        <v>5.86</v>
      </c>
      <c r="AB29" s="44">
        <v>-1.0135135135135087E-2</v>
      </c>
      <c r="AC29" s="33">
        <v>6.6395999999999997E-2</v>
      </c>
      <c r="AD29" s="44">
        <v>-1.6515827050406662E-2</v>
      </c>
      <c r="AE29" s="33">
        <v>86.36</v>
      </c>
      <c r="AF29" s="44">
        <v>-1.2012355565724664E-2</v>
      </c>
      <c r="AG29" s="33">
        <v>16.18</v>
      </c>
      <c r="AH29" s="44">
        <v>-2.1173623714458634E-2</v>
      </c>
      <c r="AI29" s="33">
        <v>11.76</v>
      </c>
      <c r="AJ29" s="44">
        <v>-1.9182652210175233E-2</v>
      </c>
    </row>
    <row r="30" spans="12:36" ht="15.75" customHeight="1" thickBot="1" x14ac:dyDescent="0.3">
      <c r="L30" s="38">
        <v>44994</v>
      </c>
      <c r="M30" s="33">
        <v>21713</v>
      </c>
      <c r="N30" s="44">
        <v>-2.2685331052797353E-2</v>
      </c>
      <c r="O30" s="33">
        <v>1535.26</v>
      </c>
      <c r="P30" s="44">
        <v>-1.8256693588095674E-2</v>
      </c>
      <c r="Q30" s="33">
        <v>286.69</v>
      </c>
      <c r="R30" s="44">
        <v>-8.8504753673293024E-3</v>
      </c>
      <c r="S30" s="33">
        <v>0.389546</v>
      </c>
      <c r="T30" s="44">
        <v>2.2647859518690305E-2</v>
      </c>
      <c r="U30" s="33">
        <v>0.318386</v>
      </c>
      <c r="V30" s="44">
        <v>-3.9095792841190358E-2</v>
      </c>
      <c r="W30" s="33">
        <v>1.0549999999999999</v>
      </c>
      <c r="X30" s="44">
        <v>-8.260869565217388E-2</v>
      </c>
      <c r="Y30" s="33">
        <v>18.43</v>
      </c>
      <c r="Z30" s="44">
        <v>-9.077454366058213E-2</v>
      </c>
      <c r="AA30" s="33">
        <v>5.6</v>
      </c>
      <c r="AB30" s="44">
        <v>-4.4368600682593962E-2</v>
      </c>
      <c r="AC30" s="33">
        <v>6.5355999999999997E-2</v>
      </c>
      <c r="AD30" s="44">
        <v>-1.5663594192421249E-2</v>
      </c>
      <c r="AE30" s="33">
        <v>82.83</v>
      </c>
      <c r="AF30" s="44">
        <v>-4.0875405280222377E-2</v>
      </c>
      <c r="AG30" s="33">
        <v>15.15</v>
      </c>
      <c r="AH30" s="44">
        <v>-6.3658838071693369E-2</v>
      </c>
      <c r="AI30" s="33">
        <v>10.97</v>
      </c>
      <c r="AJ30" s="44">
        <v>-6.7176870748299256E-2</v>
      </c>
    </row>
    <row r="31" spans="12:36" ht="16.5" customHeight="1" thickBot="1" x14ac:dyDescent="0.3">
      <c r="L31" s="38">
        <v>44995</v>
      </c>
      <c r="M31" s="33">
        <v>20376</v>
      </c>
      <c r="N31" s="44">
        <v>-6.1576014369271848E-2</v>
      </c>
      <c r="O31" s="33">
        <v>1440.17</v>
      </c>
      <c r="P31" s="44">
        <v>-6.1937391712152956E-2</v>
      </c>
      <c r="Q31" s="33">
        <v>277.49</v>
      </c>
      <c r="R31" s="44">
        <v>-3.2090411245596195E-2</v>
      </c>
      <c r="S31" s="33">
        <v>0.37315300000000001</v>
      </c>
      <c r="T31" s="44">
        <v>-4.208232147166191E-2</v>
      </c>
      <c r="U31" s="33">
        <v>0.31032399999999999</v>
      </c>
      <c r="V31" s="44">
        <v>-2.5321465139798938E-2</v>
      </c>
      <c r="W31" s="33">
        <v>1.016</v>
      </c>
      <c r="X31" s="44">
        <v>-3.6966824644549701E-2</v>
      </c>
      <c r="Y31" s="33">
        <v>17.329999999999998</v>
      </c>
      <c r="Z31" s="44">
        <v>-5.9685295713510667E-2</v>
      </c>
      <c r="AA31" s="33">
        <v>5.38</v>
      </c>
      <c r="AB31" s="44">
        <v>-3.9285714285714257E-2</v>
      </c>
      <c r="AC31" s="33">
        <v>5.8577999999999998E-2</v>
      </c>
      <c r="AD31" s="44">
        <v>-0.10370891731440113</v>
      </c>
      <c r="AE31" s="33">
        <v>76.709999999999994</v>
      </c>
      <c r="AF31" s="44">
        <v>-7.3886273089460386E-2</v>
      </c>
      <c r="AG31" s="33">
        <v>14.43</v>
      </c>
      <c r="AH31" s="44">
        <v>-4.7524752475247567E-2</v>
      </c>
      <c r="AI31" s="33">
        <v>11</v>
      </c>
      <c r="AJ31" s="44">
        <v>2.7347310847765094E-3</v>
      </c>
    </row>
    <row r="32" spans="12:36" ht="17.25" thickBot="1" x14ac:dyDescent="0.3">
      <c r="L32" s="38">
        <v>44996</v>
      </c>
      <c r="M32" s="33">
        <v>20195</v>
      </c>
      <c r="N32" s="44">
        <v>-8.8829996073812589E-3</v>
      </c>
      <c r="O32" s="33">
        <v>1429.6</v>
      </c>
      <c r="P32" s="44">
        <v>-7.3394113194971133E-3</v>
      </c>
      <c r="Q32" s="33">
        <v>277.02999999999997</v>
      </c>
      <c r="R32" s="44">
        <v>-1.6577173952215807E-3</v>
      </c>
      <c r="S32" s="33">
        <v>0.37198399999999998</v>
      </c>
      <c r="T32" s="44">
        <v>-3.1327632365277802E-3</v>
      </c>
      <c r="U32" s="33">
        <v>0.31561400000000001</v>
      </c>
      <c r="V32" s="44">
        <v>1.704669957850502E-2</v>
      </c>
      <c r="W32" s="33">
        <v>1.0589999999999999</v>
      </c>
      <c r="X32" s="44">
        <v>4.2322834645669216E-2</v>
      </c>
      <c r="Y32" s="33">
        <v>18.21</v>
      </c>
      <c r="Z32" s="44">
        <v>5.0778995960761852E-2</v>
      </c>
      <c r="AA32" s="33">
        <v>5.56</v>
      </c>
      <c r="AB32" s="44">
        <v>3.3457249070631967E-2</v>
      </c>
      <c r="AC32" s="33">
        <v>5.7534000000000002E-2</v>
      </c>
      <c r="AD32" s="44">
        <v>-1.7822390658609022E-2</v>
      </c>
      <c r="AE32" s="33">
        <v>71.760000000000005</v>
      </c>
      <c r="AF32" s="44">
        <v>-6.4528744622604495E-2</v>
      </c>
      <c r="AG32" s="33">
        <v>14.85</v>
      </c>
      <c r="AH32" s="44">
        <v>2.9106029106028997E-2</v>
      </c>
      <c r="AI32" s="33">
        <v>11.16</v>
      </c>
      <c r="AJ32" s="44">
        <v>1.4545454545454639E-2</v>
      </c>
    </row>
    <row r="33" spans="10:42" ht="16.5" x14ac:dyDescent="0.25">
      <c r="L33" s="38">
        <v>44997</v>
      </c>
      <c r="M33" s="33">
        <v>20522</v>
      </c>
      <c r="N33" s="44">
        <v>1.6192126764050574E-2</v>
      </c>
      <c r="O33" s="33">
        <v>1474.4</v>
      </c>
      <c r="P33" s="44">
        <v>3.1337437045327432E-2</v>
      </c>
      <c r="Q33" s="33">
        <v>275.74</v>
      </c>
      <c r="R33" s="44">
        <v>-4.6565353932785936E-3</v>
      </c>
      <c r="S33" s="33">
        <v>0.366037</v>
      </c>
      <c r="T33" s="44">
        <v>-1.5987246763301544E-2</v>
      </c>
      <c r="U33" s="33">
        <v>0.30593100000000001</v>
      </c>
      <c r="V33" s="44">
        <v>-3.0679881120609376E-2</v>
      </c>
      <c r="W33" s="33">
        <v>1.0589999999999999</v>
      </c>
      <c r="X33" s="44">
        <v>0</v>
      </c>
      <c r="Y33" s="33">
        <v>18.07</v>
      </c>
      <c r="Z33" s="44">
        <v>-7.6880834706205547E-3</v>
      </c>
      <c r="AA33" s="33">
        <v>5.47</v>
      </c>
      <c r="AB33" s="44">
        <v>-1.6187050359712241E-2</v>
      </c>
      <c r="AC33" s="33">
        <v>5.9069999999999998E-2</v>
      </c>
      <c r="AD33" s="44">
        <v>2.6697257273959663E-2</v>
      </c>
      <c r="AE33" s="33">
        <v>69.290000000000006</v>
      </c>
      <c r="AF33" s="44">
        <v>-3.4420289855072395E-2</v>
      </c>
      <c r="AG33" s="33">
        <v>14.53</v>
      </c>
      <c r="AH33" s="44">
        <v>-2.154882154882154E-2</v>
      </c>
      <c r="AI33" s="33">
        <v>11.05</v>
      </c>
      <c r="AJ33" s="44">
        <v>-9.8566308243727141E-3</v>
      </c>
    </row>
    <row r="34" spans="10:42" ht="15.75" customHeight="1" x14ac:dyDescent="0.25"/>
    <row r="35" spans="10:42" ht="16.5" customHeight="1" x14ac:dyDescent="0.25">
      <c r="AF35" t="s">
        <v>0</v>
      </c>
    </row>
    <row r="37" spans="10:42" ht="18.75" x14ac:dyDescent="0.25"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I37" s="51" t="s">
        <v>11</v>
      </c>
    </row>
    <row r="38" spans="10:42" ht="15.75" customHeight="1" x14ac:dyDescent="0.25"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I38" s="51">
        <v>1000</v>
      </c>
    </row>
    <row r="39" spans="10:42" ht="16.5" customHeight="1" x14ac:dyDescent="0.25"/>
    <row r="40" spans="10:42" ht="15.75" thickBot="1" x14ac:dyDescent="0.3">
      <c r="O40" s="31" t="s">
        <v>20</v>
      </c>
      <c r="P40" s="31" t="s">
        <v>21</v>
      </c>
      <c r="Q40" s="31" t="s">
        <v>23</v>
      </c>
      <c r="R40" s="31" t="s">
        <v>25</v>
      </c>
      <c r="S40" s="31" t="s">
        <v>26</v>
      </c>
      <c r="T40" s="31" t="s">
        <v>27</v>
      </c>
      <c r="U40" s="31" t="s">
        <v>31</v>
      </c>
      <c r="V40" s="31" t="s">
        <v>32</v>
      </c>
      <c r="W40" s="31" t="s">
        <v>35</v>
      </c>
      <c r="X40" s="31" t="s">
        <v>36</v>
      </c>
      <c r="Y40" s="31" t="s">
        <v>37</v>
      </c>
      <c r="Z40" s="31" t="s">
        <v>42</v>
      </c>
      <c r="AC40" s="31" t="s">
        <v>20</v>
      </c>
      <c r="AD40" s="31" t="s">
        <v>21</v>
      </c>
      <c r="AE40" s="31" t="s">
        <v>23</v>
      </c>
      <c r="AF40" s="31" t="s">
        <v>25</v>
      </c>
      <c r="AG40" s="31" t="s">
        <v>26</v>
      </c>
      <c r="AI40" s="31" t="s">
        <v>20</v>
      </c>
      <c r="AJ40" s="31" t="s">
        <v>21</v>
      </c>
      <c r="AK40" s="31" t="s">
        <v>23</v>
      </c>
      <c r="AL40" s="31" t="s">
        <v>25</v>
      </c>
      <c r="AM40" s="31" t="s">
        <v>26</v>
      </c>
    </row>
    <row r="41" spans="10:42" ht="17.25" thickBot="1" x14ac:dyDescent="0.3"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0:42" ht="15.75" customHeight="1" thickBot="1" x14ac:dyDescent="0.3">
      <c r="J42" s="45">
        <f>L42-K42</f>
        <v>3.5505373840841244E-2</v>
      </c>
      <c r="K42" s="45">
        <f>MIN(O42:Z42)</f>
        <v>-1.9949818285285699E-2</v>
      </c>
      <c r="L42" s="45">
        <f>MAX(O42:Z42)</f>
        <v>1.5555555555555545E-2</v>
      </c>
      <c r="O42" s="44">
        <v>-8.7530360661748352E-3</v>
      </c>
      <c r="P42" s="63">
        <v>-1.9949818285285699E-2</v>
      </c>
      <c r="Q42" s="44">
        <v>5.5600981193792975E-4</v>
      </c>
      <c r="R42" s="44">
        <v>8.8723272114288321E-4</v>
      </c>
      <c r="S42" s="44">
        <v>-9.5081261792063776E-3</v>
      </c>
      <c r="T42" s="44">
        <v>0</v>
      </c>
      <c r="U42" s="44">
        <v>-1.5655577299412915E-2</v>
      </c>
      <c r="V42" s="44">
        <v>-6.4205457463883953E-3</v>
      </c>
      <c r="W42" s="44">
        <v>1.1721681917629123E-2</v>
      </c>
      <c r="X42" s="44">
        <v>1.4546244029526534E-2</v>
      </c>
      <c r="Y42" s="44">
        <v>-2.7995520716685984E-3</v>
      </c>
      <c r="Z42" s="44">
        <v>1.5555555555555545E-2</v>
      </c>
      <c r="AC42" s="44">
        <v>-8.7530360661748352E-3</v>
      </c>
      <c r="AD42" s="44">
        <v>-1.9949818285285748E-2</v>
      </c>
      <c r="AE42" s="44">
        <v>5.5600981193792975E-4</v>
      </c>
      <c r="AF42" s="44">
        <v>8.8723272114288321E-4</v>
      </c>
      <c r="AG42" s="44">
        <v>-9.5081261792063776E-3</v>
      </c>
      <c r="AI42" s="33">
        <v>21630</v>
      </c>
      <c r="AJ42" s="33">
        <v>1515.53</v>
      </c>
      <c r="AK42" s="33">
        <v>305.92</v>
      </c>
      <c r="AL42" s="33">
        <v>0.38355400000000001</v>
      </c>
      <c r="AM42" s="33">
        <v>0.35908499999999999</v>
      </c>
      <c r="AP42">
        <f>AI38/AJ42</f>
        <v>0.65983517317374119</v>
      </c>
    </row>
    <row r="43" spans="10:42" ht="16.5" customHeight="1" thickBot="1" x14ac:dyDescent="0.3">
      <c r="J43" s="45">
        <f t="shared" ref="J43:J71" si="0">L43-K43</f>
        <v>3.2138315257978167E-2</v>
      </c>
      <c r="K43" s="45">
        <f t="shared" ref="K43:K71" si="1">MIN(O43:Z43)</f>
        <v>3.6469730123995792E-3</v>
      </c>
      <c r="L43" s="45">
        <f t="shared" ref="L43:L71" si="2">MAX(O43:Z43)</f>
        <v>3.5785288270377746E-2</v>
      </c>
      <c r="O43" s="44">
        <v>1.1974110032362484E-2</v>
      </c>
      <c r="P43" s="62">
        <v>1.7446041978713689E-2</v>
      </c>
      <c r="Q43" s="44">
        <v>1.6572960251046043E-2</v>
      </c>
      <c r="R43" s="44">
        <v>4.4869822762896305E-3</v>
      </c>
      <c r="S43" s="44">
        <v>3.0733670300903571E-2</v>
      </c>
      <c r="T43" s="44">
        <v>1.6260162601626105E-2</v>
      </c>
      <c r="U43" s="44">
        <v>3.5785288270377746E-2</v>
      </c>
      <c r="V43" s="44">
        <v>1.4539579967689731E-2</v>
      </c>
      <c r="W43" s="44">
        <v>9.2971130017520665E-3</v>
      </c>
      <c r="X43" s="44">
        <v>1.1234752835437734E-2</v>
      </c>
      <c r="Y43" s="44">
        <v>1.3475575519371175E-2</v>
      </c>
      <c r="Z43" s="44">
        <v>3.6469730123995792E-3</v>
      </c>
      <c r="AC43" s="44">
        <v>1.1974110032362484E-2</v>
      </c>
      <c r="AD43" s="44">
        <v>1.7446041978713689E-2</v>
      </c>
      <c r="AE43" s="44">
        <v>1.6572960251046043E-2</v>
      </c>
      <c r="AF43" s="44">
        <v>4.4869822762896305E-3</v>
      </c>
      <c r="AG43" s="44">
        <v>3.0733670300903571E-2</v>
      </c>
      <c r="AI43" s="33">
        <v>21889</v>
      </c>
      <c r="AJ43" s="33">
        <v>1541.97</v>
      </c>
      <c r="AK43" s="33">
        <v>310.99</v>
      </c>
      <c r="AL43" s="33">
        <v>0.38527499999999998</v>
      </c>
      <c r="AM43" s="33">
        <v>0.37012099999999998</v>
      </c>
      <c r="AP43">
        <f>AP42*AJ43/AL43</f>
        <v>2640.830684520703</v>
      </c>
    </row>
    <row r="44" spans="10:42" ht="17.25" thickBot="1" x14ac:dyDescent="0.3">
      <c r="J44" s="45">
        <f t="shared" si="0"/>
        <v>5.2732127549046104E-2</v>
      </c>
      <c r="K44" s="45">
        <f t="shared" si="1"/>
        <v>-2.3941340600869387E-2</v>
      </c>
      <c r="L44" s="45">
        <f t="shared" si="2"/>
        <v>2.8790786948176716E-2</v>
      </c>
      <c r="O44" s="44">
        <v>-4.9796701539586152E-3</v>
      </c>
      <c r="P44" s="44">
        <v>-1.7276600712076151E-2</v>
      </c>
      <c r="Q44" s="44">
        <v>8.2317759413486069E-3</v>
      </c>
      <c r="R44" s="44">
        <v>-2.3941340600869387E-2</v>
      </c>
      <c r="S44" s="44">
        <v>-1.5829958310930814E-2</v>
      </c>
      <c r="T44" s="44">
        <v>-8.0000000000000071E-3</v>
      </c>
      <c r="U44" s="44">
        <v>2.8790786948176716E-2</v>
      </c>
      <c r="V44" s="44">
        <v>-1.9108280254777066E-2</v>
      </c>
      <c r="W44" s="44">
        <v>-3.75340152012682E-4</v>
      </c>
      <c r="X44" s="44">
        <v>-2.3172151095122384E-2</v>
      </c>
      <c r="Y44" s="44">
        <v>-1.7728531855955687E-2</v>
      </c>
      <c r="Z44" s="44">
        <v>-1.6715116279069853E-2</v>
      </c>
      <c r="AA44" t="s">
        <v>0</v>
      </c>
      <c r="AC44" s="44">
        <v>-4.9796701539586152E-3</v>
      </c>
      <c r="AD44" s="44">
        <v>-1.7276600712076151E-2</v>
      </c>
      <c r="AE44" s="44">
        <v>8.2317759413486069E-3</v>
      </c>
      <c r="AF44" s="44">
        <v>-2.3941340600869387E-2</v>
      </c>
      <c r="AG44" s="44">
        <v>-1.5829958310930814E-2</v>
      </c>
      <c r="AI44" s="33">
        <v>21780</v>
      </c>
      <c r="AJ44" s="33">
        <v>1515.33</v>
      </c>
      <c r="AK44" s="33">
        <v>313.55</v>
      </c>
      <c r="AL44" s="33">
        <v>0.37605100000000002</v>
      </c>
      <c r="AM44" s="33">
        <v>0.36426199999999997</v>
      </c>
    </row>
    <row r="45" spans="10:42" ht="17.25" thickBot="1" x14ac:dyDescent="0.3">
      <c r="J45" s="45">
        <f t="shared" si="0"/>
        <v>9.3149648178085243E-2</v>
      </c>
      <c r="K45" s="45">
        <f t="shared" si="1"/>
        <v>-6.4519215436134592E-2</v>
      </c>
      <c r="L45" s="45">
        <f t="shared" si="2"/>
        <v>2.8630432741950651E-2</v>
      </c>
      <c r="O45" s="44">
        <v>1.2855831037650312E-3</v>
      </c>
      <c r="P45" s="44">
        <v>-5.5499462163356439E-3</v>
      </c>
      <c r="Q45" s="44">
        <v>-6.4519215436134592E-2</v>
      </c>
      <c r="R45" s="44">
        <v>-1.062621825231147E-2</v>
      </c>
      <c r="S45" s="44">
        <v>-1.1261125234034775E-2</v>
      </c>
      <c r="T45" s="44">
        <v>-4.0322580645161366E-2</v>
      </c>
      <c r="U45" s="44">
        <v>-3.0783582089552231E-2</v>
      </c>
      <c r="V45" s="44">
        <v>-6.4935064935065512E-3</v>
      </c>
      <c r="W45" s="44">
        <v>2.8630432741950651E-2</v>
      </c>
      <c r="X45" s="44">
        <v>-1.2023396880415982E-2</v>
      </c>
      <c r="Y45" s="44">
        <v>-5.6401579244219624E-3</v>
      </c>
      <c r="Z45" s="44">
        <v>-2.8824833702882358E-2</v>
      </c>
      <c r="AC45" s="44">
        <v>1.2855831037650312E-3</v>
      </c>
      <c r="AD45" s="44">
        <v>-5.5499462163356439E-3</v>
      </c>
      <c r="AE45" s="44">
        <v>-6.4519215436134592E-2</v>
      </c>
      <c r="AF45" s="44">
        <v>-1.062621825231147E-2</v>
      </c>
      <c r="AG45" s="44">
        <v>-1.1261125234034775E-2</v>
      </c>
      <c r="AI45" s="33">
        <v>21808</v>
      </c>
      <c r="AJ45" s="33">
        <v>1506.92</v>
      </c>
      <c r="AK45" s="33">
        <v>293.32</v>
      </c>
      <c r="AL45" s="33">
        <v>0.37205500000000002</v>
      </c>
      <c r="AM45" s="33">
        <v>0.36015999999999998</v>
      </c>
      <c r="AP45">
        <f>AL45*AP43/AK45</f>
        <v>3.34970087388978</v>
      </c>
    </row>
    <row r="46" spans="10:42" ht="15.75" customHeight="1" thickBot="1" x14ac:dyDescent="0.3">
      <c r="J46" s="45">
        <f t="shared" si="0"/>
        <v>6.5514557131539863E-2</v>
      </c>
      <c r="K46" s="45">
        <f t="shared" si="1"/>
        <v>9.8186281194598823E-3</v>
      </c>
      <c r="L46" s="45">
        <f t="shared" si="2"/>
        <v>7.5333185250999746E-2</v>
      </c>
      <c r="O46" s="44">
        <v>1.8892149669845981E-2</v>
      </c>
      <c r="P46" s="44">
        <v>3.3206805935285244E-2</v>
      </c>
      <c r="Q46" s="44">
        <v>9.8186281194598823E-3</v>
      </c>
      <c r="R46" s="44">
        <v>3.0030506242356703E-2</v>
      </c>
      <c r="S46" s="44">
        <v>7.5333185250999746E-2</v>
      </c>
      <c r="T46" s="44">
        <v>5.8823529411764719E-2</v>
      </c>
      <c r="U46" s="44">
        <v>5.1491819056785459E-2</v>
      </c>
      <c r="V46" s="44">
        <v>1.7973856209150485E-2</v>
      </c>
      <c r="W46" s="44">
        <v>1.6852223641783848E-2</v>
      </c>
      <c r="X46" s="44">
        <v>4.8678872930599804E-2</v>
      </c>
      <c r="Y46" s="44">
        <v>3.0629608621667748E-2</v>
      </c>
      <c r="Z46" s="44">
        <v>2.130898021308969E-2</v>
      </c>
      <c r="AC46" s="44">
        <v>1.8892149669845981E-2</v>
      </c>
      <c r="AD46" s="44">
        <v>3.3206805935285244E-2</v>
      </c>
      <c r="AE46" s="44">
        <v>9.8186281194598823E-3</v>
      </c>
      <c r="AF46" s="44">
        <v>3.0030506242356703E-2</v>
      </c>
      <c r="AG46" s="44">
        <v>7.5333185250999746E-2</v>
      </c>
      <c r="AI46" s="33">
        <v>22220</v>
      </c>
      <c r="AJ46" s="33">
        <v>1556.96</v>
      </c>
      <c r="AK46" s="33">
        <v>296.2</v>
      </c>
      <c r="AL46" s="33">
        <v>0.38322800000000001</v>
      </c>
      <c r="AM46" s="33">
        <v>0.38729200000000003</v>
      </c>
    </row>
    <row r="47" spans="10:42" ht="16.5" customHeight="1" thickBot="1" x14ac:dyDescent="0.3">
      <c r="J47" s="45">
        <f t="shared" si="0"/>
        <v>4.6792082842616711E-2</v>
      </c>
      <c r="K47" s="45">
        <f t="shared" si="1"/>
        <v>4.7319089419353366E-2</v>
      </c>
      <c r="L47" s="45">
        <f t="shared" si="2"/>
        <v>9.4111172261970077E-2</v>
      </c>
      <c r="O47" s="44">
        <v>9.3969396939693972E-2</v>
      </c>
      <c r="P47" s="44">
        <v>7.572448874730231E-2</v>
      </c>
      <c r="Q47" s="44">
        <v>7.1066846725185817E-2</v>
      </c>
      <c r="R47" s="44">
        <v>4.7319089419353366E-2</v>
      </c>
      <c r="S47" s="44">
        <v>6.6598328909453164E-2</v>
      </c>
      <c r="T47" s="44">
        <v>5.555555555555558E-2</v>
      </c>
      <c r="U47" s="44">
        <v>9.3363844393592688E-2</v>
      </c>
      <c r="V47" s="44">
        <v>6.0995184590690199E-2</v>
      </c>
      <c r="W47" s="44">
        <v>6.0697618762713956E-2</v>
      </c>
      <c r="X47" s="44">
        <v>7.5065342394145196E-2</v>
      </c>
      <c r="Y47" s="44">
        <v>9.4111172261970077E-2</v>
      </c>
      <c r="Z47" s="44">
        <v>6.2593144560357583E-2</v>
      </c>
      <c r="AC47" s="44">
        <v>9.3969396939693972E-2</v>
      </c>
      <c r="AD47" s="44">
        <v>7.572448874730231E-2</v>
      </c>
      <c r="AE47" s="44">
        <v>7.1066846725185817E-2</v>
      </c>
      <c r="AF47" s="44">
        <v>4.7319089419353366E-2</v>
      </c>
      <c r="AG47" s="44">
        <v>6.6598328909453164E-2</v>
      </c>
      <c r="AI47" s="33">
        <v>24308</v>
      </c>
      <c r="AJ47" s="33">
        <v>1674.86</v>
      </c>
      <c r="AK47" s="33">
        <v>317.25</v>
      </c>
      <c r="AL47" s="33">
        <v>0.401362</v>
      </c>
      <c r="AM47" s="33">
        <v>0.41308499999999998</v>
      </c>
      <c r="AP47">
        <f>AP45*AK47/AL47</f>
        <v>2647.7160325131249</v>
      </c>
    </row>
    <row r="48" spans="10:42" ht="17.25" thickBot="1" x14ac:dyDescent="0.3">
      <c r="J48" s="45">
        <f t="shared" si="0"/>
        <v>0.10247468818551175</v>
      </c>
      <c r="K48" s="45">
        <f t="shared" si="1"/>
        <v>-6.4880703223105907E-2</v>
      </c>
      <c r="L48" s="45">
        <f t="shared" si="2"/>
        <v>3.7593984962405846E-2</v>
      </c>
      <c r="O48" s="44">
        <v>-2.2667434589435542E-2</v>
      </c>
      <c r="P48" s="44">
        <v>-1.7147701897471945E-2</v>
      </c>
      <c r="Q48" s="44">
        <v>-3.3065405831363304E-2</v>
      </c>
      <c r="R48" s="44">
        <v>-3.5975005107608538E-2</v>
      </c>
      <c r="S48" s="44">
        <v>-5.3911422588571289E-2</v>
      </c>
      <c r="T48" s="44">
        <v>3.7593984962405846E-2</v>
      </c>
      <c r="U48" s="44">
        <v>-6.4880703223105907E-2</v>
      </c>
      <c r="V48" s="44">
        <v>-3.3282904689863946E-2</v>
      </c>
      <c r="W48" s="44">
        <v>-4.8467157401923533E-2</v>
      </c>
      <c r="X48" s="44">
        <v>-3.4717494894485945E-2</v>
      </c>
      <c r="Y48" s="44">
        <v>-6.0362173038229328E-2</v>
      </c>
      <c r="Z48" s="44">
        <v>-5.4698457223001373E-2</v>
      </c>
      <c r="AC48" s="44">
        <v>-2.2667434589435542E-2</v>
      </c>
      <c r="AD48" s="44">
        <v>-1.7147701897471945E-2</v>
      </c>
      <c r="AE48" s="44">
        <v>-3.3065405831363304E-2</v>
      </c>
      <c r="AF48" s="44">
        <v>-3.5975005107608538E-2</v>
      </c>
      <c r="AG48" s="44">
        <v>-5.3911422588571289E-2</v>
      </c>
      <c r="AI48" s="33">
        <v>23757</v>
      </c>
      <c r="AJ48" s="33">
        <v>1646.14</v>
      </c>
      <c r="AK48" s="33">
        <v>306.76</v>
      </c>
      <c r="AL48" s="33">
        <v>0.38692300000000002</v>
      </c>
      <c r="AM48" s="33">
        <v>0.39081500000000002</v>
      </c>
      <c r="AP48">
        <f>AP47*AL48/AM48</f>
        <v>2621.3482861406951</v>
      </c>
    </row>
    <row r="49" spans="10:42" ht="17.25" thickBot="1" x14ac:dyDescent="0.3">
      <c r="J49" s="45">
        <f t="shared" si="0"/>
        <v>0.13082428121463474</v>
      </c>
      <c r="K49" s="45">
        <f t="shared" si="1"/>
        <v>1.1585734434817585E-2</v>
      </c>
      <c r="L49" s="45">
        <f t="shared" si="2"/>
        <v>0.14241001564945233</v>
      </c>
      <c r="O49" s="44">
        <v>3.6704971166393152E-2</v>
      </c>
      <c r="P49" s="44">
        <v>3.0945120099140855E-2</v>
      </c>
      <c r="Q49" s="44">
        <v>2.2525753031686024E-2</v>
      </c>
      <c r="R49" s="44">
        <v>2.1681316437637488E-2</v>
      </c>
      <c r="S49" s="44">
        <v>3.6339444494198014E-2</v>
      </c>
      <c r="T49" s="44">
        <v>0.10869565217391308</v>
      </c>
      <c r="U49" s="44">
        <v>3.8048343777976834E-2</v>
      </c>
      <c r="V49" s="44">
        <v>0.14241001564945233</v>
      </c>
      <c r="W49" s="44">
        <v>4.5126487543903915E-2</v>
      </c>
      <c r="X49" s="44">
        <v>1.1585734434817585E-2</v>
      </c>
      <c r="Y49" s="44">
        <v>4.55032119914347E-2</v>
      </c>
      <c r="Z49" s="44">
        <v>5.2670623145400608E-2</v>
      </c>
      <c r="AC49" s="44">
        <v>3.6704971166393152E-2</v>
      </c>
      <c r="AD49" s="44">
        <v>3.0945120099140855E-2</v>
      </c>
      <c r="AE49" s="44">
        <v>2.2525753031686024E-2</v>
      </c>
      <c r="AF49" s="44">
        <v>2.1681316437637488E-2</v>
      </c>
      <c r="AG49" s="44">
        <v>3.6339444494198014E-2</v>
      </c>
      <c r="AI49" s="33">
        <v>24629</v>
      </c>
      <c r="AJ49" s="33">
        <v>1697.08</v>
      </c>
      <c r="AK49" s="33">
        <v>313.67</v>
      </c>
      <c r="AL49" s="33">
        <v>0.395312</v>
      </c>
      <c r="AM49" s="33">
        <v>0.40501700000000002</v>
      </c>
      <c r="AP49">
        <f>AP48*AM49/AL49</f>
        <v>2685.7029860157195</v>
      </c>
    </row>
    <row r="50" spans="10:42" ht="15.75" customHeight="1" thickBot="1" x14ac:dyDescent="0.3">
      <c r="J50" s="45">
        <f t="shared" si="0"/>
        <v>3.7355520043291013E-2</v>
      </c>
      <c r="K50" s="45">
        <f t="shared" si="1"/>
        <v>-2.6143790849673221E-2</v>
      </c>
      <c r="L50" s="45">
        <f t="shared" si="2"/>
        <v>1.1211729193617792E-2</v>
      </c>
      <c r="O50" s="44">
        <v>5.6843558406760586E-4</v>
      </c>
      <c r="P50" s="44">
        <v>-2.68696820420955E-3</v>
      </c>
      <c r="Q50" s="44">
        <v>8.097682277552698E-3</v>
      </c>
      <c r="R50" s="44">
        <v>-2.3247460233941641E-3</v>
      </c>
      <c r="S50" s="44">
        <v>4.6788159509354443E-3</v>
      </c>
      <c r="T50" s="44">
        <v>-2.6143790849673221E-2</v>
      </c>
      <c r="U50" s="44">
        <v>1.1211729193617792E-2</v>
      </c>
      <c r="V50" s="44">
        <v>-6.8493150684931781E-3</v>
      </c>
      <c r="W50" s="44">
        <v>-4.8070105782593853E-3</v>
      </c>
      <c r="X50" s="44">
        <v>-7.1706005377950577E-3</v>
      </c>
      <c r="Y50" s="44">
        <v>3.5842293906809264E-3</v>
      </c>
      <c r="Z50" s="44">
        <v>7.7519379844961378E-3</v>
      </c>
      <c r="AC50" s="44">
        <v>5.6843558406760586E-4</v>
      </c>
      <c r="AD50" s="44">
        <v>-2.68696820420955E-3</v>
      </c>
      <c r="AE50" s="44">
        <v>8.097682277552698E-3</v>
      </c>
      <c r="AF50" s="44">
        <v>-2.3247460233941641E-3</v>
      </c>
      <c r="AG50" s="44">
        <v>4.6788159509354443E-3</v>
      </c>
      <c r="AI50" s="33">
        <v>24643</v>
      </c>
      <c r="AJ50" s="33">
        <v>1692.52</v>
      </c>
      <c r="AK50" s="33">
        <v>316.20999999999998</v>
      </c>
      <c r="AL50" s="33">
        <v>0.39439299999999999</v>
      </c>
      <c r="AM50" s="33">
        <v>0.406912</v>
      </c>
      <c r="AP50">
        <f>AP49*AL50/AJ50</f>
        <v>0.62582566691306307</v>
      </c>
    </row>
    <row r="51" spans="10:42" ht="16.5" customHeight="1" thickBot="1" x14ac:dyDescent="0.3">
      <c r="J51" s="45">
        <f t="shared" si="0"/>
        <v>8.0365080577081138E-2</v>
      </c>
      <c r="K51" s="45">
        <f t="shared" si="1"/>
        <v>-2.2369344969405236E-2</v>
      </c>
      <c r="L51" s="45">
        <f t="shared" si="2"/>
        <v>5.7995735607675902E-2</v>
      </c>
      <c r="O51" s="44">
        <v>-1.4568031489672562E-2</v>
      </c>
      <c r="P51" s="44">
        <v>-7.1727365112376207E-3</v>
      </c>
      <c r="Q51" s="44">
        <v>-1.5369532905347594E-2</v>
      </c>
      <c r="R51" s="44">
        <v>-2.2279807197389423E-2</v>
      </c>
      <c r="S51" s="44">
        <v>-1.8379895407360847E-2</v>
      </c>
      <c r="T51" s="44">
        <v>-6.7114093959731447E-3</v>
      </c>
      <c r="U51" s="44">
        <v>5.7995735607675902E-2</v>
      </c>
      <c r="V51" s="44">
        <v>2.6206896551724146E-2</v>
      </c>
      <c r="W51" s="44">
        <v>2.9779291281364362E-3</v>
      </c>
      <c r="X51" s="44">
        <v>-2.2369344969405236E-2</v>
      </c>
      <c r="Y51" s="44">
        <v>1.0714285714285676E-2</v>
      </c>
      <c r="Z51" s="44">
        <v>-1.118881118881121E-2</v>
      </c>
      <c r="AC51" s="44">
        <v>-1.4568031489672562E-2</v>
      </c>
      <c r="AD51" s="44">
        <v>-7.1727365112376207E-3</v>
      </c>
      <c r="AE51" s="44">
        <v>-1.5369532905347594E-2</v>
      </c>
      <c r="AF51" s="44">
        <v>-2.2279807197389423E-2</v>
      </c>
      <c r="AG51" s="44">
        <v>-1.8379895407360847E-2</v>
      </c>
      <c r="AI51" s="33">
        <v>24284</v>
      </c>
      <c r="AJ51" s="33">
        <v>1680.38</v>
      </c>
      <c r="AK51" s="33">
        <v>311.35000000000002</v>
      </c>
      <c r="AL51" s="33">
        <v>0.385606</v>
      </c>
      <c r="AM51" s="33">
        <v>0.39943299999999998</v>
      </c>
      <c r="AP51">
        <f>AP50*AJ51/AL51</f>
        <v>2727.200650838869</v>
      </c>
    </row>
    <row r="52" spans="10:42" ht="17.25" thickBot="1" x14ac:dyDescent="0.3">
      <c r="J52" s="45">
        <f t="shared" si="0"/>
        <v>6.5480744154238435E-2</v>
      </c>
      <c r="K52" s="45">
        <f t="shared" si="1"/>
        <v>-1.5903960599220168E-2</v>
      </c>
      <c r="L52" s="45">
        <f t="shared" si="2"/>
        <v>4.9576783555018267E-2</v>
      </c>
      <c r="O52" s="44">
        <v>2.0713226816010621E-2</v>
      </c>
      <c r="P52" s="44">
        <v>1.1794951142003463E-2</v>
      </c>
      <c r="Q52" s="44">
        <v>1.1530431989722034E-2</v>
      </c>
      <c r="R52" s="44">
        <v>3.1298786844603077E-2</v>
      </c>
      <c r="S52" s="44">
        <v>9.1354494996658264E-3</v>
      </c>
      <c r="T52" s="44">
        <v>-6.7567567567567988E-3</v>
      </c>
      <c r="U52" s="44">
        <v>4.9576783555018267E-2</v>
      </c>
      <c r="V52" s="44">
        <v>1.2096774193548265E-2</v>
      </c>
      <c r="W52" s="44">
        <v>2.0826230253438105E-2</v>
      </c>
      <c r="X52" s="44">
        <v>-1.5903960599220168E-2</v>
      </c>
      <c r="Y52" s="44">
        <v>4.9469964664311084E-2</v>
      </c>
      <c r="Z52" s="44">
        <v>1.7680339462517569E-2</v>
      </c>
      <c r="AC52" s="44">
        <v>2.0713226816010621E-2</v>
      </c>
      <c r="AD52" s="44">
        <v>1.1794951142003463E-2</v>
      </c>
      <c r="AE52" s="44">
        <v>1.1530431989722034E-2</v>
      </c>
      <c r="AF52" s="44">
        <v>3.1298786844603077E-2</v>
      </c>
      <c r="AG52" s="44">
        <v>9.1354494996658264E-3</v>
      </c>
      <c r="AI52" s="33">
        <v>24787</v>
      </c>
      <c r="AJ52" s="33">
        <v>1700.2</v>
      </c>
      <c r="AK52" s="33">
        <v>314.94</v>
      </c>
      <c r="AL52" s="33">
        <v>0.397675</v>
      </c>
      <c r="AM52" s="33">
        <v>0.403082</v>
      </c>
      <c r="AP52">
        <f>AP51*AL52/AM52</f>
        <v>2690.6175885361968</v>
      </c>
    </row>
    <row r="53" spans="10:42" ht="17.25" thickBot="1" x14ac:dyDescent="0.3">
      <c r="J53" s="45">
        <f t="shared" si="0"/>
        <v>6.6996495567924308E-2</v>
      </c>
      <c r="K53" s="45">
        <f t="shared" si="1"/>
        <v>-6.1224489795918435E-2</v>
      </c>
      <c r="L53" s="45">
        <f t="shared" si="2"/>
        <v>5.7720057720058726E-3</v>
      </c>
      <c r="O53" s="44">
        <v>-1.4927179569935833E-2</v>
      </c>
      <c r="P53" s="44">
        <v>-2.5655805199388371E-2</v>
      </c>
      <c r="Q53" s="44">
        <v>-1.2256302787832629E-2</v>
      </c>
      <c r="R53" s="44">
        <v>-1.5819450556358805E-2</v>
      </c>
      <c r="S53" s="44">
        <v>-2.6426384705841466E-2</v>
      </c>
      <c r="T53" s="44">
        <v>-6.1224489795918435E-2</v>
      </c>
      <c r="U53" s="44">
        <v>-4.3010752688171894E-2</v>
      </c>
      <c r="V53" s="44">
        <v>-3.7184594953519334E-2</v>
      </c>
      <c r="W53" s="44">
        <v>-3.2745136240919681E-2</v>
      </c>
      <c r="X53" s="44">
        <v>-2.3146700031279277E-2</v>
      </c>
      <c r="Y53" s="44">
        <v>5.7720057720058726E-3</v>
      </c>
      <c r="Z53" s="44">
        <v>-3.8220986796386414E-2</v>
      </c>
      <c r="AC53" s="44">
        <v>-1.4927179569935833E-2</v>
      </c>
      <c r="AD53" s="44">
        <v>-2.5655805199388371E-2</v>
      </c>
      <c r="AE53" s="44">
        <v>-1.2256302787832629E-2</v>
      </c>
      <c r="AF53" s="44">
        <v>-1.5819450556358805E-2</v>
      </c>
      <c r="AG53" s="44">
        <v>-2.6426384705841466E-2</v>
      </c>
      <c r="AI53" s="33">
        <v>24417</v>
      </c>
      <c r="AJ53" s="33">
        <v>1656.58</v>
      </c>
      <c r="AK53" s="33">
        <v>311.08</v>
      </c>
      <c r="AL53" s="33">
        <v>0.39138400000000001</v>
      </c>
      <c r="AM53" s="33">
        <v>0.39243</v>
      </c>
    </row>
    <row r="54" spans="10:42" ht="15.75" customHeight="1" thickBot="1" x14ac:dyDescent="0.3">
      <c r="J54" s="45">
        <f t="shared" si="0"/>
        <v>4.5230056753299608E-2</v>
      </c>
      <c r="K54" s="45">
        <f t="shared" si="1"/>
        <v>-3.0607364897178413E-2</v>
      </c>
      <c r="L54" s="45">
        <f t="shared" si="2"/>
        <v>1.4622691856121195E-2</v>
      </c>
      <c r="O54" s="44">
        <v>-1.1098824589425349E-2</v>
      </c>
      <c r="P54" s="44">
        <v>-8.0949908848348961E-3</v>
      </c>
      <c r="Q54" s="44">
        <v>4.4361579015044228E-3</v>
      </c>
      <c r="R54" s="44">
        <v>1.0156265968971567E-2</v>
      </c>
      <c r="S54" s="44">
        <v>-9.2526055602273338E-3</v>
      </c>
      <c r="T54" s="44">
        <v>1.449275362318847E-2</v>
      </c>
      <c r="U54" s="44">
        <v>-3.0096308186195797E-2</v>
      </c>
      <c r="V54" s="44">
        <v>-1.1034482758620734E-2</v>
      </c>
      <c r="W54" s="44">
        <v>-1.9423063088985781E-3</v>
      </c>
      <c r="X54" s="44">
        <v>1.4622691856121195E-2</v>
      </c>
      <c r="Y54" s="44">
        <v>-3.0607364897178413E-2</v>
      </c>
      <c r="Z54" s="44">
        <v>-1.8786127167630062E-2</v>
      </c>
      <c r="AC54" s="44">
        <v>-1.1098824589425349E-2</v>
      </c>
      <c r="AD54" s="44">
        <v>-8.0949908848348961E-3</v>
      </c>
      <c r="AE54" s="44">
        <v>4.4361579015044228E-3</v>
      </c>
      <c r="AF54" s="44">
        <v>1.0156265968971567E-2</v>
      </c>
      <c r="AG54" s="44">
        <v>-9.2526055602273338E-3</v>
      </c>
      <c r="AI54" s="33">
        <v>24146</v>
      </c>
      <c r="AJ54" s="33">
        <v>1643.17</v>
      </c>
      <c r="AK54" s="33">
        <v>312.45999999999998</v>
      </c>
      <c r="AL54" s="33">
        <v>0.39535900000000002</v>
      </c>
      <c r="AM54" s="33">
        <v>0.38879900000000001</v>
      </c>
      <c r="AP54">
        <f>AP52*AM54/AI54</f>
        <v>4.3324336445178691E-2</v>
      </c>
    </row>
    <row r="55" spans="10:42" ht="16.5" customHeight="1" thickBot="1" x14ac:dyDescent="0.3">
      <c r="J55" s="45">
        <f t="shared" si="0"/>
        <v>4.035346097201753E-2</v>
      </c>
      <c r="K55" s="45">
        <f t="shared" si="1"/>
        <v>-2.857142857142847E-2</v>
      </c>
      <c r="L55" s="45">
        <f t="shared" si="2"/>
        <v>1.178203240058906E-2</v>
      </c>
      <c r="O55" s="44">
        <v>-8.0758717800050173E-3</v>
      </c>
      <c r="P55" s="44">
        <v>5.2824722944064817E-3</v>
      </c>
      <c r="Q55" s="44">
        <v>-1.264161812712028E-2</v>
      </c>
      <c r="R55" s="44">
        <v>-1.4637329616879913E-2</v>
      </c>
      <c r="S55" s="44">
        <v>-1.3063305203974251E-2</v>
      </c>
      <c r="T55" s="44">
        <v>-2.857142857142847E-2</v>
      </c>
      <c r="U55" s="44">
        <v>-1.0343400910219236E-2</v>
      </c>
      <c r="V55" s="44">
        <v>-1.1157601115760141E-2</v>
      </c>
      <c r="W55" s="44">
        <v>4.7426841574167433E-3</v>
      </c>
      <c r="X55" s="44">
        <v>-3.1559015358720854E-3</v>
      </c>
      <c r="Y55" s="44">
        <v>-2.7627035027133595E-2</v>
      </c>
      <c r="Z55" s="44">
        <v>1.178203240058906E-2</v>
      </c>
      <c r="AC55" s="44">
        <v>-8.0758717800050173E-3</v>
      </c>
      <c r="AD55" s="44">
        <v>5.2824722944064817E-3</v>
      </c>
      <c r="AE55" s="44">
        <v>-1.264161812712028E-2</v>
      </c>
      <c r="AF55" s="44">
        <v>-1.4637329616879913E-2</v>
      </c>
      <c r="AG55" s="44">
        <v>-1.3063305203974251E-2</v>
      </c>
      <c r="AI55" s="33">
        <v>23951</v>
      </c>
      <c r="AJ55" s="33">
        <v>1651.85</v>
      </c>
      <c r="AK55" s="33">
        <v>308.51</v>
      </c>
      <c r="AL55" s="33">
        <v>0.38957199999999997</v>
      </c>
      <c r="AM55" s="33">
        <v>0.38372000000000001</v>
      </c>
      <c r="AP55" s="53">
        <f>AP54*AI55/AL55</f>
        <v>2663.592820321981</v>
      </c>
    </row>
    <row r="56" spans="10:42" ht="17.25" thickBot="1" x14ac:dyDescent="0.3">
      <c r="J56" s="45">
        <f t="shared" si="0"/>
        <v>5.1876953173412343E-2</v>
      </c>
      <c r="K56" s="45">
        <f t="shared" si="1"/>
        <v>-7.3529411764705954E-2</v>
      </c>
      <c r="L56" s="45">
        <f t="shared" si="2"/>
        <v>-2.1652458591293611E-2</v>
      </c>
      <c r="O56" s="44">
        <v>-3.2524738006763809E-2</v>
      </c>
      <c r="P56" s="44">
        <v>-2.6485455701183547E-2</v>
      </c>
      <c r="Q56" s="44">
        <v>-2.1652458591293611E-2</v>
      </c>
      <c r="R56" s="44">
        <v>-2.6893616584353963E-2</v>
      </c>
      <c r="S56" s="44">
        <v>-4.6356718440529576E-2</v>
      </c>
      <c r="T56" s="44">
        <v>-7.3529411764705954E-2</v>
      </c>
      <c r="U56" s="44">
        <v>-3.5953177257525226E-2</v>
      </c>
      <c r="V56" s="44">
        <v>-6.7700987306064775E-2</v>
      </c>
      <c r="W56" s="44">
        <v>-2.4935795348570378E-2</v>
      </c>
      <c r="X56" s="44">
        <v>-3.4086112283663983E-2</v>
      </c>
      <c r="Y56" s="44">
        <v>-6.798579401319127E-2</v>
      </c>
      <c r="Z56" s="44">
        <v>-4.8034934497816595E-2</v>
      </c>
      <c r="AC56" s="44">
        <v>-3.2524738006763809E-2</v>
      </c>
      <c r="AD56" s="44">
        <v>-2.6485455701183547E-2</v>
      </c>
      <c r="AE56" s="44">
        <v>-2.1652458591293611E-2</v>
      </c>
      <c r="AF56" s="44">
        <v>-2.6893616584353963E-2</v>
      </c>
      <c r="AG56" s="44">
        <v>-4.6356718440529576E-2</v>
      </c>
      <c r="AI56" s="33">
        <v>23172</v>
      </c>
      <c r="AJ56" s="33">
        <v>1608.1</v>
      </c>
      <c r="AK56" s="33">
        <v>301.83</v>
      </c>
      <c r="AL56" s="33">
        <v>0.37909500000000002</v>
      </c>
      <c r="AM56" s="33">
        <v>0.36593199999999998</v>
      </c>
      <c r="AP56">
        <f>AP55*AL56/AM56</f>
        <v>2759.405354601296</v>
      </c>
    </row>
    <row r="57" spans="10:42" ht="17.25" thickBot="1" x14ac:dyDescent="0.3">
      <c r="J57" s="45">
        <f t="shared" si="0"/>
        <v>4.6104960018132579E-2</v>
      </c>
      <c r="K57" s="45">
        <f t="shared" si="1"/>
        <v>-2.8187337380745858E-2</v>
      </c>
      <c r="L57" s="45">
        <f t="shared" si="2"/>
        <v>1.7917622637386721E-2</v>
      </c>
      <c r="O57" s="44">
        <v>-6.4733298808905548E-4</v>
      </c>
      <c r="P57" s="44">
        <v>-8.7992040296001051E-3</v>
      </c>
      <c r="Q57" s="44">
        <v>1.0270682172084378E-3</v>
      </c>
      <c r="R57" s="44">
        <v>-1.0709716561811966E-3</v>
      </c>
      <c r="S57" s="44">
        <v>-8.9661467157832186E-3</v>
      </c>
      <c r="T57" s="44">
        <v>-7.9365079365079083E-3</v>
      </c>
      <c r="U57" s="44">
        <v>-2.8187337380745858E-2</v>
      </c>
      <c r="V57" s="44">
        <v>-1.0590015128593033E-2</v>
      </c>
      <c r="W57" s="44">
        <v>-1.4714321448838774E-5</v>
      </c>
      <c r="X57" s="44">
        <v>1.7917622637386721E-2</v>
      </c>
      <c r="Y57" s="44">
        <v>-2.2318998366902543E-2</v>
      </c>
      <c r="Z57" s="44">
        <v>-1.9877675840978548E-2</v>
      </c>
      <c r="AC57" s="44">
        <v>-6.4733298808905548E-4</v>
      </c>
      <c r="AD57" s="44">
        <v>-8.7992040296001051E-3</v>
      </c>
      <c r="AE57" s="44">
        <v>1.0270682172084378E-3</v>
      </c>
      <c r="AF57" s="44">
        <v>-1.0709716561811966E-3</v>
      </c>
      <c r="AG57" s="44">
        <v>-8.9661467157832186E-3</v>
      </c>
      <c r="AI57" s="33">
        <v>23157</v>
      </c>
      <c r="AJ57" s="33">
        <v>1593.95</v>
      </c>
      <c r="AK57" s="33">
        <v>302.14</v>
      </c>
      <c r="AL57" s="33">
        <v>0.378689</v>
      </c>
      <c r="AM57" s="33">
        <v>0.362651</v>
      </c>
    </row>
    <row r="58" spans="10:42" ht="15.75" customHeight="1" thickBot="1" x14ac:dyDescent="0.3">
      <c r="J58" s="45">
        <f t="shared" si="0"/>
        <v>3.8386476416513382E-2</v>
      </c>
      <c r="K58" s="45">
        <f t="shared" si="1"/>
        <v>-1.7956687413682726E-3</v>
      </c>
      <c r="L58" s="45">
        <f t="shared" si="2"/>
        <v>3.6590807675145109E-2</v>
      </c>
      <c r="O58" s="44">
        <v>1.6582458867729022E-2</v>
      </c>
      <c r="P58" s="44">
        <v>2.925436807929982E-2</v>
      </c>
      <c r="Q58" s="44">
        <v>2.1281525120804945E-2</v>
      </c>
      <c r="R58" s="44">
        <v>-1.7956687413682726E-3</v>
      </c>
      <c r="S58" s="44">
        <v>1.7785694786447648E-2</v>
      </c>
      <c r="T58" s="44">
        <v>2.4000000000000021E-2</v>
      </c>
      <c r="U58" s="44">
        <v>3.6590807675145109E-2</v>
      </c>
      <c r="V58" s="44">
        <v>2.1406727828746197E-2</v>
      </c>
      <c r="W58" s="44">
        <v>2.4426133019423091E-2</v>
      </c>
      <c r="X58" s="44">
        <v>2.146613716861645E-2</v>
      </c>
      <c r="Y58" s="44">
        <v>2.7282850779509982E-2</v>
      </c>
      <c r="Z58" s="44">
        <v>1.0140405616224646E-2</v>
      </c>
      <c r="AC58" s="44">
        <v>1.6582458867729022E-2</v>
      </c>
      <c r="AD58" s="44">
        <v>2.925436807929982E-2</v>
      </c>
      <c r="AE58" s="44">
        <v>2.1281525120804945E-2</v>
      </c>
      <c r="AF58" s="44">
        <v>-1.7956687413682726E-3</v>
      </c>
      <c r="AG58" s="44">
        <v>1.7785694786447648E-2</v>
      </c>
      <c r="AI58" s="33">
        <v>23541</v>
      </c>
      <c r="AJ58" s="33">
        <v>1640.58</v>
      </c>
      <c r="AK58" s="33">
        <v>308.57</v>
      </c>
      <c r="AL58" s="33">
        <v>0.37800899999999998</v>
      </c>
      <c r="AM58" s="33">
        <v>0.36910100000000001</v>
      </c>
      <c r="AP58">
        <f>AP56*AM58/AL58</f>
        <v>2694.3783766754045</v>
      </c>
    </row>
    <row r="59" spans="10:42" ht="16.5" customHeight="1" thickBot="1" x14ac:dyDescent="0.3">
      <c r="J59" s="45">
        <f t="shared" si="0"/>
        <v>4.2575643866944901E-2</v>
      </c>
      <c r="K59" s="45">
        <f t="shared" si="1"/>
        <v>-3.90625E-2</v>
      </c>
      <c r="L59" s="45">
        <f t="shared" si="2"/>
        <v>3.5131438669449011E-3</v>
      </c>
      <c r="O59" s="44">
        <v>-9.7701881823197834E-4</v>
      </c>
      <c r="P59" s="44">
        <v>-4.0229674871081755E-3</v>
      </c>
      <c r="Q59" s="44">
        <v>-1.2995430534400554E-2</v>
      </c>
      <c r="R59" s="44">
        <v>3.5131438669449011E-3</v>
      </c>
      <c r="S59" s="44">
        <v>-1.0024356476953544E-2</v>
      </c>
      <c r="T59" s="44">
        <v>-3.90625E-2</v>
      </c>
      <c r="U59" s="44">
        <v>-2.3245802841153629E-2</v>
      </c>
      <c r="V59" s="44">
        <v>-1.4970059880239472E-2</v>
      </c>
      <c r="W59" s="44">
        <v>-1.8241884515943774E-3</v>
      </c>
      <c r="X59" s="44">
        <v>-1.1873489545024651E-2</v>
      </c>
      <c r="Y59" s="44">
        <v>-2.8184281842818404E-2</v>
      </c>
      <c r="Z59" s="44">
        <v>-1.3127413127413168E-2</v>
      </c>
      <c r="AC59" s="44">
        <v>-9.7701881823197834E-4</v>
      </c>
      <c r="AD59" s="44">
        <v>-4.0229674871081755E-3</v>
      </c>
      <c r="AE59" s="44">
        <v>-1.2995430534400554E-2</v>
      </c>
      <c r="AF59" s="44">
        <v>3.5131438669449011E-3</v>
      </c>
      <c r="AG59" s="44">
        <v>-1.0024356476953544E-2</v>
      </c>
      <c r="AI59" s="33">
        <v>23518</v>
      </c>
      <c r="AJ59" s="33">
        <v>1633.98</v>
      </c>
      <c r="AK59" s="33">
        <v>304.56</v>
      </c>
      <c r="AL59" s="33">
        <v>0.37933699999999998</v>
      </c>
      <c r="AM59" s="33">
        <v>0.36540099999999998</v>
      </c>
      <c r="AP59">
        <f>AP58*AL59/AK59</f>
        <v>3.3559147960103686</v>
      </c>
    </row>
    <row r="60" spans="10:42" ht="17.25" thickBot="1" x14ac:dyDescent="0.3">
      <c r="J60" s="45">
        <f t="shared" si="0"/>
        <v>4.4399846945217925E-2</v>
      </c>
      <c r="K60" s="45">
        <f t="shared" si="1"/>
        <v>-4.6848856664807537E-2</v>
      </c>
      <c r="L60" s="45">
        <f t="shared" si="2"/>
        <v>-2.4490097195896121E-3</v>
      </c>
      <c r="O60" s="44">
        <v>-1.5392465345692607E-2</v>
      </c>
      <c r="P60" s="44">
        <v>-1.6738270970268809E-2</v>
      </c>
      <c r="Q60" s="44">
        <v>-1.0703966377725194E-2</v>
      </c>
      <c r="R60" s="44">
        <v>-2.4490097195896121E-3</v>
      </c>
      <c r="S60" s="44">
        <v>-3.4641393975385903E-2</v>
      </c>
      <c r="T60" s="44">
        <v>-3.2520325203252098E-2</v>
      </c>
      <c r="U60" s="44">
        <v>-3.3935654473336241E-2</v>
      </c>
      <c r="V60" s="44">
        <v>-3.4954407294832901E-2</v>
      </c>
      <c r="W60" s="44">
        <v>-5.5545162822154825E-3</v>
      </c>
      <c r="X60" s="44">
        <v>-3.2964695874095895E-3</v>
      </c>
      <c r="Y60" s="44">
        <v>-4.6848856664807537E-2</v>
      </c>
      <c r="Z60" s="44">
        <v>-3.9123630672926457E-2</v>
      </c>
      <c r="AC60" s="44">
        <v>-1.5392465345692607E-2</v>
      </c>
      <c r="AD60" s="44">
        <v>-1.6738270970268809E-2</v>
      </c>
      <c r="AE60" s="44">
        <v>-1.0703966377725194E-2</v>
      </c>
      <c r="AF60" s="44">
        <v>-2.4490097195896121E-3</v>
      </c>
      <c r="AG60" s="44">
        <v>-3.4641393975385903E-2</v>
      </c>
      <c r="AI60" s="33">
        <v>23156</v>
      </c>
      <c r="AJ60" s="33">
        <v>1606.63</v>
      </c>
      <c r="AK60" s="33">
        <v>301.3</v>
      </c>
      <c r="AL60" s="33">
        <v>0.37840800000000002</v>
      </c>
      <c r="AM60" s="33">
        <v>0.35274299999999997</v>
      </c>
      <c r="AP60">
        <f>AP59*AK60/AM60</f>
        <v>2866.4980681060265</v>
      </c>
    </row>
    <row r="61" spans="10:42" ht="17.25" thickBot="1" x14ac:dyDescent="0.3">
      <c r="J61" s="45">
        <f t="shared" si="0"/>
        <v>4.4180539789762552E-2</v>
      </c>
      <c r="K61" s="45">
        <f t="shared" si="1"/>
        <v>6.2396282774643819E-3</v>
      </c>
      <c r="L61" s="45">
        <f t="shared" si="2"/>
        <v>5.0420168067226934E-2</v>
      </c>
      <c r="O61" s="44">
        <v>2.0642598030747861E-2</v>
      </c>
      <c r="P61" s="44">
        <v>3.5664714339953774E-2</v>
      </c>
      <c r="Q61" s="44">
        <v>6.2396282774643819E-3</v>
      </c>
      <c r="R61" s="44">
        <v>1.5337942115388525E-2</v>
      </c>
      <c r="S61" s="44">
        <v>2.364611062444899E-2</v>
      </c>
      <c r="T61" s="44">
        <v>5.0420168067226934E-2</v>
      </c>
      <c r="U61" s="44">
        <v>2.6916058394160558E-2</v>
      </c>
      <c r="V61" s="44">
        <v>2.8346456692913469E-2</v>
      </c>
      <c r="W61" s="44">
        <v>1.2256356085490694E-2</v>
      </c>
      <c r="X61" s="44">
        <v>4.3209217966499569E-2</v>
      </c>
      <c r="Y61" s="44">
        <v>3.8619075482738463E-2</v>
      </c>
      <c r="Z61" s="44">
        <v>3.9902280130293288E-2</v>
      </c>
      <c r="AC61" s="44">
        <v>2.0642598030747861E-2</v>
      </c>
      <c r="AD61" s="44">
        <v>3.5664714339953774E-2</v>
      </c>
      <c r="AE61" s="44">
        <v>6.2396282774643819E-3</v>
      </c>
      <c r="AF61" s="44">
        <v>1.5337942115388525E-2</v>
      </c>
      <c r="AG61" s="44">
        <v>2.364611062444899E-2</v>
      </c>
      <c r="AI61" s="33">
        <v>23634</v>
      </c>
      <c r="AJ61" s="33">
        <v>1663.93</v>
      </c>
      <c r="AK61" s="33">
        <v>303.18</v>
      </c>
      <c r="AL61" s="33">
        <v>0.384212</v>
      </c>
      <c r="AM61" s="33">
        <v>0.36108400000000002</v>
      </c>
      <c r="AP61">
        <f>AP60*AM61/AK61</f>
        <v>3.4139672419816498</v>
      </c>
    </row>
    <row r="62" spans="10:42" ht="15.75" customHeight="1" thickBot="1" x14ac:dyDescent="0.3">
      <c r="J62" s="45">
        <f t="shared" si="0"/>
        <v>2.8942865582944122E-2</v>
      </c>
      <c r="K62" s="45">
        <f t="shared" si="1"/>
        <v>-3.2159264931087228E-2</v>
      </c>
      <c r="L62" s="45">
        <f t="shared" si="2"/>
        <v>-3.2163993481431064E-3</v>
      </c>
      <c r="O62" s="44">
        <v>-7.1930269950072345E-3</v>
      </c>
      <c r="P62" s="44">
        <v>-9.7780555672414282E-3</v>
      </c>
      <c r="Q62" s="44">
        <v>-1.1082525232535168E-2</v>
      </c>
      <c r="R62" s="44">
        <v>-1.6615826679020951E-2</v>
      </c>
      <c r="S62" s="44">
        <v>-2.9450211031228246E-2</v>
      </c>
      <c r="T62" s="44">
        <v>-2.4000000000000021E-2</v>
      </c>
      <c r="U62" s="44">
        <v>-2.3989338071968125E-2</v>
      </c>
      <c r="V62" s="44">
        <v>-3.2159264931087228E-2</v>
      </c>
      <c r="W62" s="44">
        <v>-3.2163993481431064E-3</v>
      </c>
      <c r="X62" s="44">
        <v>-2.5567600736346896E-2</v>
      </c>
      <c r="Y62" s="44">
        <v>-1.7464788732394321E-2</v>
      </c>
      <c r="Z62" s="44">
        <v>-2.5058731401722767E-2</v>
      </c>
      <c r="AC62" s="44">
        <v>-7.1930269950072345E-3</v>
      </c>
      <c r="AD62" s="44">
        <v>-9.7780555672414282E-3</v>
      </c>
      <c r="AE62" s="44">
        <v>-1.1082525232535168E-2</v>
      </c>
      <c r="AF62" s="44">
        <v>-1.6615826679020951E-2</v>
      </c>
      <c r="AG62" s="44">
        <v>-2.9450211031228246E-2</v>
      </c>
      <c r="AI62" s="33">
        <v>23464</v>
      </c>
      <c r="AJ62" s="33">
        <v>1647.66</v>
      </c>
      <c r="AK62" s="33">
        <v>299.82</v>
      </c>
      <c r="AL62" s="33">
        <v>0.377828</v>
      </c>
      <c r="AM62" s="33">
        <v>0.35044999999999998</v>
      </c>
      <c r="AP62">
        <f>AP61*AK62/AM62</f>
        <v>2920.7466357281728</v>
      </c>
    </row>
    <row r="63" spans="10:42" ht="16.5" customHeight="1" thickBot="1" x14ac:dyDescent="0.3">
      <c r="J63" s="45">
        <f t="shared" si="0"/>
        <v>5.4476140601145584E-2</v>
      </c>
      <c r="K63" s="45">
        <f t="shared" si="1"/>
        <v>-4.9328295549958101E-2</v>
      </c>
      <c r="L63" s="45">
        <f t="shared" si="2"/>
        <v>5.1478450511874829E-3</v>
      </c>
      <c r="O63" s="44">
        <v>-4.6752471871803647E-2</v>
      </c>
      <c r="P63" s="44">
        <v>-4.6726873262687652E-2</v>
      </c>
      <c r="Q63" s="44">
        <v>-3.2019211526916003E-2</v>
      </c>
      <c r="R63" s="44">
        <v>5.1478450511874829E-3</v>
      </c>
      <c r="S63" s="44">
        <v>-1.9298045370238159E-2</v>
      </c>
      <c r="T63" s="44">
        <v>-4.0983606557377095E-2</v>
      </c>
      <c r="U63" s="44">
        <v>-2.5489303595812363E-2</v>
      </c>
      <c r="V63" s="44">
        <v>-4.5886075949367111E-2</v>
      </c>
      <c r="W63" s="44">
        <v>-3.5293780206227088E-2</v>
      </c>
      <c r="X63" s="44">
        <v>-4.9328295549958101E-2</v>
      </c>
      <c r="Y63" s="44">
        <v>-4.415137614678899E-2</v>
      </c>
      <c r="Z63" s="44">
        <v>-3.6144578313252906E-2</v>
      </c>
      <c r="AC63" s="44">
        <v>-4.6752471871803647E-2</v>
      </c>
      <c r="AD63" s="44">
        <v>-4.6726873262687652E-2</v>
      </c>
      <c r="AE63" s="44">
        <v>-3.2019211526916003E-2</v>
      </c>
      <c r="AF63" s="44">
        <v>5.1478450511874829E-3</v>
      </c>
      <c r="AG63" s="44">
        <v>-1.9298045370238159E-2</v>
      </c>
      <c r="AI63" s="33">
        <v>22367</v>
      </c>
      <c r="AJ63" s="33">
        <v>1570.67</v>
      </c>
      <c r="AK63" s="33">
        <v>290.22000000000003</v>
      </c>
      <c r="AL63" s="33">
        <v>0.37977300000000003</v>
      </c>
      <c r="AM63" s="33">
        <v>0.34368700000000002</v>
      </c>
      <c r="AP63">
        <f>AP62*AM63/AI63</f>
        <v>4.4879628425515648E-2</v>
      </c>
    </row>
    <row r="64" spans="10:42" ht="17.25" thickBot="1" x14ac:dyDescent="0.3">
      <c r="J64" s="45">
        <f t="shared" si="0"/>
        <v>3.3338568457270124E-2</v>
      </c>
      <c r="K64" s="45">
        <f t="shared" si="1"/>
        <v>-3.4188034188034178E-2</v>
      </c>
      <c r="L64" s="45">
        <f t="shared" si="2"/>
        <v>-8.4946573076405407E-4</v>
      </c>
      <c r="O64" s="44">
        <v>-8.4946573076405407E-4</v>
      </c>
      <c r="P64" s="44">
        <v>-1.3815760153310652E-3</v>
      </c>
      <c r="Q64" s="44">
        <v>-3.6179450072358899E-3</v>
      </c>
      <c r="R64" s="44">
        <v>-1.1296221690325625E-2</v>
      </c>
      <c r="S64" s="44">
        <v>-1.8653600514421553E-2</v>
      </c>
      <c r="T64" s="44">
        <v>-3.4188034188034178E-2</v>
      </c>
      <c r="U64" s="44">
        <v>-2.1018215787015349E-2</v>
      </c>
      <c r="V64" s="44">
        <v>-1.9900497512437831E-2</v>
      </c>
      <c r="W64" s="44">
        <v>-5.4260569661650493E-3</v>
      </c>
      <c r="X64" s="44">
        <v>-1.4241554427025793E-2</v>
      </c>
      <c r="Y64" s="44">
        <v>-3.2993401319736049E-2</v>
      </c>
      <c r="Z64" s="44">
        <v>-1.4166666666666661E-2</v>
      </c>
      <c r="AC64" s="44">
        <v>-8.4946573076405407E-4</v>
      </c>
      <c r="AD64" s="44">
        <v>-1.3815760153310652E-3</v>
      </c>
      <c r="AE64" s="44">
        <v>-3.6179450072358899E-3</v>
      </c>
      <c r="AF64" s="44">
        <v>-1.1296221690325625E-2</v>
      </c>
      <c r="AG64" s="44">
        <v>-1.8653600514421553E-2</v>
      </c>
      <c r="AI64" s="33">
        <v>22348</v>
      </c>
      <c r="AJ64" s="33">
        <v>1568.5</v>
      </c>
      <c r="AK64" s="33">
        <v>289.17</v>
      </c>
      <c r="AL64" s="33">
        <v>0.37548300000000001</v>
      </c>
      <c r="AM64" s="33">
        <v>0.33727600000000002</v>
      </c>
      <c r="AP64">
        <f>AP63*AI64/AM64</f>
        <v>2973.7364533895789</v>
      </c>
    </row>
    <row r="65" spans="10:45" ht="17.25" thickBot="1" x14ac:dyDescent="0.3">
      <c r="J65" s="45">
        <f t="shared" si="0"/>
        <v>3.4965576903868145E-2</v>
      </c>
      <c r="K65" s="45">
        <f t="shared" si="1"/>
        <v>-1.8059406151543556E-2</v>
      </c>
      <c r="L65" s="45">
        <f t="shared" si="2"/>
        <v>1.690617075232459E-2</v>
      </c>
      <c r="O65" s="44">
        <v>3.3112582781456013E-3</v>
      </c>
      <c r="P65" s="44">
        <v>-3.3598979917117688E-3</v>
      </c>
      <c r="Q65" s="44">
        <v>-1.9019953660477373E-3</v>
      </c>
      <c r="R65" s="44">
        <v>-1.8059406151543556E-2</v>
      </c>
      <c r="S65" s="44">
        <v>1.372762959712448E-3</v>
      </c>
      <c r="T65" s="44">
        <v>8.8495575221239076E-3</v>
      </c>
      <c r="U65" s="44">
        <v>1.9083969465647499E-3</v>
      </c>
      <c r="V65" s="44">
        <v>1.3536379018612488E-2</v>
      </c>
      <c r="W65" s="44">
        <v>7.5034004454210823E-3</v>
      </c>
      <c r="X65" s="44">
        <v>7.7276290738044207E-3</v>
      </c>
      <c r="Y65" s="44">
        <v>3.7220843672456372E-3</v>
      </c>
      <c r="Z65" s="44">
        <v>1.690617075232459E-2</v>
      </c>
      <c r="AC65" s="44">
        <v>3.3112582781456013E-3</v>
      </c>
      <c r="AD65" s="44">
        <v>-3.3598979917117688E-3</v>
      </c>
      <c r="AE65" s="44">
        <v>-1.9019953660477373E-3</v>
      </c>
      <c r="AF65" s="44">
        <v>-1.8059406151543556E-2</v>
      </c>
      <c r="AG65" s="44">
        <v>1.372762959712448E-3</v>
      </c>
      <c r="AI65" s="33">
        <v>22422</v>
      </c>
      <c r="AJ65" s="33">
        <v>1563.23</v>
      </c>
      <c r="AK65" s="33">
        <v>288.62</v>
      </c>
      <c r="AL65" s="33">
        <v>0.36870199999999997</v>
      </c>
      <c r="AM65" s="33">
        <v>0.33773900000000001</v>
      </c>
      <c r="AP65">
        <f>AP64*AM65/AL65</f>
        <v>2724.0068565707347</v>
      </c>
    </row>
    <row r="66" spans="10:45" ht="15.75" customHeight="1" thickBot="1" x14ac:dyDescent="0.3">
      <c r="J66" s="45">
        <f t="shared" si="0"/>
        <v>5.0193546649976772E-2</v>
      </c>
      <c r="K66" s="45">
        <f t="shared" si="1"/>
        <v>-2.8561902645032333E-2</v>
      </c>
      <c r="L66" s="45">
        <f t="shared" si="2"/>
        <v>2.1631644004944439E-2</v>
      </c>
      <c r="O66" s="44">
        <v>-3.1219338150034748E-4</v>
      </c>
      <c r="P66" s="44">
        <v>2.6355686623209529E-3</v>
      </c>
      <c r="Q66" s="44">
        <v>-2.0788580139977642E-3</v>
      </c>
      <c r="R66" s="44">
        <v>6.0970648382705495E-3</v>
      </c>
      <c r="S66" s="44">
        <v>-1.8603122529527338E-2</v>
      </c>
      <c r="T66" s="44">
        <v>-8.7719298245614308E-3</v>
      </c>
      <c r="U66" s="44">
        <v>-1.7619047619047645E-2</v>
      </c>
      <c r="V66" s="44">
        <v>-1.1686143572621099E-2</v>
      </c>
      <c r="W66" s="44">
        <v>1.5725836362285861E-3</v>
      </c>
      <c r="X66" s="44">
        <v>-2.8561902645032333E-2</v>
      </c>
      <c r="Y66" s="44">
        <v>2.1631644004944439E-2</v>
      </c>
      <c r="Z66" s="44">
        <v>-3.3250207813798616E-3</v>
      </c>
      <c r="AC66" s="44">
        <v>-3.1219338150034748E-4</v>
      </c>
      <c r="AD66" s="44">
        <v>2.6355686623209529E-3</v>
      </c>
      <c r="AE66" s="44">
        <v>-2.0788580139977642E-3</v>
      </c>
      <c r="AF66" s="44">
        <v>6.0970648382705495E-3</v>
      </c>
      <c r="AG66" s="44">
        <v>-1.8603122529527338E-2</v>
      </c>
      <c r="AI66" s="33">
        <v>22415</v>
      </c>
      <c r="AJ66" s="33">
        <v>1567.35</v>
      </c>
      <c r="AK66" s="33">
        <v>288.02</v>
      </c>
      <c r="AL66" s="33">
        <v>0.37095</v>
      </c>
      <c r="AM66" s="33">
        <v>0.33145599999999997</v>
      </c>
      <c r="AP66">
        <f>AP65*AL66/AM66</f>
        <v>3048.5806364793943</v>
      </c>
    </row>
    <row r="67" spans="10:45" ht="16.5" customHeight="1" thickBot="1" x14ac:dyDescent="0.3">
      <c r="J67" s="45">
        <f t="shared" si="0"/>
        <v>4.804786552602347E-2</v>
      </c>
      <c r="K67" s="45">
        <f t="shared" si="1"/>
        <v>-2.1173623714458634E-2</v>
      </c>
      <c r="L67" s="45">
        <f t="shared" si="2"/>
        <v>2.6874241811564836E-2</v>
      </c>
      <c r="O67" s="44">
        <v>-8.8333705108186722E-3</v>
      </c>
      <c r="P67" s="44">
        <v>-2.2585893386927181E-3</v>
      </c>
      <c r="Q67" s="44">
        <v>4.2705367682800421E-3</v>
      </c>
      <c r="R67" s="44">
        <v>2.6874241811564836E-2</v>
      </c>
      <c r="S67" s="44">
        <v>-3.4997103687950393E-4</v>
      </c>
      <c r="T67" s="44">
        <v>1.7699115044247815E-2</v>
      </c>
      <c r="U67" s="44">
        <v>-1.7450315075133283E-2</v>
      </c>
      <c r="V67" s="44">
        <v>-1.0135135135135087E-2</v>
      </c>
      <c r="W67" s="44">
        <v>-1.6515827050406662E-2</v>
      </c>
      <c r="X67" s="44">
        <v>-1.2012355565724664E-2</v>
      </c>
      <c r="Y67" s="44">
        <v>-2.1173623714458634E-2</v>
      </c>
      <c r="Z67" s="44">
        <v>-1.9182652210175233E-2</v>
      </c>
      <c r="AC67" s="44">
        <v>-8.8333705108186722E-3</v>
      </c>
      <c r="AD67" s="44">
        <v>-2.2585893386927181E-3</v>
      </c>
      <c r="AE67" s="44">
        <v>4.2705367682800421E-3</v>
      </c>
      <c r="AF67" s="44">
        <v>2.6874241811564836E-2</v>
      </c>
      <c r="AG67" s="44">
        <v>-3.4997103687950393E-4</v>
      </c>
      <c r="AI67" s="33">
        <v>22217</v>
      </c>
      <c r="AJ67" s="33">
        <v>1563.81</v>
      </c>
      <c r="AK67" s="33">
        <v>289.25</v>
      </c>
      <c r="AL67" s="33">
        <v>0.38091900000000001</v>
      </c>
      <c r="AM67" s="33">
        <v>0.33134000000000002</v>
      </c>
      <c r="AP67">
        <f>AP66*AM67/AI67</f>
        <v>4.5465936359143116E-2</v>
      </c>
    </row>
    <row r="68" spans="10:45" ht="17.25" thickBot="1" x14ac:dyDescent="0.3">
      <c r="J68" s="45">
        <f t="shared" si="0"/>
        <v>0.11342240317927244</v>
      </c>
      <c r="K68" s="45">
        <f t="shared" si="1"/>
        <v>-9.077454366058213E-2</v>
      </c>
      <c r="L68" s="45">
        <f t="shared" si="2"/>
        <v>2.2647859518690305E-2</v>
      </c>
      <c r="O68" s="44">
        <v>-2.2685331052797353E-2</v>
      </c>
      <c r="P68" s="44">
        <v>-1.8256693588095674E-2</v>
      </c>
      <c r="Q68" s="44">
        <v>-8.8504753673293024E-3</v>
      </c>
      <c r="R68" s="44">
        <v>2.2647859518690305E-2</v>
      </c>
      <c r="S68" s="44">
        <v>-3.9095792841190358E-2</v>
      </c>
      <c r="T68" s="44">
        <v>-8.260869565217388E-2</v>
      </c>
      <c r="U68" s="44">
        <v>-9.077454366058213E-2</v>
      </c>
      <c r="V68" s="44">
        <v>-4.4368600682593962E-2</v>
      </c>
      <c r="W68" s="44">
        <v>-1.5663594192421249E-2</v>
      </c>
      <c r="X68" s="44">
        <v>-4.0875405280222377E-2</v>
      </c>
      <c r="Y68" s="44">
        <v>-6.3658838071693369E-2</v>
      </c>
      <c r="Z68" s="44">
        <v>-6.7176870748299256E-2</v>
      </c>
      <c r="AC68" s="44">
        <v>-2.2685331052797353E-2</v>
      </c>
      <c r="AD68" s="44">
        <v>-1.8256693588095674E-2</v>
      </c>
      <c r="AE68" s="44">
        <v>-8.8504753673293024E-3</v>
      </c>
      <c r="AF68" s="44">
        <v>2.2647859518690305E-2</v>
      </c>
      <c r="AG68" s="44">
        <v>-3.9095792841190358E-2</v>
      </c>
      <c r="AI68" s="33">
        <v>21713</v>
      </c>
      <c r="AJ68" s="33">
        <v>1535.26</v>
      </c>
      <c r="AK68" s="33">
        <v>286.69</v>
      </c>
      <c r="AL68" s="33">
        <v>0.389546</v>
      </c>
      <c r="AM68" s="33">
        <v>0.318386</v>
      </c>
      <c r="AP68">
        <f>AP67*AI68/AM68</f>
        <v>3100.6447399259846</v>
      </c>
    </row>
    <row r="69" spans="10:45" ht="17.25" thickBot="1" x14ac:dyDescent="0.3">
      <c r="J69" s="45">
        <f t="shared" si="0"/>
        <v>0.10644364839917764</v>
      </c>
      <c r="K69" s="45">
        <f t="shared" si="1"/>
        <v>-0.10370891731440113</v>
      </c>
      <c r="L69" s="45">
        <f t="shared" si="2"/>
        <v>2.7347310847765094E-3</v>
      </c>
      <c r="O69" s="44">
        <v>-6.1576014369271848E-2</v>
      </c>
      <c r="P69" s="44">
        <v>-6.1937391712152956E-2</v>
      </c>
      <c r="Q69" s="44">
        <v>-3.2090411245596195E-2</v>
      </c>
      <c r="R69" s="44">
        <v>-4.208232147166191E-2</v>
      </c>
      <c r="S69" s="44">
        <v>-2.5321465139798938E-2</v>
      </c>
      <c r="T69" s="44">
        <v>-3.6966824644549701E-2</v>
      </c>
      <c r="U69" s="44">
        <v>-5.9685295713510667E-2</v>
      </c>
      <c r="V69" s="44">
        <v>-3.9285714285714257E-2</v>
      </c>
      <c r="W69" s="44">
        <v>-0.10370891731440113</v>
      </c>
      <c r="X69" s="44">
        <v>-7.3886273089460386E-2</v>
      </c>
      <c r="Y69" s="44">
        <v>-4.7524752475247567E-2</v>
      </c>
      <c r="Z69" s="44">
        <v>2.7347310847765094E-3</v>
      </c>
      <c r="AC69" s="54">
        <v>-6.1576014369271848E-2</v>
      </c>
      <c r="AD69" s="54">
        <v>-6.1937391712152956E-2</v>
      </c>
      <c r="AE69" s="44">
        <v>-3.2090411245596195E-2</v>
      </c>
      <c r="AF69" s="44">
        <v>-4.208232147166191E-2</v>
      </c>
      <c r="AG69" s="44">
        <v>-2.5321465139798938E-2</v>
      </c>
      <c r="AI69" s="33">
        <v>20376</v>
      </c>
      <c r="AJ69" s="33">
        <v>1440.17</v>
      </c>
      <c r="AK69" s="33">
        <v>277.49</v>
      </c>
      <c r="AL69" s="33">
        <v>0.37315300000000001</v>
      </c>
      <c r="AM69" s="33">
        <v>0.31032399999999999</v>
      </c>
      <c r="AP69">
        <f>AP68*AM69/AJ69</f>
        <v>0.66811867923425095</v>
      </c>
    </row>
    <row r="70" spans="10:45" ht="15.75" customHeight="1" thickBot="1" x14ac:dyDescent="0.3">
      <c r="J70" s="45">
        <f t="shared" si="0"/>
        <v>0.11530774058336635</v>
      </c>
      <c r="K70" s="45">
        <f t="shared" si="1"/>
        <v>-6.4528744622604495E-2</v>
      </c>
      <c r="L70" s="45">
        <f t="shared" si="2"/>
        <v>5.0778995960761852E-2</v>
      </c>
      <c r="O70" s="44">
        <v>-8.8829996073812589E-3</v>
      </c>
      <c r="P70" s="44">
        <v>-7.3394113194971133E-3</v>
      </c>
      <c r="Q70" s="44">
        <v>-1.6577173952215807E-3</v>
      </c>
      <c r="R70" s="44">
        <v>-3.1327632365277802E-3</v>
      </c>
      <c r="S70" s="44">
        <v>1.704669957850502E-2</v>
      </c>
      <c r="T70" s="44">
        <v>4.2322834645669216E-2</v>
      </c>
      <c r="U70" s="44">
        <v>5.0778995960761852E-2</v>
      </c>
      <c r="V70" s="44">
        <v>3.3457249070631967E-2</v>
      </c>
      <c r="W70" s="44">
        <v>-1.7822390658609022E-2</v>
      </c>
      <c r="X70" s="44">
        <v>-6.4528744622604495E-2</v>
      </c>
      <c r="Y70" s="44">
        <v>2.9106029106028997E-2</v>
      </c>
      <c r="Z70" s="44">
        <v>1.4545454545454639E-2</v>
      </c>
      <c r="AC70" s="44">
        <v>-8.8829996073812589E-3</v>
      </c>
      <c r="AD70" s="44">
        <v>-7.3394113194971133E-3</v>
      </c>
      <c r="AE70" s="44">
        <v>-1.6577173952215807E-3</v>
      </c>
      <c r="AF70" s="44">
        <v>-3.1327632365277802E-3</v>
      </c>
      <c r="AG70" s="44">
        <v>1.704669957850502E-2</v>
      </c>
      <c r="AI70" s="33">
        <v>20195</v>
      </c>
      <c r="AJ70" s="33">
        <v>1429.6</v>
      </c>
      <c r="AK70" s="33">
        <v>277.02999999999997</v>
      </c>
      <c r="AL70" s="33">
        <v>0.37198399999999998</v>
      </c>
      <c r="AM70" s="33">
        <v>0.31561400000000001</v>
      </c>
      <c r="AP70">
        <f>AP69*AJ70/AI70</f>
        <v>4.729598731533969E-2</v>
      </c>
    </row>
    <row r="71" spans="10:45" ht="16.5" customHeight="1" x14ac:dyDescent="0.25">
      <c r="J71" s="45">
        <f t="shared" si="0"/>
        <v>6.5757726900399827E-2</v>
      </c>
      <c r="K71" s="45">
        <f t="shared" si="1"/>
        <v>-3.4420289855072395E-2</v>
      </c>
      <c r="L71" s="45">
        <f t="shared" si="2"/>
        <v>3.1337437045327432E-2</v>
      </c>
      <c r="O71" s="44">
        <v>1.6192126764050574E-2</v>
      </c>
      <c r="P71" s="44">
        <v>3.1337437045327432E-2</v>
      </c>
      <c r="Q71" s="44">
        <v>-4.6565353932785936E-3</v>
      </c>
      <c r="R71" s="44">
        <v>-1.5987246763301544E-2</v>
      </c>
      <c r="S71" s="44">
        <v>-3.0679881120609376E-2</v>
      </c>
      <c r="T71" s="44">
        <v>0</v>
      </c>
      <c r="U71" s="44">
        <v>-7.6880834706205547E-3</v>
      </c>
      <c r="V71" s="44">
        <v>-1.6187050359712241E-2</v>
      </c>
      <c r="W71" s="44">
        <v>2.6697257273959663E-2</v>
      </c>
      <c r="X71" s="44">
        <v>-3.4420289855072395E-2</v>
      </c>
      <c r="Y71" s="44">
        <v>-2.154882154882154E-2</v>
      </c>
      <c r="Z71" s="44">
        <v>-9.8566308243727141E-3</v>
      </c>
      <c r="AC71" s="44">
        <v>1.6192126764050574E-2</v>
      </c>
      <c r="AD71" s="44">
        <v>3.1337437045327432E-2</v>
      </c>
      <c r="AE71" s="44">
        <v>-4.6565353932785936E-3</v>
      </c>
      <c r="AF71" s="44">
        <v>-1.5987246763301544E-2</v>
      </c>
      <c r="AG71" s="44">
        <v>-3.0679881120609376E-2</v>
      </c>
      <c r="AI71" s="33">
        <v>20522</v>
      </c>
      <c r="AJ71" s="33">
        <v>1474.4</v>
      </c>
      <c r="AK71" s="33">
        <v>275.74</v>
      </c>
      <c r="AL71" s="33">
        <v>0.366037</v>
      </c>
      <c r="AM71" s="33">
        <v>0.30593100000000001</v>
      </c>
      <c r="AP71">
        <f>AP70*AI71/AM71</f>
        <v>3172.6377898460801</v>
      </c>
    </row>
    <row r="73" spans="10:45" x14ac:dyDescent="0.25">
      <c r="O73" s="46">
        <f>MIN(O42:O71)</f>
        <v>-6.1576014369271848E-2</v>
      </c>
      <c r="P73" s="46">
        <f t="shared" ref="P73:Z73" si="3">MIN(P42:P71)</f>
        <v>-6.1937391712152956E-2</v>
      </c>
      <c r="Q73" s="46">
        <f t="shared" si="3"/>
        <v>-6.4519215436134592E-2</v>
      </c>
      <c r="R73" s="46">
        <f t="shared" si="3"/>
        <v>-4.208232147166191E-2</v>
      </c>
      <c r="S73" s="46">
        <f t="shared" si="3"/>
        <v>-5.3911422588571289E-2</v>
      </c>
      <c r="T73" s="46">
        <f t="shared" si="3"/>
        <v>-8.260869565217388E-2</v>
      </c>
      <c r="U73" s="46">
        <f t="shared" si="3"/>
        <v>-9.077454366058213E-2</v>
      </c>
      <c r="V73" s="46">
        <f t="shared" si="3"/>
        <v>-6.7700987306064775E-2</v>
      </c>
      <c r="W73" s="46">
        <f t="shared" si="3"/>
        <v>-0.10370891731440113</v>
      </c>
      <c r="X73" s="46">
        <f t="shared" si="3"/>
        <v>-7.3886273089460386E-2</v>
      </c>
      <c r="Y73" s="46">
        <f t="shared" si="3"/>
        <v>-6.798579401319127E-2</v>
      </c>
      <c r="Z73" s="46">
        <f t="shared" si="3"/>
        <v>-6.7176870748299256E-2</v>
      </c>
    </row>
    <row r="74" spans="10:45" ht="15.75" customHeight="1" x14ac:dyDescent="0.25">
      <c r="O74" s="46">
        <f>MAX(O42:O71)</f>
        <v>9.3969396939693972E-2</v>
      </c>
      <c r="P74" s="46">
        <f t="shared" ref="P74:Z74" si="4">MAX(P42:P71)</f>
        <v>7.572448874730231E-2</v>
      </c>
      <c r="Q74" s="46">
        <f t="shared" si="4"/>
        <v>7.1066846725185817E-2</v>
      </c>
      <c r="R74" s="46">
        <f t="shared" si="4"/>
        <v>4.7319089419353366E-2</v>
      </c>
      <c r="S74" s="46">
        <f t="shared" si="4"/>
        <v>7.5333185250999746E-2</v>
      </c>
      <c r="T74" s="46">
        <f t="shared" si="4"/>
        <v>0.10869565217391308</v>
      </c>
      <c r="U74" s="46">
        <f t="shared" si="4"/>
        <v>9.3363844393592688E-2</v>
      </c>
      <c r="V74" s="46">
        <f t="shared" si="4"/>
        <v>0.14241001564945233</v>
      </c>
      <c r="W74" s="46">
        <f t="shared" si="4"/>
        <v>6.0697618762713956E-2</v>
      </c>
      <c r="X74" s="46">
        <f t="shared" si="4"/>
        <v>7.5065342394145196E-2</v>
      </c>
      <c r="Y74" s="46">
        <f t="shared" si="4"/>
        <v>9.4111172261970077E-2</v>
      </c>
      <c r="Z74" s="46">
        <f t="shared" si="4"/>
        <v>6.2593144560357583E-2</v>
      </c>
      <c r="AP74" s="4">
        <f>AM71*AP71</f>
        <v>970.60825168540111</v>
      </c>
      <c r="AR74" s="56">
        <f>AP74/AI38-1</f>
        <v>-2.9391748314598898E-2</v>
      </c>
      <c r="AS74" s="57" t="s">
        <v>2634</v>
      </c>
    </row>
    <row r="75" spans="10:45" ht="16.5" customHeight="1" x14ac:dyDescent="0.25">
      <c r="AR75" s="57"/>
      <c r="AS75" s="57"/>
    </row>
    <row r="76" spans="10:45" ht="18.75" x14ac:dyDescent="0.3">
      <c r="M76" s="51" t="s">
        <v>11</v>
      </c>
      <c r="AJ76" s="55">
        <v>0.33219399999999999</v>
      </c>
      <c r="AK76">
        <f>AP71*AJ76</f>
        <v>1053.9312379601288</v>
      </c>
      <c r="AR76" s="56">
        <f>AI71/AI42-1</f>
        <v>-5.122515025427643E-2</v>
      </c>
      <c r="AS76" s="57" t="s">
        <v>2635</v>
      </c>
    </row>
    <row r="77" spans="10:45" ht="18.75" x14ac:dyDescent="0.25">
      <c r="M77" s="51">
        <v>1000</v>
      </c>
      <c r="N77" t="s">
        <v>2639</v>
      </c>
      <c r="O77" s="64">
        <f>$M$77/O81</f>
        <v>4.6232085067036521E-2</v>
      </c>
      <c r="P77" s="64">
        <f t="shared" ref="P77:Z77" si="5">$M$77/P81</f>
        <v>0.65983517317374119</v>
      </c>
      <c r="Q77" s="64">
        <f t="shared" si="5"/>
        <v>3.268828451882845</v>
      </c>
      <c r="R77" s="64">
        <f t="shared" si="5"/>
        <v>2607.1948148109523</v>
      </c>
      <c r="S77" s="64">
        <f t="shared" si="5"/>
        <v>2784.8559533258144</v>
      </c>
      <c r="T77" s="64">
        <f t="shared" si="5"/>
        <v>813.00813008130081</v>
      </c>
      <c r="U77" s="64">
        <f t="shared" si="5"/>
        <v>49.701789264413513</v>
      </c>
      <c r="V77" s="64">
        <f t="shared" si="5"/>
        <v>161.55088852988689</v>
      </c>
      <c r="W77" s="64">
        <f t="shared" si="5"/>
        <v>15784.572159171625</v>
      </c>
      <c r="X77" s="64">
        <f t="shared" si="5"/>
        <v>10.699764605178688</v>
      </c>
      <c r="Y77" s="64">
        <f t="shared" si="5"/>
        <v>56.148231330713088</v>
      </c>
      <c r="Z77" s="64">
        <f t="shared" si="5"/>
        <v>72.939460247994163</v>
      </c>
    </row>
    <row r="78" spans="10:45" ht="15.75" customHeight="1" x14ac:dyDescent="0.25">
      <c r="O78">
        <f>$AE$110/O111</f>
        <v>4.3787083553526888E-2</v>
      </c>
      <c r="P78">
        <f t="shared" ref="P78:Z78" si="6">$AE$110/P111</f>
        <v>0.60919241795663659</v>
      </c>
      <c r="Q78">
        <f t="shared" si="6"/>
        <v>3.338691460018393</v>
      </c>
      <c r="R78">
        <f t="shared" si="6"/>
        <v>2597.5767127519803</v>
      </c>
      <c r="S78">
        <f t="shared" si="6"/>
        <v>2922.8957028969476</v>
      </c>
      <c r="T78">
        <f t="shared" si="6"/>
        <v>841.3212158249828</v>
      </c>
      <c r="U78">
        <f t="shared" si="6"/>
        <v>47.567325378501977</v>
      </c>
      <c r="V78">
        <f t="shared" si="6"/>
        <v>163.7088660234738</v>
      </c>
      <c r="W78">
        <f t="shared" si="6"/>
        <v>15016.131707827324</v>
      </c>
      <c r="X78">
        <f t="shared" si="6"/>
        <v>12.715460615044423</v>
      </c>
      <c r="Y78">
        <f t="shared" si="6"/>
        <v>59.357018294400625</v>
      </c>
      <c r="Z78">
        <f t="shared" si="6"/>
        <v>82.342076442445119</v>
      </c>
    </row>
    <row r="79" spans="10:45" ht="16.5" customHeight="1" x14ac:dyDescent="0.25">
      <c r="O79" s="58">
        <f>O78/O77-1</f>
        <v>-5.2885382737213327E-2</v>
      </c>
      <c r="P79" s="58">
        <f t="shared" ref="P79:Z79" si="7">P78/P77-1</f>
        <v>-7.6750614814178553E-2</v>
      </c>
      <c r="Q79" s="58">
        <f t="shared" si="7"/>
        <v>2.1372491448826914E-2</v>
      </c>
      <c r="R79" s="58">
        <f t="shared" si="7"/>
        <v>-3.6890615171270014E-3</v>
      </c>
      <c r="S79" s="58">
        <f t="shared" si="7"/>
        <v>4.9568003474750322E-2</v>
      </c>
      <c r="T79" s="58">
        <f t="shared" si="7"/>
        <v>3.4825095464728895E-2</v>
      </c>
      <c r="U79" s="58">
        <f t="shared" si="7"/>
        <v>-4.2945413384540165E-2</v>
      </c>
      <c r="V79" s="58">
        <f t="shared" si="7"/>
        <v>1.335788068530297E-2</v>
      </c>
      <c r="W79" s="58">
        <f t="shared" si="7"/>
        <v>-4.8683007914015475E-2</v>
      </c>
      <c r="X79" s="58">
        <f t="shared" si="7"/>
        <v>0.18838694908205156</v>
      </c>
      <c r="Y79" s="58">
        <f t="shared" si="7"/>
        <v>5.7148495823275081E-2</v>
      </c>
      <c r="Z79" s="58">
        <f t="shared" si="7"/>
        <v>0.12890986802592264</v>
      </c>
      <c r="AB79" t="s">
        <v>2638</v>
      </c>
      <c r="AC79" t="s">
        <v>2636</v>
      </c>
      <c r="AD79" t="s">
        <v>2637</v>
      </c>
      <c r="AE79" t="s">
        <v>11</v>
      </c>
    </row>
    <row r="80" spans="10:45" x14ac:dyDescent="0.25">
      <c r="O80" t="s">
        <v>20</v>
      </c>
      <c r="P80" t="s">
        <v>21</v>
      </c>
      <c r="Q80" t="s">
        <v>23</v>
      </c>
      <c r="R80" t="s">
        <v>25</v>
      </c>
      <c r="S80" t="s">
        <v>26</v>
      </c>
      <c r="T80" t="s">
        <v>27</v>
      </c>
      <c r="U80" t="s">
        <v>31</v>
      </c>
      <c r="V80" t="s">
        <v>32</v>
      </c>
      <c r="W80" t="s">
        <v>35</v>
      </c>
      <c r="X80" t="s">
        <v>36</v>
      </c>
      <c r="Y80" t="s">
        <v>37</v>
      </c>
      <c r="Z80" t="s">
        <v>42</v>
      </c>
      <c r="AC80" t="s">
        <v>0</v>
      </c>
    </row>
    <row r="81" spans="11:31" x14ac:dyDescent="0.25">
      <c r="K81" s="45">
        <v>-1.9949818285285748E-2</v>
      </c>
      <c r="L81" s="59" t="s">
        <v>21</v>
      </c>
      <c r="M81">
        <f>M77/P81</f>
        <v>0.65983517317374119</v>
      </c>
      <c r="O81" s="31">
        <v>21630</v>
      </c>
      <c r="P81" s="60">
        <v>1515.53</v>
      </c>
      <c r="Q81" s="31">
        <v>305.92</v>
      </c>
      <c r="R81" s="31">
        <v>0.38355400000000001</v>
      </c>
      <c r="S81" s="31">
        <v>0.35908499999999999</v>
      </c>
      <c r="T81" s="31">
        <v>1.23</v>
      </c>
      <c r="U81" s="31">
        <v>20.12</v>
      </c>
      <c r="V81" s="31">
        <v>6.19</v>
      </c>
      <c r="W81" s="31">
        <v>6.3353000000000007E-2</v>
      </c>
      <c r="X81" s="31">
        <v>93.46</v>
      </c>
      <c r="Y81" s="31">
        <v>17.809999999999999</v>
      </c>
      <c r="Z81" s="31">
        <v>13.71</v>
      </c>
      <c r="AA81" s="59" t="s">
        <v>21</v>
      </c>
      <c r="AB81">
        <f>1000/O4</f>
        <v>0.65983517317374119</v>
      </c>
      <c r="AC81">
        <v>1515.53</v>
      </c>
      <c r="AD81" s="60">
        <v>1541.97</v>
      </c>
      <c r="AE81">
        <f>AD81*AB81</f>
        <v>1017.4460419787138</v>
      </c>
    </row>
    <row r="82" spans="11:31" ht="15.75" customHeight="1" x14ac:dyDescent="0.25">
      <c r="K82" s="45">
        <v>3.6469730123995792E-3</v>
      </c>
      <c r="L82" s="59" t="s">
        <v>42</v>
      </c>
      <c r="M82">
        <f>M81*P82/Z82</f>
        <v>73.942299562406518</v>
      </c>
      <c r="O82" s="31">
        <v>21889</v>
      </c>
      <c r="P82" s="60">
        <v>1541.97</v>
      </c>
      <c r="Q82" s="31">
        <v>310.99</v>
      </c>
      <c r="R82" s="31">
        <v>0.38527499999999998</v>
      </c>
      <c r="S82" s="31">
        <v>0.37012099999999998</v>
      </c>
      <c r="T82" s="31">
        <v>1.25</v>
      </c>
      <c r="U82" s="31">
        <v>20.84</v>
      </c>
      <c r="V82" s="31">
        <v>6.28</v>
      </c>
      <c r="W82" s="31">
        <v>6.3941999999999999E-2</v>
      </c>
      <c r="X82" s="31">
        <v>94.51</v>
      </c>
      <c r="Y82" s="31">
        <v>18.05</v>
      </c>
      <c r="Z82" s="31">
        <v>13.76</v>
      </c>
      <c r="AA82" s="59" t="s">
        <v>42</v>
      </c>
      <c r="AB82">
        <f>AE81/Z82</f>
        <v>73.942299562406518</v>
      </c>
      <c r="AC82" s="31">
        <v>13.76</v>
      </c>
      <c r="AD82" s="31">
        <v>13.53</v>
      </c>
      <c r="AE82">
        <f>AB82*AD82</f>
        <v>1000.4393130793601</v>
      </c>
    </row>
    <row r="83" spans="11:31" ht="16.5" customHeight="1" x14ac:dyDescent="0.25">
      <c r="K83" s="45">
        <v>-2.3941340600869387E-2</v>
      </c>
      <c r="L83" s="59" t="s">
        <v>25</v>
      </c>
      <c r="M83">
        <f>M82*Z83/R83</f>
        <v>2660.3820042477219</v>
      </c>
      <c r="O83" s="31">
        <v>21780</v>
      </c>
      <c r="P83" s="31">
        <v>1515.33</v>
      </c>
      <c r="Q83" s="31">
        <v>313.55</v>
      </c>
      <c r="R83" s="31">
        <v>0.37605100000000002</v>
      </c>
      <c r="S83" s="31">
        <v>0.36426199999999997</v>
      </c>
      <c r="T83" s="31">
        <v>1.24</v>
      </c>
      <c r="U83" s="31">
        <v>21.44</v>
      </c>
      <c r="V83" s="31">
        <v>6.16</v>
      </c>
      <c r="W83" s="31">
        <v>6.3918000000000003E-2</v>
      </c>
      <c r="X83" s="31">
        <v>92.32</v>
      </c>
      <c r="Y83" s="31">
        <v>17.73</v>
      </c>
      <c r="Z83" s="31">
        <v>13.53</v>
      </c>
      <c r="AA83" s="59" t="s">
        <v>25</v>
      </c>
      <c r="AB83">
        <f>AE82/R83</f>
        <v>2660.3820042477219</v>
      </c>
      <c r="AC83" s="31">
        <v>0.37605100000000002</v>
      </c>
      <c r="AD83" s="31">
        <v>0.37205500000000002</v>
      </c>
      <c r="AE83">
        <f>AB83*AD83</f>
        <v>989.80842659038626</v>
      </c>
    </row>
    <row r="84" spans="11:31" x14ac:dyDescent="0.25">
      <c r="K84" s="45">
        <v>-6.4519215436134592E-2</v>
      </c>
      <c r="L84" s="59" t="s">
        <v>23</v>
      </c>
      <c r="M84">
        <f>M83*R84/Q84</f>
        <v>3.3745002952079171</v>
      </c>
      <c r="O84" s="31">
        <v>21808</v>
      </c>
      <c r="P84" s="31">
        <v>1506.92</v>
      </c>
      <c r="Q84" s="31">
        <v>293.32</v>
      </c>
      <c r="R84" s="31">
        <v>0.37205500000000002</v>
      </c>
      <c r="S84" s="31">
        <v>0.36015999999999998</v>
      </c>
      <c r="T84" s="31">
        <v>1.19</v>
      </c>
      <c r="U84" s="31">
        <v>20.78</v>
      </c>
      <c r="V84" s="31">
        <v>6.12</v>
      </c>
      <c r="W84" s="31">
        <v>6.5748000000000001E-2</v>
      </c>
      <c r="X84" s="31">
        <v>91.21</v>
      </c>
      <c r="Y84" s="31">
        <v>17.63</v>
      </c>
      <c r="Z84" s="31">
        <v>13.14</v>
      </c>
      <c r="AA84" s="59" t="s">
        <v>42</v>
      </c>
      <c r="AB84">
        <f>AE83/Z84</f>
        <v>75.327886346300318</v>
      </c>
      <c r="AC84" s="31">
        <v>13.14</v>
      </c>
      <c r="AD84" s="31">
        <v>13.42</v>
      </c>
      <c r="AE84">
        <f>AB84*AD84</f>
        <v>1010.9002347673503</v>
      </c>
    </row>
    <row r="85" spans="11:31" x14ac:dyDescent="0.25">
      <c r="K85" s="45">
        <v>9.8186281194598823E-3</v>
      </c>
      <c r="L85" s="31" t="s">
        <v>23</v>
      </c>
      <c r="O85" s="31">
        <v>22220</v>
      </c>
      <c r="P85" s="31">
        <v>1556.96</v>
      </c>
      <c r="Q85" s="31">
        <v>296.2</v>
      </c>
      <c r="R85" s="31">
        <v>0.38322800000000001</v>
      </c>
      <c r="S85" s="31">
        <v>0.38729200000000003</v>
      </c>
      <c r="T85" s="31">
        <v>1.26</v>
      </c>
      <c r="U85" s="31">
        <v>21.85</v>
      </c>
      <c r="V85" s="31">
        <v>6.23</v>
      </c>
      <c r="W85" s="31">
        <v>6.6855999999999999E-2</v>
      </c>
      <c r="X85" s="31">
        <v>95.65</v>
      </c>
      <c r="Y85" s="31">
        <v>18.170000000000002</v>
      </c>
      <c r="Z85" s="31">
        <v>13.42</v>
      </c>
      <c r="AA85" s="59" t="s">
        <v>23</v>
      </c>
      <c r="AB85">
        <f>AE84/Q85</f>
        <v>3.4128974840221145</v>
      </c>
      <c r="AC85" s="31">
        <v>296.2</v>
      </c>
      <c r="AD85" s="31">
        <v>317.25</v>
      </c>
      <c r="AE85">
        <f>AB85*AD85</f>
        <v>1082.7417268060158</v>
      </c>
    </row>
    <row r="86" spans="11:31" ht="15.75" customHeight="1" x14ac:dyDescent="0.25">
      <c r="K86" s="45">
        <v>4.7319089419353366E-2</v>
      </c>
      <c r="L86" s="31" t="s">
        <v>25</v>
      </c>
      <c r="M86">
        <f>M84*Q86/R86</f>
        <v>2667.3183277308558</v>
      </c>
      <c r="O86" s="31">
        <v>24308</v>
      </c>
      <c r="P86" s="31">
        <v>1674.86</v>
      </c>
      <c r="Q86" s="31">
        <v>317.25</v>
      </c>
      <c r="R86" s="31">
        <v>0.401362</v>
      </c>
      <c r="S86" s="31">
        <v>0.41308499999999998</v>
      </c>
      <c r="T86" s="31">
        <v>1.33</v>
      </c>
      <c r="U86" s="31">
        <v>23.89</v>
      </c>
      <c r="V86" s="31">
        <v>6.61</v>
      </c>
      <c r="W86" s="31">
        <v>7.0914000000000005E-2</v>
      </c>
      <c r="X86" s="31">
        <v>102.83</v>
      </c>
      <c r="Y86" s="31">
        <v>19.88</v>
      </c>
      <c r="Z86" s="31">
        <v>14.26</v>
      </c>
      <c r="AA86" s="59" t="s">
        <v>23</v>
      </c>
      <c r="AD86" s="31">
        <v>306.76</v>
      </c>
      <c r="AE86">
        <f>AB85*AD86</f>
        <v>1046.9404321986237</v>
      </c>
    </row>
    <row r="87" spans="11:31" ht="16.5" customHeight="1" x14ac:dyDescent="0.25">
      <c r="K87" s="45">
        <v>-6.4880703223105907E-2</v>
      </c>
      <c r="L87" s="31" t="s">
        <v>31</v>
      </c>
      <c r="M87">
        <f>M86*R87/U87</f>
        <v>46.197260936464005</v>
      </c>
      <c r="O87" s="31">
        <v>23757</v>
      </c>
      <c r="P87" s="31">
        <v>1646.14</v>
      </c>
      <c r="Q87" s="31">
        <v>306.76</v>
      </c>
      <c r="R87" s="31">
        <v>0.38692300000000002</v>
      </c>
      <c r="S87" s="31">
        <v>0.39081500000000002</v>
      </c>
      <c r="T87" s="31">
        <v>1.38</v>
      </c>
      <c r="U87" s="31">
        <v>22.34</v>
      </c>
      <c r="V87" s="31">
        <v>6.39</v>
      </c>
      <c r="W87" s="31">
        <v>6.7476999999999995E-2</v>
      </c>
      <c r="X87" s="31">
        <v>99.26</v>
      </c>
      <c r="Y87" s="31">
        <v>18.68</v>
      </c>
      <c r="Z87" s="31">
        <v>13.48</v>
      </c>
      <c r="AA87" s="59" t="s">
        <v>42</v>
      </c>
      <c r="AB87">
        <f>AE86/Z87</f>
        <v>77.666204169037371</v>
      </c>
      <c r="AC87" s="31">
        <v>13.48</v>
      </c>
      <c r="AD87" s="31">
        <v>14.19</v>
      </c>
      <c r="AE87">
        <f>AB87*AD87</f>
        <v>1102.0834371586402</v>
      </c>
    </row>
    <row r="88" spans="11:31" x14ac:dyDescent="0.25">
      <c r="K88" s="45">
        <v>1.1585734434817585E-2</v>
      </c>
      <c r="L88" s="31" t="s">
        <v>36</v>
      </c>
      <c r="M88">
        <f>M87*U88/X88</f>
        <v>10.669400270058762</v>
      </c>
      <c r="O88" s="31"/>
      <c r="P88" s="31">
        <v>1697.08</v>
      </c>
      <c r="Q88" s="31">
        <v>313.67</v>
      </c>
      <c r="R88" s="31">
        <v>0.395312</v>
      </c>
      <c r="S88" s="31">
        <v>0.40501700000000002</v>
      </c>
      <c r="T88" s="31">
        <v>1.53</v>
      </c>
      <c r="U88" s="31">
        <v>23.19</v>
      </c>
      <c r="V88" s="31">
        <v>7.3</v>
      </c>
      <c r="W88" s="31">
        <v>7.0522000000000001E-2</v>
      </c>
      <c r="X88" s="31">
        <v>100.41</v>
      </c>
      <c r="Y88" s="31">
        <v>19.53</v>
      </c>
      <c r="Z88" s="31">
        <v>14.19</v>
      </c>
      <c r="AA88" s="59" t="s">
        <v>23</v>
      </c>
      <c r="AB88">
        <f>AE87/Q88</f>
        <v>3.5135124084504104</v>
      </c>
      <c r="AC88" s="31">
        <v>313.67</v>
      </c>
      <c r="AD88" s="31">
        <v>316.20999999999998</v>
      </c>
      <c r="AE88">
        <f>AB88*AD88</f>
        <v>1111.0077586761042</v>
      </c>
    </row>
    <row r="89" spans="11:31" x14ac:dyDescent="0.25">
      <c r="K89" s="45">
        <v>-2.6143790849673221E-2</v>
      </c>
      <c r="L89" s="31" t="s">
        <v>27</v>
      </c>
      <c r="M89">
        <f>M88*X89/T89</f>
        <v>713.84732410883089</v>
      </c>
      <c r="O89" s="31">
        <v>24643</v>
      </c>
      <c r="P89" s="31">
        <v>1692.52</v>
      </c>
      <c r="Q89" s="31">
        <v>316.20999999999998</v>
      </c>
      <c r="R89" s="31">
        <v>0.39439299999999999</v>
      </c>
      <c r="S89" s="31">
        <v>0.406912</v>
      </c>
      <c r="T89" s="31">
        <v>1.49</v>
      </c>
      <c r="U89" s="31">
        <v>23.45</v>
      </c>
      <c r="V89" s="31">
        <v>7.25</v>
      </c>
      <c r="W89" s="31">
        <v>7.0182999999999995E-2</v>
      </c>
      <c r="X89" s="31">
        <v>99.69</v>
      </c>
      <c r="Y89" s="31">
        <v>19.600000000000001</v>
      </c>
      <c r="Z89" s="31">
        <v>14.3</v>
      </c>
      <c r="AA89" s="59" t="s">
        <v>25</v>
      </c>
      <c r="AB89">
        <f>AE88/R89</f>
        <v>2817.0067893601163</v>
      </c>
      <c r="AC89" s="31">
        <v>0.39439299999999999</v>
      </c>
      <c r="AD89" s="31">
        <v>0.385606</v>
      </c>
      <c r="AE89">
        <f>AB89*AD89</f>
        <v>1086.254720017997</v>
      </c>
    </row>
    <row r="90" spans="11:31" ht="15.75" customHeight="1" x14ac:dyDescent="0.25">
      <c r="K90" s="45">
        <v>-2.2369344969405236E-2</v>
      </c>
      <c r="L90" s="31" t="s">
        <v>36</v>
      </c>
      <c r="M90">
        <f>M89*T90/X90</f>
        <v>10.840283600257232</v>
      </c>
      <c r="O90" s="31">
        <v>24284</v>
      </c>
      <c r="P90" s="31">
        <v>1680.38</v>
      </c>
      <c r="Q90" s="31">
        <v>311.35000000000002</v>
      </c>
      <c r="R90" s="31">
        <v>0.385606</v>
      </c>
      <c r="S90" s="31">
        <v>0.39943299999999998</v>
      </c>
      <c r="T90" s="31">
        <v>1.48</v>
      </c>
      <c r="U90" s="31">
        <v>24.81</v>
      </c>
      <c r="V90" s="31">
        <v>7.44</v>
      </c>
      <c r="W90" s="31">
        <v>7.0391999999999996E-2</v>
      </c>
      <c r="X90" s="31">
        <v>97.46</v>
      </c>
      <c r="Y90" s="31">
        <v>19.809999999999999</v>
      </c>
      <c r="Z90" s="31">
        <v>14.14</v>
      </c>
      <c r="AA90" s="59" t="s">
        <v>25</v>
      </c>
      <c r="AD90" s="31">
        <v>0.397675</v>
      </c>
      <c r="AE90">
        <f>AB89*AD90</f>
        <v>1120.2531749587843</v>
      </c>
    </row>
    <row r="91" spans="11:31" ht="16.5" customHeight="1" x14ac:dyDescent="0.25">
      <c r="K91" s="45">
        <v>-1.5903960599220168E-2</v>
      </c>
      <c r="L91" s="31" t="s">
        <v>36</v>
      </c>
      <c r="O91" s="31">
        <v>24787</v>
      </c>
      <c r="P91" s="31">
        <v>1700.2</v>
      </c>
      <c r="Q91" s="31">
        <v>314.94</v>
      </c>
      <c r="R91" s="31">
        <v>0.397675</v>
      </c>
      <c r="S91" s="31">
        <v>0.403082</v>
      </c>
      <c r="T91" s="31">
        <v>1.47</v>
      </c>
      <c r="U91" s="31">
        <v>26.04</v>
      </c>
      <c r="V91" s="31">
        <v>7.53</v>
      </c>
      <c r="W91" s="31">
        <v>7.1858000000000005E-2</v>
      </c>
      <c r="X91" s="31">
        <v>95.91</v>
      </c>
      <c r="Y91" s="31">
        <v>20.79</v>
      </c>
      <c r="Z91" s="31">
        <v>14.39</v>
      </c>
      <c r="AA91" s="59" t="s">
        <v>36</v>
      </c>
      <c r="AB91">
        <f>AE90/X91</f>
        <v>11.680254144080745</v>
      </c>
      <c r="AC91" s="31">
        <v>95.91</v>
      </c>
      <c r="AD91" s="31">
        <v>93.69</v>
      </c>
      <c r="AE91">
        <f>AB91*AD91</f>
        <v>1094.323010758925</v>
      </c>
    </row>
    <row r="92" spans="11:31" x14ac:dyDescent="0.25">
      <c r="K92" s="45">
        <v>-6.1224489795918435E-2</v>
      </c>
      <c r="L92" s="31" t="s">
        <v>27</v>
      </c>
      <c r="M92">
        <f>M90*X92/T92</f>
        <v>735.96099312181161</v>
      </c>
      <c r="O92" s="31">
        <v>24417</v>
      </c>
      <c r="P92" s="31">
        <v>1656.58</v>
      </c>
      <c r="Q92" s="31">
        <v>311.08</v>
      </c>
      <c r="R92" s="31">
        <v>0.39138400000000001</v>
      </c>
      <c r="S92" s="31">
        <v>0.39243</v>
      </c>
      <c r="T92" s="31">
        <v>1.38</v>
      </c>
      <c r="U92" s="31">
        <v>24.92</v>
      </c>
      <c r="V92" s="31">
        <v>7.25</v>
      </c>
      <c r="W92" s="31">
        <v>6.9504999999999997E-2</v>
      </c>
      <c r="X92" s="31">
        <v>93.69</v>
      </c>
      <c r="Y92" s="31">
        <v>20.91</v>
      </c>
      <c r="Z92" s="31">
        <v>13.84</v>
      </c>
      <c r="AA92" s="59" t="s">
        <v>36</v>
      </c>
      <c r="AD92" s="31">
        <v>95.06</v>
      </c>
      <c r="AE92">
        <f>AB91*AD92</f>
        <v>1110.3249589363156</v>
      </c>
    </row>
    <row r="93" spans="11:31" x14ac:dyDescent="0.25">
      <c r="K93" s="45">
        <v>-3.0607364897178413E-2</v>
      </c>
      <c r="L93" s="31" t="s">
        <v>37</v>
      </c>
      <c r="M93">
        <f>M92*T93/Y93</f>
        <v>50.831050338950973</v>
      </c>
      <c r="O93" s="31">
        <v>24146</v>
      </c>
      <c r="P93" s="31">
        <v>1643.17</v>
      </c>
      <c r="Q93" s="31">
        <v>312.45999999999998</v>
      </c>
      <c r="R93" s="31">
        <v>0.39535900000000002</v>
      </c>
      <c r="S93" s="31">
        <v>0.38879900000000001</v>
      </c>
      <c r="T93" s="31">
        <v>1.4</v>
      </c>
      <c r="U93" s="31">
        <v>24.17</v>
      </c>
      <c r="V93" s="31">
        <v>7.17</v>
      </c>
      <c r="W93" s="31">
        <v>6.9370000000000001E-2</v>
      </c>
      <c r="X93" s="31">
        <v>95.06</v>
      </c>
      <c r="Y93" s="31">
        <v>20.27</v>
      </c>
      <c r="Z93" s="31">
        <v>13.58</v>
      </c>
      <c r="AA93" s="59" t="s">
        <v>42</v>
      </c>
      <c r="AB93">
        <f>AE92/Z93</f>
        <v>81.761779008565213</v>
      </c>
      <c r="AC93" s="31">
        <v>13.58</v>
      </c>
      <c r="AD93" s="31">
        <v>13.74</v>
      </c>
      <c r="AE93">
        <f>AB93*AD93</f>
        <v>1123.406843577686</v>
      </c>
    </row>
    <row r="94" spans="11:31" ht="15.75" customHeight="1" x14ac:dyDescent="0.25">
      <c r="K94" s="45">
        <v>-2.857142857142847E-2</v>
      </c>
      <c r="L94" s="31" t="s">
        <v>27</v>
      </c>
      <c r="M94">
        <f>M93*Y94/T94</f>
        <v>736.67647219170863</v>
      </c>
      <c r="O94" s="31">
        <v>23951</v>
      </c>
      <c r="P94" s="31">
        <v>1651.85</v>
      </c>
      <c r="Q94" s="31">
        <v>308.51</v>
      </c>
      <c r="R94" s="31">
        <v>0.38957199999999997</v>
      </c>
      <c r="S94" s="31">
        <v>0.38372000000000001</v>
      </c>
      <c r="T94" s="31">
        <v>1.36</v>
      </c>
      <c r="U94" s="31">
        <v>23.92</v>
      </c>
      <c r="V94" s="31">
        <v>7.09</v>
      </c>
      <c r="W94" s="31">
        <v>6.9698999999999997E-2</v>
      </c>
      <c r="X94" s="31">
        <v>94.76</v>
      </c>
      <c r="Y94" s="31">
        <v>19.71</v>
      </c>
      <c r="Z94" s="31">
        <v>13.74</v>
      </c>
      <c r="AA94" s="59" t="s">
        <v>42</v>
      </c>
      <c r="AD94" s="31">
        <v>13.08</v>
      </c>
      <c r="AE94">
        <f>AB93*AD94</f>
        <v>1069.4440694320331</v>
      </c>
    </row>
    <row r="95" spans="11:31" ht="16.5" customHeight="1" x14ac:dyDescent="0.25">
      <c r="K95" s="45">
        <v>-7.3529411764705954E-2</v>
      </c>
      <c r="L95" s="31" t="s">
        <v>27</v>
      </c>
      <c r="O95" s="31">
        <v>23172</v>
      </c>
      <c r="P95" s="31">
        <v>1608.1</v>
      </c>
      <c r="Q95" s="31">
        <v>301.83</v>
      </c>
      <c r="R95" s="31">
        <v>0.37909500000000002</v>
      </c>
      <c r="S95" s="31">
        <v>0.36593199999999998</v>
      </c>
      <c r="T95" s="31">
        <v>1.26</v>
      </c>
      <c r="U95" s="31">
        <v>23.06</v>
      </c>
      <c r="V95" s="31">
        <v>6.61</v>
      </c>
      <c r="W95" s="31">
        <v>6.7960999999999994E-2</v>
      </c>
      <c r="X95" s="31">
        <v>91.53</v>
      </c>
      <c r="Y95" s="31">
        <v>18.37</v>
      </c>
      <c r="Z95" s="31">
        <v>13.08</v>
      </c>
      <c r="AA95" s="59" t="s">
        <v>42</v>
      </c>
      <c r="AC95" t="s">
        <v>0</v>
      </c>
      <c r="AD95" s="31">
        <v>12.82</v>
      </c>
      <c r="AE95">
        <f>AB93*AD95</f>
        <v>1048.1860068898061</v>
      </c>
    </row>
    <row r="96" spans="11:31" x14ac:dyDescent="0.25">
      <c r="K96" s="45">
        <v>-2.8187337380745858E-2</v>
      </c>
      <c r="L96" s="31" t="s">
        <v>31</v>
      </c>
      <c r="M96" s="61">
        <f>M94*T96/U96</f>
        <v>41.090834013370632</v>
      </c>
      <c r="O96" s="31">
        <v>23157</v>
      </c>
      <c r="P96" s="31">
        <v>1593.95</v>
      </c>
      <c r="Q96" s="31">
        <v>302.14</v>
      </c>
      <c r="R96" s="31">
        <v>0.378689</v>
      </c>
      <c r="S96" s="31">
        <v>0.362651</v>
      </c>
      <c r="T96" s="31">
        <v>1.25</v>
      </c>
      <c r="U96" s="31">
        <v>22.41</v>
      </c>
      <c r="V96" s="31">
        <v>6.54</v>
      </c>
      <c r="W96" s="31">
        <v>6.7960000000000007E-2</v>
      </c>
      <c r="X96" s="31">
        <v>93.17</v>
      </c>
      <c r="Y96" s="31">
        <v>17.96</v>
      </c>
      <c r="Z96" s="31">
        <v>12.82</v>
      </c>
      <c r="AA96" s="59" t="s">
        <v>42</v>
      </c>
      <c r="AD96" s="31">
        <v>12.95</v>
      </c>
      <c r="AE96">
        <f>AB93*AD96</f>
        <v>1058.8150381609194</v>
      </c>
    </row>
    <row r="97" spans="11:31" x14ac:dyDescent="0.25">
      <c r="K97" s="45">
        <v>-1.7956687413682726E-3</v>
      </c>
      <c r="L97" s="31" t="s">
        <v>25</v>
      </c>
      <c r="M97">
        <f>M96*U97/R97</f>
        <v>2525.1781680610775</v>
      </c>
      <c r="O97" s="31">
        <v>23541</v>
      </c>
      <c r="P97" s="31">
        <v>1640.58</v>
      </c>
      <c r="Q97" s="31">
        <v>308.57</v>
      </c>
      <c r="R97" s="31">
        <v>0.37800899999999998</v>
      </c>
      <c r="S97" s="31">
        <v>0.36910100000000001</v>
      </c>
      <c r="T97" s="31">
        <v>1.28</v>
      </c>
      <c r="U97" s="31">
        <v>23.23</v>
      </c>
      <c r="V97" s="31">
        <v>6.68</v>
      </c>
      <c r="W97" s="31">
        <v>6.9620000000000001E-2</v>
      </c>
      <c r="X97" s="31">
        <v>95.17</v>
      </c>
      <c r="Y97" s="31">
        <v>18.45</v>
      </c>
      <c r="Z97" s="31">
        <v>12.95</v>
      </c>
      <c r="AA97" s="59" t="s">
        <v>42</v>
      </c>
      <c r="AD97" s="31">
        <v>12.78</v>
      </c>
      <c r="AE97">
        <f>$AB$93*AD97</f>
        <v>1044.9155357294633</v>
      </c>
    </row>
    <row r="98" spans="11:31" ht="15.75" customHeight="1" x14ac:dyDescent="0.25">
      <c r="K98" s="45">
        <v>-3.90625E-2</v>
      </c>
      <c r="L98" s="31" t="s">
        <v>27</v>
      </c>
      <c r="M98">
        <f>M97*R98/T98</f>
        <v>778.77521198193904</v>
      </c>
      <c r="O98" s="31">
        <v>23518</v>
      </c>
      <c r="P98" s="31">
        <v>1633.98</v>
      </c>
      <c r="Q98" s="31">
        <v>304.56</v>
      </c>
      <c r="R98" s="31">
        <v>0.37933699999999998</v>
      </c>
      <c r="S98" s="31">
        <v>0.36540099999999998</v>
      </c>
      <c r="T98" s="31">
        <v>1.23</v>
      </c>
      <c r="U98" s="31">
        <v>22.69</v>
      </c>
      <c r="V98" s="31">
        <v>6.58</v>
      </c>
      <c r="W98" s="31">
        <v>6.9492999999999999E-2</v>
      </c>
      <c r="X98" s="31">
        <v>94.04</v>
      </c>
      <c r="Y98" s="31">
        <v>17.93</v>
      </c>
      <c r="Z98" s="31">
        <v>12.78</v>
      </c>
      <c r="AA98" s="59" t="s">
        <v>42</v>
      </c>
      <c r="AD98" s="31">
        <v>12.28</v>
      </c>
      <c r="AE98">
        <f t="shared" ref="AE98:AE108" si="8">$AB$93*AD98</f>
        <v>1004.0346462251807</v>
      </c>
    </row>
    <row r="99" spans="11:31" ht="16.5" customHeight="1" x14ac:dyDescent="0.25">
      <c r="K99" s="45">
        <v>-4.6848856664807537E-2</v>
      </c>
      <c r="L99" s="31" t="s">
        <v>37</v>
      </c>
      <c r="M99">
        <f>M98*T99/Y99</f>
        <v>54.22717976936849</v>
      </c>
      <c r="O99" s="31">
        <v>23156</v>
      </c>
      <c r="P99" s="31">
        <v>1606.63</v>
      </c>
      <c r="Q99" s="31">
        <v>301.3</v>
      </c>
      <c r="R99" s="31">
        <v>0.37840800000000002</v>
      </c>
      <c r="S99" s="31">
        <v>0.35274299999999997</v>
      </c>
      <c r="T99" s="31">
        <v>1.19</v>
      </c>
      <c r="U99" s="31">
        <v>21.92</v>
      </c>
      <c r="V99" s="31">
        <v>6.35</v>
      </c>
      <c r="W99" s="31">
        <v>6.9107000000000002E-2</v>
      </c>
      <c r="X99" s="31">
        <v>93.73</v>
      </c>
      <c r="Y99" s="31">
        <v>17.09</v>
      </c>
      <c r="Z99" s="31">
        <v>12.28</v>
      </c>
      <c r="AA99" s="59" t="s">
        <v>42</v>
      </c>
      <c r="AD99" s="31">
        <v>12.77</v>
      </c>
      <c r="AE99">
        <f t="shared" si="8"/>
        <v>1044.0979179393778</v>
      </c>
    </row>
    <row r="100" spans="11:31" x14ac:dyDescent="0.25">
      <c r="K100" s="45">
        <v>6.2396282774643819E-3</v>
      </c>
      <c r="L100" s="31" t="s">
        <v>23</v>
      </c>
      <c r="M100">
        <f>M99*Y100/Q100</f>
        <v>3.1747887093683316</v>
      </c>
      <c r="O100" s="31">
        <v>23634</v>
      </c>
      <c r="P100" s="31">
        <v>1663.93</v>
      </c>
      <c r="Q100" s="31">
        <v>303.18</v>
      </c>
      <c r="R100" s="31">
        <v>0.384212</v>
      </c>
      <c r="S100" s="31">
        <v>0.36108400000000002</v>
      </c>
      <c r="T100" s="31">
        <v>1.25</v>
      </c>
      <c r="U100" s="31">
        <v>22.51</v>
      </c>
      <c r="V100" s="31">
        <v>6.53</v>
      </c>
      <c r="W100" s="31">
        <v>6.9954000000000002E-2</v>
      </c>
      <c r="X100" s="31">
        <v>97.78</v>
      </c>
      <c r="Y100" s="31">
        <v>17.75</v>
      </c>
      <c r="Z100" s="31">
        <v>12.77</v>
      </c>
      <c r="AA100" s="59" t="s">
        <v>42</v>
      </c>
      <c r="AD100" s="31">
        <v>12.45</v>
      </c>
      <c r="AE100">
        <f t="shared" si="8"/>
        <v>1017.9341486566368</v>
      </c>
    </row>
    <row r="101" spans="11:31" x14ac:dyDescent="0.25">
      <c r="K101" s="45">
        <v>-3.2159264931087228E-2</v>
      </c>
      <c r="L101" s="31" t="s">
        <v>32</v>
      </c>
      <c r="M101">
        <f>M100*Q101/V101</f>
        <v>150.6115745004451</v>
      </c>
      <c r="O101" s="31">
        <v>23464</v>
      </c>
      <c r="P101" s="31">
        <v>1647.66</v>
      </c>
      <c r="Q101" s="31">
        <v>299.82</v>
      </c>
      <c r="R101" s="31">
        <v>0.377828</v>
      </c>
      <c r="S101" s="31">
        <v>0.35044999999999998</v>
      </c>
      <c r="T101" s="31">
        <v>1.22</v>
      </c>
      <c r="U101" s="31">
        <v>21.97</v>
      </c>
      <c r="V101" s="31">
        <v>6.32</v>
      </c>
      <c r="W101" s="31">
        <v>6.9728999999999999E-2</v>
      </c>
      <c r="X101" s="31">
        <v>95.28</v>
      </c>
      <c r="Y101" s="31">
        <v>17.440000000000001</v>
      </c>
      <c r="Z101" s="31">
        <v>12.45</v>
      </c>
      <c r="AA101" s="59" t="s">
        <v>42</v>
      </c>
      <c r="AD101" s="31">
        <v>12</v>
      </c>
      <c r="AE101">
        <f t="shared" si="8"/>
        <v>981.14134810278256</v>
      </c>
    </row>
    <row r="102" spans="11:31" ht="15.75" customHeight="1" x14ac:dyDescent="0.25">
      <c r="K102" s="45">
        <v>-4.9328295549958101E-2</v>
      </c>
      <c r="L102" s="31" t="s">
        <v>36</v>
      </c>
      <c r="M102">
        <f>M101*V102/X102</f>
        <v>10.026361164028307</v>
      </c>
      <c r="O102" s="31">
        <v>22367</v>
      </c>
      <c r="P102" s="31">
        <v>1570.67</v>
      </c>
      <c r="Q102" s="31">
        <v>290.22000000000003</v>
      </c>
      <c r="R102" s="31">
        <v>0.37977300000000003</v>
      </c>
      <c r="S102" s="31">
        <v>0.34368700000000002</v>
      </c>
      <c r="T102" s="31">
        <v>1.17</v>
      </c>
      <c r="U102" s="31">
        <v>21.41</v>
      </c>
      <c r="V102" s="31">
        <v>6.03</v>
      </c>
      <c r="W102" s="31">
        <v>6.7267999999999994E-2</v>
      </c>
      <c r="X102" s="31">
        <v>90.58</v>
      </c>
      <c r="Y102" s="31">
        <v>16.670000000000002</v>
      </c>
      <c r="Z102" s="31">
        <v>12</v>
      </c>
      <c r="AA102" s="59" t="s">
        <v>42</v>
      </c>
      <c r="AD102" s="31">
        <v>11.83</v>
      </c>
      <c r="AE102">
        <f t="shared" si="8"/>
        <v>967.24184567132647</v>
      </c>
    </row>
    <row r="103" spans="11:31" ht="16.5" customHeight="1" x14ac:dyDescent="0.25">
      <c r="K103" s="45">
        <v>-3.4188034188034178E-2</v>
      </c>
      <c r="L103" s="31" t="s">
        <v>27</v>
      </c>
      <c r="M103">
        <f>M102*X103/T103</f>
        <v>792.25998967795374</v>
      </c>
      <c r="O103" s="31">
        <v>22348</v>
      </c>
      <c r="P103" s="31">
        <v>1568.5</v>
      </c>
      <c r="Q103" s="31">
        <v>289.17</v>
      </c>
      <c r="R103" s="31">
        <v>0.37548300000000001</v>
      </c>
      <c r="S103" s="31">
        <v>0.33727600000000002</v>
      </c>
      <c r="T103" s="31">
        <v>1.1299999999999999</v>
      </c>
      <c r="U103" s="31">
        <v>20.96</v>
      </c>
      <c r="V103" s="31">
        <v>5.91</v>
      </c>
      <c r="W103" s="31">
        <v>6.6903000000000004E-2</v>
      </c>
      <c r="X103" s="31">
        <v>89.29</v>
      </c>
      <c r="Y103" s="31">
        <v>16.12</v>
      </c>
      <c r="Z103" s="31">
        <v>11.83</v>
      </c>
      <c r="AA103" s="59" t="s">
        <v>42</v>
      </c>
      <c r="AD103" s="31">
        <v>12.03</v>
      </c>
      <c r="AE103">
        <f t="shared" si="8"/>
        <v>983.59420147303945</v>
      </c>
    </row>
    <row r="104" spans="11:31" x14ac:dyDescent="0.25">
      <c r="K104" s="45">
        <v>-1.8059406151543556E-2</v>
      </c>
      <c r="L104" s="31" t="s">
        <v>25</v>
      </c>
      <c r="M104">
        <f>M103*T104/R104</f>
        <v>2449.6107648802213</v>
      </c>
      <c r="O104" s="31">
        <v>22422</v>
      </c>
      <c r="P104" s="31">
        <v>1563.23</v>
      </c>
      <c r="Q104" s="31">
        <v>288.62</v>
      </c>
      <c r="R104" s="31">
        <v>0.36870199999999997</v>
      </c>
      <c r="S104" s="31">
        <v>0.33773900000000001</v>
      </c>
      <c r="T104" s="31">
        <v>1.1399999999999999</v>
      </c>
      <c r="U104" s="31">
        <v>21</v>
      </c>
      <c r="V104" s="31">
        <v>5.99</v>
      </c>
      <c r="W104" s="31">
        <v>6.7405000000000007E-2</v>
      </c>
      <c r="X104" s="31">
        <v>89.98</v>
      </c>
      <c r="Y104" s="31">
        <v>16.18</v>
      </c>
      <c r="Z104" s="31">
        <v>12.03</v>
      </c>
      <c r="AA104" s="59" t="s">
        <v>42</v>
      </c>
      <c r="AD104" s="31">
        <v>11.99</v>
      </c>
      <c r="AE104">
        <f t="shared" si="8"/>
        <v>980.32373031269697</v>
      </c>
    </row>
    <row r="105" spans="11:31" x14ac:dyDescent="0.25">
      <c r="K105" s="45">
        <v>-2.8561902645032333E-2</v>
      </c>
      <c r="L105" s="31" t="s">
        <v>36</v>
      </c>
      <c r="M105">
        <f>M104*R105/X105</f>
        <v>10.3956425263965</v>
      </c>
      <c r="O105" s="31">
        <v>22415</v>
      </c>
      <c r="P105" s="31">
        <v>1567.35</v>
      </c>
      <c r="Q105" s="31">
        <v>288.02</v>
      </c>
      <c r="R105" s="31">
        <v>0.37095</v>
      </c>
      <c r="S105" s="31">
        <v>0.33145599999999997</v>
      </c>
      <c r="T105" s="31">
        <v>1.1299999999999999</v>
      </c>
      <c r="U105" s="31">
        <v>20.63</v>
      </c>
      <c r="V105" s="31">
        <v>5.92</v>
      </c>
      <c r="W105" s="31">
        <v>6.7511000000000002E-2</v>
      </c>
      <c r="X105" s="31">
        <v>87.41</v>
      </c>
      <c r="Y105" s="31">
        <v>16.53</v>
      </c>
      <c r="Z105" s="31">
        <v>11.99</v>
      </c>
      <c r="AA105" s="59" t="s">
        <v>42</v>
      </c>
      <c r="AD105" s="31">
        <v>11.76</v>
      </c>
      <c r="AE105">
        <f t="shared" si="8"/>
        <v>961.51852114072688</v>
      </c>
    </row>
    <row r="106" spans="11:31" ht="15.75" customHeight="1" x14ac:dyDescent="0.25">
      <c r="K106" s="45">
        <v>-2.1173623714458634E-2</v>
      </c>
      <c r="L106" s="31" t="s">
        <v>37</v>
      </c>
      <c r="M106">
        <f>M105*X106/Y106</f>
        <v>55.486260109987747</v>
      </c>
      <c r="O106" s="31">
        <v>22217</v>
      </c>
      <c r="P106" s="31">
        <v>1563.81</v>
      </c>
      <c r="Q106" s="31">
        <v>289.25</v>
      </c>
      <c r="R106" s="31">
        <v>0.38091900000000001</v>
      </c>
      <c r="S106" s="31">
        <v>0.33134000000000002</v>
      </c>
      <c r="T106" s="31">
        <v>1.1499999999999999</v>
      </c>
      <c r="U106" s="31">
        <v>20.27</v>
      </c>
      <c r="V106" s="31">
        <v>5.86</v>
      </c>
      <c r="W106" s="31">
        <v>6.6395999999999997E-2</v>
      </c>
      <c r="X106" s="31">
        <v>86.36</v>
      </c>
      <c r="Y106" s="31">
        <v>16.18</v>
      </c>
      <c r="Z106" s="31">
        <v>11.76</v>
      </c>
      <c r="AA106" s="59" t="s">
        <v>42</v>
      </c>
      <c r="AD106" s="31">
        <v>10.97</v>
      </c>
      <c r="AE106">
        <f t="shared" si="8"/>
        <v>896.92671572396046</v>
      </c>
    </row>
    <row r="107" spans="11:31" ht="16.5" customHeight="1" x14ac:dyDescent="0.25">
      <c r="K107" s="45">
        <v>-9.077454366058213E-2</v>
      </c>
      <c r="L107" s="31" t="s">
        <v>31</v>
      </c>
      <c r="M107">
        <f>M106*Y107/U107</f>
        <v>45.611331560841798</v>
      </c>
      <c r="O107" s="31">
        <v>21713</v>
      </c>
      <c r="P107" s="31">
        <v>1535.26</v>
      </c>
      <c r="Q107" s="31">
        <v>286.69</v>
      </c>
      <c r="R107" s="31">
        <v>0.389546</v>
      </c>
      <c r="S107" s="31">
        <v>0.318386</v>
      </c>
      <c r="T107" s="31">
        <v>1.0549999999999999</v>
      </c>
      <c r="U107" s="31">
        <v>18.43</v>
      </c>
      <c r="V107" s="31">
        <v>5.6</v>
      </c>
      <c r="W107" s="31">
        <v>6.5355999999999997E-2</v>
      </c>
      <c r="X107" s="31">
        <v>82.83</v>
      </c>
      <c r="Y107" s="31">
        <v>15.15</v>
      </c>
      <c r="Z107" s="31">
        <v>10.97</v>
      </c>
      <c r="AA107" s="59" t="s">
        <v>42</v>
      </c>
      <c r="AD107" s="31">
        <v>11</v>
      </c>
      <c r="AE107">
        <f t="shared" si="8"/>
        <v>899.37956909421735</v>
      </c>
    </row>
    <row r="108" spans="11:31" x14ac:dyDescent="0.25">
      <c r="K108" s="45">
        <v>-0.10370891731440113</v>
      </c>
      <c r="L108" s="31" t="s">
        <v>35</v>
      </c>
      <c r="M108">
        <f>M107*U108/W108</f>
        <v>13493.877837232209</v>
      </c>
      <c r="O108" s="31">
        <v>20376</v>
      </c>
      <c r="P108" s="31">
        <v>1440.17</v>
      </c>
      <c r="Q108" s="31">
        <v>277.49</v>
      </c>
      <c r="R108" s="31">
        <v>0.37315300000000001</v>
      </c>
      <c r="S108" s="31">
        <v>0.31032399999999999</v>
      </c>
      <c r="T108" s="31">
        <v>1.016</v>
      </c>
      <c r="U108" s="31">
        <v>17.329999999999998</v>
      </c>
      <c r="V108" s="31">
        <v>5.38</v>
      </c>
      <c r="W108" s="31">
        <v>5.8577999999999998E-2</v>
      </c>
      <c r="X108" s="31">
        <v>76.709999999999994</v>
      </c>
      <c r="Y108" s="31">
        <v>14.43</v>
      </c>
      <c r="Z108" s="31">
        <v>11</v>
      </c>
      <c r="AA108" s="59" t="s">
        <v>42</v>
      </c>
      <c r="AD108" s="31">
        <v>11.16</v>
      </c>
      <c r="AE108">
        <f t="shared" si="8"/>
        <v>912.46145373558784</v>
      </c>
    </row>
    <row r="109" spans="11:31" x14ac:dyDescent="0.25">
      <c r="K109" s="45">
        <v>-6.4528744622604495E-2</v>
      </c>
      <c r="L109" s="31" t="s">
        <v>36</v>
      </c>
      <c r="M109">
        <f>M108*W109/X109</f>
        <v>10.818795533546794</v>
      </c>
      <c r="O109" s="31">
        <v>20195</v>
      </c>
      <c r="P109" s="31">
        <v>1429.6</v>
      </c>
      <c r="Q109" s="31">
        <v>277.02999999999997</v>
      </c>
      <c r="R109" s="31">
        <v>0.37198399999999998</v>
      </c>
      <c r="S109" s="31">
        <v>0.31561400000000001</v>
      </c>
      <c r="T109" s="31">
        <v>1.0589999999999999</v>
      </c>
      <c r="U109" s="31">
        <v>18.21</v>
      </c>
      <c r="V109" s="31">
        <v>5.56</v>
      </c>
      <c r="W109" s="31">
        <v>5.7534000000000002E-2</v>
      </c>
      <c r="X109" s="31">
        <v>71.760000000000005</v>
      </c>
      <c r="Y109" s="31">
        <v>14.85</v>
      </c>
      <c r="Z109" s="31">
        <v>11.16</v>
      </c>
      <c r="AA109" s="59" t="s">
        <v>36</v>
      </c>
      <c r="AB109">
        <f>AE108/X109</f>
        <v>12.715460615044423</v>
      </c>
      <c r="AC109" s="31">
        <v>71.760000000000005</v>
      </c>
      <c r="AD109" s="31">
        <v>69.290000000000006</v>
      </c>
      <c r="AE109">
        <f>AB109*AD109</f>
        <v>881.05426601642807</v>
      </c>
    </row>
    <row r="110" spans="11:31" ht="15.75" customHeight="1" x14ac:dyDescent="0.3">
      <c r="K110" s="45">
        <v>-3.4420289855072395E-2</v>
      </c>
      <c r="L110" s="31" t="s">
        <v>36</v>
      </c>
      <c r="O110" s="31">
        <v>20522</v>
      </c>
      <c r="P110" s="31">
        <v>1474.4</v>
      </c>
      <c r="Q110" s="31">
        <v>275.74</v>
      </c>
      <c r="R110" s="31">
        <v>0.366037</v>
      </c>
      <c r="S110" s="31">
        <v>0.30593100000000001</v>
      </c>
      <c r="T110" s="31">
        <v>1.0589999999999999</v>
      </c>
      <c r="U110" s="31">
        <v>18.07</v>
      </c>
      <c r="V110" s="31">
        <v>5.47</v>
      </c>
      <c r="W110" s="31">
        <v>5.9069999999999998E-2</v>
      </c>
      <c r="X110" s="31">
        <v>69.290000000000006</v>
      </c>
      <c r="Y110" s="31">
        <v>14.53</v>
      </c>
      <c r="Z110" s="31">
        <v>11.05</v>
      </c>
      <c r="AA110" s="59" t="s">
        <v>36</v>
      </c>
      <c r="AD110" s="55">
        <v>76.09</v>
      </c>
      <c r="AE110">
        <f>AB109*AD110</f>
        <v>967.51939819873019</v>
      </c>
    </row>
    <row r="111" spans="11:31" ht="16.5" customHeight="1" x14ac:dyDescent="0.3">
      <c r="O111" s="31">
        <v>22096</v>
      </c>
      <c r="P111" s="55">
        <v>1588.2</v>
      </c>
      <c r="Q111" s="55">
        <v>289.79000000000002</v>
      </c>
      <c r="R111" s="55">
        <v>0.37247000000000002</v>
      </c>
      <c r="S111" s="55">
        <v>0.33101399999999997</v>
      </c>
      <c r="T111" s="55">
        <v>1.1499999999999999</v>
      </c>
      <c r="U111" s="55">
        <v>20.34</v>
      </c>
      <c r="V111" s="55">
        <v>5.91</v>
      </c>
      <c r="W111" s="55">
        <v>6.4432000000000003E-2</v>
      </c>
      <c r="X111" s="55">
        <v>76.09</v>
      </c>
      <c r="Y111" s="55">
        <v>16.3</v>
      </c>
      <c r="Z111" s="55">
        <v>11.75</v>
      </c>
    </row>
    <row r="112" spans="11:31" x14ac:dyDescent="0.25">
      <c r="M112">
        <f>M109*X110</f>
        <v>749.63434251945739</v>
      </c>
    </row>
    <row r="114" spans="27:27" ht="15.75" customHeight="1" x14ac:dyDescent="0.25"/>
    <row r="115" spans="27:27" ht="16.5" customHeight="1" x14ac:dyDescent="0.25"/>
    <row r="118" spans="27:27" ht="15.75" customHeight="1" x14ac:dyDescent="0.25"/>
    <row r="119" spans="27:27" ht="16.5" customHeight="1" x14ac:dyDescent="0.25">
      <c r="AA119" t="s">
        <v>0</v>
      </c>
    </row>
    <row r="122" spans="27:27" ht="15.75" customHeight="1" x14ac:dyDescent="0.25"/>
    <row r="123" spans="27:27" ht="16.5" customHeight="1" x14ac:dyDescent="0.25"/>
    <row r="126" spans="27:27" ht="15.75" customHeight="1" x14ac:dyDescent="0.25"/>
    <row r="127" spans="27:27" ht="16.5" customHeight="1" x14ac:dyDescent="0.25"/>
    <row r="130" ht="15.75" customHeight="1" x14ac:dyDescent="0.25"/>
    <row r="131" ht="16.5" customHeight="1" x14ac:dyDescent="0.25"/>
    <row r="134" ht="15.75" customHeight="1" x14ac:dyDescent="0.25"/>
    <row r="135" ht="16.5" customHeight="1" x14ac:dyDescent="0.25"/>
    <row r="138" ht="15.75" customHeight="1" x14ac:dyDescent="0.25"/>
    <row r="139" ht="16.5" customHeight="1" x14ac:dyDescent="0.25"/>
    <row r="142" ht="15.75" customHeight="1" x14ac:dyDescent="0.25"/>
    <row r="143" ht="16.5" customHeight="1" x14ac:dyDescent="0.25"/>
    <row r="146" ht="15.75" customHeight="1" x14ac:dyDescent="0.25"/>
    <row r="147" ht="16.5" customHeight="1" x14ac:dyDescent="0.25"/>
    <row r="150" ht="15.75" customHeight="1" x14ac:dyDescent="0.25"/>
    <row r="151" ht="16.5" customHeight="1" x14ac:dyDescent="0.25"/>
    <row r="154" ht="15.75" customHeight="1" x14ac:dyDescent="0.25"/>
    <row r="155" ht="16.5" customHeight="1" x14ac:dyDescent="0.25"/>
    <row r="158" ht="15.75" customHeight="1" x14ac:dyDescent="0.25"/>
    <row r="159" ht="16.5" customHeight="1" x14ac:dyDescent="0.25"/>
    <row r="162" ht="15.75" customHeight="1" x14ac:dyDescent="0.25"/>
    <row r="163" ht="16.5" customHeight="1" x14ac:dyDescent="0.25"/>
    <row r="166" ht="15.75" customHeight="1" x14ac:dyDescent="0.25"/>
    <row r="167" ht="16.5" customHeight="1" x14ac:dyDescent="0.25"/>
    <row r="170" ht="15.75" customHeight="1" x14ac:dyDescent="0.25"/>
    <row r="171" ht="16.5" customHeight="1" x14ac:dyDescent="0.25"/>
    <row r="174" ht="15.75" customHeight="1" x14ac:dyDescent="0.25"/>
    <row r="175" ht="16.5" customHeight="1" x14ac:dyDescent="0.25"/>
    <row r="178" ht="15.75" customHeight="1" x14ac:dyDescent="0.25"/>
    <row r="179" ht="16.5" customHeight="1" x14ac:dyDescent="0.25"/>
    <row r="182" ht="15.75" customHeight="1" x14ac:dyDescent="0.25"/>
    <row r="183" ht="16.5" customHeight="1" x14ac:dyDescent="0.25"/>
    <row r="186" ht="15.75" customHeight="1" x14ac:dyDescent="0.25"/>
    <row r="187" ht="16.5" customHeight="1" x14ac:dyDescent="0.25"/>
    <row r="190" ht="15.75" customHeight="1" x14ac:dyDescent="0.25"/>
    <row r="191" ht="16.5" customHeight="1" x14ac:dyDescent="0.25"/>
    <row r="194" ht="15.75" customHeight="1" x14ac:dyDescent="0.25"/>
    <row r="195" ht="16.5" customHeight="1" x14ac:dyDescent="0.25"/>
    <row r="198" ht="15.75" customHeight="1" x14ac:dyDescent="0.25"/>
    <row r="199" ht="16.5" customHeight="1" x14ac:dyDescent="0.25"/>
    <row r="202" ht="15.75" customHeight="1" x14ac:dyDescent="0.25"/>
    <row r="203" ht="16.5" customHeight="1" x14ac:dyDescent="0.25"/>
    <row r="206" ht="15.75" customHeight="1" x14ac:dyDescent="0.25"/>
    <row r="207" ht="16.5" customHeight="1" x14ac:dyDescent="0.25"/>
    <row r="210" ht="15.75" customHeight="1" x14ac:dyDescent="0.25"/>
    <row r="211" ht="16.5" customHeight="1" x14ac:dyDescent="0.25"/>
    <row r="214" ht="15.75" customHeight="1" x14ac:dyDescent="0.25"/>
    <row r="215" ht="16.5" customHeight="1" x14ac:dyDescent="0.25"/>
    <row r="218" ht="15.75" customHeight="1" x14ac:dyDescent="0.25"/>
    <row r="219" ht="16.5" customHeight="1" x14ac:dyDescent="0.25"/>
    <row r="222" ht="15.75" customHeight="1" x14ac:dyDescent="0.25"/>
    <row r="223" ht="16.5" customHeight="1" x14ac:dyDescent="0.25"/>
    <row r="226" ht="15.75" customHeight="1" x14ac:dyDescent="0.25"/>
    <row r="227" ht="16.5" customHeight="1" x14ac:dyDescent="0.25"/>
    <row r="230" ht="15.75" customHeight="1" x14ac:dyDescent="0.25"/>
    <row r="231" ht="16.5" customHeight="1" x14ac:dyDescent="0.25"/>
    <row r="234" ht="15.75" customHeight="1" x14ac:dyDescent="0.25"/>
    <row r="235" ht="16.5" customHeight="1" x14ac:dyDescent="0.25"/>
    <row r="238" ht="15.75" customHeight="1" x14ac:dyDescent="0.25"/>
    <row r="239" ht="16.5" customHeight="1" x14ac:dyDescent="0.25"/>
    <row r="242" ht="15.75" customHeight="1" x14ac:dyDescent="0.25"/>
    <row r="243" ht="16.5" customHeight="1" x14ac:dyDescent="0.25"/>
    <row r="246" ht="15.75" customHeight="1" x14ac:dyDescent="0.25"/>
    <row r="247" ht="16.5" customHeight="1" x14ac:dyDescent="0.25"/>
    <row r="250" ht="15.75" customHeight="1" x14ac:dyDescent="0.25"/>
    <row r="251" ht="16.5" customHeight="1" x14ac:dyDescent="0.25"/>
    <row r="254" ht="15.75" customHeight="1" x14ac:dyDescent="0.25"/>
    <row r="255" ht="16.5" customHeight="1" x14ac:dyDescent="0.25"/>
    <row r="258" ht="15.75" customHeight="1" x14ac:dyDescent="0.25"/>
    <row r="259" ht="16.5" customHeight="1" x14ac:dyDescent="0.25"/>
    <row r="262" ht="15.75" customHeight="1" x14ac:dyDescent="0.25"/>
    <row r="263" ht="16.5" customHeight="1" x14ac:dyDescent="0.25"/>
    <row r="266" ht="15.75" customHeight="1" x14ac:dyDescent="0.25"/>
    <row r="267" ht="16.5" customHeight="1" x14ac:dyDescent="0.25"/>
    <row r="270" ht="15.75" customHeight="1" x14ac:dyDescent="0.25"/>
    <row r="271" ht="16.5" customHeight="1" x14ac:dyDescent="0.25"/>
    <row r="274" ht="15.75" customHeight="1" x14ac:dyDescent="0.25"/>
    <row r="275" ht="16.5" customHeight="1" x14ac:dyDescent="0.25"/>
    <row r="278" ht="15.75" customHeight="1" x14ac:dyDescent="0.25"/>
    <row r="279" ht="16.5" customHeight="1" x14ac:dyDescent="0.25"/>
    <row r="282" ht="15.75" customHeight="1" x14ac:dyDescent="0.25"/>
    <row r="283" ht="16.5" customHeight="1" x14ac:dyDescent="0.25"/>
    <row r="286" ht="15.75" customHeight="1" x14ac:dyDescent="0.25"/>
    <row r="287" ht="16.5" customHeight="1" x14ac:dyDescent="0.25"/>
    <row r="290" ht="15.75" customHeight="1" x14ac:dyDescent="0.25"/>
    <row r="291" ht="16.5" customHeight="1" x14ac:dyDescent="0.25"/>
    <row r="294" ht="15.75" customHeight="1" x14ac:dyDescent="0.25"/>
    <row r="295" ht="16.5" customHeight="1" x14ac:dyDescent="0.25"/>
    <row r="298" ht="15.75" customHeight="1" x14ac:dyDescent="0.25"/>
    <row r="299" ht="16.5" customHeight="1" x14ac:dyDescent="0.25"/>
    <row r="302" ht="15.75" customHeight="1" x14ac:dyDescent="0.25"/>
    <row r="303" ht="16.5" customHeight="1" x14ac:dyDescent="0.25"/>
    <row r="306" ht="15.75" customHeight="1" x14ac:dyDescent="0.25"/>
    <row r="307" ht="16.5" customHeight="1" x14ac:dyDescent="0.25"/>
    <row r="310" ht="15.75" customHeight="1" x14ac:dyDescent="0.25"/>
    <row r="311" ht="16.5" customHeight="1" x14ac:dyDescent="0.25"/>
    <row r="314" ht="15.75" customHeight="1" x14ac:dyDescent="0.25"/>
    <row r="315" ht="16.5" customHeight="1" x14ac:dyDescent="0.25"/>
    <row r="318" ht="15.75" customHeight="1" x14ac:dyDescent="0.25"/>
    <row r="319" ht="16.5" customHeight="1" x14ac:dyDescent="0.25"/>
    <row r="322" ht="15.75" customHeight="1" x14ac:dyDescent="0.25"/>
    <row r="323" ht="16.5" customHeight="1" x14ac:dyDescent="0.25"/>
    <row r="326" ht="15.75" customHeight="1" x14ac:dyDescent="0.25"/>
    <row r="327" ht="16.5" customHeight="1" x14ac:dyDescent="0.25"/>
    <row r="330" ht="15.75" customHeight="1" x14ac:dyDescent="0.25"/>
    <row r="331" ht="16.5" customHeight="1" x14ac:dyDescent="0.25"/>
    <row r="334" ht="15.75" customHeight="1" x14ac:dyDescent="0.25"/>
    <row r="335" ht="16.5" customHeight="1" x14ac:dyDescent="0.25"/>
    <row r="338" ht="15.75" customHeight="1" x14ac:dyDescent="0.25"/>
    <row r="339" ht="16.5" customHeight="1" x14ac:dyDescent="0.25"/>
    <row r="342" ht="15.75" customHeight="1" x14ac:dyDescent="0.25"/>
    <row r="343" ht="16.5" customHeight="1" x14ac:dyDescent="0.25"/>
    <row r="346" ht="15.75" customHeight="1" x14ac:dyDescent="0.25"/>
    <row r="347" ht="16.5" customHeight="1" x14ac:dyDescent="0.25"/>
    <row r="350" ht="15.75" customHeight="1" x14ac:dyDescent="0.25"/>
    <row r="351" ht="16.5" customHeight="1" x14ac:dyDescent="0.25"/>
    <row r="354" ht="15.75" customHeight="1" x14ac:dyDescent="0.25"/>
    <row r="355" ht="16.5" customHeight="1" x14ac:dyDescent="0.25"/>
    <row r="358" ht="15.75" customHeight="1" x14ac:dyDescent="0.25"/>
    <row r="359" ht="16.5" customHeight="1" x14ac:dyDescent="0.25"/>
    <row r="362" ht="15.75" customHeight="1" x14ac:dyDescent="0.25"/>
    <row r="363" ht="16.5" customHeight="1" x14ac:dyDescent="0.25"/>
    <row r="366" ht="15.75" customHeight="1" x14ac:dyDescent="0.25"/>
    <row r="367" ht="16.5" customHeight="1" x14ac:dyDescent="0.25"/>
    <row r="370" ht="15.75" customHeight="1" x14ac:dyDescent="0.25"/>
    <row r="371" ht="16.5" customHeight="1" x14ac:dyDescent="0.25"/>
    <row r="374" ht="15.75" customHeight="1" x14ac:dyDescent="0.25"/>
    <row r="375" ht="16.5" customHeight="1" x14ac:dyDescent="0.25"/>
    <row r="378" ht="15.75" customHeight="1" x14ac:dyDescent="0.25"/>
    <row r="379" ht="16.5" customHeight="1" x14ac:dyDescent="0.25"/>
    <row r="382" ht="15.75" customHeight="1" x14ac:dyDescent="0.25"/>
    <row r="383" ht="16.5" customHeight="1" x14ac:dyDescent="0.25"/>
    <row r="386" ht="15.75" customHeight="1" x14ac:dyDescent="0.25"/>
    <row r="387" ht="16.5" customHeight="1" x14ac:dyDescent="0.25"/>
    <row r="390" ht="15.75" customHeight="1" x14ac:dyDescent="0.25"/>
    <row r="391" ht="16.5" customHeight="1" x14ac:dyDescent="0.25"/>
    <row r="394" ht="15.75" customHeight="1" x14ac:dyDescent="0.25"/>
    <row r="395" ht="16.5" customHeight="1" x14ac:dyDescent="0.25"/>
    <row r="398" ht="15.75" customHeight="1" x14ac:dyDescent="0.25"/>
    <row r="399" ht="16.5" customHeight="1" x14ac:dyDescent="0.25"/>
    <row r="402" ht="15" customHeight="1" x14ac:dyDescent="0.25"/>
  </sheetData>
  <conditionalFormatting sqref="N4:N33">
    <cfRule type="colorScale" priority="3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P33">
    <cfRule type="colorScale" priority="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R33">
    <cfRule type="colorScale" priority="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:T33">
    <cfRule type="colorScale" priority="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:V33"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4:X33">
    <cfRule type="colorScale" priority="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4:Z33">
    <cfRule type="colorScale" priority="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:AB33">
    <cfRule type="colorScale" priority="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:AD33">
    <cfRule type="colorScale" priority="3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F33">
    <cfRule type="colorScale" priority="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:AH33">
    <cfRule type="colorScale" priority="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4:AJ33">
    <cfRule type="colorScale" priority="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:O7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2:P7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2:Q7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2:R7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2:S7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2:T7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2:U7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2:V7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2:W7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42:X7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2:Y7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42:Z7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2:AC7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2:AD7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42:AE7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2:AF7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42:AG7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9:Z79">
    <cfRule type="top10" dxfId="9" priority="1" rank="1"/>
    <cfRule type="top10" dxfId="8" priority="2" rank="1"/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L403"/>
  <sheetViews>
    <sheetView topLeftCell="L7" zoomScale="85" zoomScaleNormal="85" workbookViewId="0">
      <pane xSplit="1" topLeftCell="M1" activePane="topRight" state="frozen"/>
      <selection activeCell="L1" sqref="L1"/>
      <selection pane="topRight" activeCell="M38" sqref="M38"/>
    </sheetView>
  </sheetViews>
  <sheetFormatPr defaultRowHeight="15" x14ac:dyDescent="0.25"/>
  <cols>
    <col min="1" max="5" width="0" hidden="1" customWidth="1"/>
    <col min="6" max="6" width="10.5703125" hidden="1" customWidth="1"/>
    <col min="7" max="8" width="0" hidden="1" customWidth="1"/>
    <col min="9" max="11" width="10.42578125" hidden="1" customWidth="1"/>
    <col min="12" max="12" width="21.85546875" bestFit="1" customWidth="1"/>
    <col min="13" max="13" width="18.85546875" bestFit="1" customWidth="1"/>
    <col min="14" max="15" width="13.140625" bestFit="1" customWidth="1"/>
    <col min="16" max="16" width="12" customWidth="1"/>
    <col min="17" max="17" width="13.85546875" bestFit="1" customWidth="1"/>
    <col min="18" max="18" width="14" bestFit="1" customWidth="1"/>
    <col min="19" max="19" width="14.42578125" bestFit="1" customWidth="1"/>
    <col min="20" max="21" width="22" bestFit="1" customWidth="1"/>
    <col min="22" max="22" width="16.85546875" bestFit="1" customWidth="1"/>
    <col min="23" max="23" width="13.28515625" bestFit="1" customWidth="1"/>
    <col min="24" max="24" width="9.7109375" bestFit="1" customWidth="1"/>
    <col min="25" max="25" width="13.28515625" bestFit="1" customWidth="1"/>
    <col min="26" max="26" width="15.28515625" bestFit="1" customWidth="1"/>
    <col min="27" max="27" width="11.85546875" customWidth="1"/>
    <col min="28" max="28" width="15.28515625" bestFit="1" customWidth="1"/>
    <col min="29" max="29" width="11.85546875" bestFit="1" customWidth="1"/>
    <col min="30" max="30" width="17.5703125" bestFit="1" customWidth="1"/>
    <col min="31" max="31" width="21.140625" bestFit="1" customWidth="1"/>
    <col min="32" max="32" width="17.5703125" bestFit="1" customWidth="1"/>
    <col min="33" max="33" width="21.140625" bestFit="1" customWidth="1"/>
    <col min="34" max="34" width="19.42578125" bestFit="1" customWidth="1"/>
    <col min="35" max="35" width="12" bestFit="1" customWidth="1"/>
    <col min="36" max="36" width="19.42578125" bestFit="1" customWidth="1"/>
    <col min="37" max="37" width="10.42578125" bestFit="1" customWidth="1"/>
    <col min="38" max="38" width="15.42578125" bestFit="1" customWidth="1"/>
    <col min="39" max="39" width="12.7109375" bestFit="1" customWidth="1"/>
    <col min="40" max="40" width="13.28515625" bestFit="1" customWidth="1"/>
    <col min="41" max="41" width="12.7109375" bestFit="1" customWidth="1"/>
    <col min="42" max="42" width="10.85546875" bestFit="1" customWidth="1"/>
    <col min="43" max="43" width="12.28515625" bestFit="1" customWidth="1"/>
    <col min="44" max="44" width="18.85546875" bestFit="1" customWidth="1"/>
    <col min="45" max="45" width="12.28515625" bestFit="1" customWidth="1"/>
    <col min="46" max="46" width="18.85546875" bestFit="1" customWidth="1"/>
    <col min="47" max="47" width="20.7109375" bestFit="1" customWidth="1"/>
    <col min="48" max="48" width="14" bestFit="1" customWidth="1"/>
    <col min="49" max="49" width="20.7109375" bestFit="1" customWidth="1"/>
    <col min="50" max="50" width="14" bestFit="1" customWidth="1"/>
    <col min="51" max="51" width="15.140625" bestFit="1" customWidth="1"/>
    <col min="52" max="52" width="10.28515625" bestFit="1" customWidth="1"/>
    <col min="53" max="53" width="17.5703125" bestFit="1" customWidth="1"/>
    <col min="54" max="54" width="18.85546875" bestFit="1" customWidth="1"/>
    <col min="55" max="55" width="14.7109375" bestFit="1" customWidth="1"/>
    <col min="56" max="56" width="20" bestFit="1" customWidth="1"/>
    <col min="57" max="57" width="11.42578125" bestFit="1" customWidth="1"/>
    <col min="58" max="58" width="20" bestFit="1" customWidth="1"/>
    <col min="59" max="60" width="15.42578125" bestFit="1" customWidth="1"/>
    <col min="61" max="61" width="14.7109375" bestFit="1" customWidth="1"/>
    <col min="62" max="62" width="21.5703125" bestFit="1" customWidth="1"/>
    <col min="63" max="63" width="21.5703125" customWidth="1"/>
    <col min="64" max="64" width="10.85546875" bestFit="1" customWidth="1"/>
    <col min="65" max="65" width="21.5703125" bestFit="1" customWidth="1"/>
    <col min="66" max="66" width="10.85546875" bestFit="1" customWidth="1"/>
    <col min="67" max="67" width="21.5703125" bestFit="1" customWidth="1"/>
    <col min="68" max="68" width="14.28515625" bestFit="1" customWidth="1"/>
    <col min="69" max="69" width="17.85546875" bestFit="1" customWidth="1"/>
    <col min="70" max="70" width="14.28515625" bestFit="1" customWidth="1"/>
    <col min="71" max="71" width="14.7109375" bestFit="1" customWidth="1"/>
    <col min="72" max="72" width="8.5703125" bestFit="1" customWidth="1"/>
    <col min="73" max="73" width="13.42578125" bestFit="1" customWidth="1"/>
    <col min="74" max="74" width="10.140625" bestFit="1" customWidth="1"/>
    <col min="75" max="75" width="12.28515625" bestFit="1" customWidth="1"/>
    <col min="76" max="76" width="10.140625" bestFit="1" customWidth="1"/>
    <col min="77" max="77" width="13.28515625" bestFit="1" customWidth="1"/>
    <col min="78" max="78" width="18.5703125" bestFit="1" customWidth="1"/>
    <col min="79" max="79" width="13.42578125" bestFit="1" customWidth="1"/>
    <col min="80" max="80" width="18.5703125" bestFit="1" customWidth="1"/>
    <col min="81" max="81" width="13.85546875" customWidth="1"/>
    <col min="82" max="82" width="13.7109375" bestFit="1" customWidth="1"/>
    <col min="83" max="83" width="10.140625" bestFit="1" customWidth="1"/>
    <col min="84" max="84" width="19.28515625" bestFit="1" customWidth="1"/>
    <col min="85" max="85" width="15.7109375" bestFit="1" customWidth="1"/>
    <col min="86" max="86" width="19.28515625" bestFit="1" customWidth="1"/>
    <col min="87" max="87" width="15.85546875" bestFit="1" customWidth="1"/>
    <col min="88" max="88" width="16.28515625" bestFit="1" customWidth="1"/>
    <col min="89" max="89" width="20.42578125" bestFit="1" customWidth="1"/>
    <col min="90" max="90" width="16.28515625" bestFit="1" customWidth="1"/>
    <col min="91" max="91" width="20.42578125" bestFit="1" customWidth="1"/>
    <col min="92" max="92" width="14.140625" bestFit="1" customWidth="1"/>
    <col min="93" max="93" width="18.28515625" bestFit="1" customWidth="1"/>
    <col min="94" max="94" width="10.140625" bestFit="1" customWidth="1"/>
    <col min="95" max="95" width="16.42578125" bestFit="1" customWidth="1"/>
    <col min="96" max="96" width="18.42578125" bestFit="1" customWidth="1"/>
    <col min="97" max="97" width="12.42578125" bestFit="1" customWidth="1"/>
    <col min="98" max="98" width="18.7109375" bestFit="1" customWidth="1"/>
    <col min="99" max="99" width="19.85546875" bestFit="1" customWidth="1"/>
    <col min="100" max="100" width="18.7109375" bestFit="1" customWidth="1"/>
    <col min="101" max="101" width="19.85546875" bestFit="1" customWidth="1"/>
    <col min="105" max="105" width="11" bestFit="1" customWidth="1"/>
    <col min="106" max="107" width="22" bestFit="1" customWidth="1"/>
    <col min="108" max="108" width="10.42578125" bestFit="1" customWidth="1"/>
    <col min="109" max="109" width="11.42578125" bestFit="1" customWidth="1"/>
    <col min="110" max="110" width="12.140625" bestFit="1" customWidth="1"/>
    <col min="111" max="111" width="14" bestFit="1" customWidth="1"/>
    <col min="112" max="112" width="14.42578125" bestFit="1" customWidth="1"/>
    <col min="113" max="113" width="22" bestFit="1" customWidth="1"/>
    <col min="114" max="114" width="14.42578125" bestFit="1" customWidth="1"/>
    <col min="115" max="115" width="22" bestFit="1" customWidth="1"/>
    <col min="116" max="116" width="13.28515625" bestFit="1" customWidth="1"/>
    <col min="117" max="117" width="12.5703125" bestFit="1" customWidth="1"/>
    <col min="118" max="118" width="11" bestFit="1" customWidth="1"/>
    <col min="119" max="119" width="15.28515625" bestFit="1" customWidth="1"/>
    <col min="120" max="120" width="11.85546875" customWidth="1"/>
    <col min="121" max="121" width="13.5703125" bestFit="1" customWidth="1"/>
    <col min="122" max="122" width="15.28515625" bestFit="1" customWidth="1"/>
    <col min="123" max="123" width="17.5703125" bestFit="1" customWidth="1"/>
    <col min="124" max="124" width="21.140625" bestFit="1" customWidth="1"/>
    <col min="125" max="125" width="13.42578125" bestFit="1" customWidth="1"/>
    <col min="126" max="126" width="17.5703125" bestFit="1" customWidth="1"/>
    <col min="127" max="127" width="21.140625" bestFit="1" customWidth="1"/>
    <col min="128" max="128" width="13.42578125" bestFit="1" customWidth="1"/>
    <col min="129" max="129" width="15.42578125" bestFit="1" customWidth="1"/>
    <col min="130" max="130" width="19.42578125" bestFit="1" customWidth="1"/>
    <col min="131" max="131" width="10.42578125" bestFit="1" customWidth="1"/>
    <col min="132" max="132" width="12.7109375" bestFit="1" customWidth="1"/>
    <col min="133" max="133" width="10.42578125" bestFit="1" customWidth="1"/>
    <col min="134" max="134" width="13.28515625" bestFit="1" customWidth="1"/>
    <col min="135" max="135" width="12.7109375" bestFit="1" customWidth="1"/>
    <col min="136" max="136" width="12.28515625" bestFit="1" customWidth="1"/>
    <col min="137" max="137" width="18.85546875" bestFit="1" customWidth="1"/>
    <col min="138" max="138" width="11.7109375" bestFit="1" customWidth="1"/>
    <col min="139" max="139" width="12.28515625" bestFit="1" customWidth="1"/>
    <col min="140" max="140" width="20.7109375" bestFit="1" customWidth="1"/>
    <col min="141" max="141" width="14" bestFit="1" customWidth="1"/>
    <col min="142" max="142" width="12" bestFit="1" customWidth="1"/>
    <col min="143" max="143" width="20.7109375" bestFit="1" customWidth="1"/>
    <col min="144" max="144" width="15.140625" bestFit="1" customWidth="1"/>
    <col min="145" max="145" width="13.5703125" bestFit="1" customWidth="1"/>
    <col min="146" max="146" width="17.5703125" bestFit="1" customWidth="1"/>
    <col min="147" max="147" width="18.85546875" bestFit="1" customWidth="1"/>
    <col min="148" max="148" width="17.5703125" bestFit="1" customWidth="1"/>
    <col min="149" max="149" width="20" bestFit="1" customWidth="1"/>
    <col min="150" max="150" width="18.85546875" bestFit="1" customWidth="1"/>
    <col min="151" max="151" width="11.42578125" bestFit="1" customWidth="1"/>
    <col min="152" max="152" width="20" bestFit="1" customWidth="1"/>
    <col min="153" max="153" width="10.42578125" bestFit="1" customWidth="1"/>
    <col min="154" max="154" width="15.42578125" bestFit="1" customWidth="1"/>
    <col min="155" max="155" width="21.5703125" bestFit="1" customWidth="1"/>
    <col min="156" max="156" width="15.42578125" bestFit="1" customWidth="1"/>
    <col min="157" max="158" width="21.5703125" bestFit="1" customWidth="1"/>
    <col min="159" max="159" width="15.42578125" bestFit="1" customWidth="1"/>
    <col min="160" max="160" width="17.85546875" bestFit="1" customWidth="1"/>
    <col min="161" max="161" width="21.5703125" bestFit="1" customWidth="1"/>
    <col min="162" max="162" width="14.7109375" bestFit="1" customWidth="1"/>
    <col min="163" max="163" width="17.85546875" bestFit="1" customWidth="1"/>
    <col min="164" max="164" width="14.28515625" bestFit="1" customWidth="1"/>
    <col min="165" max="165" width="14.7109375" bestFit="1" customWidth="1"/>
    <col min="166" max="166" width="10.5703125" bestFit="1" customWidth="1"/>
    <col min="167" max="167" width="13.42578125" bestFit="1" customWidth="1"/>
    <col min="168" max="168" width="12.28515625" bestFit="1" customWidth="1"/>
    <col min="169" max="169" width="10.5703125" bestFit="1" customWidth="1"/>
    <col min="170" max="170" width="13.28515625" bestFit="1" customWidth="1"/>
    <col min="171" max="171" width="18.5703125" bestFit="1" customWidth="1"/>
    <col min="172" max="172" width="13.42578125" bestFit="1" customWidth="1"/>
    <col min="173" max="173" width="13.28515625" bestFit="1" customWidth="1"/>
    <col min="174" max="174" width="13.28515625" customWidth="1"/>
    <col min="175" max="175" width="11.28515625" bestFit="1" customWidth="1"/>
    <col min="176" max="176" width="13.7109375" bestFit="1" customWidth="1"/>
    <col min="177" max="177" width="19.28515625" bestFit="1" customWidth="1"/>
    <col min="178" max="178" width="15.7109375" bestFit="1" customWidth="1"/>
    <col min="179" max="179" width="14.140625" bestFit="1" customWidth="1"/>
    <col min="180" max="180" width="19.28515625" bestFit="1" customWidth="1"/>
    <col min="181" max="181" width="16.28515625" bestFit="1" customWidth="1"/>
    <col min="182" max="182" width="20.42578125" bestFit="1" customWidth="1"/>
    <col min="183" max="183" width="15.85546875" bestFit="1" customWidth="1"/>
    <col min="184" max="184" width="16.28515625" bestFit="1" customWidth="1"/>
    <col min="185" max="185" width="10.140625" bestFit="1" customWidth="1"/>
    <col min="186" max="186" width="16.42578125" bestFit="1" customWidth="1"/>
    <col min="187" max="187" width="18.28515625" bestFit="1" customWidth="1"/>
    <col min="188" max="188" width="12.42578125" bestFit="1" customWidth="1"/>
    <col min="189" max="189" width="18.42578125" bestFit="1" customWidth="1"/>
    <col min="190" max="190" width="11.28515625" bestFit="1" customWidth="1"/>
    <col min="191" max="191" width="18.7109375" bestFit="1" customWidth="1"/>
    <col min="192" max="192" width="19.85546875" bestFit="1" customWidth="1"/>
    <col min="193" max="193" width="11.7109375" bestFit="1" customWidth="1"/>
    <col min="194" max="194" width="18.7109375" bestFit="1" customWidth="1"/>
  </cols>
  <sheetData>
    <row r="1" spans="6:194" ht="17.25" thickBot="1" x14ac:dyDescent="0.3"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DB1" s="35">
        <v>1</v>
      </c>
      <c r="DC1" s="35">
        <v>2</v>
      </c>
      <c r="DD1" s="35">
        <v>4</v>
      </c>
      <c r="DE1" s="35">
        <v>6</v>
      </c>
      <c r="DF1" s="35">
        <v>7</v>
      </c>
      <c r="DG1" s="35">
        <v>8</v>
      </c>
      <c r="DH1" s="35">
        <v>9</v>
      </c>
      <c r="DI1" s="35">
        <v>10</v>
      </c>
      <c r="DJ1" s="35">
        <v>12</v>
      </c>
      <c r="DK1" s="35">
        <v>13</v>
      </c>
      <c r="DL1" s="35">
        <v>15</v>
      </c>
      <c r="DM1" s="35">
        <v>16</v>
      </c>
      <c r="DN1" s="35">
        <v>17</v>
      </c>
      <c r="DO1" s="35">
        <v>18</v>
      </c>
      <c r="DP1" s="35">
        <v>19</v>
      </c>
      <c r="DQ1" s="35">
        <v>20</v>
      </c>
      <c r="DR1" s="35">
        <v>21</v>
      </c>
      <c r="DS1" s="35">
        <v>22</v>
      </c>
      <c r="DT1" s="35">
        <v>23</v>
      </c>
      <c r="DU1" s="35">
        <v>24</v>
      </c>
      <c r="DV1" s="35">
        <v>25</v>
      </c>
      <c r="DW1" s="35">
        <v>26</v>
      </c>
      <c r="DX1" s="35">
        <v>27</v>
      </c>
      <c r="DY1" s="35">
        <v>28</v>
      </c>
      <c r="DZ1" s="35">
        <v>29</v>
      </c>
      <c r="EA1" s="35">
        <v>30</v>
      </c>
      <c r="EB1" s="35">
        <v>32</v>
      </c>
      <c r="EC1" s="35">
        <v>33</v>
      </c>
      <c r="ED1" s="35">
        <v>34</v>
      </c>
      <c r="EE1" s="35">
        <v>35</v>
      </c>
      <c r="EF1" s="35">
        <v>36</v>
      </c>
      <c r="EG1" s="35">
        <v>37</v>
      </c>
      <c r="EH1" s="35">
        <v>38</v>
      </c>
      <c r="EI1" s="35">
        <v>39</v>
      </c>
      <c r="EJ1" s="35">
        <v>40</v>
      </c>
      <c r="EK1" s="35">
        <v>41</v>
      </c>
      <c r="EL1" s="35">
        <v>42</v>
      </c>
      <c r="EM1" s="35">
        <v>43</v>
      </c>
      <c r="EN1" s="35">
        <v>45</v>
      </c>
      <c r="EO1" s="35">
        <v>46</v>
      </c>
      <c r="EP1" s="35">
        <v>47</v>
      </c>
      <c r="EQ1" s="35">
        <v>49</v>
      </c>
      <c r="ER1" s="35">
        <v>50</v>
      </c>
      <c r="ES1" s="35">
        <v>51</v>
      </c>
      <c r="ET1" s="35">
        <v>52</v>
      </c>
      <c r="EU1" s="35">
        <v>53</v>
      </c>
      <c r="EV1" s="35">
        <v>54</v>
      </c>
      <c r="EW1" s="35">
        <v>56</v>
      </c>
      <c r="EX1" s="35">
        <v>57</v>
      </c>
      <c r="EY1" s="35">
        <v>58</v>
      </c>
      <c r="EZ1" s="35">
        <v>60</v>
      </c>
      <c r="FA1" s="35">
        <v>61</v>
      </c>
      <c r="FB1" s="35">
        <v>62</v>
      </c>
      <c r="FC1" s="35">
        <v>63</v>
      </c>
      <c r="FD1" s="35">
        <v>64</v>
      </c>
      <c r="FE1" s="35">
        <v>65</v>
      </c>
      <c r="FF1" s="35">
        <v>66</v>
      </c>
      <c r="FG1" s="35">
        <v>67</v>
      </c>
      <c r="FH1" s="35">
        <v>68</v>
      </c>
      <c r="FI1" s="35">
        <v>69</v>
      </c>
      <c r="FJ1" s="35">
        <v>70</v>
      </c>
      <c r="FK1" s="35">
        <v>71</v>
      </c>
      <c r="FL1" s="35">
        <v>72</v>
      </c>
      <c r="FM1" s="35">
        <v>73</v>
      </c>
      <c r="FN1" s="35">
        <v>74</v>
      </c>
      <c r="FO1" s="35">
        <v>75</v>
      </c>
      <c r="FP1" s="35">
        <v>76</v>
      </c>
      <c r="FQ1" s="35">
        <v>77</v>
      </c>
      <c r="FR1" s="35"/>
      <c r="FS1" s="35">
        <v>80</v>
      </c>
      <c r="FT1" s="35">
        <v>81</v>
      </c>
      <c r="FU1" s="35">
        <v>82</v>
      </c>
      <c r="FV1" s="35">
        <v>83</v>
      </c>
      <c r="FW1" s="35">
        <v>84</v>
      </c>
      <c r="FX1" s="35">
        <v>85</v>
      </c>
      <c r="FY1" s="35">
        <v>86</v>
      </c>
      <c r="FZ1" s="35">
        <v>87</v>
      </c>
      <c r="GA1" s="35">
        <v>88</v>
      </c>
      <c r="GB1" s="35">
        <v>89</v>
      </c>
      <c r="GC1" s="35">
        <v>91</v>
      </c>
      <c r="GD1" s="35">
        <v>92</v>
      </c>
      <c r="GE1" s="35">
        <v>93</v>
      </c>
      <c r="GF1" s="35">
        <v>94</v>
      </c>
      <c r="GG1" s="35">
        <v>95</v>
      </c>
      <c r="GH1" s="35">
        <v>96</v>
      </c>
      <c r="GI1" s="35">
        <v>97</v>
      </c>
      <c r="GJ1" s="35">
        <v>98</v>
      </c>
      <c r="GK1" s="35">
        <v>99</v>
      </c>
      <c r="GL1" s="35">
        <v>100</v>
      </c>
    </row>
    <row r="2" spans="6:194" ht="17.25" thickBot="1" x14ac:dyDescent="0.3">
      <c r="L2" s="32" t="s">
        <v>138</v>
      </c>
      <c r="M2" t="s">
        <v>20</v>
      </c>
      <c r="N2" t="s">
        <v>21</v>
      </c>
      <c r="O2" t="s">
        <v>23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31</v>
      </c>
      <c r="V2" t="s">
        <v>32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42</v>
      </c>
      <c r="AE2" t="s">
        <v>43</v>
      </c>
      <c r="AF2" t="s">
        <v>44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  <c r="AM2" t="s">
        <v>54</v>
      </c>
      <c r="AN2" t="s">
        <v>56</v>
      </c>
      <c r="AO2" t="s">
        <v>58</v>
      </c>
      <c r="AP2" t="s">
        <v>59</v>
      </c>
      <c r="AQ2" t="s">
        <v>60</v>
      </c>
      <c r="AR2" t="s">
        <v>61</v>
      </c>
      <c r="AS2" t="s">
        <v>63</v>
      </c>
      <c r="AT2" t="s">
        <v>64</v>
      </c>
      <c r="AU2" t="s">
        <v>65</v>
      </c>
      <c r="AV2" t="s">
        <v>66</v>
      </c>
      <c r="AW2" t="s">
        <v>67</v>
      </c>
      <c r="AX2" t="s">
        <v>68</v>
      </c>
      <c r="AY2" t="s">
        <v>70</v>
      </c>
      <c r="AZ2" t="s">
        <v>71</v>
      </c>
      <c r="BA2" t="s">
        <v>72</v>
      </c>
      <c r="BB2" t="s">
        <v>74</v>
      </c>
      <c r="BC2" t="s">
        <v>75</v>
      </c>
      <c r="BD2" t="s">
        <v>76</v>
      </c>
      <c r="BE2" t="s">
        <v>77</v>
      </c>
      <c r="BF2" t="s">
        <v>78</v>
      </c>
      <c r="BG2" t="s">
        <v>79</v>
      </c>
      <c r="BH2" t="s">
        <v>82</v>
      </c>
      <c r="BI2" t="s">
        <v>83</v>
      </c>
      <c r="BJ2" t="s">
        <v>85</v>
      </c>
      <c r="BK2" t="s">
        <v>87</v>
      </c>
      <c r="BL2" t="s">
        <v>88</v>
      </c>
      <c r="BM2" t="s">
        <v>89</v>
      </c>
      <c r="BN2" t="s">
        <v>91</v>
      </c>
      <c r="BO2" t="s">
        <v>92</v>
      </c>
      <c r="BP2" t="s">
        <v>94</v>
      </c>
      <c r="BQ2" t="s">
        <v>95</v>
      </c>
      <c r="BR2" t="s">
        <v>96</v>
      </c>
      <c r="BS2" t="s">
        <v>97</v>
      </c>
      <c r="BT2" t="s">
        <v>98</v>
      </c>
      <c r="BU2" t="s">
        <v>100</v>
      </c>
      <c r="BV2" t="s">
        <v>101</v>
      </c>
      <c r="BW2" t="s">
        <v>102</v>
      </c>
      <c r="BX2" t="s">
        <v>104</v>
      </c>
      <c r="BY2" t="s">
        <v>105</v>
      </c>
      <c r="BZ2" t="s">
        <v>106</v>
      </c>
      <c r="CA2" t="s">
        <v>107</v>
      </c>
      <c r="CB2" t="s">
        <v>108</v>
      </c>
      <c r="CC2" t="s">
        <v>110</v>
      </c>
      <c r="CD2" t="s">
        <v>111</v>
      </c>
      <c r="CE2" t="s">
        <v>112</v>
      </c>
      <c r="CF2" t="s">
        <v>113</v>
      </c>
      <c r="CG2" t="s">
        <v>115</v>
      </c>
      <c r="CH2" t="s">
        <v>117</v>
      </c>
      <c r="CI2" t="s">
        <v>118</v>
      </c>
      <c r="CJ2" t="s">
        <v>119</v>
      </c>
      <c r="CK2" t="s">
        <v>120</v>
      </c>
      <c r="CL2" t="s">
        <v>122</v>
      </c>
      <c r="CM2" t="s">
        <v>123</v>
      </c>
      <c r="CN2" t="s">
        <v>125</v>
      </c>
      <c r="CO2" t="s">
        <v>126</v>
      </c>
      <c r="CP2" t="s">
        <v>127</v>
      </c>
      <c r="CQ2" t="s">
        <v>128</v>
      </c>
      <c r="CR2" t="s">
        <v>130</v>
      </c>
      <c r="CS2" t="s">
        <v>131</v>
      </c>
      <c r="CT2" t="s">
        <v>132</v>
      </c>
      <c r="CU2" t="s">
        <v>134</v>
      </c>
      <c r="CV2" t="s">
        <v>135</v>
      </c>
      <c r="CW2" t="s">
        <v>136</v>
      </c>
      <c r="DA2" s="32" t="s">
        <v>138</v>
      </c>
      <c r="DB2" t="s">
        <v>20</v>
      </c>
      <c r="DC2" t="s">
        <v>21</v>
      </c>
      <c r="DD2" t="s">
        <v>23</v>
      </c>
      <c r="DE2" t="s">
        <v>25</v>
      </c>
      <c r="DF2" t="s">
        <v>26</v>
      </c>
      <c r="DG2" t="s">
        <v>27</v>
      </c>
      <c r="DH2" t="s">
        <v>28</v>
      </c>
      <c r="DI2" t="s">
        <v>29</v>
      </c>
      <c r="DJ2" t="s">
        <v>31</v>
      </c>
      <c r="DK2" t="s">
        <v>32</v>
      </c>
      <c r="DL2" t="s">
        <v>34</v>
      </c>
      <c r="DM2" t="s">
        <v>35</v>
      </c>
      <c r="DN2" t="s">
        <v>36</v>
      </c>
      <c r="DO2" t="s">
        <v>37</v>
      </c>
      <c r="DP2" t="s">
        <v>38</v>
      </c>
      <c r="DQ2" t="s">
        <v>39</v>
      </c>
      <c r="DR2" t="s">
        <v>40</v>
      </c>
      <c r="DS2" t="s">
        <v>42</v>
      </c>
      <c r="DT2" t="s">
        <v>43</v>
      </c>
      <c r="DU2" t="s">
        <v>44</v>
      </c>
      <c r="DV2" t="s">
        <v>46</v>
      </c>
      <c r="DW2" t="s">
        <v>47</v>
      </c>
      <c r="DX2" t="s">
        <v>48</v>
      </c>
      <c r="DY2" t="s">
        <v>49</v>
      </c>
      <c r="DZ2" t="s">
        <v>50</v>
      </c>
      <c r="EA2" t="s">
        <v>51</v>
      </c>
      <c r="EB2" t="s">
        <v>54</v>
      </c>
      <c r="EC2" t="s">
        <v>56</v>
      </c>
      <c r="ED2" t="s">
        <v>58</v>
      </c>
      <c r="EE2" t="s">
        <v>59</v>
      </c>
      <c r="EF2" t="s">
        <v>60</v>
      </c>
      <c r="EG2" t="s">
        <v>61</v>
      </c>
      <c r="EH2" t="s">
        <v>63</v>
      </c>
      <c r="EI2" t="s">
        <v>64</v>
      </c>
      <c r="EJ2" t="s">
        <v>65</v>
      </c>
      <c r="EK2" t="s">
        <v>66</v>
      </c>
      <c r="EL2" t="s">
        <v>67</v>
      </c>
      <c r="EM2" t="s">
        <v>68</v>
      </c>
      <c r="EN2" t="s">
        <v>70</v>
      </c>
      <c r="EO2" t="s">
        <v>71</v>
      </c>
      <c r="EP2" t="s">
        <v>72</v>
      </c>
      <c r="EQ2" t="s">
        <v>74</v>
      </c>
      <c r="ER2" t="s">
        <v>75</v>
      </c>
      <c r="ES2" t="s">
        <v>76</v>
      </c>
      <c r="ET2" t="s">
        <v>77</v>
      </c>
      <c r="EU2" t="s">
        <v>78</v>
      </c>
      <c r="EV2" t="s">
        <v>79</v>
      </c>
      <c r="EW2" t="s">
        <v>82</v>
      </c>
      <c r="EX2" t="s">
        <v>83</v>
      </c>
      <c r="EY2" t="s">
        <v>85</v>
      </c>
      <c r="EZ2" t="s">
        <v>87</v>
      </c>
      <c r="FA2" t="s">
        <v>88</v>
      </c>
      <c r="FB2" t="s">
        <v>89</v>
      </c>
      <c r="FC2" t="s">
        <v>91</v>
      </c>
      <c r="FD2" t="s">
        <v>92</v>
      </c>
      <c r="FE2" t="s">
        <v>94</v>
      </c>
      <c r="FF2" t="s">
        <v>95</v>
      </c>
      <c r="FG2" t="s">
        <v>96</v>
      </c>
      <c r="FH2" t="s">
        <v>97</v>
      </c>
      <c r="FI2" t="s">
        <v>98</v>
      </c>
      <c r="FJ2" t="s">
        <v>100</v>
      </c>
      <c r="FK2" t="s">
        <v>101</v>
      </c>
      <c r="FL2" t="s">
        <v>102</v>
      </c>
      <c r="FM2" t="s">
        <v>104</v>
      </c>
      <c r="FN2" t="s">
        <v>105</v>
      </c>
      <c r="FO2" t="s">
        <v>106</v>
      </c>
      <c r="FP2" t="s">
        <v>107</v>
      </c>
      <c r="FQ2" t="s">
        <v>108</v>
      </c>
      <c r="FR2" t="s">
        <v>110</v>
      </c>
      <c r="FS2" t="s">
        <v>111</v>
      </c>
      <c r="FT2" t="s">
        <v>112</v>
      </c>
      <c r="FU2" t="s">
        <v>113</v>
      </c>
      <c r="FV2" t="s">
        <v>115</v>
      </c>
      <c r="FW2" t="s">
        <v>117</v>
      </c>
      <c r="FX2" t="s">
        <v>118</v>
      </c>
      <c r="FY2" t="s">
        <v>119</v>
      </c>
      <c r="FZ2" t="s">
        <v>120</v>
      </c>
      <c r="GA2" t="s">
        <v>122</v>
      </c>
      <c r="GB2" t="s">
        <v>123</v>
      </c>
      <c r="GC2" t="s">
        <v>125</v>
      </c>
      <c r="GD2" t="s">
        <v>126</v>
      </c>
      <c r="GE2" t="s">
        <v>127</v>
      </c>
      <c r="GF2" t="s">
        <v>128</v>
      </c>
      <c r="GG2" t="s">
        <v>130</v>
      </c>
      <c r="GH2" t="s">
        <v>131</v>
      </c>
      <c r="GI2" t="s">
        <v>132</v>
      </c>
      <c r="GJ2" t="s">
        <v>134</v>
      </c>
      <c r="GK2" t="s">
        <v>135</v>
      </c>
      <c r="GL2" t="s">
        <v>136</v>
      </c>
    </row>
    <row r="3" spans="6:194" ht="17.25" thickBot="1" x14ac:dyDescent="0.3">
      <c r="F3" t="s">
        <v>2641</v>
      </c>
      <c r="G3" s="31" t="s">
        <v>2631</v>
      </c>
      <c r="H3" s="31" t="s">
        <v>2632</v>
      </c>
      <c r="I3" s="65" t="s">
        <v>2640</v>
      </c>
      <c r="L3" s="38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42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DA3" s="38">
        <v>44967</v>
      </c>
      <c r="DB3" s="33">
        <v>21821</v>
      </c>
      <c r="DC3" s="33">
        <v>1546.38</v>
      </c>
      <c r="DD3" s="33">
        <v>305.75</v>
      </c>
      <c r="DE3" s="33">
        <v>0.383214</v>
      </c>
      <c r="DF3" s="33">
        <v>0.36253200000000002</v>
      </c>
      <c r="DG3" s="33">
        <v>1.23</v>
      </c>
      <c r="DH3" s="33">
        <v>8.1610000000000002E-2</v>
      </c>
      <c r="DI3" s="33">
        <v>1542.41</v>
      </c>
      <c r="DJ3" s="33">
        <v>20.440000000000001</v>
      </c>
      <c r="DK3" s="33">
        <v>6.23</v>
      </c>
      <c r="DL3" s="33">
        <v>1.2140000000000001E-5</v>
      </c>
      <c r="DM3" s="33">
        <v>6.2618999999999994E-2</v>
      </c>
      <c r="DN3" s="33">
        <v>92.12</v>
      </c>
      <c r="DO3" s="33">
        <v>17.86</v>
      </c>
      <c r="DP3" s="33">
        <v>6.31</v>
      </c>
      <c r="DQ3" s="33">
        <v>3.35</v>
      </c>
      <c r="DR3" s="33">
        <v>2.2000000000000002</v>
      </c>
      <c r="DS3" s="33">
        <v>13.5</v>
      </c>
      <c r="DT3" s="33">
        <v>21813</v>
      </c>
      <c r="DU3" s="33">
        <v>6.98</v>
      </c>
      <c r="DV3" s="33">
        <v>152.34</v>
      </c>
      <c r="DW3" s="33">
        <v>20.89</v>
      </c>
      <c r="DX3" s="33">
        <v>39.35</v>
      </c>
      <c r="DY3" s="33">
        <v>126.05</v>
      </c>
      <c r="DZ3" s="33">
        <v>8.5666999999999993E-2</v>
      </c>
      <c r="EA3" s="33">
        <v>4.78</v>
      </c>
      <c r="EB3" s="33">
        <v>2.65</v>
      </c>
      <c r="EC3" s="33">
        <v>13.28</v>
      </c>
      <c r="ED3" s="33">
        <v>131.52000000000001</v>
      </c>
      <c r="EE3" s="33">
        <v>7.7526999999999999E-2</v>
      </c>
      <c r="EF3" s="33">
        <v>7.1660000000000001E-2</v>
      </c>
      <c r="EG3" s="33">
        <v>2.2599999999999998</v>
      </c>
      <c r="EH3" s="33">
        <v>2.327046E-2</v>
      </c>
      <c r="EI3" s="33">
        <v>5.0599999999999996</v>
      </c>
      <c r="EJ3" s="33">
        <v>5.07</v>
      </c>
      <c r="EK3" s="33">
        <v>0.25490400000000002</v>
      </c>
      <c r="EL3" s="33">
        <v>1.0449999999999999</v>
      </c>
      <c r="EM3" s="33">
        <v>0.14777199999999999</v>
      </c>
      <c r="EN3" s="33">
        <v>42.24</v>
      </c>
      <c r="EO3" s="33">
        <v>77.709999999999994</v>
      </c>
      <c r="EP3" s="33">
        <v>0.72965899999999995</v>
      </c>
      <c r="EQ3" s="33">
        <v>0.67774100000000004</v>
      </c>
      <c r="ER3" s="33">
        <v>0.44692799999999999</v>
      </c>
      <c r="ES3" s="33">
        <v>1.0449999999999999</v>
      </c>
      <c r="ET3" s="33">
        <v>1.0780000000000001</v>
      </c>
      <c r="EU3" s="33">
        <v>1.022</v>
      </c>
      <c r="EV3" s="33">
        <v>10.210000000000001</v>
      </c>
      <c r="EW3" s="33">
        <v>0.28848299999999999</v>
      </c>
      <c r="EX3" s="33">
        <v>8.18</v>
      </c>
      <c r="EY3" s="33">
        <v>1.6035999999999999E-4</v>
      </c>
      <c r="EZ3" s="33">
        <v>0.88261999999999996</v>
      </c>
      <c r="FA3" s="33">
        <v>0.19584599999999999</v>
      </c>
      <c r="FB3" s="33">
        <v>2.37</v>
      </c>
      <c r="FC3" s="33">
        <v>8.91</v>
      </c>
      <c r="FD3" s="33">
        <v>4.18</v>
      </c>
      <c r="FE3" s="33">
        <v>0.97032700000000005</v>
      </c>
      <c r="FF3" s="33">
        <v>49.27</v>
      </c>
      <c r="FG3" s="33">
        <v>4.26</v>
      </c>
      <c r="FH3" s="33">
        <v>40.97</v>
      </c>
      <c r="FI3" s="33">
        <v>4.97</v>
      </c>
      <c r="FJ3" s="33">
        <v>709.4</v>
      </c>
      <c r="FK3" s="33">
        <v>0.56826200000000004</v>
      </c>
      <c r="FL3" s="33">
        <v>2.4</v>
      </c>
      <c r="FM3" s="33">
        <v>0.13800399999999999</v>
      </c>
      <c r="FN3" s="33">
        <v>6.9830000000000005E-7</v>
      </c>
      <c r="FO3" s="33">
        <v>0.73991200000000001</v>
      </c>
      <c r="FP3" s="33">
        <v>12.47</v>
      </c>
      <c r="FQ3" s="33">
        <v>0.228579</v>
      </c>
      <c r="FR3" s="33">
        <v>3.4690000000000002E-5</v>
      </c>
      <c r="FS3" s="33">
        <v>60.34</v>
      </c>
      <c r="FT3" s="33">
        <v>57.21</v>
      </c>
      <c r="FU3" s="33">
        <v>3.3</v>
      </c>
      <c r="FV3" s="33">
        <v>1.39</v>
      </c>
      <c r="FW3" s="33">
        <v>1847.64</v>
      </c>
      <c r="FX3" s="33">
        <v>0.27587400000000001</v>
      </c>
      <c r="FY3" s="33">
        <v>1860.08</v>
      </c>
      <c r="FZ3" s="33">
        <v>6.3</v>
      </c>
      <c r="GA3" s="33">
        <v>31.01</v>
      </c>
      <c r="GB3" s="33">
        <v>1.0089999999999999</v>
      </c>
      <c r="GC3" s="33">
        <v>0.870197</v>
      </c>
      <c r="GD3" s="33">
        <v>2.5958370000000001E-2</v>
      </c>
      <c r="GE3" s="33">
        <v>28.99</v>
      </c>
      <c r="GF3" s="33">
        <v>2.277175E-2</v>
      </c>
      <c r="GG3" s="33">
        <v>0.38711000000000001</v>
      </c>
      <c r="GH3" s="33">
        <v>10.44</v>
      </c>
      <c r="GI3" s="33">
        <v>5.68</v>
      </c>
      <c r="GJ3" s="33">
        <v>3.9524499999999997E-2</v>
      </c>
      <c r="GK3" s="33">
        <v>4.4764539999999998E-2</v>
      </c>
      <c r="GL3" s="33">
        <v>1.66</v>
      </c>
    </row>
    <row r="4" spans="6:194" ht="17.25" thickBot="1" x14ac:dyDescent="0.3">
      <c r="F4" s="67">
        <f t="shared" ref="F4:F33" si="0">AVERAGE(M4:CW4)</f>
        <v>4.4360780288632716E-3</v>
      </c>
      <c r="G4" s="46">
        <f t="shared" ref="G4:G33" si="1">MIN(M4:CW4)</f>
        <v>-0.16519647153167605</v>
      </c>
      <c r="H4" s="46">
        <f t="shared" ref="H4:H33" si="2">MAX(M4:CW4)</f>
        <v>0.196569321757182</v>
      </c>
      <c r="I4" s="45">
        <f>H4-G4</f>
        <v>0.36176579328885805</v>
      </c>
      <c r="L4" s="38">
        <v>44968</v>
      </c>
      <c r="M4" s="44">
        <v>-8.7530360661748352E-3</v>
      </c>
      <c r="N4" s="44">
        <v>-1.9949818285285748E-2</v>
      </c>
      <c r="O4" s="44">
        <v>5.5600981193792975E-4</v>
      </c>
      <c r="P4" s="44">
        <v>8.8723272114288321E-4</v>
      </c>
      <c r="Q4" s="44">
        <v>-9.5081261792063776E-3</v>
      </c>
      <c r="R4" s="44">
        <v>0</v>
      </c>
      <c r="S4" s="44">
        <v>-3.8475677000369135E-3</v>
      </c>
      <c r="T4" s="44">
        <v>-1.8775811878813053E-2</v>
      </c>
      <c r="U4" s="44">
        <v>-1.5655577299412915E-2</v>
      </c>
      <c r="V4" s="44">
        <v>-6.4205457463883953E-3</v>
      </c>
      <c r="W4" s="44">
        <v>6.5897858319604596E-2</v>
      </c>
      <c r="X4" s="44">
        <v>1.1721681917629123E-2</v>
      </c>
      <c r="Y4" s="44">
        <v>1.4546244029526534E-2</v>
      </c>
      <c r="Z4" s="44">
        <v>-2.7995520716685984E-3</v>
      </c>
      <c r="AA4" s="44">
        <v>7.923930269413848E-3</v>
      </c>
      <c r="AB4" s="44">
        <v>0</v>
      </c>
      <c r="AC4" s="44">
        <v>-1.363636363636378E-2</v>
      </c>
      <c r="AD4" s="44">
        <v>1.5555555555555545E-2</v>
      </c>
      <c r="AE4" s="44">
        <v>-9.2146884885160318E-3</v>
      </c>
      <c r="AF4" s="44">
        <v>-1.0028653295129031E-2</v>
      </c>
      <c r="AG4" s="44">
        <v>1.4900879611395634E-2</v>
      </c>
      <c r="AH4" s="44">
        <v>6.7017711823840198E-3</v>
      </c>
      <c r="AI4" s="44">
        <v>4.6251588310038061E-2</v>
      </c>
      <c r="AJ4" s="44">
        <v>-1.0630702102340406E-2</v>
      </c>
      <c r="AK4" s="44">
        <v>2.4280061167079037E-3</v>
      </c>
      <c r="AL4" s="44">
        <v>1.6736401673640211E-2</v>
      </c>
      <c r="AM4" s="44">
        <v>-0.13207547169811329</v>
      </c>
      <c r="AN4" s="44">
        <v>2.4849397590361422E-2</v>
      </c>
      <c r="AO4" s="44">
        <v>5.3223844282235255E-4</v>
      </c>
      <c r="AP4" s="44">
        <v>-1.2021618274923651E-2</v>
      </c>
      <c r="AQ4" s="44">
        <v>6.790399106893652E-2</v>
      </c>
      <c r="AR4" s="44">
        <v>-4.4247787610618428E-3</v>
      </c>
      <c r="AS4" s="44">
        <v>1.5363684258927313E-2</v>
      </c>
      <c r="AT4" s="44">
        <v>0</v>
      </c>
      <c r="AU4" s="44">
        <v>1.9723865877712132E-3</v>
      </c>
      <c r="AV4" s="44">
        <v>-1.0741298684995182E-2</v>
      </c>
      <c r="AW4" s="44">
        <v>7.655502392344582E-3</v>
      </c>
      <c r="AX4" s="44">
        <v>0.12930054408142277</v>
      </c>
      <c r="AY4" s="44">
        <v>1.2073863636363535E-2</v>
      </c>
      <c r="AZ4" s="44">
        <v>1.3511774546390631E-2</v>
      </c>
      <c r="BA4" s="44">
        <v>3.2056070027233208E-3</v>
      </c>
      <c r="BB4" s="44">
        <v>1.6861898571873368E-2</v>
      </c>
      <c r="BC4" s="44">
        <v>-1.7264525829663868E-2</v>
      </c>
      <c r="BD4" s="44">
        <v>6.698564593301537E-3</v>
      </c>
      <c r="BE4" s="44">
        <v>1.1131725417439675E-2</v>
      </c>
      <c r="BF4" s="44">
        <v>9.7847358121327943E-4</v>
      </c>
      <c r="BG4" s="44">
        <v>-8.8148873653283166E-3</v>
      </c>
      <c r="BH4" s="44">
        <v>-1.0121913596295995E-3</v>
      </c>
      <c r="BI4" s="44">
        <v>-1.1002444987775029E-2</v>
      </c>
      <c r="BJ4" s="44">
        <v>3.6480419057121516E-2</v>
      </c>
      <c r="BK4" s="44">
        <v>8.7413609480863741E-2</v>
      </c>
      <c r="BL4" s="44">
        <v>-8.5373201392929809E-3</v>
      </c>
      <c r="BM4" s="44">
        <v>1.2658227848101111E-2</v>
      </c>
      <c r="BN4" s="44">
        <v>1.5712682379349197E-2</v>
      </c>
      <c r="BO4" s="44">
        <v>-1.1961722488038284E-2</v>
      </c>
      <c r="BP4" s="44">
        <v>-1.0678874235180658E-2</v>
      </c>
      <c r="BQ4" s="44">
        <v>-7.4081591231987098E-2</v>
      </c>
      <c r="BR4" s="44">
        <v>0</v>
      </c>
      <c r="BS4" s="44">
        <v>-7.3224310471076137E-3</v>
      </c>
      <c r="BT4" s="44">
        <v>2.6156941649899457E-2</v>
      </c>
      <c r="BU4" s="44">
        <v>4.6518184381167949E-3</v>
      </c>
      <c r="BV4" s="44">
        <v>-4.9642594437074861E-3</v>
      </c>
      <c r="BW4" s="44">
        <v>8.3333333333333037E-3</v>
      </c>
      <c r="BX4" s="44">
        <v>-1.1912698182661274E-2</v>
      </c>
      <c r="BY4" s="44">
        <v>-7.6901045395960654E-4</v>
      </c>
      <c r="BZ4" s="44">
        <v>0.196569321757182</v>
      </c>
      <c r="CA4" s="44">
        <v>-0.16519647153167605</v>
      </c>
      <c r="CB4" s="44">
        <v>1.312894010385901E-2</v>
      </c>
      <c r="CC4" s="44">
        <v>2.0178725857595836E-3</v>
      </c>
      <c r="CD4" s="44">
        <v>0</v>
      </c>
      <c r="CE4" s="44">
        <v>1.2934801608110558E-2</v>
      </c>
      <c r="CF4" s="44">
        <v>-9.0909090909090384E-3</v>
      </c>
      <c r="CG4" s="44">
        <v>1.4388489208633004E-2</v>
      </c>
      <c r="CH4" s="44">
        <v>-1.0640600982875448E-2</v>
      </c>
      <c r="CI4" s="44">
        <v>5.04433183264823E-2</v>
      </c>
      <c r="CJ4" s="44">
        <v>-4.4137886542514604E-3</v>
      </c>
      <c r="CK4" s="44">
        <v>-3.8095238095238182E-2</v>
      </c>
      <c r="CL4" s="44">
        <v>-2.2250886810706305E-2</v>
      </c>
      <c r="CM4" s="44">
        <v>0</v>
      </c>
      <c r="CN4" s="44">
        <v>-2.8002854526044008E-2</v>
      </c>
      <c r="CO4" s="44">
        <v>-2.0113743659559535E-2</v>
      </c>
      <c r="CP4" s="44">
        <v>1.5522593997930434E-2</v>
      </c>
      <c r="CQ4" s="44">
        <v>3.8279886262584384E-3</v>
      </c>
      <c r="CR4" s="44">
        <v>0.14099093280979558</v>
      </c>
      <c r="CS4" s="44">
        <v>5.7471264367816577E-3</v>
      </c>
      <c r="CT4" s="44">
        <v>2.1126760563380254E-2</v>
      </c>
      <c r="CU4" s="44">
        <v>-4.303381446950616E-2</v>
      </c>
      <c r="CV4" s="44">
        <v>2.178733434991198E-3</v>
      </c>
      <c r="CW4" s="44">
        <v>6.0240963855422436E-3</v>
      </c>
      <c r="DA4" s="38">
        <v>44968</v>
      </c>
      <c r="DB4" s="33">
        <v>21630</v>
      </c>
      <c r="DC4" s="33">
        <v>1515.53</v>
      </c>
      <c r="DD4" s="33">
        <v>305.92</v>
      </c>
      <c r="DE4" s="33">
        <v>0.38355400000000001</v>
      </c>
      <c r="DF4" s="33">
        <v>0.35908499999999999</v>
      </c>
      <c r="DG4" s="33">
        <v>1.23</v>
      </c>
      <c r="DH4" s="33">
        <v>8.1295999999999993E-2</v>
      </c>
      <c r="DI4" s="33">
        <v>1513.45</v>
      </c>
      <c r="DJ4" s="33">
        <v>20.12</v>
      </c>
      <c r="DK4" s="33">
        <v>6.19</v>
      </c>
      <c r="DL4" s="33">
        <v>1.294E-5</v>
      </c>
      <c r="DM4" s="33">
        <v>6.3353000000000007E-2</v>
      </c>
      <c r="DN4" s="33">
        <v>93.46</v>
      </c>
      <c r="DO4" s="33">
        <v>17.809999999999999</v>
      </c>
      <c r="DP4" s="33">
        <v>6.36</v>
      </c>
      <c r="DQ4" s="33">
        <v>3.35</v>
      </c>
      <c r="DR4" s="33">
        <v>2.17</v>
      </c>
      <c r="DS4" s="33">
        <v>13.71</v>
      </c>
      <c r="DT4" s="33">
        <v>21612</v>
      </c>
      <c r="DU4" s="33">
        <v>6.91</v>
      </c>
      <c r="DV4" s="33">
        <v>154.61000000000001</v>
      </c>
      <c r="DW4" s="33">
        <v>21.03</v>
      </c>
      <c r="DX4" s="33">
        <v>41.17</v>
      </c>
      <c r="DY4" s="33">
        <v>124.71</v>
      </c>
      <c r="DZ4" s="33">
        <v>8.5875000000000007E-2</v>
      </c>
      <c r="EA4" s="33">
        <v>4.8600000000000003</v>
      </c>
      <c r="EB4" s="33">
        <v>2.2999999999999998</v>
      </c>
      <c r="EC4" s="33">
        <v>13.61</v>
      </c>
      <c r="ED4" s="33">
        <v>131.59</v>
      </c>
      <c r="EE4" s="33">
        <v>7.6594999999999996E-2</v>
      </c>
      <c r="EF4" s="33">
        <v>7.6525999999999997E-2</v>
      </c>
      <c r="EG4" s="33">
        <v>2.25</v>
      </c>
      <c r="EH4" s="33">
        <v>2.362798E-2</v>
      </c>
      <c r="EI4" s="33">
        <v>5.0599999999999996</v>
      </c>
      <c r="EJ4" s="33">
        <v>5.08</v>
      </c>
      <c r="EK4" s="33">
        <v>0.252166</v>
      </c>
      <c r="EL4" s="33">
        <v>1.0529999999999999</v>
      </c>
      <c r="EM4" s="33">
        <v>0.166879</v>
      </c>
      <c r="EN4" s="33">
        <v>42.75</v>
      </c>
      <c r="EO4" s="33">
        <v>78.760000000000005</v>
      </c>
      <c r="EP4" s="33">
        <v>0.73199800000000004</v>
      </c>
      <c r="EQ4" s="33">
        <v>0.68916900000000003</v>
      </c>
      <c r="ER4" s="33">
        <v>0.43921199999999999</v>
      </c>
      <c r="ES4" s="33">
        <v>1.052</v>
      </c>
      <c r="ET4" s="33">
        <v>1.0900000000000001</v>
      </c>
      <c r="EU4" s="33">
        <v>1.0229999999999999</v>
      </c>
      <c r="EV4" s="33">
        <v>10.119999999999999</v>
      </c>
      <c r="EW4" s="33">
        <v>0.28819099999999997</v>
      </c>
      <c r="EX4" s="33">
        <v>8.09</v>
      </c>
      <c r="EY4" s="33">
        <v>1.6621E-4</v>
      </c>
      <c r="EZ4" s="33">
        <v>0.95977299999999999</v>
      </c>
      <c r="FA4" s="33">
        <v>0.19417400000000001</v>
      </c>
      <c r="FB4" s="33">
        <v>2.4</v>
      </c>
      <c r="FC4" s="33">
        <v>9.0500000000000007</v>
      </c>
      <c r="FD4" s="33">
        <v>4.13</v>
      </c>
      <c r="FE4" s="33">
        <v>0.95996499999999996</v>
      </c>
      <c r="FF4" s="33">
        <v>45.62</v>
      </c>
      <c r="FG4" s="33">
        <v>4.26</v>
      </c>
      <c r="FH4" s="33">
        <v>40.67</v>
      </c>
      <c r="FI4" s="33">
        <v>5.0999999999999996</v>
      </c>
      <c r="FJ4" s="33">
        <v>712.7</v>
      </c>
      <c r="FK4" s="33">
        <v>0.56544099999999997</v>
      </c>
      <c r="FL4" s="33">
        <v>2.42</v>
      </c>
      <c r="FM4" s="33">
        <v>0.13636000000000001</v>
      </c>
      <c r="FN4" s="33">
        <v>6.9776300000000005E-7</v>
      </c>
      <c r="FO4" s="33">
        <v>0.88535600000000003</v>
      </c>
      <c r="FP4" s="33">
        <v>10.41</v>
      </c>
      <c r="FQ4" s="33">
        <v>0.23158000000000001</v>
      </c>
      <c r="FR4" s="33">
        <v>3.4759999999999999E-5</v>
      </c>
      <c r="FS4" s="33">
        <v>60.34</v>
      </c>
      <c r="FT4" s="33">
        <v>57.95</v>
      </c>
      <c r="FU4" s="33">
        <v>3.27</v>
      </c>
      <c r="FV4" s="33">
        <v>1.41</v>
      </c>
      <c r="FW4" s="33">
        <v>1827.98</v>
      </c>
      <c r="FX4" s="33">
        <v>0.28978999999999999</v>
      </c>
      <c r="FY4" s="33">
        <v>1851.87</v>
      </c>
      <c r="FZ4" s="33">
        <v>6.06</v>
      </c>
      <c r="GA4" s="33">
        <v>30.32</v>
      </c>
      <c r="GB4" s="33">
        <v>1.0089999999999999</v>
      </c>
      <c r="GC4" s="33">
        <v>0.84582900000000005</v>
      </c>
      <c r="GD4" s="33">
        <v>2.5436250000000001E-2</v>
      </c>
      <c r="GE4" s="33">
        <v>29.44</v>
      </c>
      <c r="GF4" s="33">
        <v>2.2858920000000001E-2</v>
      </c>
      <c r="GG4" s="33">
        <v>0.441689</v>
      </c>
      <c r="GH4" s="33">
        <v>10.5</v>
      </c>
      <c r="GI4" s="33">
        <v>5.8</v>
      </c>
      <c r="GJ4" s="33">
        <v>3.7823610000000001E-2</v>
      </c>
      <c r="GK4" s="33">
        <v>4.4862069999999997E-2</v>
      </c>
      <c r="GL4" s="33">
        <v>1.67</v>
      </c>
    </row>
    <row r="5" spans="6:194" ht="16.5" customHeight="1" thickBot="1" x14ac:dyDescent="0.3">
      <c r="F5" s="67">
        <f t="shared" si="0"/>
        <v>2.8903419159632519E-2</v>
      </c>
      <c r="G5" s="46">
        <f t="shared" si="1"/>
        <v>-2.9575108277543727E-2</v>
      </c>
      <c r="H5" s="46">
        <f t="shared" si="2"/>
        <v>0.27632274474900465</v>
      </c>
      <c r="I5" s="45">
        <f t="shared" ref="I5:I33" si="3">H5-G5</f>
        <v>0.30589785302654837</v>
      </c>
      <c r="L5" s="38">
        <v>44969</v>
      </c>
      <c r="M5" s="44">
        <v>1.1974110032362484E-2</v>
      </c>
      <c r="N5" s="44">
        <v>1.7446041978713689E-2</v>
      </c>
      <c r="O5" s="44">
        <v>1.6572960251046043E-2</v>
      </c>
      <c r="P5" s="44">
        <v>4.4869822762896305E-3</v>
      </c>
      <c r="Q5" s="44">
        <v>3.0733670300903571E-2</v>
      </c>
      <c r="R5" s="44">
        <v>1.6260162601626105E-2</v>
      </c>
      <c r="S5" s="44">
        <v>1.4760873843731703E-2</v>
      </c>
      <c r="T5" s="44">
        <v>2.1976279361723305E-2</v>
      </c>
      <c r="U5" s="44">
        <v>3.5785288270377746E-2</v>
      </c>
      <c r="V5" s="44">
        <v>1.4539579967689731E-2</v>
      </c>
      <c r="W5" s="44">
        <v>0</v>
      </c>
      <c r="X5" s="44">
        <v>9.2971130017520665E-3</v>
      </c>
      <c r="Y5" s="44">
        <v>1.1234752835437734E-2</v>
      </c>
      <c r="Z5" s="44">
        <v>1.3475575519371175E-2</v>
      </c>
      <c r="AA5" s="44">
        <v>2.0440251572326984E-2</v>
      </c>
      <c r="AB5" s="44">
        <v>0</v>
      </c>
      <c r="AC5" s="44">
        <v>2.3041474654378113E-2</v>
      </c>
      <c r="AD5" s="44">
        <v>3.6469730123995792E-3</v>
      </c>
      <c r="AE5" s="44">
        <v>1.2909494725152681E-2</v>
      </c>
      <c r="AF5" s="44">
        <v>1.4471780028943559E-2</v>
      </c>
      <c r="AG5" s="44">
        <v>4.5857318414074033E-2</v>
      </c>
      <c r="AH5" s="44">
        <v>2.2824536376604865E-2</v>
      </c>
      <c r="AI5" s="44">
        <v>5.8294874908912941E-3</v>
      </c>
      <c r="AJ5" s="44">
        <v>1.8442787266459426E-3</v>
      </c>
      <c r="AK5" s="44">
        <v>7.7321688500726626E-3</v>
      </c>
      <c r="AL5" s="44">
        <v>5.1440329218106928E-2</v>
      </c>
      <c r="AM5" s="44">
        <v>3.4782608695652195E-2</v>
      </c>
      <c r="AN5" s="44">
        <v>2.6451138868479163E-2</v>
      </c>
      <c r="AO5" s="44">
        <v>2.0822250930921937E-2</v>
      </c>
      <c r="AP5" s="44">
        <v>1.3408185912918702E-2</v>
      </c>
      <c r="AQ5" s="44">
        <v>0.16357839165773735</v>
      </c>
      <c r="AR5" s="44">
        <v>1.7777777777777892E-2</v>
      </c>
      <c r="AS5" s="44">
        <v>1.4407071615940126E-2</v>
      </c>
      <c r="AT5" s="44">
        <v>5.9288537549407216E-2</v>
      </c>
      <c r="AU5" s="44">
        <v>3.937007874015741E-2</v>
      </c>
      <c r="AV5" s="44">
        <v>2.2310700094382296E-2</v>
      </c>
      <c r="AW5" s="44">
        <v>5.6980056980056037E-3</v>
      </c>
      <c r="AX5" s="44">
        <v>-2.66720198467153E-2</v>
      </c>
      <c r="AY5" s="44">
        <v>3.9532163742689974E-2</v>
      </c>
      <c r="AZ5" s="44">
        <v>8.887760284408186E-3</v>
      </c>
      <c r="BA5" s="44">
        <v>2.6165372036535572E-2</v>
      </c>
      <c r="BB5" s="44">
        <v>1.2811081171671956E-2</v>
      </c>
      <c r="BC5" s="44">
        <v>9.4152709853100536E-2</v>
      </c>
      <c r="BD5" s="44">
        <v>2.5665399239543696E-2</v>
      </c>
      <c r="BE5" s="44">
        <v>-9.1743119266063378E-4</v>
      </c>
      <c r="BF5" s="44">
        <v>2.1505376344086002E-2</v>
      </c>
      <c r="BG5" s="44">
        <v>2.4703557312252933E-2</v>
      </c>
      <c r="BH5" s="44">
        <v>1.8793092081293317E-2</v>
      </c>
      <c r="BI5" s="44">
        <v>7.4165636588381378E-3</v>
      </c>
      <c r="BJ5" s="44">
        <v>1.4018410444618379E-2</v>
      </c>
      <c r="BK5" s="44">
        <v>0.13360138282698109</v>
      </c>
      <c r="BL5" s="44">
        <v>2.5492599421137685E-2</v>
      </c>
      <c r="BM5" s="44">
        <v>2.0833333333333481E-2</v>
      </c>
      <c r="BN5" s="44">
        <v>-1.2154696132596787E-2</v>
      </c>
      <c r="BO5" s="44">
        <v>1.6949152542373058E-2</v>
      </c>
      <c r="BP5" s="44">
        <v>-8.7086508362277382E-4</v>
      </c>
      <c r="BQ5" s="44">
        <v>1.6001753616834868E-2</v>
      </c>
      <c r="BR5" s="44">
        <v>1.4084507042253724E-2</v>
      </c>
      <c r="BS5" s="44">
        <v>1.5490533562822595E-2</v>
      </c>
      <c r="BT5" s="44">
        <v>9.8039215686276382E-3</v>
      </c>
      <c r="BU5" s="44">
        <v>1.5265890276413563E-2</v>
      </c>
      <c r="BV5" s="44">
        <v>7.8452040089063146E-3</v>
      </c>
      <c r="BW5" s="44">
        <v>3.3057851239669533E-2</v>
      </c>
      <c r="BX5" s="44">
        <v>1.7439131710178968E-2</v>
      </c>
      <c r="BY5" s="44">
        <v>1.3369869138948109E-2</v>
      </c>
      <c r="BZ5" s="44">
        <v>0.27632274474900465</v>
      </c>
      <c r="CA5" s="44">
        <v>2.1133525456292102E-2</v>
      </c>
      <c r="CB5" s="44">
        <v>1.4785387339148359E-2</v>
      </c>
      <c r="CC5" s="44">
        <v>7.7675489067894343E-3</v>
      </c>
      <c r="CD5" s="44">
        <v>0.10043089161418628</v>
      </c>
      <c r="CE5" s="44">
        <v>7.644521138912852E-2</v>
      </c>
      <c r="CF5" s="44">
        <v>-6.1162079510703737E-3</v>
      </c>
      <c r="CG5" s="44">
        <v>2.1276595744680771E-2</v>
      </c>
      <c r="CH5" s="44">
        <v>4.119301086445093E-3</v>
      </c>
      <c r="CI5" s="44">
        <v>0.26716242796507816</v>
      </c>
      <c r="CJ5" s="44">
        <v>-1.9439809489862903E-4</v>
      </c>
      <c r="CK5" s="44">
        <v>1.3201320132013139E-2</v>
      </c>
      <c r="CL5" s="44">
        <v>1.8139841688654457E-2</v>
      </c>
      <c r="CM5" s="44">
        <v>1.2884043607532369E-2</v>
      </c>
      <c r="CN5" s="44">
        <v>1.9600888595685317E-2</v>
      </c>
      <c r="CO5" s="44">
        <v>2.3254213966288129E-2</v>
      </c>
      <c r="CP5" s="44">
        <v>1.9021739130434812E-2</v>
      </c>
      <c r="CQ5" s="44">
        <v>-5.1555366570250616E-3</v>
      </c>
      <c r="CR5" s="44">
        <v>-2.9575108277543727E-2</v>
      </c>
      <c r="CS5" s="44">
        <v>0.11714285714285722</v>
      </c>
      <c r="CT5" s="44">
        <v>1.379310344827589E-2</v>
      </c>
      <c r="CU5" s="44">
        <v>5.6670687964474942E-2</v>
      </c>
      <c r="CV5" s="44">
        <v>6.160527144645811E-2</v>
      </c>
      <c r="CW5" s="44">
        <v>2.9940119760479167E-2</v>
      </c>
      <c r="DA5" s="38">
        <v>44969</v>
      </c>
      <c r="DB5" s="33">
        <v>21889</v>
      </c>
      <c r="DC5" s="33">
        <v>1541.97</v>
      </c>
      <c r="DD5" s="33">
        <v>310.99</v>
      </c>
      <c r="DE5" s="33">
        <v>0.38527499999999998</v>
      </c>
      <c r="DF5" s="33">
        <v>0.37012099999999998</v>
      </c>
      <c r="DG5" s="33">
        <v>1.25</v>
      </c>
      <c r="DH5" s="33">
        <v>8.2496E-2</v>
      </c>
      <c r="DI5" s="33">
        <v>1546.71</v>
      </c>
      <c r="DJ5" s="33">
        <v>20.84</v>
      </c>
      <c r="DK5" s="33">
        <v>6.28</v>
      </c>
      <c r="DL5" s="33">
        <v>1.294E-5</v>
      </c>
      <c r="DM5" s="33">
        <v>6.3941999999999999E-2</v>
      </c>
      <c r="DN5" s="33">
        <v>94.51</v>
      </c>
      <c r="DO5" s="33">
        <v>18.05</v>
      </c>
      <c r="DP5" s="33">
        <v>6.49</v>
      </c>
      <c r="DQ5" s="33">
        <v>3.35</v>
      </c>
      <c r="DR5" s="33">
        <v>2.2200000000000002</v>
      </c>
      <c r="DS5" s="33">
        <v>13.76</v>
      </c>
      <c r="DT5" s="33">
        <v>21891</v>
      </c>
      <c r="DU5" s="33">
        <v>7.01</v>
      </c>
      <c r="DV5" s="33">
        <v>161.69999999999999</v>
      </c>
      <c r="DW5" s="33">
        <v>21.51</v>
      </c>
      <c r="DX5" s="33">
        <v>41.41</v>
      </c>
      <c r="DY5" s="33">
        <v>124.94</v>
      </c>
      <c r="DZ5" s="33">
        <v>8.6539000000000005E-2</v>
      </c>
      <c r="EA5" s="33">
        <v>5.1100000000000003</v>
      </c>
      <c r="EB5" s="33">
        <v>2.38</v>
      </c>
      <c r="EC5" s="33">
        <v>13.97</v>
      </c>
      <c r="ED5" s="33">
        <v>134.33000000000001</v>
      </c>
      <c r="EE5" s="33">
        <v>7.7621999999999997E-2</v>
      </c>
      <c r="EF5" s="33">
        <v>8.9043999999999998E-2</v>
      </c>
      <c r="EG5" s="33">
        <v>2.29</v>
      </c>
      <c r="EH5" s="33">
        <v>2.3968389999999999E-2</v>
      </c>
      <c r="EI5" s="33">
        <v>5.36</v>
      </c>
      <c r="EJ5" s="33">
        <v>5.28</v>
      </c>
      <c r="EK5" s="33">
        <v>0.25779200000000002</v>
      </c>
      <c r="EL5" s="33">
        <v>1.0589999999999999</v>
      </c>
      <c r="EM5" s="33">
        <v>0.16242799999999999</v>
      </c>
      <c r="EN5" s="33">
        <v>44.44</v>
      </c>
      <c r="EO5" s="33">
        <v>79.459999999999994</v>
      </c>
      <c r="EP5" s="33">
        <v>0.75115100000000001</v>
      </c>
      <c r="EQ5" s="33">
        <v>0.69799800000000001</v>
      </c>
      <c r="ER5" s="33">
        <v>0.48056500000000002</v>
      </c>
      <c r="ES5" s="33">
        <v>1.079</v>
      </c>
      <c r="ET5" s="33">
        <v>1.089</v>
      </c>
      <c r="EU5" s="33">
        <v>1.0449999999999999</v>
      </c>
      <c r="EV5" s="33">
        <v>10.37</v>
      </c>
      <c r="EW5" s="33">
        <v>0.29360700000000001</v>
      </c>
      <c r="EX5" s="33">
        <v>8.15</v>
      </c>
      <c r="EY5" s="33">
        <v>1.6854000000000001E-4</v>
      </c>
      <c r="EZ5" s="33">
        <v>1.0880000000000001</v>
      </c>
      <c r="FA5" s="33">
        <v>0.199124</v>
      </c>
      <c r="FB5" s="33">
        <v>2.4500000000000002</v>
      </c>
      <c r="FC5" s="33">
        <v>8.94</v>
      </c>
      <c r="FD5" s="33">
        <v>4.2</v>
      </c>
      <c r="FE5" s="33">
        <v>0.95912900000000001</v>
      </c>
      <c r="FF5" s="33">
        <v>46.35</v>
      </c>
      <c r="FG5" s="33">
        <v>4.32</v>
      </c>
      <c r="FH5" s="33">
        <v>41.3</v>
      </c>
      <c r="FI5" s="33">
        <v>5.15</v>
      </c>
      <c r="FJ5" s="33">
        <v>723.58</v>
      </c>
      <c r="FK5" s="33">
        <v>0.56987699999999997</v>
      </c>
      <c r="FL5" s="33">
        <v>2.5</v>
      </c>
      <c r="FM5" s="33">
        <v>0.138738</v>
      </c>
      <c r="FN5" s="33">
        <v>7.0709199999999996E-7</v>
      </c>
      <c r="FO5" s="33">
        <v>1.1299999999999999</v>
      </c>
      <c r="FP5" s="33">
        <v>10.63</v>
      </c>
      <c r="FQ5" s="33">
        <v>0.23500399999999999</v>
      </c>
      <c r="FR5" s="33">
        <v>3.5030000000000002E-5</v>
      </c>
      <c r="FS5" s="33">
        <v>66.400000000000006</v>
      </c>
      <c r="FT5" s="33">
        <v>62.38</v>
      </c>
      <c r="FU5" s="33">
        <v>3.25</v>
      </c>
      <c r="FV5" s="33">
        <v>1.44</v>
      </c>
      <c r="FW5" s="33">
        <v>1835.51</v>
      </c>
      <c r="FX5" s="33">
        <v>0.36721100000000001</v>
      </c>
      <c r="FY5" s="33">
        <v>1851.51</v>
      </c>
      <c r="FZ5" s="33">
        <v>6.14</v>
      </c>
      <c r="GA5" s="33">
        <v>30.87</v>
      </c>
      <c r="GB5" s="33">
        <v>1.022</v>
      </c>
      <c r="GC5" s="33">
        <v>0.86240799999999995</v>
      </c>
      <c r="GD5" s="33">
        <v>2.6027749999999999E-2</v>
      </c>
      <c r="GE5" s="33">
        <v>30</v>
      </c>
      <c r="GF5" s="33">
        <v>2.2741069999999999E-2</v>
      </c>
      <c r="GG5" s="33">
        <v>0.42862600000000001</v>
      </c>
      <c r="GH5" s="33">
        <v>11.73</v>
      </c>
      <c r="GI5" s="33">
        <v>5.88</v>
      </c>
      <c r="GJ5" s="33">
        <v>3.9967099999999998E-2</v>
      </c>
      <c r="GK5" s="33">
        <v>4.7625809999999998E-2</v>
      </c>
      <c r="GL5" s="33">
        <v>1.72</v>
      </c>
    </row>
    <row r="6" spans="6:194" ht="15.75" customHeight="1" thickBot="1" x14ac:dyDescent="0.3">
      <c r="F6" s="67">
        <f t="shared" si="0"/>
        <v>-1.9617419682249088E-2</v>
      </c>
      <c r="G6" s="46">
        <f t="shared" si="1"/>
        <v>-0.11504424778761058</v>
      </c>
      <c r="H6" s="46">
        <f t="shared" si="2"/>
        <v>5.0420168067226934E-2</v>
      </c>
      <c r="I6" s="45">
        <f t="shared" si="3"/>
        <v>0.16546441585483751</v>
      </c>
      <c r="L6" s="38">
        <v>44970</v>
      </c>
      <c r="M6" s="44">
        <v>-4.9796701539586152E-3</v>
      </c>
      <c r="N6" s="44">
        <v>-1.7276600712076151E-2</v>
      </c>
      <c r="O6" s="44">
        <v>8.2317759413486069E-3</v>
      </c>
      <c r="P6" s="44">
        <v>-2.3941340600869387E-2</v>
      </c>
      <c r="Q6" s="44">
        <v>-1.5829958310930814E-2</v>
      </c>
      <c r="R6" s="44">
        <v>-8.0000000000000071E-3</v>
      </c>
      <c r="S6" s="44">
        <v>-4.1092901474011345E-3</v>
      </c>
      <c r="T6" s="44">
        <v>-5.1916648886992656E-3</v>
      </c>
      <c r="U6" s="44">
        <v>2.8790786948176716E-2</v>
      </c>
      <c r="V6" s="44">
        <v>-1.9108280254777066E-2</v>
      </c>
      <c r="W6" s="44">
        <v>-1.0046367851622939E-2</v>
      </c>
      <c r="X6" s="44">
        <v>-3.75340152012682E-4</v>
      </c>
      <c r="Y6" s="44">
        <v>-2.3172151095122384E-2</v>
      </c>
      <c r="Z6" s="44">
        <v>-1.7728531855955687E-2</v>
      </c>
      <c r="AA6" s="44">
        <v>-2.3112480739599484E-2</v>
      </c>
      <c r="AB6" s="44">
        <v>-2.9850746268657025E-3</v>
      </c>
      <c r="AC6" s="44">
        <v>3.603603603603589E-2</v>
      </c>
      <c r="AD6" s="44">
        <v>-1.6715116279069853E-2</v>
      </c>
      <c r="AE6" s="44">
        <v>-5.7101091772874257E-3</v>
      </c>
      <c r="AF6" s="44">
        <v>-2.9957203994293913E-2</v>
      </c>
      <c r="AG6" s="44">
        <v>-1.4656771799628765E-2</v>
      </c>
      <c r="AH6" s="44">
        <v>-2.2315202231520281E-2</v>
      </c>
      <c r="AI6" s="44">
        <v>-1.5696691620381564E-2</v>
      </c>
      <c r="AJ6" s="44">
        <v>-1.816872098607325E-2</v>
      </c>
      <c r="AK6" s="44">
        <v>-1.5507459064699303E-2</v>
      </c>
      <c r="AL6" s="44">
        <v>-3.9138943248532287E-2</v>
      </c>
      <c r="AM6" s="44">
        <v>5.0420168067226934E-2</v>
      </c>
      <c r="AN6" s="44">
        <v>-6.4423765211166772E-2</v>
      </c>
      <c r="AO6" s="44">
        <v>-2.2109729769969499E-2</v>
      </c>
      <c r="AP6" s="44">
        <v>-1.3372497487825541E-2</v>
      </c>
      <c r="AQ6" s="44">
        <v>-2.7817708099366567E-2</v>
      </c>
      <c r="AR6" s="44">
        <v>-2.6200873362445476E-2</v>
      </c>
      <c r="AS6" s="44">
        <v>-1.7092095046851274E-2</v>
      </c>
      <c r="AT6" s="44">
        <v>-2.7985074626865725E-2</v>
      </c>
      <c r="AU6" s="44">
        <v>4.1666666666666519E-2</v>
      </c>
      <c r="AV6" s="44">
        <v>-3.9089653674280189E-2</v>
      </c>
      <c r="AW6" s="44">
        <v>-1.6997167138810165E-2</v>
      </c>
      <c r="AX6" s="44">
        <v>-4.817519146945104E-2</v>
      </c>
      <c r="AY6" s="44">
        <v>-1.3726372637263728E-2</v>
      </c>
      <c r="AZ6" s="44">
        <v>-2.6680090611628349E-2</v>
      </c>
      <c r="BA6" s="44">
        <v>-6.2501414495886976E-2</v>
      </c>
      <c r="BB6" s="44">
        <v>-5.468067243745689E-2</v>
      </c>
      <c r="BC6" s="44">
        <v>-8.3345645230093801E-2</v>
      </c>
      <c r="BD6" s="44">
        <v>-1.2974976830398499E-2</v>
      </c>
      <c r="BE6" s="44">
        <v>-6.4279155188244896E-3</v>
      </c>
      <c r="BF6" s="44">
        <v>-1.3397129186602852E-2</v>
      </c>
      <c r="BG6" s="44">
        <v>-4.7251687560269873E-2</v>
      </c>
      <c r="BH6" s="44">
        <v>1.696485438017481E-2</v>
      </c>
      <c r="BI6" s="44">
        <v>-1.104294478527601E-2</v>
      </c>
      <c r="BJ6" s="44">
        <v>-2.2012578616352196E-2</v>
      </c>
      <c r="BK6" s="44">
        <v>-5.7904411764706065E-2</v>
      </c>
      <c r="BL6" s="44">
        <v>-2.1730178180430326E-2</v>
      </c>
      <c r="BM6" s="44">
        <v>-4.081632653061229E-2</v>
      </c>
      <c r="BN6" s="44">
        <v>-4.0268456375838868E-2</v>
      </c>
      <c r="BO6" s="44">
        <v>-4.761904761904856E-3</v>
      </c>
      <c r="BP6" s="44">
        <v>-3.477738656635343E-2</v>
      </c>
      <c r="BQ6" s="44">
        <v>5.6094929881336242E-3</v>
      </c>
      <c r="BR6" s="44">
        <v>0</v>
      </c>
      <c r="BS6" s="44">
        <v>-1.4285714285714235E-2</v>
      </c>
      <c r="BT6" s="44">
        <v>-3.8834951456311328E-3</v>
      </c>
      <c r="BU6" s="44">
        <v>-5.4949003565604393E-2</v>
      </c>
      <c r="BV6" s="44">
        <v>6.2592454161161104E-3</v>
      </c>
      <c r="BW6" s="44">
        <v>-6.7999999999999949E-2</v>
      </c>
      <c r="BX6" s="44">
        <v>-3.5282330724098698E-2</v>
      </c>
      <c r="BY6" s="44">
        <v>-1.4159402171145974E-2</v>
      </c>
      <c r="BZ6" s="44">
        <v>-0.11504424778761058</v>
      </c>
      <c r="CA6" s="44">
        <v>-4.2333019755409262E-2</v>
      </c>
      <c r="CB6" s="44">
        <v>-1.2293407771782672E-2</v>
      </c>
      <c r="CC6" s="44">
        <v>-2.8546959748786849E-2</v>
      </c>
      <c r="CD6" s="44">
        <v>-3.1174698795180866E-2</v>
      </c>
      <c r="CE6" s="44">
        <v>-1.2824623276692648E-3</v>
      </c>
      <c r="CF6" s="44">
        <v>9.2307692307691536E-3</v>
      </c>
      <c r="CG6" s="44">
        <v>6.9444444444444198E-3</v>
      </c>
      <c r="CH6" s="44">
        <v>-2.6205250856710105E-3</v>
      </c>
      <c r="CI6" s="44">
        <v>-1.8874706912374695E-2</v>
      </c>
      <c r="CJ6" s="44">
        <v>1.1666153571949778E-3</v>
      </c>
      <c r="CK6" s="44">
        <v>-6.514657980456029E-3</v>
      </c>
      <c r="CL6" s="44">
        <v>-1.4253320375769429E-2</v>
      </c>
      <c r="CM6" s="44">
        <v>-1.2720156555773077E-2</v>
      </c>
      <c r="CN6" s="44">
        <v>-1.9433957013385017E-3</v>
      </c>
      <c r="CO6" s="44">
        <v>1.6052098241301493E-3</v>
      </c>
      <c r="CP6" s="44">
        <v>-6.333333333333413E-3</v>
      </c>
      <c r="CQ6" s="44">
        <v>1.7620103187756531E-3</v>
      </c>
      <c r="CR6" s="44">
        <v>-7.84903388968472E-2</v>
      </c>
      <c r="CS6" s="44">
        <v>-5.6265984654731427E-2</v>
      </c>
      <c r="CT6" s="44">
        <v>-4.081632653061229E-2</v>
      </c>
      <c r="CU6" s="44">
        <v>-4.3435725884540033E-2</v>
      </c>
      <c r="CV6" s="44">
        <v>-2.259258162748301E-2</v>
      </c>
      <c r="CW6" s="44">
        <v>-2.3255813953488413E-2</v>
      </c>
      <c r="DA6" s="38">
        <v>44970</v>
      </c>
      <c r="DB6" s="33">
        <v>21780</v>
      </c>
      <c r="DC6" s="33">
        <v>1515.33</v>
      </c>
      <c r="DD6" s="33">
        <v>313.55</v>
      </c>
      <c r="DE6" s="33">
        <v>0.37605100000000002</v>
      </c>
      <c r="DF6" s="33">
        <v>0.36426199999999997</v>
      </c>
      <c r="DG6" s="33">
        <v>1.24</v>
      </c>
      <c r="DH6" s="33">
        <v>8.2156999999999994E-2</v>
      </c>
      <c r="DI6" s="33">
        <v>1538.68</v>
      </c>
      <c r="DJ6" s="33">
        <v>21.44</v>
      </c>
      <c r="DK6" s="33">
        <v>6.16</v>
      </c>
      <c r="DL6" s="33">
        <v>1.2809999999999999E-5</v>
      </c>
      <c r="DM6" s="33">
        <v>6.3918000000000003E-2</v>
      </c>
      <c r="DN6" s="33">
        <v>92.32</v>
      </c>
      <c r="DO6" s="33">
        <v>17.73</v>
      </c>
      <c r="DP6" s="33">
        <v>6.34</v>
      </c>
      <c r="DQ6" s="33">
        <v>3.34</v>
      </c>
      <c r="DR6" s="33">
        <v>2.2999999999999998</v>
      </c>
      <c r="DS6" s="33">
        <v>13.53</v>
      </c>
      <c r="DT6" s="33">
        <v>21766</v>
      </c>
      <c r="DU6" s="33">
        <v>6.8</v>
      </c>
      <c r="DV6" s="33">
        <v>159.33000000000001</v>
      </c>
      <c r="DW6" s="33">
        <v>21.03</v>
      </c>
      <c r="DX6" s="33">
        <v>40.76</v>
      </c>
      <c r="DY6" s="33">
        <v>122.67</v>
      </c>
      <c r="DZ6" s="33">
        <v>8.5196999999999995E-2</v>
      </c>
      <c r="EA6" s="33">
        <v>4.91</v>
      </c>
      <c r="EB6" s="33">
        <v>2.5</v>
      </c>
      <c r="EC6" s="33">
        <v>13.07</v>
      </c>
      <c r="ED6" s="33">
        <v>131.36000000000001</v>
      </c>
      <c r="EE6" s="33">
        <v>7.6583999999999999E-2</v>
      </c>
      <c r="EF6" s="33">
        <v>8.6567000000000005E-2</v>
      </c>
      <c r="EG6" s="33">
        <v>2.23</v>
      </c>
      <c r="EH6" s="33">
        <v>2.3558719999999998E-2</v>
      </c>
      <c r="EI6" s="33">
        <v>5.21</v>
      </c>
      <c r="EJ6" s="33">
        <v>5.5</v>
      </c>
      <c r="EK6" s="33">
        <v>0.24771499999999999</v>
      </c>
      <c r="EL6" s="33">
        <v>1.0409999999999999</v>
      </c>
      <c r="EM6" s="33">
        <v>0.15460299999999999</v>
      </c>
      <c r="EN6" s="33">
        <v>43.83</v>
      </c>
      <c r="EO6" s="33">
        <v>77.34</v>
      </c>
      <c r="EP6" s="33">
        <v>0.70420300000000002</v>
      </c>
      <c r="EQ6" s="33">
        <v>0.65983099999999995</v>
      </c>
      <c r="ER6" s="33">
        <v>0.44051200000000001</v>
      </c>
      <c r="ES6" s="33">
        <v>1.0649999999999999</v>
      </c>
      <c r="ET6" s="33">
        <v>1.0820000000000001</v>
      </c>
      <c r="EU6" s="33">
        <v>1.0309999999999999</v>
      </c>
      <c r="EV6" s="33">
        <v>9.8800000000000008</v>
      </c>
      <c r="EW6" s="33">
        <v>0.29858800000000002</v>
      </c>
      <c r="EX6" s="33">
        <v>8.06</v>
      </c>
      <c r="EY6" s="33">
        <v>1.6483000000000001E-4</v>
      </c>
      <c r="EZ6" s="33">
        <v>1.0249999999999999</v>
      </c>
      <c r="FA6" s="33">
        <v>0.194797</v>
      </c>
      <c r="FB6" s="33">
        <v>2.35</v>
      </c>
      <c r="FC6" s="33">
        <v>8.58</v>
      </c>
      <c r="FD6" s="33">
        <v>4.18</v>
      </c>
      <c r="FE6" s="33">
        <v>0.92577299999999996</v>
      </c>
      <c r="FF6" s="33">
        <v>46.61</v>
      </c>
      <c r="FG6" s="33">
        <v>4.32</v>
      </c>
      <c r="FH6" s="33">
        <v>40.71</v>
      </c>
      <c r="FI6" s="33">
        <v>5.13</v>
      </c>
      <c r="FJ6" s="33">
        <v>683.82</v>
      </c>
      <c r="FK6" s="33">
        <v>0.57344399999999995</v>
      </c>
      <c r="FL6" s="33">
        <v>2.33</v>
      </c>
      <c r="FM6" s="33">
        <v>0.13384299999999999</v>
      </c>
      <c r="FN6" s="33">
        <v>6.9708000000000005E-7</v>
      </c>
      <c r="FO6" s="33">
        <v>1</v>
      </c>
      <c r="FP6" s="33">
        <v>10.18</v>
      </c>
      <c r="FQ6" s="33">
        <v>0.23211499999999999</v>
      </c>
      <c r="FR6" s="33">
        <v>3.4029999999999998E-5</v>
      </c>
      <c r="FS6" s="33">
        <v>64.33</v>
      </c>
      <c r="FT6" s="33">
        <v>62.3</v>
      </c>
      <c r="FU6" s="33">
        <v>3.28</v>
      </c>
      <c r="FV6" s="33">
        <v>1.45</v>
      </c>
      <c r="FW6" s="33">
        <v>1830.7</v>
      </c>
      <c r="FX6" s="33">
        <v>0.36027999999999999</v>
      </c>
      <c r="FY6" s="33">
        <v>1853.67</v>
      </c>
      <c r="FZ6" s="33">
        <v>6.1</v>
      </c>
      <c r="GA6" s="33">
        <v>30.43</v>
      </c>
      <c r="GB6" s="33">
        <v>1.0089999999999999</v>
      </c>
      <c r="GC6" s="33">
        <v>0.86073200000000005</v>
      </c>
      <c r="GD6" s="33">
        <v>2.606953E-2</v>
      </c>
      <c r="GE6" s="33">
        <v>29.81</v>
      </c>
      <c r="GF6" s="33">
        <v>2.2781139999999998E-2</v>
      </c>
      <c r="GG6" s="33">
        <v>0.39498299999999997</v>
      </c>
      <c r="GH6" s="33">
        <v>11.07</v>
      </c>
      <c r="GI6" s="33">
        <v>5.64</v>
      </c>
      <c r="GJ6" s="33">
        <v>3.8231099999999997E-2</v>
      </c>
      <c r="GK6" s="33">
        <v>4.6549819999999999E-2</v>
      </c>
      <c r="GL6" s="33">
        <v>1.68</v>
      </c>
    </row>
    <row r="7" spans="6:194" ht="16.5" customHeight="1" thickBot="1" x14ac:dyDescent="0.3">
      <c r="F7" s="67">
        <f t="shared" si="0"/>
        <v>-1.0992240273198117E-2</v>
      </c>
      <c r="G7" s="46">
        <f t="shared" si="1"/>
        <v>-0.10941857970392621</v>
      </c>
      <c r="H7" s="46">
        <f t="shared" si="2"/>
        <v>0.14174857119401829</v>
      </c>
      <c r="I7" s="45">
        <f t="shared" si="3"/>
        <v>0.2511671508979445</v>
      </c>
      <c r="L7" s="38">
        <v>44971</v>
      </c>
      <c r="M7" s="44">
        <v>1.2855831037650312E-3</v>
      </c>
      <c r="N7" s="44">
        <v>-5.5499462163356439E-3</v>
      </c>
      <c r="O7" s="44">
        <v>-6.4519215436134592E-2</v>
      </c>
      <c r="P7" s="44">
        <v>-1.062621825231147E-2</v>
      </c>
      <c r="Q7" s="44">
        <v>-1.1261125234034775E-2</v>
      </c>
      <c r="R7" s="44">
        <v>-4.0322580645161366E-2</v>
      </c>
      <c r="S7" s="44">
        <v>3.4202806821086451E-3</v>
      </c>
      <c r="T7" s="44">
        <v>-2.1044011750331548E-2</v>
      </c>
      <c r="U7" s="44">
        <v>-3.0783582089552231E-2</v>
      </c>
      <c r="V7" s="44">
        <v>-6.4935064935065512E-3</v>
      </c>
      <c r="W7" s="44">
        <v>-2.4980483996877356E-2</v>
      </c>
      <c r="X7" s="44">
        <v>2.8630432741950651E-2</v>
      </c>
      <c r="Y7" s="44">
        <v>-1.2023396880415982E-2</v>
      </c>
      <c r="Z7" s="44">
        <v>-5.6401579244219624E-3</v>
      </c>
      <c r="AA7" s="44">
        <v>-1.4195583596214534E-2</v>
      </c>
      <c r="AB7" s="44">
        <v>1.7964071856287456E-2</v>
      </c>
      <c r="AC7" s="44">
        <v>4.3478260869567187E-3</v>
      </c>
      <c r="AD7" s="44">
        <v>-2.8824833702882358E-2</v>
      </c>
      <c r="AE7" s="44">
        <v>-1.1945235688688438E-3</v>
      </c>
      <c r="AF7" s="44">
        <v>-1.9117647058823461E-2</v>
      </c>
      <c r="AG7" s="44">
        <v>-1.9958576539258144E-2</v>
      </c>
      <c r="AH7" s="44">
        <v>-1.7593913456966259E-2</v>
      </c>
      <c r="AI7" s="44">
        <v>1.7173699705592682E-3</v>
      </c>
      <c r="AJ7" s="44">
        <v>1.0516018586451459E-2</v>
      </c>
      <c r="AK7" s="44">
        <v>1.3850252943179431E-3</v>
      </c>
      <c r="AL7" s="44">
        <v>-8.1466395112016476E-3</v>
      </c>
      <c r="AM7" s="44">
        <v>-4.8000000000000043E-2</v>
      </c>
      <c r="AN7" s="44">
        <v>5.4322876817138432E-2</v>
      </c>
      <c r="AO7" s="44">
        <v>1.1571254567600331E-2</v>
      </c>
      <c r="AP7" s="44">
        <v>-2.9366447299697063E-2</v>
      </c>
      <c r="AQ7" s="44">
        <v>-1.2579851444545875E-2</v>
      </c>
      <c r="AR7" s="44">
        <v>-1.7937219730941756E-2</v>
      </c>
      <c r="AS7" s="44">
        <v>-2.2077175669985349E-2</v>
      </c>
      <c r="AT7" s="44">
        <v>-3.8387715930902178E-2</v>
      </c>
      <c r="AU7" s="44">
        <v>-2.7272727272727337E-2</v>
      </c>
      <c r="AV7" s="44">
        <v>-9.769291322689333E-3</v>
      </c>
      <c r="AW7" s="44">
        <v>-9.6061479346781775E-3</v>
      </c>
      <c r="AX7" s="44">
        <v>-4.2191936767074334E-2</v>
      </c>
      <c r="AY7" s="44">
        <v>-4.7912388774811854E-2</v>
      </c>
      <c r="AZ7" s="44">
        <v>6.6718386346004577E-2</v>
      </c>
      <c r="BA7" s="44">
        <v>-2.5573591705800869E-2</v>
      </c>
      <c r="BB7" s="44">
        <v>-2.3436304144546005E-2</v>
      </c>
      <c r="BC7" s="44">
        <v>5.0902132064506667E-2</v>
      </c>
      <c r="BD7" s="44">
        <v>-1.9718309859154792E-2</v>
      </c>
      <c r="BE7" s="44">
        <v>-3.6968576709796697E-2</v>
      </c>
      <c r="BF7" s="44">
        <v>-2.9097963142579175E-3</v>
      </c>
      <c r="BG7" s="44">
        <v>-2.9352226720647856E-2</v>
      </c>
      <c r="BH7" s="44">
        <v>1.9123340522726906E-2</v>
      </c>
      <c r="BI7" s="44">
        <v>-1.2406947890818976E-2</v>
      </c>
      <c r="BJ7" s="44">
        <v>2.9666929563793021E-2</v>
      </c>
      <c r="BK7" s="44">
        <v>-5.2994146341463266E-2</v>
      </c>
      <c r="BL7" s="44">
        <v>2.1309363080540322E-2</v>
      </c>
      <c r="BM7" s="44">
        <v>2.1276595744680771E-2</v>
      </c>
      <c r="BN7" s="44">
        <v>-1.9813519813519753E-2</v>
      </c>
      <c r="BO7" s="44">
        <v>-5.9808612440191311E-2</v>
      </c>
      <c r="BP7" s="44">
        <v>0.14174857119401829</v>
      </c>
      <c r="BQ7" s="44">
        <v>-0.10941857970392621</v>
      </c>
      <c r="BR7" s="44">
        <v>-6.9444444444445308E-3</v>
      </c>
      <c r="BS7" s="44">
        <v>-6.6322770817981436E-3</v>
      </c>
      <c r="BT7" s="44">
        <v>-1.9493177387914118E-2</v>
      </c>
      <c r="BU7" s="44">
        <v>0.1265830189231083</v>
      </c>
      <c r="BV7" s="44">
        <v>-2.1738827156618568E-2</v>
      </c>
      <c r="BW7" s="44">
        <v>-5.1502145922746823E-2</v>
      </c>
      <c r="BX7" s="44">
        <v>-2.8436302234707611E-2</v>
      </c>
      <c r="BY7" s="44">
        <v>-1.5421472427842309E-3</v>
      </c>
      <c r="BZ7" s="44">
        <v>-6.8581000000000003E-2</v>
      </c>
      <c r="CA7" s="44">
        <v>-2.4557956777996104E-2</v>
      </c>
      <c r="CB7" s="44">
        <v>-1.289877862266553E-2</v>
      </c>
      <c r="CC7" s="44">
        <v>-3.0561269468116325E-2</v>
      </c>
      <c r="CD7" s="44">
        <v>3.9794808021140993E-2</v>
      </c>
      <c r="CE7" s="44">
        <v>1.5409309791332371E-2</v>
      </c>
      <c r="CF7" s="44">
        <v>-5.7926829268292623E-2</v>
      </c>
      <c r="CG7" s="44">
        <v>-5.5172413793103336E-2</v>
      </c>
      <c r="CH7" s="44">
        <v>-1.3208062489758032E-2</v>
      </c>
      <c r="CI7" s="44">
        <v>3.4484289996669304E-2</v>
      </c>
      <c r="CJ7" s="44">
        <v>-1.0465724751439476E-3</v>
      </c>
      <c r="CK7" s="44">
        <v>-1.3114754098360715E-2</v>
      </c>
      <c r="CL7" s="44">
        <v>-1.478803812027607E-2</v>
      </c>
      <c r="CM7" s="44">
        <v>-4.4388503468780871E-2</v>
      </c>
      <c r="CN7" s="44">
        <v>-3.8595056300916308E-3</v>
      </c>
      <c r="CO7" s="44">
        <v>-7.2126348269415663E-3</v>
      </c>
      <c r="CP7" s="44">
        <v>-0.10298557531029862</v>
      </c>
      <c r="CQ7" s="44">
        <v>-1.562257200473649E-3</v>
      </c>
      <c r="CR7" s="44">
        <v>-5.0247732180878524E-2</v>
      </c>
      <c r="CS7" s="44">
        <v>-6.3233965672990111E-2</v>
      </c>
      <c r="CT7" s="44">
        <v>8.8652482269503619E-2</v>
      </c>
      <c r="CU7" s="44">
        <v>-3.7625650321335136E-2</v>
      </c>
      <c r="CV7" s="44">
        <v>2.7756068659341881E-2</v>
      </c>
      <c r="CW7" s="44">
        <v>-1.7857142857142905E-2</v>
      </c>
      <c r="DA7" s="38">
        <v>44971</v>
      </c>
      <c r="DB7" s="33">
        <v>21808</v>
      </c>
      <c r="DC7" s="33">
        <v>1506.92</v>
      </c>
      <c r="DD7" s="33">
        <v>293.32</v>
      </c>
      <c r="DE7" s="33">
        <v>0.37205500000000002</v>
      </c>
      <c r="DF7" s="33">
        <v>0.36015999999999998</v>
      </c>
      <c r="DG7" s="33">
        <v>1.19</v>
      </c>
      <c r="DH7" s="33">
        <v>8.2437999999999997E-2</v>
      </c>
      <c r="DI7" s="33">
        <v>1506.3</v>
      </c>
      <c r="DJ7" s="33">
        <v>20.78</v>
      </c>
      <c r="DK7" s="33">
        <v>6.12</v>
      </c>
      <c r="DL7" s="33">
        <v>1.2490000000000001E-5</v>
      </c>
      <c r="DM7" s="33">
        <v>6.5748000000000001E-2</v>
      </c>
      <c r="DN7" s="33">
        <v>91.21</v>
      </c>
      <c r="DO7" s="33">
        <v>17.63</v>
      </c>
      <c r="DP7" s="33">
        <v>6.25</v>
      </c>
      <c r="DQ7" s="33">
        <v>3.4</v>
      </c>
      <c r="DR7" s="33">
        <v>2.31</v>
      </c>
      <c r="DS7" s="33">
        <v>13.14</v>
      </c>
      <c r="DT7" s="33">
        <v>21740</v>
      </c>
      <c r="DU7" s="33">
        <v>6.67</v>
      </c>
      <c r="DV7" s="33">
        <v>156.15</v>
      </c>
      <c r="DW7" s="33">
        <v>20.66</v>
      </c>
      <c r="DX7" s="33">
        <v>40.83</v>
      </c>
      <c r="DY7" s="33">
        <v>123.96</v>
      </c>
      <c r="DZ7" s="33">
        <v>8.5315000000000002E-2</v>
      </c>
      <c r="EA7" s="33">
        <v>4.87</v>
      </c>
      <c r="EB7" s="33">
        <v>2.38</v>
      </c>
      <c r="EC7" s="33">
        <v>13.78</v>
      </c>
      <c r="ED7" s="33">
        <v>132.88</v>
      </c>
      <c r="EE7" s="33">
        <v>7.4334999999999998E-2</v>
      </c>
      <c r="EF7" s="33">
        <v>8.5477999999999998E-2</v>
      </c>
      <c r="EG7" s="33">
        <v>2.19</v>
      </c>
      <c r="EH7" s="33">
        <v>2.3038610000000001E-2</v>
      </c>
      <c r="EI7" s="33">
        <v>5.01</v>
      </c>
      <c r="EJ7" s="33">
        <v>5.35</v>
      </c>
      <c r="EK7" s="33">
        <v>0.24529500000000001</v>
      </c>
      <c r="EL7" s="33">
        <v>1.0309999999999999</v>
      </c>
      <c r="EM7" s="33">
        <v>0.14807999999999999</v>
      </c>
      <c r="EN7" s="33">
        <v>41.73</v>
      </c>
      <c r="EO7" s="33">
        <v>82.5</v>
      </c>
      <c r="EP7" s="33">
        <v>0.68619399999999997</v>
      </c>
      <c r="EQ7" s="33">
        <v>0.64436700000000002</v>
      </c>
      <c r="ER7" s="33">
        <v>0.46293499999999999</v>
      </c>
      <c r="ES7" s="33">
        <v>1.044</v>
      </c>
      <c r="ET7" s="33">
        <v>1.042</v>
      </c>
      <c r="EU7" s="33">
        <v>1.028</v>
      </c>
      <c r="EV7" s="33">
        <v>9.59</v>
      </c>
      <c r="EW7" s="33">
        <v>0.30429800000000001</v>
      </c>
      <c r="EX7" s="33">
        <v>7.96</v>
      </c>
      <c r="EY7" s="33">
        <v>1.6971999999999999E-4</v>
      </c>
      <c r="EZ7" s="33">
        <v>0.97068100000000002</v>
      </c>
      <c r="FA7" s="33">
        <v>0.19894800000000001</v>
      </c>
      <c r="FB7" s="33">
        <v>2.4</v>
      </c>
      <c r="FC7" s="33">
        <v>8.41</v>
      </c>
      <c r="FD7" s="33">
        <v>3.93</v>
      </c>
      <c r="FE7" s="33">
        <v>1.0569999999999999</v>
      </c>
      <c r="FF7" s="33">
        <v>41.51</v>
      </c>
      <c r="FG7" s="33">
        <v>4.29</v>
      </c>
      <c r="FH7" s="33">
        <v>40.44</v>
      </c>
      <c r="FI7" s="33">
        <v>5.03</v>
      </c>
      <c r="FJ7" s="33">
        <v>770.38</v>
      </c>
      <c r="FK7" s="33">
        <v>0.56097799999999998</v>
      </c>
      <c r="FL7" s="33">
        <v>2.21</v>
      </c>
      <c r="FM7" s="33">
        <v>0.13003700000000001</v>
      </c>
      <c r="FN7" s="33">
        <v>6.9600500000000002E-7</v>
      </c>
      <c r="FO7" s="33">
        <v>0.931419</v>
      </c>
      <c r="FP7" s="33">
        <v>9.93</v>
      </c>
      <c r="FQ7" s="33">
        <v>0.22912099999999999</v>
      </c>
      <c r="FR7" s="33">
        <v>3.2990000000000001E-5</v>
      </c>
      <c r="FS7" s="33">
        <v>66.89</v>
      </c>
      <c r="FT7" s="33">
        <v>63.26</v>
      </c>
      <c r="FU7" s="33">
        <v>3.09</v>
      </c>
      <c r="FV7" s="33">
        <v>1.37</v>
      </c>
      <c r="FW7" s="33">
        <v>1806.52</v>
      </c>
      <c r="FX7" s="33">
        <v>0.37270399999999998</v>
      </c>
      <c r="FY7" s="33">
        <v>1851.73</v>
      </c>
      <c r="FZ7" s="33">
        <v>6.02</v>
      </c>
      <c r="GA7" s="33">
        <v>29.98</v>
      </c>
      <c r="GB7" s="33">
        <v>0.96421199999999996</v>
      </c>
      <c r="GC7" s="33">
        <v>0.85741000000000001</v>
      </c>
      <c r="GD7" s="33">
        <v>2.5881500000000002E-2</v>
      </c>
      <c r="GE7" s="33">
        <v>26.74</v>
      </c>
      <c r="GF7" s="33">
        <v>2.274555E-2</v>
      </c>
      <c r="GG7" s="33">
        <v>0.37513600000000002</v>
      </c>
      <c r="GH7" s="33">
        <v>10.37</v>
      </c>
      <c r="GI7" s="33">
        <v>6.14</v>
      </c>
      <c r="GJ7" s="33">
        <v>3.679263E-2</v>
      </c>
      <c r="GK7" s="33">
        <v>4.784186E-2</v>
      </c>
      <c r="GL7" s="33">
        <v>1.65</v>
      </c>
    </row>
    <row r="8" spans="6:194" ht="17.25" thickBot="1" x14ac:dyDescent="0.3">
      <c r="F8" s="67">
        <f t="shared" si="0"/>
        <v>4.0374452081617253E-2</v>
      </c>
      <c r="G8" s="46">
        <f t="shared" si="1"/>
        <v>-3.622887406215114E-2</v>
      </c>
      <c r="H8" s="46">
        <f t="shared" si="2"/>
        <v>0.31067961165048552</v>
      </c>
      <c r="I8" s="45">
        <f t="shared" si="3"/>
        <v>0.34690848571263666</v>
      </c>
      <c r="L8" s="38">
        <v>44972</v>
      </c>
      <c r="M8" s="44">
        <v>1.8892149669845981E-2</v>
      </c>
      <c r="N8" s="44">
        <v>3.3206805935285244E-2</v>
      </c>
      <c r="O8" s="44">
        <v>9.8186281194598823E-3</v>
      </c>
      <c r="P8" s="44">
        <v>3.0030506242356703E-2</v>
      </c>
      <c r="Q8" s="44">
        <v>7.5333185250999746E-2</v>
      </c>
      <c r="R8" s="44">
        <v>5.8823529411764719E-2</v>
      </c>
      <c r="S8" s="44">
        <v>1.6400203789514567E-2</v>
      </c>
      <c r="T8" s="44">
        <v>3.3612162251875466E-2</v>
      </c>
      <c r="U8" s="44">
        <v>5.1491819056785459E-2</v>
      </c>
      <c r="V8" s="44">
        <v>1.7973856209150485E-2</v>
      </c>
      <c r="W8" s="44">
        <v>2.2417934347477964E-2</v>
      </c>
      <c r="X8" s="44">
        <v>1.6852223641783848E-2</v>
      </c>
      <c r="Y8" s="44">
        <v>4.8678872930599804E-2</v>
      </c>
      <c r="Z8" s="44">
        <v>3.0629608621667748E-2</v>
      </c>
      <c r="AA8" s="44">
        <v>5.4400000000000004E-2</v>
      </c>
      <c r="AB8" s="44">
        <v>-8.8235294117646745E-3</v>
      </c>
      <c r="AC8" s="44">
        <v>-4.3290043290044045E-3</v>
      </c>
      <c r="AD8" s="44">
        <v>2.130898021308969E-2</v>
      </c>
      <c r="AE8" s="44">
        <v>2.4655013799448122E-2</v>
      </c>
      <c r="AF8" s="44">
        <v>2.2488755622188883E-2</v>
      </c>
      <c r="AG8" s="44">
        <v>1.428113992955482E-2</v>
      </c>
      <c r="AH8" s="44">
        <v>2.8557599225556674E-2</v>
      </c>
      <c r="AI8" s="44">
        <v>3.4533431300514339E-2</v>
      </c>
      <c r="AJ8" s="44">
        <v>2.3475314617618759E-2</v>
      </c>
      <c r="AK8" s="44">
        <v>9.3066869835316535E-3</v>
      </c>
      <c r="AL8" s="44">
        <v>4.5174537987679564E-2</v>
      </c>
      <c r="AM8" s="44">
        <v>7.9831932773109182E-2</v>
      </c>
      <c r="AN8" s="44">
        <v>6.8214804063860823E-2</v>
      </c>
      <c r="AO8" s="44">
        <v>3.0403371462974116E-2</v>
      </c>
      <c r="AP8" s="44">
        <v>2.561377547588628E-2</v>
      </c>
      <c r="AQ8" s="44">
        <v>3.0124710451812309E-2</v>
      </c>
      <c r="AR8" s="44">
        <v>2.7397260273972712E-2</v>
      </c>
      <c r="AS8" s="44">
        <v>3.6865071286852791E-2</v>
      </c>
      <c r="AT8" s="44">
        <v>4.7904191616766623E-2</v>
      </c>
      <c r="AU8" s="44">
        <v>3.3644859813084294E-2</v>
      </c>
      <c r="AV8" s="44">
        <v>3.5487881938074617E-2</v>
      </c>
      <c r="AW8" s="44">
        <v>1.6488845780795458E-2</v>
      </c>
      <c r="AX8" s="44">
        <v>0.14852106969205847</v>
      </c>
      <c r="AY8" s="44">
        <v>6.134675293553804E-2</v>
      </c>
      <c r="AZ8" s="44">
        <v>7.2727272727270975E-3</v>
      </c>
      <c r="BA8" s="44">
        <v>4.4793454912167796E-2</v>
      </c>
      <c r="BB8" s="44">
        <v>5.3643343001736454E-2</v>
      </c>
      <c r="BC8" s="44">
        <v>0.13123224642768427</v>
      </c>
      <c r="BD8" s="44">
        <v>3.3524904214559337E-2</v>
      </c>
      <c r="BE8" s="44">
        <v>2.303262955854124E-2</v>
      </c>
      <c r="BF8" s="44">
        <v>5.8365758754863606E-3</v>
      </c>
      <c r="BG8" s="44">
        <v>3.8581856100104339E-2</v>
      </c>
      <c r="BH8" s="44">
        <v>1.8531176675495642E-2</v>
      </c>
      <c r="BI8" s="44">
        <v>1.8844221105527525E-2</v>
      </c>
      <c r="BJ8" s="44">
        <v>3.0049493283055284E-3</v>
      </c>
      <c r="BK8" s="44">
        <v>0.17443320720195388</v>
      </c>
      <c r="BL8" s="44">
        <v>4.3895892393992275E-2</v>
      </c>
      <c r="BM8" s="44">
        <v>3.7500000000000089E-2</v>
      </c>
      <c r="BN8" s="44">
        <v>3.4482758620689502E-2</v>
      </c>
      <c r="BO8" s="44">
        <v>1.0178117048346147E-2</v>
      </c>
      <c r="BP8" s="44">
        <v>2.2705771050141932E-2</v>
      </c>
      <c r="BQ8" s="44">
        <v>3.0835943146229949E-2</v>
      </c>
      <c r="BR8" s="44">
        <v>2.5641025641025772E-2</v>
      </c>
      <c r="BS8" s="44">
        <v>1.7804154302670572E-2</v>
      </c>
      <c r="BT8" s="44">
        <v>1.9880715705764551E-3</v>
      </c>
      <c r="BU8" s="44">
        <v>-3.622887406215114E-2</v>
      </c>
      <c r="BV8" s="44">
        <v>1.9892045677370573E-2</v>
      </c>
      <c r="BW8" s="44">
        <v>9.9547511312217285E-2</v>
      </c>
      <c r="BX8" s="44">
        <v>3.8135299953090174E-2</v>
      </c>
      <c r="BY8" s="44">
        <v>2.4221090365730058E-2</v>
      </c>
      <c r="BZ8" s="44">
        <v>0.1187231525231931</v>
      </c>
      <c r="CA8" s="44">
        <v>1.7119838872104776E-2</v>
      </c>
      <c r="CB8" s="44">
        <v>2.022948573024741E-2</v>
      </c>
      <c r="CC8" s="44">
        <v>2.7280994240679091E-2</v>
      </c>
      <c r="CD8" s="44">
        <v>0.11915084467035419</v>
      </c>
      <c r="CE8" s="44">
        <v>8.1093898197913461E-2</v>
      </c>
      <c r="CF8" s="44">
        <v>0.31067961165048552</v>
      </c>
      <c r="CG8" s="44">
        <v>5.1094890510948732E-2</v>
      </c>
      <c r="CH8" s="44">
        <v>1.6141531784868102E-2</v>
      </c>
      <c r="CI8" s="44">
        <v>2.6329204945479523E-2</v>
      </c>
      <c r="CJ8" s="44">
        <v>-3.2402132060238564E-5</v>
      </c>
      <c r="CK8" s="44">
        <v>4.3189368770764291E-2</v>
      </c>
      <c r="CL8" s="44">
        <v>4.2028018679119317E-2</v>
      </c>
      <c r="CM8" s="44">
        <v>2.1681953761206074E-2</v>
      </c>
      <c r="CN8" s="44">
        <v>3.2060507808399752E-2</v>
      </c>
      <c r="CO8" s="44">
        <v>8.9608407549792712E-3</v>
      </c>
      <c r="CP8" s="44">
        <v>1.2715033657441976E-2</v>
      </c>
      <c r="CQ8" s="44">
        <v>4.392067898997265E-4</v>
      </c>
      <c r="CR8" s="44">
        <v>0.22740552759532551</v>
      </c>
      <c r="CS8" s="44">
        <v>7.7145612343298087E-2</v>
      </c>
      <c r="CT8" s="44">
        <v>3.2573289902280145E-3</v>
      </c>
      <c r="CU8" s="44">
        <v>-6.6007784711230588E-3</v>
      </c>
      <c r="CV8" s="44">
        <v>1.8564495611165688E-2</v>
      </c>
      <c r="CW8" s="44">
        <v>3.0303030303030276E-2</v>
      </c>
      <c r="DA8" s="38">
        <v>44972</v>
      </c>
      <c r="DB8" s="33">
        <v>22220</v>
      </c>
      <c r="DC8" s="33">
        <v>1556.96</v>
      </c>
      <c r="DD8" s="33">
        <v>296.2</v>
      </c>
      <c r="DE8" s="33">
        <v>0.38322800000000001</v>
      </c>
      <c r="DF8" s="33">
        <v>0.38729200000000003</v>
      </c>
      <c r="DG8" s="33">
        <v>1.26</v>
      </c>
      <c r="DH8" s="33">
        <v>8.3790000000000003E-2</v>
      </c>
      <c r="DI8" s="33">
        <v>1556.93</v>
      </c>
      <c r="DJ8" s="33">
        <v>21.85</v>
      </c>
      <c r="DK8" s="33">
        <v>6.23</v>
      </c>
      <c r="DL8" s="33">
        <v>1.277E-5</v>
      </c>
      <c r="DM8" s="33">
        <v>6.6855999999999999E-2</v>
      </c>
      <c r="DN8" s="33">
        <v>95.65</v>
      </c>
      <c r="DO8" s="33">
        <v>18.170000000000002</v>
      </c>
      <c r="DP8" s="33">
        <v>6.59</v>
      </c>
      <c r="DQ8" s="33">
        <v>3.37</v>
      </c>
      <c r="DR8" s="33">
        <v>2.2999999999999998</v>
      </c>
      <c r="DS8" s="33">
        <v>13.42</v>
      </c>
      <c r="DT8" s="33">
        <v>22276</v>
      </c>
      <c r="DU8" s="33">
        <v>6.82</v>
      </c>
      <c r="DV8" s="33">
        <v>158.38</v>
      </c>
      <c r="DW8" s="33">
        <v>21.25</v>
      </c>
      <c r="DX8" s="33">
        <v>42.24</v>
      </c>
      <c r="DY8" s="33">
        <v>126.87</v>
      </c>
      <c r="DZ8" s="33">
        <v>8.6109000000000005E-2</v>
      </c>
      <c r="EA8" s="33">
        <v>5.09</v>
      </c>
      <c r="EB8" s="33">
        <v>2.57</v>
      </c>
      <c r="EC8" s="33">
        <v>14.72</v>
      </c>
      <c r="ED8" s="33">
        <v>136.91999999999999</v>
      </c>
      <c r="EE8" s="33">
        <v>7.6239000000000001E-2</v>
      </c>
      <c r="EF8" s="33">
        <v>8.8053000000000006E-2</v>
      </c>
      <c r="EG8" s="33">
        <v>2.25</v>
      </c>
      <c r="EH8" s="33">
        <v>2.3887930000000002E-2</v>
      </c>
      <c r="EI8" s="33">
        <v>5.25</v>
      </c>
      <c r="EJ8" s="33">
        <v>5.53</v>
      </c>
      <c r="EK8" s="33">
        <v>0.254</v>
      </c>
      <c r="EL8" s="33">
        <v>1.048</v>
      </c>
      <c r="EM8" s="33">
        <v>0.170073</v>
      </c>
      <c r="EN8" s="33">
        <v>44.29</v>
      </c>
      <c r="EO8" s="33">
        <v>83.1</v>
      </c>
      <c r="EP8" s="33">
        <v>0.71693099999999998</v>
      </c>
      <c r="EQ8" s="33">
        <v>0.67893300000000001</v>
      </c>
      <c r="ER8" s="33">
        <v>0.52368700000000001</v>
      </c>
      <c r="ES8" s="33">
        <v>1.079</v>
      </c>
      <c r="ET8" s="33">
        <v>1.0660000000000001</v>
      </c>
      <c r="EU8" s="33">
        <v>1.034</v>
      </c>
      <c r="EV8" s="33">
        <v>9.9600000000000009</v>
      </c>
      <c r="EW8" s="33">
        <v>0.30993700000000002</v>
      </c>
      <c r="EX8" s="33">
        <v>8.11</v>
      </c>
      <c r="EY8" s="33">
        <v>1.7023E-4</v>
      </c>
      <c r="EZ8" s="33">
        <v>1.1399999999999999</v>
      </c>
      <c r="FA8" s="33">
        <v>0.207681</v>
      </c>
      <c r="FB8" s="33">
        <v>2.4900000000000002</v>
      </c>
      <c r="FC8" s="33">
        <v>8.6999999999999993</v>
      </c>
      <c r="FD8" s="33">
        <v>3.97</v>
      </c>
      <c r="FE8" s="33">
        <v>1.081</v>
      </c>
      <c r="FF8" s="33">
        <v>42.79</v>
      </c>
      <c r="FG8" s="33">
        <v>4.4000000000000004</v>
      </c>
      <c r="FH8" s="33">
        <v>41.16</v>
      </c>
      <c r="FI8" s="33">
        <v>5.04</v>
      </c>
      <c r="FJ8" s="33">
        <v>742.47</v>
      </c>
      <c r="FK8" s="33">
        <v>0.57213700000000001</v>
      </c>
      <c r="FL8" s="33">
        <v>2.4300000000000002</v>
      </c>
      <c r="FM8" s="33">
        <v>0.134996</v>
      </c>
      <c r="FN8" s="33">
        <v>7.1286300000000002E-7</v>
      </c>
      <c r="FO8" s="33">
        <v>1.042</v>
      </c>
      <c r="FP8" s="33">
        <v>10.1</v>
      </c>
      <c r="FQ8" s="33">
        <v>0.23375599999999999</v>
      </c>
      <c r="FR8" s="33">
        <v>3.3890000000000002E-5</v>
      </c>
      <c r="FS8" s="33">
        <v>74.86</v>
      </c>
      <c r="FT8" s="33">
        <v>68.39</v>
      </c>
      <c r="FU8" s="33">
        <v>4.05</v>
      </c>
      <c r="FV8" s="33">
        <v>1.44</v>
      </c>
      <c r="FW8" s="33">
        <v>1835.68</v>
      </c>
      <c r="FX8" s="33">
        <v>0.382517</v>
      </c>
      <c r="FY8" s="33">
        <v>1851.67</v>
      </c>
      <c r="FZ8" s="33">
        <v>6.28</v>
      </c>
      <c r="GA8" s="33">
        <v>31.24</v>
      </c>
      <c r="GB8" s="33">
        <v>0.98511800000000005</v>
      </c>
      <c r="GC8" s="33">
        <v>0.88489899999999999</v>
      </c>
      <c r="GD8" s="33">
        <v>2.6113419999999998E-2</v>
      </c>
      <c r="GE8" s="33">
        <v>27.08</v>
      </c>
      <c r="GF8" s="33">
        <v>2.2755540000000001E-2</v>
      </c>
      <c r="GG8" s="33">
        <v>0.46044400000000002</v>
      </c>
      <c r="GH8" s="33">
        <v>11.17</v>
      </c>
      <c r="GI8" s="33">
        <v>6.16</v>
      </c>
      <c r="GJ8" s="33">
        <v>3.6549770000000002E-2</v>
      </c>
      <c r="GK8" s="33">
        <v>4.8730019999999999E-2</v>
      </c>
      <c r="GL8" s="33">
        <v>1.7</v>
      </c>
    </row>
    <row r="9" spans="6:194" ht="17.25" thickBot="1" x14ac:dyDescent="0.3">
      <c r="F9" s="67">
        <f t="shared" si="0"/>
        <v>6.6429126669893895E-2</v>
      </c>
      <c r="G9" s="46">
        <f t="shared" si="1"/>
        <v>-3.3611522705482288E-3</v>
      </c>
      <c r="H9" s="46">
        <f t="shared" si="2"/>
        <v>0.17188255685368237</v>
      </c>
      <c r="I9" s="45">
        <f t="shared" si="3"/>
        <v>0.1752437091242306</v>
      </c>
      <c r="L9" s="38">
        <v>44973</v>
      </c>
      <c r="M9" s="44">
        <v>9.3969396939693972E-2</v>
      </c>
      <c r="N9" s="44">
        <v>7.572448874730231E-2</v>
      </c>
      <c r="O9" s="44">
        <v>7.1066846725185817E-2</v>
      </c>
      <c r="P9" s="44">
        <v>4.7319089419353366E-2</v>
      </c>
      <c r="Q9" s="44">
        <v>6.6598328909453164E-2</v>
      </c>
      <c r="R9" s="44">
        <v>5.555555555555558E-2</v>
      </c>
      <c r="S9" s="44">
        <v>6.4840673111349778E-2</v>
      </c>
      <c r="T9" s="44">
        <v>7.6464580938128135E-2</v>
      </c>
      <c r="U9" s="44">
        <v>9.3363844393592688E-2</v>
      </c>
      <c r="V9" s="44">
        <v>6.0995184590690199E-2</v>
      </c>
      <c r="W9" s="44">
        <v>7.5959279561472304E-2</v>
      </c>
      <c r="X9" s="44">
        <v>6.0697618762713956E-2</v>
      </c>
      <c r="Y9" s="44">
        <v>7.5065342394145196E-2</v>
      </c>
      <c r="Z9" s="44">
        <v>9.4111172261970077E-2</v>
      </c>
      <c r="AA9" s="44">
        <v>5.159332321699539E-2</v>
      </c>
      <c r="AB9" s="44">
        <v>8.9020771513352859E-3</v>
      </c>
      <c r="AC9" s="44">
        <v>1.7391304347826209E-2</v>
      </c>
      <c r="AD9" s="44">
        <v>6.2593144560357583E-2</v>
      </c>
      <c r="AE9" s="44">
        <v>9.0456096247081952E-2</v>
      </c>
      <c r="AF9" s="44">
        <v>7.038123167155419E-2</v>
      </c>
      <c r="AG9" s="44">
        <v>4.4765753251673202E-2</v>
      </c>
      <c r="AH9" s="44">
        <v>5.6941176470588273E-2</v>
      </c>
      <c r="AI9" s="44">
        <v>7.6704545454545414E-2</v>
      </c>
      <c r="AJ9" s="44">
        <v>6.0849688657681034E-2</v>
      </c>
      <c r="AK9" s="44">
        <v>4.7370193591842913E-2</v>
      </c>
      <c r="AL9" s="44">
        <v>7.6620825147347915E-2</v>
      </c>
      <c r="AM9" s="44">
        <v>0.10505836575875493</v>
      </c>
      <c r="AN9" s="44">
        <v>8.4239130434782705E-2</v>
      </c>
      <c r="AO9" s="44">
        <v>6.2445223488168278E-2</v>
      </c>
      <c r="AP9" s="44">
        <v>6.3641968021616258E-2</v>
      </c>
      <c r="AQ9" s="44">
        <v>3.861310801449136E-2</v>
      </c>
      <c r="AR9" s="44">
        <v>0.12000000000000011</v>
      </c>
      <c r="AS9" s="44">
        <v>7.318005369238767E-2</v>
      </c>
      <c r="AT9" s="44">
        <v>7.0476190476190581E-2</v>
      </c>
      <c r="AU9" s="44">
        <v>9.4032549728752191E-2</v>
      </c>
      <c r="AV9" s="44">
        <v>7.5622047244094492E-2</v>
      </c>
      <c r="AW9" s="44">
        <v>4.8664122137404453E-2</v>
      </c>
      <c r="AX9" s="44">
        <v>8.6762743057392955E-2</v>
      </c>
      <c r="AY9" s="44">
        <v>4.7188981711447253E-2</v>
      </c>
      <c r="AZ9" s="44">
        <v>7.6052948255114439E-2</v>
      </c>
      <c r="BA9" s="44">
        <v>6.7335629230707017E-2</v>
      </c>
      <c r="BB9" s="44">
        <v>7.5238646523294594E-2</v>
      </c>
      <c r="BC9" s="44">
        <v>9.1879309587597158E-2</v>
      </c>
      <c r="BD9" s="44">
        <v>7.5069508804448626E-2</v>
      </c>
      <c r="BE9" s="44">
        <v>7.8799249530956628E-2</v>
      </c>
      <c r="BF9" s="44">
        <v>0.1121856866537716</v>
      </c>
      <c r="BG9" s="44">
        <v>8.5341365461847341E-2</v>
      </c>
      <c r="BH9" s="44">
        <v>0.10031070830523614</v>
      </c>
      <c r="BI9" s="44">
        <v>4.1923551171393347E-2</v>
      </c>
      <c r="BJ9" s="44">
        <v>3.1956764377606861E-2</v>
      </c>
      <c r="BK9" s="44">
        <v>7.8947368421052655E-2</v>
      </c>
      <c r="BL9" s="44">
        <v>8.9623027624096574E-2</v>
      </c>
      <c r="BM9" s="44">
        <v>9.6385542168674565E-2</v>
      </c>
      <c r="BN9" s="44">
        <v>6.321839080459779E-2</v>
      </c>
      <c r="BO9" s="44">
        <v>7.3047858942065336E-2</v>
      </c>
      <c r="BP9" s="44">
        <v>6.3829787234042534E-2</v>
      </c>
      <c r="BQ9" s="44">
        <v>0.10002336994624916</v>
      </c>
      <c r="BR9" s="44">
        <v>3.409090909090895E-2</v>
      </c>
      <c r="BS9" s="44">
        <v>3.8872691933916403E-2</v>
      </c>
      <c r="BT9" s="44">
        <v>3.1746031746031855E-2</v>
      </c>
      <c r="BU9" s="44">
        <v>2.4566649157541809E-2</v>
      </c>
      <c r="BV9" s="44">
        <v>2.2847674595420253E-2</v>
      </c>
      <c r="BW9" s="44">
        <v>0.1646090534979423</v>
      </c>
      <c r="BX9" s="44">
        <v>5.9964739695991032E-2</v>
      </c>
      <c r="BY9" s="44">
        <v>3.6739177092933728E-2</v>
      </c>
      <c r="BZ9" s="44">
        <v>0.14203454894433776</v>
      </c>
      <c r="CA9" s="44">
        <v>0.13267326732673257</v>
      </c>
      <c r="CB9" s="44">
        <v>6.0349253067300879E-2</v>
      </c>
      <c r="CC9" s="44">
        <v>6.0489820005901418E-2</v>
      </c>
      <c r="CD9" s="44">
        <v>8.3489179802297642E-2</v>
      </c>
      <c r="CE9" s="44">
        <v>7.5595847346103362E-2</v>
      </c>
      <c r="CF9" s="44">
        <v>1.4814814814814836E-2</v>
      </c>
      <c r="CG9" s="44">
        <v>4.1666666666666741E-2</v>
      </c>
      <c r="CH9" s="44">
        <v>-3.3611522705482288E-3</v>
      </c>
      <c r="CI9" s="44">
        <v>0.17188255685368237</v>
      </c>
      <c r="CJ9" s="44">
        <v>-1.9819946318728743E-3</v>
      </c>
      <c r="CK9" s="44">
        <v>4.2993630573248343E-2</v>
      </c>
      <c r="CL9" s="44">
        <v>6.6901408450704247E-2</v>
      </c>
      <c r="CM9" s="44">
        <v>4.7590237920736467E-2</v>
      </c>
      <c r="CN9" s="44">
        <v>7.3286329852333409E-2</v>
      </c>
      <c r="CO9" s="44">
        <v>3.2515848173084949E-2</v>
      </c>
      <c r="CP9" s="44">
        <v>5.0960118168390078E-2</v>
      </c>
      <c r="CQ9" s="44">
        <v>-2.5883806756510364E-4</v>
      </c>
      <c r="CR9" s="44">
        <v>7.9423339211717181E-3</v>
      </c>
      <c r="CS9" s="44">
        <v>8.5049239033124335E-2</v>
      </c>
      <c r="CT9" s="44">
        <v>3.8961038961039085E-2</v>
      </c>
      <c r="CU9" s="44">
        <v>7.4430564132140997E-2</v>
      </c>
      <c r="CV9" s="44">
        <v>8.8630786525431438E-2</v>
      </c>
      <c r="CW9" s="44">
        <v>6.4705882352941169E-2</v>
      </c>
      <c r="DA9" s="38">
        <v>44973</v>
      </c>
      <c r="DB9" s="33">
        <v>24308</v>
      </c>
      <c r="DC9" s="33">
        <v>1674.86</v>
      </c>
      <c r="DD9" s="33">
        <v>317.25</v>
      </c>
      <c r="DE9" s="33">
        <v>0.401362</v>
      </c>
      <c r="DF9" s="33">
        <v>0.41308499999999998</v>
      </c>
      <c r="DG9" s="33">
        <v>1.33</v>
      </c>
      <c r="DH9" s="33">
        <v>8.9222999999999997E-2</v>
      </c>
      <c r="DI9" s="33">
        <v>1675.98</v>
      </c>
      <c r="DJ9" s="33">
        <v>23.89</v>
      </c>
      <c r="DK9" s="33">
        <v>6.61</v>
      </c>
      <c r="DL9" s="33">
        <v>1.3740000000000001E-5</v>
      </c>
      <c r="DM9" s="33">
        <v>7.0914000000000005E-2</v>
      </c>
      <c r="DN9" s="33">
        <v>102.83</v>
      </c>
      <c r="DO9" s="33">
        <v>19.88</v>
      </c>
      <c r="DP9" s="33">
        <v>6.93</v>
      </c>
      <c r="DQ9" s="33">
        <v>3.4</v>
      </c>
      <c r="DR9" s="33">
        <v>2.34</v>
      </c>
      <c r="DS9" s="33">
        <v>14.26</v>
      </c>
      <c r="DT9" s="33">
        <v>24291</v>
      </c>
      <c r="DU9" s="33">
        <v>7.3</v>
      </c>
      <c r="DV9" s="33">
        <v>165.47</v>
      </c>
      <c r="DW9" s="33">
        <v>22.46</v>
      </c>
      <c r="DX9" s="33">
        <v>45.48</v>
      </c>
      <c r="DY9" s="33">
        <v>134.59</v>
      </c>
      <c r="DZ9" s="33">
        <v>9.0188000000000004E-2</v>
      </c>
      <c r="EA9" s="33">
        <v>5.48</v>
      </c>
      <c r="EB9" s="33">
        <v>2.84</v>
      </c>
      <c r="EC9" s="33">
        <v>15.96</v>
      </c>
      <c r="ED9" s="33">
        <v>145.47</v>
      </c>
      <c r="EE9" s="33">
        <v>8.1090999999999996E-2</v>
      </c>
      <c r="EF9" s="33">
        <v>9.1453000000000007E-2</v>
      </c>
      <c r="EG9" s="33">
        <v>2.52</v>
      </c>
      <c r="EH9" s="33">
        <v>2.5636050000000001E-2</v>
      </c>
      <c r="EI9" s="33">
        <v>5.62</v>
      </c>
      <c r="EJ9" s="33">
        <v>6.05</v>
      </c>
      <c r="EK9" s="33">
        <v>0.27320800000000001</v>
      </c>
      <c r="EL9" s="33">
        <v>1.099</v>
      </c>
      <c r="EM9" s="33">
        <v>0.18482899999999999</v>
      </c>
      <c r="EN9" s="33">
        <v>46.38</v>
      </c>
      <c r="EO9" s="33">
        <v>89.42</v>
      </c>
      <c r="EP9" s="33">
        <v>0.76520600000000005</v>
      </c>
      <c r="EQ9" s="33">
        <v>0.73001499999999997</v>
      </c>
      <c r="ER9" s="33">
        <v>0.57180299999999995</v>
      </c>
      <c r="ES9" s="33">
        <v>1.1599999999999999</v>
      </c>
      <c r="ET9" s="33">
        <v>1.1499999999999999</v>
      </c>
      <c r="EU9" s="33">
        <v>1.1499999999999999</v>
      </c>
      <c r="EV9" s="33">
        <v>10.81</v>
      </c>
      <c r="EW9" s="33">
        <v>0.34102700000000002</v>
      </c>
      <c r="EX9" s="33">
        <v>8.4499999999999993</v>
      </c>
      <c r="EY9" s="33">
        <v>1.7567E-4</v>
      </c>
      <c r="EZ9" s="33">
        <v>1.23</v>
      </c>
      <c r="FA9" s="33">
        <v>0.226294</v>
      </c>
      <c r="FB9" s="33">
        <v>2.73</v>
      </c>
      <c r="FC9" s="33">
        <v>9.25</v>
      </c>
      <c r="FD9" s="33">
        <v>4.26</v>
      </c>
      <c r="FE9" s="33">
        <v>1.1499999999999999</v>
      </c>
      <c r="FF9" s="33">
        <v>47.07</v>
      </c>
      <c r="FG9" s="33">
        <v>4.55</v>
      </c>
      <c r="FH9" s="33">
        <v>42.76</v>
      </c>
      <c r="FI9" s="33">
        <v>5.2</v>
      </c>
      <c r="FJ9" s="33">
        <v>760.71</v>
      </c>
      <c r="FK9" s="33">
        <v>0.58520899999999998</v>
      </c>
      <c r="FL9" s="33">
        <v>2.83</v>
      </c>
      <c r="FM9" s="33">
        <v>0.143091</v>
      </c>
      <c r="FN9" s="33">
        <v>7.3905300000000002E-7</v>
      </c>
      <c r="FO9" s="33">
        <v>1.19</v>
      </c>
      <c r="FP9" s="33">
        <v>11.44</v>
      </c>
      <c r="FQ9" s="33">
        <v>0.247863</v>
      </c>
      <c r="FR9" s="33">
        <v>3.5939999999999998E-5</v>
      </c>
      <c r="FS9" s="33">
        <v>81.11</v>
      </c>
      <c r="FT9" s="33">
        <v>73.56</v>
      </c>
      <c r="FU9" s="33">
        <v>4.1100000000000003</v>
      </c>
      <c r="FV9" s="33">
        <v>1.5</v>
      </c>
      <c r="FW9" s="33">
        <v>1829.51</v>
      </c>
      <c r="FX9" s="33">
        <v>0.44826500000000002</v>
      </c>
      <c r="FY9" s="33">
        <v>1848</v>
      </c>
      <c r="FZ9" s="33">
        <v>6.55</v>
      </c>
      <c r="GA9" s="33">
        <v>33.33</v>
      </c>
      <c r="GB9" s="33">
        <v>1.032</v>
      </c>
      <c r="GC9" s="33">
        <v>0.94974999999999998</v>
      </c>
      <c r="GD9" s="33">
        <v>2.696252E-2</v>
      </c>
      <c r="GE9" s="33">
        <v>28.46</v>
      </c>
      <c r="GF9" s="33">
        <v>2.274965E-2</v>
      </c>
      <c r="GG9" s="33">
        <v>0.46410099999999999</v>
      </c>
      <c r="GH9" s="33">
        <v>12.12</v>
      </c>
      <c r="GI9" s="33">
        <v>6.4</v>
      </c>
      <c r="GJ9" s="33">
        <v>3.9270190000000003E-2</v>
      </c>
      <c r="GK9" s="33">
        <v>5.3048999999999999E-2</v>
      </c>
      <c r="GL9" s="33">
        <v>1.81</v>
      </c>
    </row>
    <row r="10" spans="6:194" ht="15.75" customHeight="1" thickBot="1" x14ac:dyDescent="0.3">
      <c r="F10" s="67">
        <f t="shared" si="0"/>
        <v>-4.1695971495130379E-2</v>
      </c>
      <c r="G10" s="46">
        <f t="shared" si="1"/>
        <v>-0.15776528460997896</v>
      </c>
      <c r="H10" s="46">
        <f t="shared" si="2"/>
        <v>4.55690272495064E-2</v>
      </c>
      <c r="I10" s="45">
        <f t="shared" si="3"/>
        <v>0.20333431185948536</v>
      </c>
      <c r="L10" s="38">
        <v>44974</v>
      </c>
      <c r="M10" s="44">
        <v>-2.2667434589435542E-2</v>
      </c>
      <c r="N10" s="44">
        <v>-1.7147701897471945E-2</v>
      </c>
      <c r="O10" s="44">
        <v>-3.3065405831363304E-2</v>
      </c>
      <c r="P10" s="44">
        <v>-3.5975005107608538E-2</v>
      </c>
      <c r="Q10" s="44">
        <v>-5.3911422588571289E-2</v>
      </c>
      <c r="R10" s="44">
        <v>3.7593984962405846E-2</v>
      </c>
      <c r="S10" s="44">
        <v>-4.4058146442060742E-2</v>
      </c>
      <c r="T10" s="44">
        <v>-1.6581343452785835E-2</v>
      </c>
      <c r="U10" s="44">
        <v>-6.4880703223105907E-2</v>
      </c>
      <c r="V10" s="44">
        <v>-3.3282904689863946E-2</v>
      </c>
      <c r="W10" s="44">
        <v>-6.8413391557496483E-2</v>
      </c>
      <c r="X10" s="44">
        <v>-4.8467157401923533E-2</v>
      </c>
      <c r="Y10" s="44">
        <v>-3.4717494894485945E-2</v>
      </c>
      <c r="Z10" s="44">
        <v>-6.0362173038229328E-2</v>
      </c>
      <c r="AA10" s="44">
        <v>-6.0606060606060552E-2</v>
      </c>
      <c r="AB10" s="44">
        <v>-1.4705882352941124E-2</v>
      </c>
      <c r="AC10" s="44">
        <v>-8.5470085470085166E-3</v>
      </c>
      <c r="AD10" s="44">
        <v>-5.4698457223001373E-2</v>
      </c>
      <c r="AE10" s="44">
        <v>-2.0254415215511967E-2</v>
      </c>
      <c r="AF10" s="44">
        <v>-3.2876712328767099E-2</v>
      </c>
      <c r="AG10" s="44">
        <v>-5.3363147398320043E-2</v>
      </c>
      <c r="AH10" s="44">
        <v>-4.407836153161182E-2</v>
      </c>
      <c r="AI10" s="44">
        <v>4.5074758135444259E-2</v>
      </c>
      <c r="AJ10" s="44">
        <v>-4.0716249349877276E-2</v>
      </c>
      <c r="AK10" s="44">
        <v>-3.433937996185743E-2</v>
      </c>
      <c r="AL10" s="44">
        <v>-9.1240875912410591E-3</v>
      </c>
      <c r="AM10" s="44">
        <v>-7.7464788732394263E-2</v>
      </c>
      <c r="AN10" s="44">
        <v>-7.5814536340852223E-2</v>
      </c>
      <c r="AO10" s="44">
        <v>-5.6712724273045967E-2</v>
      </c>
      <c r="AP10" s="44">
        <v>-5.2151286825911636E-2</v>
      </c>
      <c r="AQ10" s="44">
        <v>-7.9374104731392059E-2</v>
      </c>
      <c r="AR10" s="44">
        <v>-7.9365079365079416E-2</v>
      </c>
      <c r="AS10" s="44">
        <v>-4.2787402895531956E-2</v>
      </c>
      <c r="AT10" s="44">
        <v>-7.6512455516014155E-2</v>
      </c>
      <c r="AU10" s="44">
        <v>-1.157024793388417E-2</v>
      </c>
      <c r="AV10" s="44">
        <v>-5.3534303534303662E-2</v>
      </c>
      <c r="AW10" s="44">
        <v>-4.4585987261146487E-2</v>
      </c>
      <c r="AX10" s="44">
        <v>-0.10936054407046503</v>
      </c>
      <c r="AY10" s="44">
        <v>3.1047865459249646E-2</v>
      </c>
      <c r="AZ10" s="44">
        <v>-5.5133079847908828E-2</v>
      </c>
      <c r="BA10" s="44">
        <v>-5.4548709759202119E-2</v>
      </c>
      <c r="BB10" s="44">
        <v>-6.8880776422402312E-2</v>
      </c>
      <c r="BC10" s="44">
        <v>-7.4041234481106222E-2</v>
      </c>
      <c r="BD10" s="44">
        <v>-1.7241379310344862E-2</v>
      </c>
      <c r="BE10" s="44">
        <v>-4.7826086956521685E-2</v>
      </c>
      <c r="BF10" s="44">
        <v>-4.3478260869565077E-2</v>
      </c>
      <c r="BG10" s="44">
        <v>-5.7354301572618005E-2</v>
      </c>
      <c r="BH10" s="44">
        <v>-5.6520451459855181E-2</v>
      </c>
      <c r="BI10" s="44">
        <v>5.9171597633136397E-3</v>
      </c>
      <c r="BJ10" s="44">
        <v>-5.2143223088745971E-2</v>
      </c>
      <c r="BK10" s="44">
        <v>-0.1097560975609756</v>
      </c>
      <c r="BL10" s="44">
        <v>-3.1101133923126523E-2</v>
      </c>
      <c r="BM10" s="44">
        <v>-0.10256410256410253</v>
      </c>
      <c r="BN10" s="44">
        <v>-3.8918918918918854E-2</v>
      </c>
      <c r="BO10" s="44">
        <v>-5.1643192488262879E-2</v>
      </c>
      <c r="BP10" s="44">
        <v>-4.3478260869565077E-2</v>
      </c>
      <c r="BQ10" s="44">
        <v>5.5236881240705582E-3</v>
      </c>
      <c r="BR10" s="44">
        <v>-1.318681318681314E-2</v>
      </c>
      <c r="BS10" s="44">
        <v>-3.1337698783910128E-2</v>
      </c>
      <c r="BT10" s="44">
        <v>-1.9230769230769384E-2</v>
      </c>
      <c r="BU10" s="44">
        <v>-6.5688632987603746E-2</v>
      </c>
      <c r="BV10" s="44">
        <v>1.4490549530168373E-3</v>
      </c>
      <c r="BW10" s="44">
        <v>-7.067137809187285E-2</v>
      </c>
      <c r="BX10" s="44">
        <v>-6.0786492511758161E-2</v>
      </c>
      <c r="BY10" s="44">
        <v>-1.3877218548602022E-2</v>
      </c>
      <c r="BZ10" s="44">
        <v>-0.1109243697478991</v>
      </c>
      <c r="CA10" s="44">
        <v>-0.11188811188811187</v>
      </c>
      <c r="CB10" s="44">
        <v>-5.041898145346424E-2</v>
      </c>
      <c r="CC10" s="44">
        <v>-4.2014468558708939E-2</v>
      </c>
      <c r="CD10" s="44">
        <v>-4.8699297250647255E-2</v>
      </c>
      <c r="CE10" s="44">
        <v>-2.4469820554650079E-3</v>
      </c>
      <c r="CF10" s="44">
        <v>-2.4330900243311193E-3</v>
      </c>
      <c r="CG10" s="44">
        <v>-5.3333333333333344E-2</v>
      </c>
      <c r="CH10" s="44">
        <v>-1.5031347191324373E-3</v>
      </c>
      <c r="CI10" s="44">
        <v>4.55690272495064E-2</v>
      </c>
      <c r="CJ10" s="44">
        <v>3.8041125541126153E-3</v>
      </c>
      <c r="CK10" s="44">
        <v>7.6335877862594437E-3</v>
      </c>
      <c r="CL10" s="44">
        <v>1.2901290129012866E-2</v>
      </c>
      <c r="CM10" s="44">
        <v>-2.6162790697674576E-2</v>
      </c>
      <c r="CN10" s="44">
        <v>-6.2383785206633346E-2</v>
      </c>
      <c r="CO10" s="44">
        <v>-1.6649037256161181E-3</v>
      </c>
      <c r="CP10" s="44">
        <v>-0.15776528460997896</v>
      </c>
      <c r="CQ10" s="44">
        <v>-1.7732140934035856E-3</v>
      </c>
      <c r="CR10" s="44">
        <v>-0.13439100540615079</v>
      </c>
      <c r="CS10" s="44">
        <v>-5.0330033003300301E-2</v>
      </c>
      <c r="CT10" s="44">
        <v>4.6874999999999556E-3</v>
      </c>
      <c r="CU10" s="44">
        <v>-5.3190728132458842E-2</v>
      </c>
      <c r="CV10" s="44">
        <v>-8.3515052121623357E-2</v>
      </c>
      <c r="CW10" s="44">
        <v>-7.1823204419889541E-2</v>
      </c>
      <c r="DA10" s="38">
        <v>44974</v>
      </c>
      <c r="DB10" s="33">
        <v>23757</v>
      </c>
      <c r="DC10" s="33">
        <v>1646.14</v>
      </c>
      <c r="DD10" s="33">
        <v>306.76</v>
      </c>
      <c r="DE10" s="33">
        <v>0.38692300000000002</v>
      </c>
      <c r="DF10" s="33">
        <v>0.39081500000000002</v>
      </c>
      <c r="DG10" s="33">
        <v>1.38</v>
      </c>
      <c r="DH10" s="33">
        <v>8.5292000000000007E-2</v>
      </c>
      <c r="DI10" s="33">
        <v>1648.19</v>
      </c>
      <c r="DJ10" s="33">
        <v>22.34</v>
      </c>
      <c r="DK10" s="33">
        <v>6.39</v>
      </c>
      <c r="DL10" s="33">
        <v>1.2799999999999999E-5</v>
      </c>
      <c r="DM10" s="33">
        <v>6.7476999999999995E-2</v>
      </c>
      <c r="DN10" s="33">
        <v>99.26</v>
      </c>
      <c r="DO10" s="33">
        <v>18.68</v>
      </c>
      <c r="DP10" s="33">
        <v>6.51</v>
      </c>
      <c r="DQ10" s="33">
        <v>3.35</v>
      </c>
      <c r="DR10" s="33">
        <v>2.3199999999999998</v>
      </c>
      <c r="DS10" s="33">
        <v>13.48</v>
      </c>
      <c r="DT10" s="33">
        <v>23799</v>
      </c>
      <c r="DU10" s="33">
        <v>7.06</v>
      </c>
      <c r="DV10" s="33">
        <v>156.63999999999999</v>
      </c>
      <c r="DW10" s="33">
        <v>21.47</v>
      </c>
      <c r="DX10" s="33">
        <v>47.53</v>
      </c>
      <c r="DY10" s="33">
        <v>129.11000000000001</v>
      </c>
      <c r="DZ10" s="33">
        <v>8.7091000000000002E-2</v>
      </c>
      <c r="EA10" s="33">
        <v>5.43</v>
      </c>
      <c r="EB10" s="33">
        <v>2.62</v>
      </c>
      <c r="EC10" s="33">
        <v>14.75</v>
      </c>
      <c r="ED10" s="33">
        <v>137.22</v>
      </c>
      <c r="EE10" s="33">
        <v>7.6862E-2</v>
      </c>
      <c r="EF10" s="33">
        <v>8.4194000000000005E-2</v>
      </c>
      <c r="EG10" s="33">
        <v>2.3199999999999998</v>
      </c>
      <c r="EH10" s="33">
        <v>2.4539149999999999E-2</v>
      </c>
      <c r="EI10" s="33">
        <v>5.19</v>
      </c>
      <c r="EJ10" s="33">
        <v>5.98</v>
      </c>
      <c r="EK10" s="33">
        <v>0.25858199999999998</v>
      </c>
      <c r="EL10" s="33">
        <v>1.05</v>
      </c>
      <c r="EM10" s="33">
        <v>0.16461600000000001</v>
      </c>
      <c r="EN10" s="33">
        <v>47.82</v>
      </c>
      <c r="EO10" s="33">
        <v>84.49</v>
      </c>
      <c r="EP10" s="33">
        <v>0.72346500000000002</v>
      </c>
      <c r="EQ10" s="33">
        <v>0.67973099999999997</v>
      </c>
      <c r="ER10" s="33">
        <v>0.52946599999999999</v>
      </c>
      <c r="ES10" s="33">
        <v>1.1399999999999999</v>
      </c>
      <c r="ET10" s="33">
        <v>1.095</v>
      </c>
      <c r="EU10" s="33">
        <v>1.1000000000000001</v>
      </c>
      <c r="EV10" s="33">
        <v>10.19</v>
      </c>
      <c r="EW10" s="33">
        <v>0.32175199999999998</v>
      </c>
      <c r="EX10" s="33">
        <v>8.5</v>
      </c>
      <c r="EY10" s="33">
        <v>1.6651E-4</v>
      </c>
      <c r="EZ10" s="33">
        <v>1.095</v>
      </c>
      <c r="FA10" s="33">
        <v>0.21925600000000001</v>
      </c>
      <c r="FB10" s="33">
        <v>2.4500000000000002</v>
      </c>
      <c r="FC10" s="33">
        <v>8.89</v>
      </c>
      <c r="FD10" s="33">
        <v>4.04</v>
      </c>
      <c r="FE10" s="33">
        <v>1.1000000000000001</v>
      </c>
      <c r="FF10" s="33">
        <v>47.33</v>
      </c>
      <c r="FG10" s="33">
        <v>4.49</v>
      </c>
      <c r="FH10" s="33">
        <v>41.42</v>
      </c>
      <c r="FI10" s="33">
        <v>5.0999999999999996</v>
      </c>
      <c r="FJ10" s="33">
        <v>710.74</v>
      </c>
      <c r="FK10" s="33">
        <v>0.58605700000000005</v>
      </c>
      <c r="FL10" s="33">
        <v>2.63</v>
      </c>
      <c r="FM10" s="33">
        <v>0.13439300000000001</v>
      </c>
      <c r="FN10" s="33">
        <v>7.2879700000000004E-7</v>
      </c>
      <c r="FO10" s="33">
        <v>1.0580000000000001</v>
      </c>
      <c r="FP10" s="33">
        <v>10.16</v>
      </c>
      <c r="FQ10" s="33">
        <v>0.23536599999999999</v>
      </c>
      <c r="FR10" s="33">
        <v>3.4430000000000001E-5</v>
      </c>
      <c r="FS10" s="33">
        <v>77.16</v>
      </c>
      <c r="FT10" s="33">
        <v>73.38</v>
      </c>
      <c r="FU10" s="33">
        <v>4.0999999999999996</v>
      </c>
      <c r="FV10" s="33">
        <v>1.42</v>
      </c>
      <c r="FW10" s="33">
        <v>1826.76</v>
      </c>
      <c r="FX10" s="33">
        <v>0.468692</v>
      </c>
      <c r="FY10" s="33">
        <v>1855.03</v>
      </c>
      <c r="FZ10" s="33">
        <v>6.6</v>
      </c>
      <c r="GA10" s="33">
        <v>33.76</v>
      </c>
      <c r="GB10" s="33">
        <v>1.0049999999999999</v>
      </c>
      <c r="GC10" s="33">
        <v>0.89050099999999999</v>
      </c>
      <c r="GD10" s="33">
        <v>2.6917630000000001E-2</v>
      </c>
      <c r="GE10" s="33">
        <v>23.97</v>
      </c>
      <c r="GF10" s="33">
        <v>2.270931E-2</v>
      </c>
      <c r="GG10" s="33">
        <v>0.40172999999999998</v>
      </c>
      <c r="GH10" s="33">
        <v>11.51</v>
      </c>
      <c r="GI10" s="33">
        <v>6.43</v>
      </c>
      <c r="GJ10" s="33">
        <v>3.718138E-2</v>
      </c>
      <c r="GK10" s="33">
        <v>4.861861E-2</v>
      </c>
      <c r="GL10" s="33">
        <v>1.68</v>
      </c>
    </row>
    <row r="11" spans="6:194" ht="16.5" customHeight="1" thickBot="1" x14ac:dyDescent="0.3">
      <c r="F11" s="67">
        <f t="shared" si="0"/>
        <v>5.5403001559805043E-2</v>
      </c>
      <c r="G11" s="46">
        <f t="shared" si="1"/>
        <v>-8.7355875500328639E-2</v>
      </c>
      <c r="H11" s="46">
        <f t="shared" si="2"/>
        <v>0.41620626151012896</v>
      </c>
      <c r="I11" s="45">
        <f t="shared" si="3"/>
        <v>0.5035621370104576</v>
      </c>
      <c r="L11" s="38">
        <v>44975</v>
      </c>
      <c r="M11" s="44">
        <v>3.6704971166393152E-2</v>
      </c>
      <c r="N11" s="44">
        <v>3.0945120099140855E-2</v>
      </c>
      <c r="O11" s="44">
        <v>2.2525753031686024E-2</v>
      </c>
      <c r="P11" s="44">
        <v>2.1681316437637488E-2</v>
      </c>
      <c r="Q11" s="44">
        <v>3.6339444494198014E-2</v>
      </c>
      <c r="R11" s="44">
        <v>0.10869565217391308</v>
      </c>
      <c r="S11" s="44">
        <v>2.9428316840969915E-2</v>
      </c>
      <c r="T11" s="44">
        <v>3.0809554723666643E-2</v>
      </c>
      <c r="U11" s="44">
        <v>3.8048343777976834E-2</v>
      </c>
      <c r="V11" s="44">
        <v>0.14241001564945233</v>
      </c>
      <c r="W11" s="44">
        <v>3.125E-2</v>
      </c>
      <c r="X11" s="44">
        <v>4.5126487543903915E-2</v>
      </c>
      <c r="Y11" s="44">
        <v>1.1585734434817585E-2</v>
      </c>
      <c r="Z11" s="44">
        <v>4.55032119914347E-2</v>
      </c>
      <c r="AA11" s="44">
        <v>3.5330261136712782E-2</v>
      </c>
      <c r="AB11" s="44">
        <v>2.9850746268655914E-3</v>
      </c>
      <c r="AC11" s="44">
        <v>-4.3103448275860767E-3</v>
      </c>
      <c r="AD11" s="44">
        <v>5.2670623145400608E-2</v>
      </c>
      <c r="AE11" s="44">
        <v>3.5085507794445192E-2</v>
      </c>
      <c r="AF11" s="44">
        <v>8.7818696883852798E-2</v>
      </c>
      <c r="AG11" s="44">
        <v>2.0365168539326017E-2</v>
      </c>
      <c r="AH11" s="44">
        <v>4.4713553795994398E-2</v>
      </c>
      <c r="AI11" s="44">
        <v>0.21986114033242155</v>
      </c>
      <c r="AJ11" s="44">
        <v>3.8571760514290121E-2</v>
      </c>
      <c r="AK11" s="44">
        <v>4.0440458830418802E-2</v>
      </c>
      <c r="AL11" s="44">
        <v>0.41620626151012896</v>
      </c>
      <c r="AM11" s="44">
        <v>0.15267175572519087</v>
      </c>
      <c r="AN11" s="44">
        <v>-2.0338983050847137E-3</v>
      </c>
      <c r="AO11" s="44">
        <v>2.281008599329537E-2</v>
      </c>
      <c r="AP11" s="44">
        <v>3.9681507116650527E-2</v>
      </c>
      <c r="AQ11" s="44">
        <v>1.4822908995890449E-2</v>
      </c>
      <c r="AR11" s="44">
        <v>6.0344827586206851E-2</v>
      </c>
      <c r="AS11" s="44">
        <v>0.13029505911981465</v>
      </c>
      <c r="AT11" s="44">
        <v>6.3583815028901647E-2</v>
      </c>
      <c r="AU11" s="44">
        <v>0.22240802675585258</v>
      </c>
      <c r="AV11" s="44">
        <v>5.2776295333782031E-2</v>
      </c>
      <c r="AW11" s="44">
        <v>0.14285714285714279</v>
      </c>
      <c r="AX11" s="44">
        <v>2.4335423045147353E-2</v>
      </c>
      <c r="AY11" s="44">
        <v>3.6386449184441672E-2</v>
      </c>
      <c r="AZ11" s="44">
        <v>2.5210084033613578E-2</v>
      </c>
      <c r="BA11" s="44">
        <v>5.4361994014914261E-2</v>
      </c>
      <c r="BB11" s="44">
        <v>5.4217035856831686E-2</v>
      </c>
      <c r="BC11" s="44">
        <v>5.0093868161505961E-2</v>
      </c>
      <c r="BD11" s="44">
        <v>6.1403508771929793E-2</v>
      </c>
      <c r="BE11" s="44">
        <v>5.9360730593607247E-2</v>
      </c>
      <c r="BF11" s="44">
        <v>0.19090909090909092</v>
      </c>
      <c r="BG11" s="44">
        <v>4.8086359175662396E-2</v>
      </c>
      <c r="BH11" s="44">
        <v>2.9880156145105641E-2</v>
      </c>
      <c r="BI11" s="44">
        <v>3.4117647058823364E-2</v>
      </c>
      <c r="BJ11" s="44">
        <v>2.4202750585550437E-2</v>
      </c>
      <c r="BK11" s="44">
        <v>-9.1324200913234233E-4</v>
      </c>
      <c r="BL11" s="44">
        <v>0.33523369941985637</v>
      </c>
      <c r="BM11" s="44">
        <v>7.7551020408163307E-2</v>
      </c>
      <c r="BN11" s="44">
        <v>7.5365579302587138E-2</v>
      </c>
      <c r="BO11" s="44">
        <v>3.7128712871287162E-2</v>
      </c>
      <c r="BP11" s="44">
        <v>0.10909090909090891</v>
      </c>
      <c r="BQ11" s="44">
        <v>0.10014789773927757</v>
      </c>
      <c r="BR11" s="44">
        <v>4.008908685968815E-2</v>
      </c>
      <c r="BS11" s="44">
        <v>2.8971511347175127E-2</v>
      </c>
      <c r="BT11" s="44">
        <v>1.3725490196078383E-2</v>
      </c>
      <c r="BU11" s="44">
        <v>2.1526859329712655E-2</v>
      </c>
      <c r="BV11" s="44">
        <v>1.9324058922596032E-2</v>
      </c>
      <c r="BW11" s="44">
        <v>6.4638783269961975E-2</v>
      </c>
      <c r="BX11" s="44">
        <v>4.803821627614524E-2</v>
      </c>
      <c r="BY11" s="44">
        <v>1.8179273515121608E-2</v>
      </c>
      <c r="BZ11" s="44">
        <v>1.9848771266540499E-2</v>
      </c>
      <c r="CA11" s="44">
        <v>8.3661417322834719E-2</v>
      </c>
      <c r="CB11" s="44">
        <v>4.5928468852765469E-2</v>
      </c>
      <c r="CC11" s="44">
        <v>5.0537322102817361E-2</v>
      </c>
      <c r="CD11" s="44">
        <v>6.9466044582685349E-2</v>
      </c>
      <c r="CE11" s="44">
        <v>-3.8157536113382351E-3</v>
      </c>
      <c r="CF11" s="44">
        <v>-3.1707317073170649E-2</v>
      </c>
      <c r="CG11" s="44">
        <v>3.5211267605633756E-2</v>
      </c>
      <c r="CH11" s="44">
        <v>-5.2825768026452113E-3</v>
      </c>
      <c r="CI11" s="44">
        <v>-8.7355875500328639E-2</v>
      </c>
      <c r="CJ11" s="44">
        <v>-4.0807965369832333E-3</v>
      </c>
      <c r="CK11" s="44">
        <v>7.5757575757577911E-3</v>
      </c>
      <c r="CL11" s="44">
        <v>9.1824644549762802E-3</v>
      </c>
      <c r="CM11" s="44">
        <v>1.4925373134328401E-2</v>
      </c>
      <c r="CN11" s="44">
        <v>2.8325627933039943E-2</v>
      </c>
      <c r="CO11" s="44">
        <v>1.642157946297651E-2</v>
      </c>
      <c r="CP11" s="44">
        <v>7.8431372549019773E-2</v>
      </c>
      <c r="CQ11" s="44">
        <v>-1.4892570492014423E-3</v>
      </c>
      <c r="CR11" s="44">
        <v>8.8275707564782424E-2</v>
      </c>
      <c r="CS11" s="44">
        <v>0.17636837532580363</v>
      </c>
      <c r="CT11" s="44">
        <v>4.1990668740280013E-2</v>
      </c>
      <c r="CU11" s="44">
        <v>3.7649490148025766E-2</v>
      </c>
      <c r="CV11" s="44">
        <v>1.7459775176624781E-2</v>
      </c>
      <c r="CW11" s="44">
        <v>4.1666666666666741E-2</v>
      </c>
      <c r="DA11" s="38">
        <v>44975</v>
      </c>
      <c r="DB11" s="33">
        <v>24629</v>
      </c>
      <c r="DC11" s="33">
        <v>1697.08</v>
      </c>
      <c r="DD11" s="33">
        <v>313.67</v>
      </c>
      <c r="DE11" s="33">
        <v>0.395312</v>
      </c>
      <c r="DF11" s="33">
        <v>0.40501700000000002</v>
      </c>
      <c r="DG11" s="33">
        <v>1.53</v>
      </c>
      <c r="DH11" s="33">
        <v>8.7802000000000005E-2</v>
      </c>
      <c r="DI11" s="33">
        <v>1698.97</v>
      </c>
      <c r="DJ11" s="33">
        <v>23.19</v>
      </c>
      <c r="DK11" s="33">
        <v>7.3</v>
      </c>
      <c r="DL11" s="33">
        <v>1.3200000000000001E-5</v>
      </c>
      <c r="DM11" s="33">
        <v>7.0522000000000001E-2</v>
      </c>
      <c r="DN11" s="33">
        <v>100.41</v>
      </c>
      <c r="DO11" s="33">
        <v>19.53</v>
      </c>
      <c r="DP11" s="33">
        <v>6.74</v>
      </c>
      <c r="DQ11" s="33">
        <v>3.36</v>
      </c>
      <c r="DR11" s="33">
        <v>2.31</v>
      </c>
      <c r="DS11" s="33">
        <v>14.19</v>
      </c>
      <c r="DT11" s="33">
        <v>24634</v>
      </c>
      <c r="DU11" s="33">
        <v>7.68</v>
      </c>
      <c r="DV11" s="33">
        <v>159.83000000000001</v>
      </c>
      <c r="DW11" s="33">
        <v>22.43</v>
      </c>
      <c r="DX11" s="33">
        <v>57.98</v>
      </c>
      <c r="DY11" s="33">
        <v>134.09</v>
      </c>
      <c r="DZ11" s="33">
        <v>9.0612999999999999E-2</v>
      </c>
      <c r="EA11" s="33">
        <v>7.69</v>
      </c>
      <c r="EB11" s="33">
        <v>3.02</v>
      </c>
      <c r="EC11" s="33">
        <v>14.72</v>
      </c>
      <c r="ED11" s="33">
        <v>140.35</v>
      </c>
      <c r="EE11" s="33">
        <v>7.9911999999999997E-2</v>
      </c>
      <c r="EF11" s="33">
        <v>8.5442000000000004E-2</v>
      </c>
      <c r="EG11" s="33">
        <v>2.46</v>
      </c>
      <c r="EH11" s="33">
        <v>2.7736480000000001E-2</v>
      </c>
      <c r="EI11" s="33">
        <v>5.52</v>
      </c>
      <c r="EJ11" s="33">
        <v>7.31</v>
      </c>
      <c r="EK11" s="33">
        <v>0.272229</v>
      </c>
      <c r="EL11" s="33">
        <v>1.2</v>
      </c>
      <c r="EM11" s="33">
        <v>0.16862199999999999</v>
      </c>
      <c r="EN11" s="33">
        <v>49.56</v>
      </c>
      <c r="EO11" s="33">
        <v>86.62</v>
      </c>
      <c r="EP11" s="33">
        <v>0.76279399999999997</v>
      </c>
      <c r="EQ11" s="33">
        <v>0.716584</v>
      </c>
      <c r="ER11" s="33">
        <v>0.55598899999999996</v>
      </c>
      <c r="ES11" s="33">
        <v>1.21</v>
      </c>
      <c r="ET11" s="33">
        <v>1.1599999999999999</v>
      </c>
      <c r="EU11" s="33">
        <v>1.31</v>
      </c>
      <c r="EV11" s="33">
        <v>10.68</v>
      </c>
      <c r="EW11" s="33">
        <v>0.33136599999999999</v>
      </c>
      <c r="EX11" s="33">
        <v>8.7899999999999991</v>
      </c>
      <c r="EY11" s="33">
        <v>1.7054E-4</v>
      </c>
      <c r="EZ11" s="33">
        <v>1.0940000000000001</v>
      </c>
      <c r="FA11" s="33">
        <v>0.29275800000000002</v>
      </c>
      <c r="FB11" s="33">
        <v>2.64</v>
      </c>
      <c r="FC11" s="33">
        <v>9.56</v>
      </c>
      <c r="FD11" s="33">
        <v>4.1900000000000004</v>
      </c>
      <c r="FE11" s="33">
        <v>1.22</v>
      </c>
      <c r="FF11" s="33">
        <v>52.07</v>
      </c>
      <c r="FG11" s="33">
        <v>4.67</v>
      </c>
      <c r="FH11" s="33">
        <v>42.62</v>
      </c>
      <c r="FI11" s="33">
        <v>5.17</v>
      </c>
      <c r="FJ11" s="33">
        <v>726.04</v>
      </c>
      <c r="FK11" s="33">
        <v>0.59738199999999997</v>
      </c>
      <c r="FL11" s="33">
        <v>2.8</v>
      </c>
      <c r="FM11" s="33">
        <v>0.140849</v>
      </c>
      <c r="FN11" s="33">
        <v>7.4204600000000005E-7</v>
      </c>
      <c r="FO11" s="33">
        <v>1.079</v>
      </c>
      <c r="FP11" s="33">
        <v>11.01</v>
      </c>
      <c r="FQ11" s="33">
        <v>0.24617600000000001</v>
      </c>
      <c r="FR11" s="33">
        <v>3.6170000000000001E-5</v>
      </c>
      <c r="FS11" s="33">
        <v>82.52</v>
      </c>
      <c r="FT11" s="33">
        <v>73.099999999999994</v>
      </c>
      <c r="FU11" s="33">
        <v>3.97</v>
      </c>
      <c r="FV11" s="33">
        <v>1.47</v>
      </c>
      <c r="FW11" s="33">
        <v>1817.11</v>
      </c>
      <c r="FX11" s="33">
        <v>0.42774899999999999</v>
      </c>
      <c r="FY11" s="33">
        <v>1847.46</v>
      </c>
      <c r="FZ11" s="33">
        <v>6.65</v>
      </c>
      <c r="GA11" s="33">
        <v>34.07</v>
      </c>
      <c r="GB11" s="33">
        <v>1.02</v>
      </c>
      <c r="GC11" s="33">
        <v>0.91572500000000001</v>
      </c>
      <c r="GD11" s="33">
        <v>2.7359660000000001E-2</v>
      </c>
      <c r="GE11" s="33">
        <v>25.85</v>
      </c>
      <c r="GF11" s="33">
        <v>2.267549E-2</v>
      </c>
      <c r="GG11" s="33">
        <v>0.437193</v>
      </c>
      <c r="GH11" s="33">
        <v>13.54</v>
      </c>
      <c r="GI11" s="33">
        <v>6.7</v>
      </c>
      <c r="GJ11" s="33">
        <v>3.8581240000000003E-2</v>
      </c>
      <c r="GK11" s="33">
        <v>4.9467480000000001E-2</v>
      </c>
      <c r="GL11" s="33">
        <v>1.75</v>
      </c>
    </row>
    <row r="12" spans="6:194" ht="17.25" thickBot="1" x14ac:dyDescent="0.3">
      <c r="F12" s="67">
        <f t="shared" si="0"/>
        <v>5.2175792268564008E-3</v>
      </c>
      <c r="G12" s="46">
        <f t="shared" si="1"/>
        <v>-9.330803725422554E-2</v>
      </c>
      <c r="H12" s="46">
        <f t="shared" si="2"/>
        <v>0.13514965325350214</v>
      </c>
      <c r="I12" s="45">
        <f t="shared" si="3"/>
        <v>0.22845769050772768</v>
      </c>
      <c r="L12" s="38">
        <v>44976</v>
      </c>
      <c r="M12" s="44">
        <v>5.6843558406760586E-4</v>
      </c>
      <c r="N12" s="44">
        <v>-2.68696820420955E-3</v>
      </c>
      <c r="O12" s="44">
        <v>8.097682277552698E-3</v>
      </c>
      <c r="P12" s="44">
        <v>-2.3247460233941641E-3</v>
      </c>
      <c r="Q12" s="44">
        <v>4.6788159509354443E-3</v>
      </c>
      <c r="R12" s="44">
        <v>-2.6143790849673221E-2</v>
      </c>
      <c r="S12" s="44">
        <v>1.2801530716840093E-2</v>
      </c>
      <c r="T12" s="44">
        <v>-5.3561863952866773E-3</v>
      </c>
      <c r="U12" s="44">
        <v>1.1211729193617792E-2</v>
      </c>
      <c r="V12" s="44">
        <v>-6.8493150684931781E-3</v>
      </c>
      <c r="W12" s="44">
        <v>1.5151515151514694E-3</v>
      </c>
      <c r="X12" s="44">
        <v>-4.8070105782593853E-3</v>
      </c>
      <c r="Y12" s="44">
        <v>-7.1706005377950577E-3</v>
      </c>
      <c r="Z12" s="44">
        <v>3.5842293906809264E-3</v>
      </c>
      <c r="AA12" s="44">
        <v>3.5608308605341366E-2</v>
      </c>
      <c r="AB12" s="44">
        <v>-2.9761904761904656E-3</v>
      </c>
      <c r="AC12" s="44">
        <v>2.1645021645021467E-2</v>
      </c>
      <c r="AD12" s="44">
        <v>7.7519379844961378E-3</v>
      </c>
      <c r="AE12" s="44">
        <v>-4.0594300560203855E-4</v>
      </c>
      <c r="AF12" s="44">
        <v>4.1666666666666741E-2</v>
      </c>
      <c r="AG12" s="44">
        <v>1.201276356128389E-2</v>
      </c>
      <c r="AH12" s="44">
        <v>8.9166295140437057E-3</v>
      </c>
      <c r="AI12" s="44">
        <v>-9.330803725422554E-2</v>
      </c>
      <c r="AJ12" s="44">
        <v>1.6481467670967254E-2</v>
      </c>
      <c r="AK12" s="44">
        <v>1.8452098484764923E-2</v>
      </c>
      <c r="AL12" s="44">
        <v>-2.4707412223667125E-2</v>
      </c>
      <c r="AM12" s="44">
        <v>7.9470198675496651E-2</v>
      </c>
      <c r="AN12" s="44">
        <v>-2.0380434782608758E-2</v>
      </c>
      <c r="AO12" s="44">
        <v>-2.7075169219806794E-3</v>
      </c>
      <c r="AP12" s="44">
        <v>-3.5789368305134683E-3</v>
      </c>
      <c r="AQ12" s="44">
        <v>1.6104491936050236E-2</v>
      </c>
      <c r="AR12" s="44">
        <v>4.8780487804878092E-2</v>
      </c>
      <c r="AS12" s="44">
        <v>-1.993151257838055E-2</v>
      </c>
      <c r="AT12" s="44">
        <v>2.5362318840579823E-2</v>
      </c>
      <c r="AU12" s="44">
        <v>-3.1463748290013638E-2</v>
      </c>
      <c r="AV12" s="44">
        <v>5.8443442836728643E-3</v>
      </c>
      <c r="AW12" s="44">
        <v>3.3333333333333437E-2</v>
      </c>
      <c r="AX12" s="44">
        <v>5.0639892777929463E-2</v>
      </c>
      <c r="AY12" s="44">
        <v>5.5891848264729482E-2</v>
      </c>
      <c r="AZ12" s="44">
        <v>5.137381667051466E-2</v>
      </c>
      <c r="BA12" s="44">
        <v>8.403317278322664E-4</v>
      </c>
      <c r="BB12" s="44">
        <v>-1.4094649057192488E-3</v>
      </c>
      <c r="BC12" s="44">
        <v>-2.2809803791082106E-2</v>
      </c>
      <c r="BD12" s="44">
        <v>-8.2644628099173278E-3</v>
      </c>
      <c r="BE12" s="44">
        <v>1.7241379310344751E-2</v>
      </c>
      <c r="BF12" s="44">
        <v>0</v>
      </c>
      <c r="BG12" s="44">
        <v>2.0599250936329749E-2</v>
      </c>
      <c r="BH12" s="44">
        <v>0.13514965325350214</v>
      </c>
      <c r="BI12" s="44">
        <v>1.8202502844141044E-2</v>
      </c>
      <c r="BJ12" s="44">
        <v>9.9683358742816974E-3</v>
      </c>
      <c r="BK12" s="44">
        <v>-3.7477148080438893E-2</v>
      </c>
      <c r="BL12" s="44">
        <v>6.8852089439058739E-2</v>
      </c>
      <c r="BM12" s="44">
        <v>-1.5151515151515138E-2</v>
      </c>
      <c r="BN12" s="44">
        <v>1.882845188284521E-2</v>
      </c>
      <c r="BO12" s="44">
        <v>7.1599045346060208E-3</v>
      </c>
      <c r="BP12" s="44">
        <v>3.2786885245901676E-2</v>
      </c>
      <c r="BQ12" s="44">
        <v>2.9383522181678501E-2</v>
      </c>
      <c r="BR12" s="44">
        <v>2.1413276231263545E-3</v>
      </c>
      <c r="BS12" s="44">
        <v>4.2233693101829672E-3</v>
      </c>
      <c r="BT12" s="44">
        <v>-5.8027079303675233E-3</v>
      </c>
      <c r="BU12" s="44">
        <v>4.1044570547077441E-3</v>
      </c>
      <c r="BV12" s="44">
        <v>5.4973199728147737E-3</v>
      </c>
      <c r="BW12" s="44">
        <v>-7.1428571428571175E-3</v>
      </c>
      <c r="BX12" s="44">
        <v>-7.8097821070788331E-4</v>
      </c>
      <c r="BY12" s="44">
        <v>-3.908113513178435E-3</v>
      </c>
      <c r="BZ12" s="44">
        <v>-2.2242817423540284E-2</v>
      </c>
      <c r="CA12" s="44">
        <v>3.5422343324250649E-2</v>
      </c>
      <c r="CB12" s="44">
        <v>9.1641752242297425E-3</v>
      </c>
      <c r="CC12" s="44">
        <v>-8.2941664362723433E-4</v>
      </c>
      <c r="CD12" s="44">
        <v>-2.4600096946194916E-2</v>
      </c>
      <c r="CE12" s="44">
        <v>-1.2448700410396696E-2</v>
      </c>
      <c r="CF12" s="44">
        <v>5.0377833753147971E-3</v>
      </c>
      <c r="CG12" s="44">
        <v>0</v>
      </c>
      <c r="CH12" s="44">
        <v>9.7957746091321685E-3</v>
      </c>
      <c r="CI12" s="44">
        <v>-4.0325050438458132E-2</v>
      </c>
      <c r="CJ12" s="44">
        <v>-1.5588970803157576E-3</v>
      </c>
      <c r="CK12" s="44">
        <v>4.5112781954885772E-3</v>
      </c>
      <c r="CL12" s="44">
        <v>-3.5221602582916622E-3</v>
      </c>
      <c r="CM12" s="44">
        <v>4.9019607843137303E-2</v>
      </c>
      <c r="CN12" s="44">
        <v>5.6829288268858136E-3</v>
      </c>
      <c r="CO12" s="44">
        <v>-1.3254550677895938E-2</v>
      </c>
      <c r="CP12" s="44">
        <v>-1.1605415860735047E-2</v>
      </c>
      <c r="CQ12" s="44">
        <v>2.4590427814350502E-3</v>
      </c>
      <c r="CR12" s="44">
        <v>-3.7271868488287785E-2</v>
      </c>
      <c r="CS12" s="44">
        <v>-8.4933530280649872E-2</v>
      </c>
      <c r="CT12" s="44">
        <v>-1.9402985074626899E-2</v>
      </c>
      <c r="CU12" s="44">
        <v>2.0477828084322747E-2</v>
      </c>
      <c r="CV12" s="44">
        <v>-5.8658739034209706E-3</v>
      </c>
      <c r="CW12" s="44">
        <v>1.1428571428571344E-2</v>
      </c>
      <c r="DA12" s="38">
        <v>44976</v>
      </c>
      <c r="DB12" s="33">
        <v>24643</v>
      </c>
      <c r="DC12" s="33">
        <v>1692.52</v>
      </c>
      <c r="DD12" s="33">
        <v>316.20999999999998</v>
      </c>
      <c r="DE12" s="33">
        <v>0.39439299999999999</v>
      </c>
      <c r="DF12" s="33">
        <v>0.406912</v>
      </c>
      <c r="DG12" s="33">
        <v>1.49</v>
      </c>
      <c r="DH12" s="33">
        <v>8.8926000000000005E-2</v>
      </c>
      <c r="DI12" s="33">
        <v>1689.87</v>
      </c>
      <c r="DJ12" s="33">
        <v>23.45</v>
      </c>
      <c r="DK12" s="33">
        <v>7.25</v>
      </c>
      <c r="DL12" s="33">
        <v>1.322E-5</v>
      </c>
      <c r="DM12" s="33">
        <v>7.0182999999999995E-2</v>
      </c>
      <c r="DN12" s="33">
        <v>99.69</v>
      </c>
      <c r="DO12" s="33">
        <v>19.600000000000001</v>
      </c>
      <c r="DP12" s="33">
        <v>6.98</v>
      </c>
      <c r="DQ12" s="33">
        <v>3.35</v>
      </c>
      <c r="DR12" s="33">
        <v>2.36</v>
      </c>
      <c r="DS12" s="33">
        <v>14.3</v>
      </c>
      <c r="DT12" s="33">
        <v>24624</v>
      </c>
      <c r="DU12" s="33">
        <v>8</v>
      </c>
      <c r="DV12" s="33">
        <v>161.75</v>
      </c>
      <c r="DW12" s="33">
        <v>22.63</v>
      </c>
      <c r="DX12" s="33">
        <v>52.57</v>
      </c>
      <c r="DY12" s="33">
        <v>136.30000000000001</v>
      </c>
      <c r="DZ12" s="33">
        <v>9.2285000000000006E-2</v>
      </c>
      <c r="EA12" s="33">
        <v>7.5</v>
      </c>
      <c r="EB12" s="33">
        <v>3.26</v>
      </c>
      <c r="EC12" s="33">
        <v>14.42</v>
      </c>
      <c r="ED12" s="33">
        <v>139.97</v>
      </c>
      <c r="EE12" s="33">
        <v>7.9626000000000002E-2</v>
      </c>
      <c r="EF12" s="33">
        <v>8.6818000000000006E-2</v>
      </c>
      <c r="EG12" s="33">
        <v>2.58</v>
      </c>
      <c r="EH12" s="33">
        <v>2.718365E-2</v>
      </c>
      <c r="EI12" s="33">
        <v>5.66</v>
      </c>
      <c r="EJ12" s="33">
        <v>7.08</v>
      </c>
      <c r="EK12" s="33">
        <v>0.27382000000000001</v>
      </c>
      <c r="EL12" s="33">
        <v>1.24</v>
      </c>
      <c r="EM12" s="33">
        <v>0.17716100000000001</v>
      </c>
      <c r="EN12" s="33">
        <v>52.33</v>
      </c>
      <c r="EO12" s="33">
        <v>91.07</v>
      </c>
      <c r="EP12" s="33">
        <v>0.76343499999999997</v>
      </c>
      <c r="EQ12" s="33">
        <v>0.71557400000000004</v>
      </c>
      <c r="ER12" s="33">
        <v>0.54330699999999998</v>
      </c>
      <c r="ES12" s="33">
        <v>1.2</v>
      </c>
      <c r="ET12" s="33">
        <v>1.18</v>
      </c>
      <c r="EU12" s="33">
        <v>1.31</v>
      </c>
      <c r="EV12" s="33">
        <v>10.9</v>
      </c>
      <c r="EW12" s="33">
        <v>0.37614999999999998</v>
      </c>
      <c r="EX12" s="33">
        <v>8.9499999999999993</v>
      </c>
      <c r="EY12" s="33">
        <v>1.7223999999999999E-4</v>
      </c>
      <c r="EZ12" s="33">
        <v>1.0529999999999999</v>
      </c>
      <c r="FA12" s="33">
        <v>0.312915</v>
      </c>
      <c r="FB12" s="33">
        <v>2.6</v>
      </c>
      <c r="FC12" s="33">
        <v>9.74</v>
      </c>
      <c r="FD12" s="33">
        <v>4.22</v>
      </c>
      <c r="FE12" s="33">
        <v>1.26</v>
      </c>
      <c r="FF12" s="33">
        <v>53.6</v>
      </c>
      <c r="FG12" s="33">
        <v>4.68</v>
      </c>
      <c r="FH12" s="33">
        <v>42.8</v>
      </c>
      <c r="FI12" s="33">
        <v>5.14</v>
      </c>
      <c r="FJ12" s="33">
        <v>729.02</v>
      </c>
      <c r="FK12" s="33">
        <v>0.60066600000000003</v>
      </c>
      <c r="FL12" s="33">
        <v>2.78</v>
      </c>
      <c r="FM12" s="33">
        <v>0.140739</v>
      </c>
      <c r="FN12" s="33">
        <v>7.3914600000000005E-7</v>
      </c>
      <c r="FO12" s="33">
        <v>1.0549999999999999</v>
      </c>
      <c r="FP12" s="33">
        <v>11.4</v>
      </c>
      <c r="FQ12" s="33">
        <v>0.24843199999999999</v>
      </c>
      <c r="FR12" s="33">
        <v>3.6140000000000003E-5</v>
      </c>
      <c r="FS12" s="33">
        <v>80.489999999999995</v>
      </c>
      <c r="FT12" s="33">
        <v>72.19</v>
      </c>
      <c r="FU12" s="33">
        <v>3.99</v>
      </c>
      <c r="FV12" s="33">
        <v>1.47</v>
      </c>
      <c r="FW12" s="33">
        <v>1834.91</v>
      </c>
      <c r="FX12" s="33">
        <v>0.41049999999999998</v>
      </c>
      <c r="FY12" s="33">
        <v>1844.58</v>
      </c>
      <c r="FZ12" s="33">
        <v>6.68</v>
      </c>
      <c r="GA12" s="33">
        <v>33.950000000000003</v>
      </c>
      <c r="GB12" s="33">
        <v>1.07</v>
      </c>
      <c r="GC12" s="33">
        <v>0.920929</v>
      </c>
      <c r="GD12" s="33">
        <v>2.699702E-2</v>
      </c>
      <c r="GE12" s="33">
        <v>25.55</v>
      </c>
      <c r="GF12" s="33">
        <v>2.2731250000000001E-2</v>
      </c>
      <c r="GG12" s="33">
        <v>0.42089799999999999</v>
      </c>
      <c r="GH12" s="33">
        <v>12.39</v>
      </c>
      <c r="GI12" s="33">
        <v>6.57</v>
      </c>
      <c r="GJ12" s="33">
        <v>3.9371299999999998E-2</v>
      </c>
      <c r="GK12" s="33">
        <v>4.9177310000000002E-2</v>
      </c>
      <c r="GL12" s="33">
        <v>1.77</v>
      </c>
    </row>
    <row r="13" spans="6:194" ht="17.25" thickBot="1" x14ac:dyDescent="0.3">
      <c r="F13" s="67">
        <f t="shared" si="0"/>
        <v>3.5312474853731917E-3</v>
      </c>
      <c r="G13" s="46">
        <f t="shared" si="1"/>
        <v>-9.8159509202453976E-2</v>
      </c>
      <c r="H13" s="46">
        <f t="shared" si="2"/>
        <v>0.58322743586335246</v>
      </c>
      <c r="I13" s="45">
        <f t="shared" si="3"/>
        <v>0.68138694506580644</v>
      </c>
      <c r="L13" s="38">
        <v>44977</v>
      </c>
      <c r="M13" s="44">
        <v>-1.4568031489672562E-2</v>
      </c>
      <c r="N13" s="44">
        <v>-7.1727365112376207E-3</v>
      </c>
      <c r="O13" s="44">
        <v>-1.5369532905347594E-2</v>
      </c>
      <c r="P13" s="44">
        <v>-2.2279807197389423E-2</v>
      </c>
      <c r="Q13" s="44">
        <v>-1.8379895407360847E-2</v>
      </c>
      <c r="R13" s="44">
        <v>-6.7114093959731447E-3</v>
      </c>
      <c r="S13" s="44">
        <v>-2.2513100780424233E-2</v>
      </c>
      <c r="T13" s="44">
        <v>-7.2431607165046596E-3</v>
      </c>
      <c r="U13" s="44">
        <v>5.7995735607675902E-2</v>
      </c>
      <c r="V13" s="44">
        <v>2.6206896551724146E-2</v>
      </c>
      <c r="W13" s="44">
        <v>1.1346444780635512E-2</v>
      </c>
      <c r="X13" s="44">
        <v>2.9779291281364362E-3</v>
      </c>
      <c r="Y13" s="44">
        <v>-2.2369344969405236E-2</v>
      </c>
      <c r="Z13" s="44">
        <v>1.0714285714285676E-2</v>
      </c>
      <c r="AA13" s="44">
        <v>3.008595988538687E-2</v>
      </c>
      <c r="AB13" s="44">
        <v>0</v>
      </c>
      <c r="AC13" s="44">
        <v>-4.237288135593098E-3</v>
      </c>
      <c r="AD13" s="44">
        <v>-1.118881118881121E-2</v>
      </c>
      <c r="AE13" s="44">
        <v>-1.153346328784921E-2</v>
      </c>
      <c r="AF13" s="44">
        <v>-5.0000000000000044E-3</v>
      </c>
      <c r="AG13" s="44">
        <v>-4.3276661514679571E-4</v>
      </c>
      <c r="AH13" s="44">
        <v>-6.1864781263809565E-3</v>
      </c>
      <c r="AI13" s="44">
        <v>-7.9893475366178413E-3</v>
      </c>
      <c r="AJ13" s="44">
        <v>-5.2090975788702254E-3</v>
      </c>
      <c r="AK13" s="44">
        <v>-1.7218399523216243E-2</v>
      </c>
      <c r="AL13" s="44">
        <v>0.12133333333333329</v>
      </c>
      <c r="AM13" s="44">
        <v>-9.8159509202453976E-2</v>
      </c>
      <c r="AN13" s="44">
        <v>-2.4965325936199712E-2</v>
      </c>
      <c r="AO13" s="44">
        <v>-1.7789526327070204E-2</v>
      </c>
      <c r="AP13" s="44">
        <v>3.0015321628613645E-3</v>
      </c>
      <c r="AQ13" s="44">
        <v>7.8785505309957315E-3</v>
      </c>
      <c r="AR13" s="44">
        <v>-3.8759689922481799E-3</v>
      </c>
      <c r="AS13" s="44">
        <v>5.4941849236581408E-2</v>
      </c>
      <c r="AT13" s="44">
        <v>-1.2367491166077826E-2</v>
      </c>
      <c r="AU13" s="44">
        <v>3.5310734463276816E-2</v>
      </c>
      <c r="AV13" s="44">
        <v>1.5134029654517489E-2</v>
      </c>
      <c r="AW13" s="44">
        <v>-8.0645161290322509E-3</v>
      </c>
      <c r="AX13" s="44">
        <v>-4.4659942086576643E-2</v>
      </c>
      <c r="AY13" s="44">
        <v>-2.6562201414102815E-2</v>
      </c>
      <c r="AZ13" s="44">
        <v>-8.7844515208080898E-3</v>
      </c>
      <c r="BA13" s="44">
        <v>2.2465566813153703E-2</v>
      </c>
      <c r="BB13" s="44">
        <v>3.0772498721305386E-3</v>
      </c>
      <c r="BC13" s="44">
        <v>-4.3505789544401319E-2</v>
      </c>
      <c r="BD13" s="44">
        <v>0</v>
      </c>
      <c r="BE13" s="44">
        <v>8.4745762711864181E-3</v>
      </c>
      <c r="BF13" s="44">
        <v>1.5267175572519109E-2</v>
      </c>
      <c r="BG13" s="44">
        <v>-1.8348623853210455E-3</v>
      </c>
      <c r="BH13" s="44">
        <v>0.58322743586335246</v>
      </c>
      <c r="BI13" s="44">
        <v>1.1173184357544663E-3</v>
      </c>
      <c r="BJ13" s="44">
        <v>-2.4674872271249426E-2</v>
      </c>
      <c r="BK13" s="44">
        <v>-3.228869895536568E-2</v>
      </c>
      <c r="BL13" s="44">
        <v>4.6964830704824045E-2</v>
      </c>
      <c r="BM13" s="44">
        <v>3.8461538461538325E-3</v>
      </c>
      <c r="BN13" s="44">
        <v>6.5708418891170517E-2</v>
      </c>
      <c r="BO13" s="44">
        <v>-1.4218009478672911E-2</v>
      </c>
      <c r="BP13" s="44">
        <v>-4.7619047619047672E-2</v>
      </c>
      <c r="BQ13" s="44">
        <v>-4.3283582089552297E-2</v>
      </c>
      <c r="BR13" s="44">
        <v>-1.7094017094017144E-2</v>
      </c>
      <c r="BS13" s="44">
        <v>-1.1915887850467266E-2</v>
      </c>
      <c r="BT13" s="44">
        <v>5.8365758754863606E-3</v>
      </c>
      <c r="BU13" s="44">
        <v>1.0603275630298281E-2</v>
      </c>
      <c r="BV13" s="44">
        <v>3.889515970605939E-2</v>
      </c>
      <c r="BW13" s="44">
        <v>-6.8345323741007213E-2</v>
      </c>
      <c r="BX13" s="44">
        <v>5.257959769502385E-3</v>
      </c>
      <c r="BY13" s="44">
        <v>-3.2321084061878169E-3</v>
      </c>
      <c r="BZ13" s="44">
        <v>-5.725213270142171E-2</v>
      </c>
      <c r="CA13" s="44">
        <v>-6.2280701754386047E-2</v>
      </c>
      <c r="CB13" s="44">
        <v>1.2792232884652588E-2</v>
      </c>
      <c r="CC13" s="44">
        <v>-5.8107360265633456E-3</v>
      </c>
      <c r="CD13" s="44">
        <v>-3.7892905951049771E-2</v>
      </c>
      <c r="CE13" s="44">
        <v>-2.3964538024657256E-2</v>
      </c>
      <c r="CF13" s="44">
        <v>0</v>
      </c>
      <c r="CG13" s="44">
        <v>-2.0408163265306145E-2</v>
      </c>
      <c r="CH13" s="44">
        <v>-6.9758189774976609E-3</v>
      </c>
      <c r="CI13" s="44">
        <v>-4.3858708891595488E-2</v>
      </c>
      <c r="CJ13" s="44">
        <v>-5.5839269644031297E-4</v>
      </c>
      <c r="CK13" s="44">
        <v>-8.9820359281436168E-3</v>
      </c>
      <c r="CL13" s="44">
        <v>-3.534609720176829E-3</v>
      </c>
      <c r="CM13" s="44">
        <v>-2.0560747663551426E-2</v>
      </c>
      <c r="CN13" s="44">
        <v>6.4890995939970164E-3</v>
      </c>
      <c r="CO13" s="44">
        <v>-1.4377883188588902E-2</v>
      </c>
      <c r="CP13" s="44">
        <v>0.26888454011741691</v>
      </c>
      <c r="CQ13" s="44">
        <v>1.1495188342038887E-3</v>
      </c>
      <c r="CR13" s="44">
        <v>-4.7619613302985475E-2</v>
      </c>
      <c r="CS13" s="44">
        <v>8.8781275221951894E-3</v>
      </c>
      <c r="CT13" s="44">
        <v>-1.9786910197869045E-2</v>
      </c>
      <c r="CU13" s="44">
        <v>-9.8147635460347216E-3</v>
      </c>
      <c r="CV13" s="44">
        <v>-1.2109853100952583E-2</v>
      </c>
      <c r="CW13" s="44">
        <v>-1.6949152542372947E-2</v>
      </c>
      <c r="DA13" s="38">
        <v>44977</v>
      </c>
      <c r="DB13" s="33">
        <v>24284</v>
      </c>
      <c r="DC13" s="33">
        <v>1680.38</v>
      </c>
      <c r="DD13" s="33">
        <v>311.35000000000002</v>
      </c>
      <c r="DE13" s="33">
        <v>0.385606</v>
      </c>
      <c r="DF13" s="33">
        <v>0.39943299999999998</v>
      </c>
      <c r="DG13" s="33">
        <v>1.48</v>
      </c>
      <c r="DH13" s="33">
        <v>8.6924000000000001E-2</v>
      </c>
      <c r="DI13" s="33">
        <v>1677.63</v>
      </c>
      <c r="DJ13" s="33">
        <v>24.81</v>
      </c>
      <c r="DK13" s="33">
        <v>7.44</v>
      </c>
      <c r="DL13" s="33">
        <v>1.3370000000000001E-5</v>
      </c>
      <c r="DM13" s="33">
        <v>7.0391999999999996E-2</v>
      </c>
      <c r="DN13" s="33">
        <v>97.46</v>
      </c>
      <c r="DO13" s="33">
        <v>19.809999999999999</v>
      </c>
      <c r="DP13" s="33">
        <v>7.19</v>
      </c>
      <c r="DQ13" s="33">
        <v>3.35</v>
      </c>
      <c r="DR13" s="33">
        <v>2.35</v>
      </c>
      <c r="DS13" s="33">
        <v>14.14</v>
      </c>
      <c r="DT13" s="33">
        <v>24340</v>
      </c>
      <c r="DU13" s="33">
        <v>7.96</v>
      </c>
      <c r="DV13" s="33">
        <v>161.68</v>
      </c>
      <c r="DW13" s="33">
        <v>22.49</v>
      </c>
      <c r="DX13" s="33">
        <v>52.15</v>
      </c>
      <c r="DY13" s="33">
        <v>135.59</v>
      </c>
      <c r="DZ13" s="33">
        <v>9.0695999999999999E-2</v>
      </c>
      <c r="EA13" s="33">
        <v>8.41</v>
      </c>
      <c r="EB13" s="33">
        <v>2.94</v>
      </c>
      <c r="EC13" s="33">
        <v>14.06</v>
      </c>
      <c r="ED13" s="33">
        <v>137.47999999999999</v>
      </c>
      <c r="EE13" s="33">
        <v>7.9865000000000005E-2</v>
      </c>
      <c r="EF13" s="33">
        <v>8.7501999999999996E-2</v>
      </c>
      <c r="EG13" s="33">
        <v>2.57</v>
      </c>
      <c r="EH13" s="33">
        <v>2.8677169999999998E-2</v>
      </c>
      <c r="EI13" s="33">
        <v>5.59</v>
      </c>
      <c r="EJ13" s="33">
        <v>7.33</v>
      </c>
      <c r="EK13" s="33">
        <v>0.27796399999999999</v>
      </c>
      <c r="EL13" s="33">
        <v>1.23</v>
      </c>
      <c r="EM13" s="33">
        <v>0.16924900000000001</v>
      </c>
      <c r="EN13" s="33">
        <v>50.94</v>
      </c>
      <c r="EO13" s="33">
        <v>90.27</v>
      </c>
      <c r="EP13" s="33">
        <v>0.780586</v>
      </c>
      <c r="EQ13" s="33">
        <v>0.71777599999999997</v>
      </c>
      <c r="ER13" s="33">
        <v>0.51966999999999997</v>
      </c>
      <c r="ES13" s="33">
        <v>1.2</v>
      </c>
      <c r="ET13" s="33">
        <v>1.19</v>
      </c>
      <c r="EU13" s="33">
        <v>1.33</v>
      </c>
      <c r="EV13" s="33">
        <v>10.88</v>
      </c>
      <c r="EW13" s="33">
        <v>0.59553100000000003</v>
      </c>
      <c r="EX13" s="33">
        <v>8.9600000000000009</v>
      </c>
      <c r="EY13" s="33">
        <v>1.6799E-4</v>
      </c>
      <c r="EZ13" s="33">
        <v>1.0189999999999999</v>
      </c>
      <c r="FA13" s="33">
        <v>0.32761099999999999</v>
      </c>
      <c r="FB13" s="33">
        <v>2.61</v>
      </c>
      <c r="FC13" s="33">
        <v>10.38</v>
      </c>
      <c r="FD13" s="33">
        <v>4.16</v>
      </c>
      <c r="FE13" s="33">
        <v>1.2</v>
      </c>
      <c r="FF13" s="33">
        <v>51.28</v>
      </c>
      <c r="FG13" s="33">
        <v>4.5999999999999996</v>
      </c>
      <c r="FH13" s="33">
        <v>42.29</v>
      </c>
      <c r="FI13" s="33">
        <v>5.17</v>
      </c>
      <c r="FJ13" s="33">
        <v>736.75</v>
      </c>
      <c r="FK13" s="33">
        <v>0.62402899999999994</v>
      </c>
      <c r="FL13" s="33">
        <v>2.59</v>
      </c>
      <c r="FM13" s="33">
        <v>0.14147899999999999</v>
      </c>
      <c r="FN13" s="33">
        <v>7.3675699999999996E-7</v>
      </c>
      <c r="FO13" s="33">
        <v>0.99459900000000001</v>
      </c>
      <c r="FP13" s="33">
        <v>10.69</v>
      </c>
      <c r="FQ13" s="33">
        <v>0.25161</v>
      </c>
      <c r="FR13" s="33">
        <v>3.5930000000000003E-5</v>
      </c>
      <c r="FS13" s="33">
        <v>77.44</v>
      </c>
      <c r="FT13" s="33">
        <v>70.459999999999994</v>
      </c>
      <c r="FU13" s="33">
        <v>3.99</v>
      </c>
      <c r="FV13" s="33">
        <v>1.44</v>
      </c>
      <c r="FW13" s="33">
        <v>1822.11</v>
      </c>
      <c r="FX13" s="33">
        <v>0.39249600000000001</v>
      </c>
      <c r="FY13" s="33">
        <v>1843.55</v>
      </c>
      <c r="FZ13" s="33">
        <v>6.62</v>
      </c>
      <c r="GA13" s="33">
        <v>33.83</v>
      </c>
      <c r="GB13" s="33">
        <v>1.048</v>
      </c>
      <c r="GC13" s="33">
        <v>0.92690499999999998</v>
      </c>
      <c r="GD13" s="33">
        <v>2.6608860000000002E-2</v>
      </c>
      <c r="GE13" s="33">
        <v>32.42</v>
      </c>
      <c r="GF13" s="33">
        <v>2.2757380000000001E-2</v>
      </c>
      <c r="GG13" s="33">
        <v>0.40085500000000002</v>
      </c>
      <c r="GH13" s="33">
        <v>12.5</v>
      </c>
      <c r="GI13" s="33">
        <v>6.44</v>
      </c>
      <c r="GJ13" s="33">
        <v>3.898488E-2</v>
      </c>
      <c r="GK13" s="33">
        <v>4.8581779999999998E-2</v>
      </c>
      <c r="GL13" s="33">
        <v>1.74</v>
      </c>
    </row>
    <row r="14" spans="6:194" ht="15.75" customHeight="1" thickBot="1" x14ac:dyDescent="0.3">
      <c r="F14" s="67">
        <f t="shared" si="0"/>
        <v>3.0416823568087736E-2</v>
      </c>
      <c r="G14" s="46">
        <f t="shared" si="1"/>
        <v>-3.4386498858689607E-2</v>
      </c>
      <c r="H14" s="46">
        <f t="shared" si="2"/>
        <v>0.39306358381502893</v>
      </c>
      <c r="I14" s="45">
        <f t="shared" si="3"/>
        <v>0.42745008267371853</v>
      </c>
      <c r="L14" s="38">
        <v>44978</v>
      </c>
      <c r="M14" s="44">
        <v>2.0713226816010621E-2</v>
      </c>
      <c r="N14" s="44">
        <v>1.1794951142003463E-2</v>
      </c>
      <c r="O14" s="44">
        <v>1.1530431989722034E-2</v>
      </c>
      <c r="P14" s="44">
        <v>3.1298786844603077E-2</v>
      </c>
      <c r="Q14" s="44">
        <v>9.1354494996658264E-3</v>
      </c>
      <c r="R14" s="44">
        <v>-6.7567567567567988E-3</v>
      </c>
      <c r="S14" s="44">
        <v>1.4253830932768885E-2</v>
      </c>
      <c r="T14" s="44">
        <v>1.1909658267913459E-2</v>
      </c>
      <c r="U14" s="44">
        <v>4.9576783555018267E-2</v>
      </c>
      <c r="V14" s="44">
        <v>1.2096774193548265E-2</v>
      </c>
      <c r="W14" s="44">
        <v>6.731488406880981E-3</v>
      </c>
      <c r="X14" s="44">
        <v>2.0826230253438105E-2</v>
      </c>
      <c r="Y14" s="44">
        <v>-1.5903960599220168E-2</v>
      </c>
      <c r="Z14" s="44">
        <v>4.9469964664311084E-2</v>
      </c>
      <c r="AA14" s="44">
        <v>2.0862308762169546E-2</v>
      </c>
      <c r="AB14" s="44">
        <v>-2.9850746268657025E-3</v>
      </c>
      <c r="AC14" s="44">
        <v>8.5106382978723527E-3</v>
      </c>
      <c r="AD14" s="44">
        <v>1.7680339462517569E-2</v>
      </c>
      <c r="AE14" s="44">
        <v>1.6803615447822606E-2</v>
      </c>
      <c r="AF14" s="44">
        <v>5.0251256281406143E-3</v>
      </c>
      <c r="AG14" s="44">
        <v>-1.608114794656279E-3</v>
      </c>
      <c r="AH14" s="44">
        <v>2.8457092040907073E-2</v>
      </c>
      <c r="AI14" s="44">
        <v>1.1313518696069114E-2</v>
      </c>
      <c r="AJ14" s="44">
        <v>6.2836492366693752E-2</v>
      </c>
      <c r="AK14" s="44">
        <v>4.1016141836464737E-2</v>
      </c>
      <c r="AL14" s="44">
        <v>2.7348394768133222E-2</v>
      </c>
      <c r="AM14" s="44">
        <v>-6.8027210884353817E-3</v>
      </c>
      <c r="AN14" s="44">
        <v>9.9573257467993059E-3</v>
      </c>
      <c r="AO14" s="44">
        <v>1.5856851905731828E-2</v>
      </c>
      <c r="AP14" s="44">
        <v>4.6190446378263195E-2</v>
      </c>
      <c r="AQ14" s="44">
        <v>-1.1519736691732674E-2</v>
      </c>
      <c r="AR14" s="44">
        <v>4.6692607003891107E-2</v>
      </c>
      <c r="AS14" s="44">
        <v>0.1072766245762744</v>
      </c>
      <c r="AT14" s="44">
        <v>4.6511627906976605E-2</v>
      </c>
      <c r="AU14" s="44">
        <v>1.3642564802183177E-3</v>
      </c>
      <c r="AV14" s="44">
        <v>2.1848152998229953E-2</v>
      </c>
      <c r="AW14" s="44">
        <v>3.2520325203251987E-2</v>
      </c>
      <c r="AX14" s="44">
        <v>1.0475689664340759E-2</v>
      </c>
      <c r="AY14" s="44">
        <v>3.6709854731056257E-2</v>
      </c>
      <c r="AZ14" s="44">
        <v>1.6173701118865624E-2</v>
      </c>
      <c r="BA14" s="44">
        <v>6.0667242302577806E-2</v>
      </c>
      <c r="BB14" s="44">
        <v>3.257980205523725E-2</v>
      </c>
      <c r="BC14" s="44">
        <v>-1.3585544672580552E-2</v>
      </c>
      <c r="BD14" s="44">
        <v>6.6666666666666652E-2</v>
      </c>
      <c r="BE14" s="44">
        <v>5.8823529411764719E-2</v>
      </c>
      <c r="BF14" s="44">
        <v>3.7593984962405846E-2</v>
      </c>
      <c r="BG14" s="44">
        <v>2.6654411764705843E-2</v>
      </c>
      <c r="BH14" s="44">
        <v>3.1269572868582785E-2</v>
      </c>
      <c r="BI14" s="44">
        <v>2.5669642857142794E-2</v>
      </c>
      <c r="BJ14" s="44">
        <v>1.1667361152449596E-2</v>
      </c>
      <c r="BK14" s="44">
        <v>2.3552502453385804E-2</v>
      </c>
      <c r="BL14" s="44">
        <v>4.4168236109289882E-3</v>
      </c>
      <c r="BM14" s="44">
        <v>5.3639846743295028E-2</v>
      </c>
      <c r="BN14" s="44">
        <v>0.39306358381502893</v>
      </c>
      <c r="BO14" s="44">
        <v>1.4423076923076872E-2</v>
      </c>
      <c r="BP14" s="44">
        <v>5.0000000000000044E-2</v>
      </c>
      <c r="BQ14" s="44">
        <v>-2.8276131045241848E-2</v>
      </c>
      <c r="BR14" s="44">
        <v>0.10869565217391308</v>
      </c>
      <c r="BS14" s="44">
        <v>3.8543390872546768E-2</v>
      </c>
      <c r="BT14" s="44">
        <v>0.19922630560928445</v>
      </c>
      <c r="BU14" s="44">
        <v>4.3719036308109915E-2</v>
      </c>
      <c r="BV14" s="44">
        <v>1.8720283832962981E-2</v>
      </c>
      <c r="BW14" s="44">
        <v>0</v>
      </c>
      <c r="BX14" s="44">
        <v>2.975706641975151E-2</v>
      </c>
      <c r="BY14" s="44">
        <v>3.8615174338350489E-2</v>
      </c>
      <c r="BZ14" s="44">
        <v>8.0837603898656685E-2</v>
      </c>
      <c r="CA14" s="44">
        <v>6.5481758652947697E-3</v>
      </c>
      <c r="CB14" s="44">
        <v>6.0907754063828756E-2</v>
      </c>
      <c r="CC14" s="44">
        <v>5.0932368494294389E-2</v>
      </c>
      <c r="CD14" s="44">
        <v>1.3688016528925706E-2</v>
      </c>
      <c r="CE14" s="44">
        <v>2.3843315356230521E-2</v>
      </c>
      <c r="CF14" s="44">
        <v>7.5187969924810361E-3</v>
      </c>
      <c r="CG14" s="44">
        <v>2.7777777777777901E-2</v>
      </c>
      <c r="CH14" s="44">
        <v>-2.0854942895873751E-3</v>
      </c>
      <c r="CI14" s="44">
        <v>4.5493457258163117E-2</v>
      </c>
      <c r="CJ14" s="44">
        <v>9.438311952483236E-4</v>
      </c>
      <c r="CK14" s="44">
        <v>1.812688821752273E-2</v>
      </c>
      <c r="CL14" s="44">
        <v>4.7295300029561727E-3</v>
      </c>
      <c r="CM14" s="44">
        <v>2.57633587786259E-2</v>
      </c>
      <c r="CN14" s="44">
        <v>6.7825721082527268E-2</v>
      </c>
      <c r="CO14" s="44">
        <v>1.9010961010730965E-2</v>
      </c>
      <c r="CP14" s="44">
        <v>-4.6267735965452861E-3</v>
      </c>
      <c r="CQ14" s="44">
        <v>-1.3454975924294121E-3</v>
      </c>
      <c r="CR14" s="44">
        <v>-3.4386498858689607E-2</v>
      </c>
      <c r="CS14" s="44">
        <v>1.6000000000000014E-2</v>
      </c>
      <c r="CT14" s="44">
        <v>2.6397515527950333E-2</v>
      </c>
      <c r="CU14" s="44">
        <v>8.0862118852231823E-3</v>
      </c>
      <c r="CV14" s="44">
        <v>3.783764201311679E-2</v>
      </c>
      <c r="CW14" s="44">
        <v>4.5977011494252817E-2</v>
      </c>
      <c r="DA14" s="38">
        <v>44978</v>
      </c>
      <c r="DB14" s="33">
        <v>24787</v>
      </c>
      <c r="DC14" s="33">
        <v>1700.2</v>
      </c>
      <c r="DD14" s="33">
        <v>314.94</v>
      </c>
      <c r="DE14" s="33">
        <v>0.397675</v>
      </c>
      <c r="DF14" s="33">
        <v>0.403082</v>
      </c>
      <c r="DG14" s="33">
        <v>1.47</v>
      </c>
      <c r="DH14" s="33">
        <v>8.8163000000000005E-2</v>
      </c>
      <c r="DI14" s="33">
        <v>1697.61</v>
      </c>
      <c r="DJ14" s="33">
        <v>26.04</v>
      </c>
      <c r="DK14" s="33">
        <v>7.53</v>
      </c>
      <c r="DL14" s="33">
        <v>1.346E-5</v>
      </c>
      <c r="DM14" s="33">
        <v>7.1858000000000005E-2</v>
      </c>
      <c r="DN14" s="33">
        <v>95.91</v>
      </c>
      <c r="DO14" s="33">
        <v>20.79</v>
      </c>
      <c r="DP14" s="33">
        <v>7.34</v>
      </c>
      <c r="DQ14" s="33">
        <v>3.34</v>
      </c>
      <c r="DR14" s="33">
        <v>2.37</v>
      </c>
      <c r="DS14" s="33">
        <v>14.39</v>
      </c>
      <c r="DT14" s="33">
        <v>24749</v>
      </c>
      <c r="DU14" s="33">
        <v>8</v>
      </c>
      <c r="DV14" s="33">
        <v>161.41999999999999</v>
      </c>
      <c r="DW14" s="33">
        <v>23.13</v>
      </c>
      <c r="DX14" s="33">
        <v>52.74</v>
      </c>
      <c r="DY14" s="33">
        <v>144.11000000000001</v>
      </c>
      <c r="DZ14" s="33">
        <v>9.4416E-2</v>
      </c>
      <c r="EA14" s="33">
        <v>8.64</v>
      </c>
      <c r="EB14" s="33">
        <v>2.92</v>
      </c>
      <c r="EC14" s="33">
        <v>14.2</v>
      </c>
      <c r="ED14" s="33">
        <v>139.66</v>
      </c>
      <c r="EE14" s="33">
        <v>8.3554000000000003E-2</v>
      </c>
      <c r="EF14" s="33">
        <v>8.6494000000000001E-2</v>
      </c>
      <c r="EG14" s="33">
        <v>2.69</v>
      </c>
      <c r="EH14" s="33">
        <v>3.175356E-2</v>
      </c>
      <c r="EI14" s="33">
        <v>5.85</v>
      </c>
      <c r="EJ14" s="33">
        <v>7.34</v>
      </c>
      <c r="EK14" s="33">
        <v>0.28403699999999998</v>
      </c>
      <c r="EL14" s="33">
        <v>1.27</v>
      </c>
      <c r="EM14" s="33">
        <v>0.17102200000000001</v>
      </c>
      <c r="EN14" s="33">
        <v>52.81</v>
      </c>
      <c r="EO14" s="33">
        <v>91.73</v>
      </c>
      <c r="EP14" s="33">
        <v>0.82794199999999996</v>
      </c>
      <c r="EQ14" s="33">
        <v>0.74116099999999996</v>
      </c>
      <c r="ER14" s="33">
        <v>0.51261000000000001</v>
      </c>
      <c r="ES14" s="33">
        <v>1.28</v>
      </c>
      <c r="ET14" s="33">
        <v>1.26</v>
      </c>
      <c r="EU14" s="33">
        <v>1.38</v>
      </c>
      <c r="EV14" s="33">
        <v>11.17</v>
      </c>
      <c r="EW14" s="33">
        <v>0.61415299999999995</v>
      </c>
      <c r="EX14" s="33">
        <v>9.19</v>
      </c>
      <c r="EY14" s="33">
        <v>1.6995000000000001E-4</v>
      </c>
      <c r="EZ14" s="33">
        <v>1.0429999999999999</v>
      </c>
      <c r="FA14" s="33">
        <v>0.32905800000000002</v>
      </c>
      <c r="FB14" s="33">
        <v>2.75</v>
      </c>
      <c r="FC14" s="33">
        <v>14.46</v>
      </c>
      <c r="FD14" s="33">
        <v>4.22</v>
      </c>
      <c r="FE14" s="33">
        <v>1.26</v>
      </c>
      <c r="FF14" s="33">
        <v>49.83</v>
      </c>
      <c r="FG14" s="33">
        <v>5.0999999999999996</v>
      </c>
      <c r="FH14" s="33">
        <v>43.92</v>
      </c>
      <c r="FI14" s="33">
        <v>6.2</v>
      </c>
      <c r="FJ14" s="33">
        <v>768.96</v>
      </c>
      <c r="FK14" s="33">
        <v>0.63571100000000003</v>
      </c>
      <c r="FL14" s="33">
        <v>2.59</v>
      </c>
      <c r="FM14" s="33">
        <v>0.14568900000000001</v>
      </c>
      <c r="FN14" s="33">
        <v>7.6520699999999998E-7</v>
      </c>
      <c r="FO14" s="33">
        <v>1.075</v>
      </c>
      <c r="FP14" s="33">
        <v>10.76</v>
      </c>
      <c r="FQ14" s="33">
        <v>0.26693499999999998</v>
      </c>
      <c r="FR14" s="33">
        <v>3.7759999999999998E-5</v>
      </c>
      <c r="FS14" s="33">
        <v>78.5</v>
      </c>
      <c r="FT14" s="33">
        <v>72.14</v>
      </c>
      <c r="FU14" s="33">
        <v>4.0199999999999996</v>
      </c>
      <c r="FV14" s="33">
        <v>1.48</v>
      </c>
      <c r="FW14" s="33">
        <v>1818.31</v>
      </c>
      <c r="FX14" s="33">
        <v>0.41035199999999999</v>
      </c>
      <c r="FY14" s="33">
        <v>1845.29</v>
      </c>
      <c r="FZ14" s="33">
        <v>6.74</v>
      </c>
      <c r="GA14" s="33">
        <v>33.99</v>
      </c>
      <c r="GB14" s="33">
        <v>1.075</v>
      </c>
      <c r="GC14" s="33">
        <v>0.98977300000000001</v>
      </c>
      <c r="GD14" s="33">
        <v>2.7114719999999998E-2</v>
      </c>
      <c r="GE14" s="33">
        <v>32.270000000000003</v>
      </c>
      <c r="GF14" s="33">
        <v>2.2726759999999999E-2</v>
      </c>
      <c r="GG14" s="33">
        <v>0.387071</v>
      </c>
      <c r="GH14" s="33">
        <v>12.7</v>
      </c>
      <c r="GI14" s="33">
        <v>6.61</v>
      </c>
      <c r="GJ14" s="33">
        <v>3.9300120000000001E-2</v>
      </c>
      <c r="GK14" s="33">
        <v>5.042E-2</v>
      </c>
      <c r="GL14" s="33">
        <v>1.82</v>
      </c>
    </row>
    <row r="15" spans="6:194" ht="16.5" customHeight="1" thickBot="1" x14ac:dyDescent="0.3">
      <c r="F15" s="67">
        <f t="shared" si="0"/>
        <v>-2.7249027647310884E-2</v>
      </c>
      <c r="G15" s="46">
        <f t="shared" si="1"/>
        <v>-9.5872558139534769E-2</v>
      </c>
      <c r="H15" s="46">
        <f t="shared" si="2"/>
        <v>8.302352798323831E-2</v>
      </c>
      <c r="I15" s="45">
        <f t="shared" si="3"/>
        <v>0.17889608612277308</v>
      </c>
      <c r="L15" s="38">
        <v>44979</v>
      </c>
      <c r="M15" s="44">
        <v>-1.4927179569935833E-2</v>
      </c>
      <c r="N15" s="44">
        <v>-2.5655805199388371E-2</v>
      </c>
      <c r="O15" s="44">
        <v>-1.2256302787832629E-2</v>
      </c>
      <c r="P15" s="44">
        <v>-1.5819450556358805E-2</v>
      </c>
      <c r="Q15" s="44">
        <v>-2.6426384705841466E-2</v>
      </c>
      <c r="R15" s="44">
        <v>-6.1224489795918435E-2</v>
      </c>
      <c r="S15" s="44">
        <v>-3.1044769347685519E-2</v>
      </c>
      <c r="T15" s="44">
        <v>-2.5995369961298476E-2</v>
      </c>
      <c r="U15" s="44">
        <v>-4.3010752688171894E-2</v>
      </c>
      <c r="V15" s="44">
        <v>-3.7184594953519334E-2</v>
      </c>
      <c r="W15" s="44">
        <v>-2.9717682020802383E-2</v>
      </c>
      <c r="X15" s="44">
        <v>-3.2745136240919681E-2</v>
      </c>
      <c r="Y15" s="44">
        <v>-2.3146700031279277E-2</v>
      </c>
      <c r="Z15" s="44">
        <v>5.7720057720058726E-3</v>
      </c>
      <c r="AA15" s="44">
        <v>-4.2234332425068022E-2</v>
      </c>
      <c r="AB15" s="44">
        <v>2.0958083832335328E-2</v>
      </c>
      <c r="AC15" s="44">
        <v>-8.4388185654008518E-3</v>
      </c>
      <c r="AD15" s="44">
        <v>-3.8220986796386414E-2</v>
      </c>
      <c r="AE15" s="44">
        <v>-1.3576306113378345E-2</v>
      </c>
      <c r="AF15" s="44">
        <v>-4.6250000000000013E-2</v>
      </c>
      <c r="AG15" s="44">
        <v>-1.2328088217073319E-2</v>
      </c>
      <c r="AH15" s="44">
        <v>-1.5131863380890564E-2</v>
      </c>
      <c r="AI15" s="44">
        <v>-4.8160788775123198E-2</v>
      </c>
      <c r="AJ15" s="44">
        <v>8.049406703212858E-3</v>
      </c>
      <c r="AK15" s="44">
        <v>4.5331299779698409E-3</v>
      </c>
      <c r="AL15" s="44">
        <v>-5.3240740740740811E-2</v>
      </c>
      <c r="AM15" s="44">
        <v>-4.7945205479452135E-2</v>
      </c>
      <c r="AN15" s="44">
        <v>-5.4929577464788659E-2</v>
      </c>
      <c r="AO15" s="44">
        <v>-2.0120292138049556E-2</v>
      </c>
      <c r="AP15" s="44">
        <v>3.4361012040117656E-2</v>
      </c>
      <c r="AQ15" s="44">
        <v>-4.7459939417763053E-2</v>
      </c>
      <c r="AR15" s="44">
        <v>-4.8327137546468335E-2</v>
      </c>
      <c r="AS15" s="44">
        <v>-5.2303741690695404E-2</v>
      </c>
      <c r="AT15" s="44">
        <v>-5.1282051282051211E-2</v>
      </c>
      <c r="AU15" s="44">
        <v>-6.2670299727520473E-2</v>
      </c>
      <c r="AV15" s="44">
        <v>-2.1521843985114586E-2</v>
      </c>
      <c r="AW15" s="44">
        <v>-3.9370078740157521E-2</v>
      </c>
      <c r="AX15" s="44">
        <v>-1.9424401538983394E-2</v>
      </c>
      <c r="AY15" s="44">
        <v>-2.3669759515243305E-2</v>
      </c>
      <c r="AZ15" s="44">
        <v>-4.5677531887059808E-2</v>
      </c>
      <c r="BA15" s="44">
        <v>-5.5695930391259196E-2</v>
      </c>
      <c r="BB15" s="44">
        <v>-4.9711196352749232E-2</v>
      </c>
      <c r="BC15" s="44">
        <v>1.6008271395407725E-2</v>
      </c>
      <c r="BD15" s="44">
        <v>-3.125E-2</v>
      </c>
      <c r="BE15" s="44">
        <v>-3.1746031746031744E-2</v>
      </c>
      <c r="BF15" s="44">
        <v>-5.0724637681159312E-2</v>
      </c>
      <c r="BG15" s="44">
        <v>-3.4019695613249801E-2</v>
      </c>
      <c r="BH15" s="44">
        <v>5.1987045573334445E-2</v>
      </c>
      <c r="BI15" s="44">
        <v>-2.0674646354733373E-2</v>
      </c>
      <c r="BJ15" s="44">
        <v>-2.0770814945572313E-2</v>
      </c>
      <c r="BK15" s="44">
        <v>-2.2051773729625967E-2</v>
      </c>
      <c r="BL15" s="44">
        <v>-4.0020300372578865E-2</v>
      </c>
      <c r="BM15" s="44">
        <v>-5.0909090909090904E-2</v>
      </c>
      <c r="BN15" s="44">
        <v>-7.7455048409405314E-2</v>
      </c>
      <c r="BO15" s="44">
        <v>-1.6587677725118377E-2</v>
      </c>
      <c r="BP15" s="44">
        <v>-7.9365079365079416E-2</v>
      </c>
      <c r="BQ15" s="44">
        <v>-4.0738510937186501E-2</v>
      </c>
      <c r="BR15" s="44">
        <v>-3.1372549019607732E-2</v>
      </c>
      <c r="BS15" s="44">
        <v>1.36612021857907E-3</v>
      </c>
      <c r="BT15" s="44">
        <v>-7.9032258064516192E-2</v>
      </c>
      <c r="BU15" s="44">
        <v>2.0547232625884204E-2</v>
      </c>
      <c r="BV15" s="44">
        <v>-4.0801559199070025E-2</v>
      </c>
      <c r="BW15" s="44">
        <v>-3.0888030888030937E-2</v>
      </c>
      <c r="BX15" s="44">
        <v>-3.0338597972393244E-2</v>
      </c>
      <c r="BY15" s="44">
        <v>-3.4832404826406482E-2</v>
      </c>
      <c r="BZ15" s="44">
        <v>-9.5872558139534769E-2</v>
      </c>
      <c r="CA15" s="44">
        <v>-4.8327137546468335E-2</v>
      </c>
      <c r="CB15" s="44">
        <v>-3.9766235225804025E-2</v>
      </c>
      <c r="CC15" s="44">
        <v>2.5953389830508433E-2</v>
      </c>
      <c r="CD15" s="44">
        <v>-1.9999999999999907E-2</v>
      </c>
      <c r="CE15" s="44">
        <v>-2.4674244524535593E-2</v>
      </c>
      <c r="CF15" s="44">
        <v>-9.9502487562188602E-3</v>
      </c>
      <c r="CG15" s="44">
        <v>6.7567567567567988E-3</v>
      </c>
      <c r="CH15" s="44">
        <v>-1.8203716637976708E-3</v>
      </c>
      <c r="CI15" s="44">
        <v>-2.7980855460677634E-2</v>
      </c>
      <c r="CJ15" s="44">
        <v>-1.0296484563401265E-3</v>
      </c>
      <c r="CK15" s="44">
        <v>-3.5608308605341255E-2</v>
      </c>
      <c r="CL15" s="44">
        <v>-2.471315092674331E-2</v>
      </c>
      <c r="CM15" s="44">
        <v>-4.0930232558139545E-2</v>
      </c>
      <c r="CN15" s="44">
        <v>-2.5215882833740655E-2</v>
      </c>
      <c r="CO15" s="44">
        <v>-2.8305658328758865E-3</v>
      </c>
      <c r="CP15" s="44">
        <v>-5.7638673690734499E-2</v>
      </c>
      <c r="CQ15" s="44">
        <v>5.9885351013511112E-4</v>
      </c>
      <c r="CR15" s="44">
        <v>8.302352798323831E-2</v>
      </c>
      <c r="CS15" s="44">
        <v>-8.5826771653543354E-2</v>
      </c>
      <c r="CT15" s="44">
        <v>-4.2360060514372244E-2</v>
      </c>
      <c r="CU15" s="44">
        <v>-1.6613180824893714E-3</v>
      </c>
      <c r="CV15" s="44">
        <v>-2.5480761602538649E-2</v>
      </c>
      <c r="CW15" s="44">
        <v>-3.2967032967032961E-2</v>
      </c>
      <c r="DA15" s="38">
        <v>44979</v>
      </c>
      <c r="DB15" s="33">
        <v>24417</v>
      </c>
      <c r="DC15" s="33">
        <v>1656.58</v>
      </c>
      <c r="DD15" s="33">
        <v>311.08</v>
      </c>
      <c r="DE15" s="33">
        <v>0.39138400000000001</v>
      </c>
      <c r="DF15" s="33">
        <v>0.39243</v>
      </c>
      <c r="DG15" s="33">
        <v>1.38</v>
      </c>
      <c r="DH15" s="33">
        <v>8.5426000000000002E-2</v>
      </c>
      <c r="DI15" s="33">
        <v>1653.48</v>
      </c>
      <c r="DJ15" s="33">
        <v>24.92</v>
      </c>
      <c r="DK15" s="33">
        <v>7.25</v>
      </c>
      <c r="DL15" s="33">
        <v>1.306E-5</v>
      </c>
      <c r="DM15" s="33">
        <v>6.9504999999999997E-2</v>
      </c>
      <c r="DN15" s="33">
        <v>93.69</v>
      </c>
      <c r="DO15" s="33">
        <v>20.91</v>
      </c>
      <c r="DP15" s="33">
        <v>7.03</v>
      </c>
      <c r="DQ15" s="33">
        <v>3.41</v>
      </c>
      <c r="DR15" s="33">
        <v>2.35</v>
      </c>
      <c r="DS15" s="33">
        <v>13.84</v>
      </c>
      <c r="DT15" s="33">
        <v>24413</v>
      </c>
      <c r="DU15" s="33">
        <v>7.63</v>
      </c>
      <c r="DV15" s="33">
        <v>159.43</v>
      </c>
      <c r="DW15" s="33">
        <v>22.78</v>
      </c>
      <c r="DX15" s="33">
        <v>50.2</v>
      </c>
      <c r="DY15" s="33">
        <v>145.27000000000001</v>
      </c>
      <c r="DZ15" s="33">
        <v>9.4843999999999998E-2</v>
      </c>
      <c r="EA15" s="33">
        <v>8.18</v>
      </c>
      <c r="EB15" s="33">
        <v>2.78</v>
      </c>
      <c r="EC15" s="33">
        <v>13.42</v>
      </c>
      <c r="ED15" s="33">
        <v>136.85</v>
      </c>
      <c r="EE15" s="33">
        <v>8.6425000000000002E-2</v>
      </c>
      <c r="EF15" s="33">
        <v>8.2389000000000004E-2</v>
      </c>
      <c r="EG15" s="33">
        <v>2.56</v>
      </c>
      <c r="EH15" s="33">
        <v>3.0092730000000002E-2</v>
      </c>
      <c r="EI15" s="33">
        <v>5.55</v>
      </c>
      <c r="EJ15" s="33">
        <v>6.88</v>
      </c>
      <c r="EK15" s="33">
        <v>0.277924</v>
      </c>
      <c r="EL15" s="33">
        <v>1.22</v>
      </c>
      <c r="EM15" s="33">
        <v>0.16769999999999999</v>
      </c>
      <c r="EN15" s="33">
        <v>51.56</v>
      </c>
      <c r="EO15" s="33">
        <v>87.54</v>
      </c>
      <c r="EP15" s="33">
        <v>0.781829</v>
      </c>
      <c r="EQ15" s="33">
        <v>0.70431699999999997</v>
      </c>
      <c r="ER15" s="33">
        <v>0.52081599999999995</v>
      </c>
      <c r="ES15" s="33">
        <v>1.24</v>
      </c>
      <c r="ET15" s="33">
        <v>1.22</v>
      </c>
      <c r="EU15" s="33">
        <v>1.31</v>
      </c>
      <c r="EV15" s="33">
        <v>10.79</v>
      </c>
      <c r="EW15" s="33">
        <v>0.64608100000000002</v>
      </c>
      <c r="EX15" s="33">
        <v>9</v>
      </c>
      <c r="EY15" s="33">
        <v>1.6642E-4</v>
      </c>
      <c r="EZ15" s="33">
        <v>1.02</v>
      </c>
      <c r="FA15" s="33">
        <v>0.31588899999999998</v>
      </c>
      <c r="FB15" s="33">
        <v>2.61</v>
      </c>
      <c r="FC15" s="33">
        <v>13.34</v>
      </c>
      <c r="FD15" s="33">
        <v>4.1500000000000004</v>
      </c>
      <c r="FE15" s="33">
        <v>1.1599999999999999</v>
      </c>
      <c r="FF15" s="33">
        <v>47.8</v>
      </c>
      <c r="FG15" s="33">
        <v>4.9400000000000004</v>
      </c>
      <c r="FH15" s="33">
        <v>43.98</v>
      </c>
      <c r="FI15" s="33">
        <v>5.71</v>
      </c>
      <c r="FJ15" s="33">
        <v>784.76</v>
      </c>
      <c r="FK15" s="33">
        <v>0.60977300000000001</v>
      </c>
      <c r="FL15" s="33">
        <v>2.5099999999999998</v>
      </c>
      <c r="FM15" s="33">
        <v>0.14126900000000001</v>
      </c>
      <c r="FN15" s="33">
        <v>7.3855299999999998E-7</v>
      </c>
      <c r="FO15" s="33">
        <v>0.97193700000000005</v>
      </c>
      <c r="FP15" s="33">
        <v>10.24</v>
      </c>
      <c r="FQ15" s="33">
        <v>0.25631999999999999</v>
      </c>
      <c r="FR15" s="33">
        <v>3.8739999999999998E-5</v>
      </c>
      <c r="FS15" s="33">
        <v>76.930000000000007</v>
      </c>
      <c r="FT15" s="33">
        <v>70.36</v>
      </c>
      <c r="FU15" s="33">
        <v>3.98</v>
      </c>
      <c r="FV15" s="33">
        <v>1.49</v>
      </c>
      <c r="FW15" s="33">
        <v>1815</v>
      </c>
      <c r="FX15" s="33">
        <v>0.39887</v>
      </c>
      <c r="FY15" s="33">
        <v>1843.39</v>
      </c>
      <c r="FZ15" s="33">
        <v>6.5</v>
      </c>
      <c r="GA15" s="33">
        <v>33.15</v>
      </c>
      <c r="GB15" s="33">
        <v>1.0309999999999999</v>
      </c>
      <c r="GC15" s="33">
        <v>0.96481499999999998</v>
      </c>
      <c r="GD15" s="33">
        <v>2.7037970000000001E-2</v>
      </c>
      <c r="GE15" s="33">
        <v>30.41</v>
      </c>
      <c r="GF15" s="33">
        <v>2.2740369999999999E-2</v>
      </c>
      <c r="GG15" s="33">
        <v>0.419207</v>
      </c>
      <c r="GH15" s="33">
        <v>11.61</v>
      </c>
      <c r="GI15" s="33">
        <v>6.33</v>
      </c>
      <c r="GJ15" s="33">
        <v>3.9234829999999998E-2</v>
      </c>
      <c r="GK15" s="33">
        <v>4.913526E-2</v>
      </c>
      <c r="GL15" s="33">
        <v>1.76</v>
      </c>
    </row>
    <row r="16" spans="6:194" ht="17.25" thickBot="1" x14ac:dyDescent="0.3">
      <c r="F16" s="67">
        <f t="shared" si="0"/>
        <v>-6.6298679673614195E-3</v>
      </c>
      <c r="G16" s="46">
        <f t="shared" si="1"/>
        <v>-6.0304825277384788E-2</v>
      </c>
      <c r="H16" s="46">
        <f t="shared" si="2"/>
        <v>0.18032786885245899</v>
      </c>
      <c r="I16" s="45">
        <f t="shared" si="3"/>
        <v>0.24063269412984378</v>
      </c>
      <c r="L16" s="38">
        <v>44980</v>
      </c>
      <c r="M16" s="44">
        <v>-1.1098824589425349E-2</v>
      </c>
      <c r="N16" s="44">
        <v>-8.0949908848348961E-3</v>
      </c>
      <c r="O16" s="44">
        <v>4.4361579015044228E-3</v>
      </c>
      <c r="P16" s="44">
        <v>1.0156265968971567E-2</v>
      </c>
      <c r="Q16" s="44">
        <v>-9.2526055602273338E-3</v>
      </c>
      <c r="R16" s="44">
        <v>1.449275362318847E-2</v>
      </c>
      <c r="S16" s="44">
        <v>4.5653548100110797E-4</v>
      </c>
      <c r="T16" s="44">
        <v>-8.4488472796768743E-3</v>
      </c>
      <c r="U16" s="44">
        <v>-3.0096308186195797E-2</v>
      </c>
      <c r="V16" s="44">
        <v>-1.1034482758620734E-2</v>
      </c>
      <c r="W16" s="44">
        <v>3.8284839203674981E-3</v>
      </c>
      <c r="X16" s="44">
        <v>-1.9423063088985781E-3</v>
      </c>
      <c r="Y16" s="44">
        <v>1.4622691856121195E-2</v>
      </c>
      <c r="Z16" s="44">
        <v>-3.0607364897178413E-2</v>
      </c>
      <c r="AA16" s="44">
        <v>-1.5647226173541973E-2</v>
      </c>
      <c r="AB16" s="44">
        <v>-1.1730205278592365E-2</v>
      </c>
      <c r="AC16" s="44">
        <v>4.6808510638297829E-2</v>
      </c>
      <c r="AD16" s="44">
        <v>-1.8786127167630062E-2</v>
      </c>
      <c r="AE16" s="44">
        <v>-1.1264490230614821E-2</v>
      </c>
      <c r="AF16" s="44">
        <v>1.0484927916120546E-2</v>
      </c>
      <c r="AG16" s="44">
        <v>-1.0788433795396069E-2</v>
      </c>
      <c r="AH16" s="44">
        <v>-1.4047410008779626E-2</v>
      </c>
      <c r="AI16" s="44">
        <v>4.2031872509960211E-2</v>
      </c>
      <c r="AJ16" s="44">
        <v>-2.3886556068011267E-2</v>
      </c>
      <c r="AK16" s="44">
        <v>-2.40605626080721E-2</v>
      </c>
      <c r="AL16" s="44">
        <v>-1.5892420537897189E-2</v>
      </c>
      <c r="AM16" s="44">
        <v>4.6762589928057707E-2</v>
      </c>
      <c r="AN16" s="44">
        <v>3.7257824143070106E-2</v>
      </c>
      <c r="AO16" s="44">
        <v>-8.0379978078182202E-4</v>
      </c>
      <c r="AP16" s="44">
        <v>-2.8811107897020571E-2</v>
      </c>
      <c r="AQ16" s="44">
        <v>-2.6702593792871099E-4</v>
      </c>
      <c r="AR16" s="44">
        <v>-2.34375E-2</v>
      </c>
      <c r="AS16" s="44">
        <v>-1.9963625766090454E-2</v>
      </c>
      <c r="AT16" s="44">
        <v>-7.2072072072072446E-3</v>
      </c>
      <c r="AU16" s="44">
        <v>-2.3255813953488413E-2</v>
      </c>
      <c r="AV16" s="44">
        <v>-2.2948719793900452E-2</v>
      </c>
      <c r="AW16" s="44">
        <v>-8.1967213114754189E-3</v>
      </c>
      <c r="AX16" s="44">
        <v>-2.2772808586762006E-2</v>
      </c>
      <c r="AY16" s="44">
        <v>-4.0729247478665687E-2</v>
      </c>
      <c r="AZ16" s="44">
        <v>-2.9814941740918477E-2</v>
      </c>
      <c r="BA16" s="44">
        <v>-2.0077280326004754E-2</v>
      </c>
      <c r="BB16" s="44">
        <v>-5.3285665403504101E-3</v>
      </c>
      <c r="BC16" s="44">
        <v>-2.1485515037940273E-2</v>
      </c>
      <c r="BD16" s="44">
        <v>-4.0322580645161366E-2</v>
      </c>
      <c r="BE16" s="44">
        <v>0.18032786885245899</v>
      </c>
      <c r="BF16" s="44">
        <v>-4.5801526717557328E-2</v>
      </c>
      <c r="BG16" s="44">
        <v>-2.0389249304911816E-2</v>
      </c>
      <c r="BH16" s="44">
        <v>0.13414571857089119</v>
      </c>
      <c r="BI16" s="44">
        <v>-2.0000000000000018E-2</v>
      </c>
      <c r="BJ16" s="44">
        <v>-1.532267756279293E-2</v>
      </c>
      <c r="BK16" s="44">
        <v>-9.8039215686285264E-4</v>
      </c>
      <c r="BL16" s="44">
        <v>-3.0428409979454618E-2</v>
      </c>
      <c r="BM16" s="44">
        <v>-4.2145593869731712E-2</v>
      </c>
      <c r="BN16" s="44">
        <v>1.6491754122938573E-2</v>
      </c>
      <c r="BO16" s="44">
        <v>-7.2289156626507145E-3</v>
      </c>
      <c r="BP16" s="44">
        <v>-4.3103448275861878E-2</v>
      </c>
      <c r="BQ16" s="44">
        <v>3.5983263598326376E-2</v>
      </c>
      <c r="BR16" s="44">
        <v>2.6315789473684292E-2</v>
      </c>
      <c r="BS16" s="44">
        <v>-7.5034106412005253E-3</v>
      </c>
      <c r="BT16" s="44">
        <v>-5.6042031523642732E-2</v>
      </c>
      <c r="BU16" s="44">
        <v>-3.1079565727101244E-2</v>
      </c>
      <c r="BV16" s="44">
        <v>-2.6957572736083901E-2</v>
      </c>
      <c r="BW16" s="44">
        <v>7.5697211155378641E-2</v>
      </c>
      <c r="BX16" s="44">
        <v>-1.5743015098854007E-2</v>
      </c>
      <c r="BY16" s="44">
        <v>-1.3936711380225897E-2</v>
      </c>
      <c r="BZ16" s="44">
        <v>1.377455534669414E-2</v>
      </c>
      <c r="CA16" s="44">
        <v>2.34375E-2</v>
      </c>
      <c r="CB16" s="44">
        <v>-4.1471598002496002E-3</v>
      </c>
      <c r="CC16" s="44">
        <v>-3.0975735673722138E-2</v>
      </c>
      <c r="CD16" s="44">
        <v>-3.0677239048485849E-2</v>
      </c>
      <c r="CE16" s="44">
        <v>4.4201250710631079E-2</v>
      </c>
      <c r="CF16" s="44">
        <v>-2.5125628140703515E-2</v>
      </c>
      <c r="CG16" s="44">
        <v>-4.0268456375838979E-2</v>
      </c>
      <c r="CH16" s="44">
        <v>-1.5316804407713436E-3</v>
      </c>
      <c r="CI16" s="44">
        <v>-2.5226264196354764E-2</v>
      </c>
      <c r="CJ16" s="44">
        <v>-3.1897753595279132E-3</v>
      </c>
      <c r="CK16" s="44">
        <v>-1.8461538461538529E-2</v>
      </c>
      <c r="CL16" s="44">
        <v>-2.0211161387632015E-2</v>
      </c>
      <c r="CM16" s="44">
        <v>-2.0368574199805978E-2</v>
      </c>
      <c r="CN16" s="44">
        <v>-6.0304825277384788E-2</v>
      </c>
      <c r="CO16" s="44">
        <v>3.6189847092811256E-3</v>
      </c>
      <c r="CP16" s="44">
        <v>1.2824728707661937E-2</v>
      </c>
      <c r="CQ16" s="44">
        <v>2.1226567553649378E-3</v>
      </c>
      <c r="CR16" s="44">
        <v>-4.8055018165250152E-2</v>
      </c>
      <c r="CS16" s="44">
        <v>-3.5314384151593492E-2</v>
      </c>
      <c r="CT16" s="44">
        <v>-2.0537124802527673E-2</v>
      </c>
      <c r="CU16" s="44">
        <v>1.0784550359973499E-2</v>
      </c>
      <c r="CV16" s="44">
        <v>-3.9554893980412453E-2</v>
      </c>
      <c r="CW16" s="44">
        <v>-2.8409090909090939E-2</v>
      </c>
      <c r="DA16" s="38">
        <v>44980</v>
      </c>
      <c r="DB16" s="33">
        <v>24146</v>
      </c>
      <c r="DC16" s="33">
        <v>1643.17</v>
      </c>
      <c r="DD16" s="33">
        <v>312.45999999999998</v>
      </c>
      <c r="DE16" s="33">
        <v>0.39535900000000002</v>
      </c>
      <c r="DF16" s="33">
        <v>0.38879900000000001</v>
      </c>
      <c r="DG16" s="33">
        <v>1.4</v>
      </c>
      <c r="DH16" s="33">
        <v>8.5464999999999999E-2</v>
      </c>
      <c r="DI16" s="33">
        <v>1639.51</v>
      </c>
      <c r="DJ16" s="33">
        <v>24.17</v>
      </c>
      <c r="DK16" s="33">
        <v>7.17</v>
      </c>
      <c r="DL16" s="33">
        <v>1.311E-5</v>
      </c>
      <c r="DM16" s="33">
        <v>6.9370000000000001E-2</v>
      </c>
      <c r="DN16" s="33">
        <v>95.06</v>
      </c>
      <c r="DO16" s="33">
        <v>20.27</v>
      </c>
      <c r="DP16" s="33">
        <v>6.92</v>
      </c>
      <c r="DQ16" s="33">
        <v>3.37</v>
      </c>
      <c r="DR16" s="33">
        <v>2.46</v>
      </c>
      <c r="DS16" s="33">
        <v>13.58</v>
      </c>
      <c r="DT16" s="33">
        <v>24138</v>
      </c>
      <c r="DU16" s="33">
        <v>7.71</v>
      </c>
      <c r="DV16" s="33">
        <v>157.71</v>
      </c>
      <c r="DW16" s="33">
        <v>22.46</v>
      </c>
      <c r="DX16" s="33">
        <v>52.31</v>
      </c>
      <c r="DY16" s="33">
        <v>141.80000000000001</v>
      </c>
      <c r="DZ16" s="33">
        <v>9.2562000000000005E-2</v>
      </c>
      <c r="EA16" s="33">
        <v>8.0500000000000007</v>
      </c>
      <c r="EB16" s="33">
        <v>2.91</v>
      </c>
      <c r="EC16" s="33">
        <v>13.92</v>
      </c>
      <c r="ED16" s="33">
        <v>136.74</v>
      </c>
      <c r="EE16" s="33">
        <v>8.3934999999999996E-2</v>
      </c>
      <c r="EF16" s="33">
        <v>8.2366999999999996E-2</v>
      </c>
      <c r="EG16" s="33">
        <v>2.5</v>
      </c>
      <c r="EH16" s="33">
        <v>2.9491969999999999E-2</v>
      </c>
      <c r="EI16" s="33">
        <v>5.51</v>
      </c>
      <c r="EJ16" s="33">
        <v>6.72</v>
      </c>
      <c r="EK16" s="33">
        <v>0.27154600000000001</v>
      </c>
      <c r="EL16" s="33">
        <v>1.21</v>
      </c>
      <c r="EM16" s="33">
        <v>0.163881</v>
      </c>
      <c r="EN16" s="33">
        <v>49.46</v>
      </c>
      <c r="EO16" s="33">
        <v>84.93</v>
      </c>
      <c r="EP16" s="33">
        <v>0.76613200000000004</v>
      </c>
      <c r="EQ16" s="33">
        <v>0.70056399999999996</v>
      </c>
      <c r="ER16" s="33">
        <v>0.50962600000000002</v>
      </c>
      <c r="ES16" s="33">
        <v>1.19</v>
      </c>
      <c r="ET16" s="33">
        <v>1.44</v>
      </c>
      <c r="EU16" s="33">
        <v>1.25</v>
      </c>
      <c r="EV16" s="33">
        <v>10.57</v>
      </c>
      <c r="EW16" s="33">
        <v>0.73275000000000001</v>
      </c>
      <c r="EX16" s="33">
        <v>8.82</v>
      </c>
      <c r="EY16" s="33">
        <v>1.6386999999999999E-4</v>
      </c>
      <c r="EZ16" s="33">
        <v>1.0189999999999999</v>
      </c>
      <c r="FA16" s="33">
        <v>0.30627700000000002</v>
      </c>
      <c r="FB16" s="33">
        <v>2.5</v>
      </c>
      <c r="FC16" s="33">
        <v>13.56</v>
      </c>
      <c r="FD16" s="33">
        <v>4.12</v>
      </c>
      <c r="FE16" s="33">
        <v>1.1100000000000001</v>
      </c>
      <c r="FF16" s="33">
        <v>49.52</v>
      </c>
      <c r="FG16" s="33">
        <v>5.07</v>
      </c>
      <c r="FH16" s="33">
        <v>43.65</v>
      </c>
      <c r="FI16" s="33">
        <v>5.39</v>
      </c>
      <c r="FJ16" s="33">
        <v>760.37</v>
      </c>
      <c r="FK16" s="33">
        <v>0.59333499999999995</v>
      </c>
      <c r="FL16" s="33">
        <v>2.7</v>
      </c>
      <c r="FM16" s="33">
        <v>0.139045</v>
      </c>
      <c r="FN16" s="33">
        <v>7.2826000000000004E-7</v>
      </c>
      <c r="FO16" s="33">
        <v>0.98532500000000001</v>
      </c>
      <c r="FP16" s="33">
        <v>10.48</v>
      </c>
      <c r="FQ16" s="33">
        <v>0.25525700000000001</v>
      </c>
      <c r="FR16" s="33">
        <v>3.7540000000000003E-5</v>
      </c>
      <c r="FS16" s="33">
        <v>74.569999999999993</v>
      </c>
      <c r="FT16" s="33">
        <v>73.47</v>
      </c>
      <c r="FU16" s="33">
        <v>3.88</v>
      </c>
      <c r="FV16" s="33">
        <v>1.43</v>
      </c>
      <c r="FW16" s="33">
        <v>1812.22</v>
      </c>
      <c r="FX16" s="33">
        <v>0.38880799999999999</v>
      </c>
      <c r="FY16" s="33">
        <v>1837.51</v>
      </c>
      <c r="FZ16" s="33">
        <v>6.38</v>
      </c>
      <c r="GA16" s="33">
        <v>32.479999999999997</v>
      </c>
      <c r="GB16" s="33">
        <v>1.01</v>
      </c>
      <c r="GC16" s="33">
        <v>0.90663199999999999</v>
      </c>
      <c r="GD16" s="33">
        <v>2.7135820000000001E-2</v>
      </c>
      <c r="GE16" s="33">
        <v>30.8</v>
      </c>
      <c r="GF16" s="33">
        <v>2.2788639999999999E-2</v>
      </c>
      <c r="GG16" s="33">
        <v>0.39906199999999997</v>
      </c>
      <c r="GH16" s="33">
        <v>11.2</v>
      </c>
      <c r="GI16" s="33">
        <v>6.2</v>
      </c>
      <c r="GJ16" s="33">
        <v>3.9657959999999999E-2</v>
      </c>
      <c r="GK16" s="33">
        <v>4.719172E-2</v>
      </c>
      <c r="GL16" s="33">
        <v>1.71</v>
      </c>
    </row>
    <row r="17" spans="6:194" ht="17.25" thickBot="1" x14ac:dyDescent="0.3">
      <c r="F17" s="67">
        <f t="shared" si="0"/>
        <v>-2.1851585655993039E-3</v>
      </c>
      <c r="G17" s="46">
        <f t="shared" si="1"/>
        <v>-6.2499999999999889E-2</v>
      </c>
      <c r="H17" s="46">
        <f t="shared" si="2"/>
        <v>0.11951006482429194</v>
      </c>
      <c r="I17" s="45">
        <f t="shared" si="3"/>
        <v>0.18201006482429183</v>
      </c>
      <c r="L17" s="38">
        <v>44981</v>
      </c>
      <c r="M17" s="44">
        <v>-8.0758717800050173E-3</v>
      </c>
      <c r="N17" s="44">
        <v>5.2824722944064817E-3</v>
      </c>
      <c r="O17" s="44">
        <v>-1.264161812712028E-2</v>
      </c>
      <c r="P17" s="44">
        <v>-1.4637329616879913E-2</v>
      </c>
      <c r="Q17" s="44">
        <v>-1.3063305203974251E-2</v>
      </c>
      <c r="R17" s="44">
        <v>-2.857142857142847E-2</v>
      </c>
      <c r="S17" s="44">
        <v>-1.2765459544842872E-2</v>
      </c>
      <c r="T17" s="44">
        <v>4.7453202481229084E-3</v>
      </c>
      <c r="U17" s="44">
        <v>-1.0343400910219236E-2</v>
      </c>
      <c r="V17" s="44">
        <v>-1.1157601115760141E-2</v>
      </c>
      <c r="W17" s="44">
        <v>4.5766590389015871E-3</v>
      </c>
      <c r="X17" s="44">
        <v>4.7426841574167433E-3</v>
      </c>
      <c r="Y17" s="44">
        <v>-3.1559015358720854E-3</v>
      </c>
      <c r="Z17" s="44">
        <v>-2.7627035027133595E-2</v>
      </c>
      <c r="AA17" s="44">
        <v>2.8901734104047616E-3</v>
      </c>
      <c r="AB17" s="44">
        <v>-8.9020771513353969E-3</v>
      </c>
      <c r="AC17" s="44">
        <v>0</v>
      </c>
      <c r="AD17" s="44">
        <v>1.178203240058906E-2</v>
      </c>
      <c r="AE17" s="44">
        <v>-9.4042588449747555E-3</v>
      </c>
      <c r="AF17" s="44">
        <v>3.1128404669260812E-2</v>
      </c>
      <c r="AG17" s="44">
        <v>-3.7156806797286279E-2</v>
      </c>
      <c r="AH17" s="44">
        <v>-1.291184327693673E-2</v>
      </c>
      <c r="AI17" s="44">
        <v>-2.8675205505640511E-3</v>
      </c>
      <c r="AJ17" s="44">
        <v>-1.9322990126939388E-2</v>
      </c>
      <c r="AK17" s="44">
        <v>-1.401222964067339E-2</v>
      </c>
      <c r="AL17" s="44">
        <v>-2.1118012422360333E-2</v>
      </c>
      <c r="AM17" s="44">
        <v>1.7182130584192379E-2</v>
      </c>
      <c r="AN17" s="44">
        <v>-3.2327586206896464E-2</v>
      </c>
      <c r="AO17" s="44">
        <v>-1.4699429574374867E-2</v>
      </c>
      <c r="AP17" s="44">
        <v>-1.2771787692857473E-2</v>
      </c>
      <c r="AQ17" s="44">
        <v>-1.8684667403207622E-2</v>
      </c>
      <c r="AR17" s="44">
        <v>-1.19999999999999E-2</v>
      </c>
      <c r="AS17" s="44">
        <v>8.6101403195513182E-3</v>
      </c>
      <c r="AT17" s="44">
        <v>-9.0744101633393193E-3</v>
      </c>
      <c r="AU17" s="44">
        <v>-7.440476190476164E-3</v>
      </c>
      <c r="AV17" s="44">
        <v>-9.3243870283489239E-3</v>
      </c>
      <c r="AW17" s="44">
        <v>-2.4793388429752095E-2</v>
      </c>
      <c r="AX17" s="44">
        <v>-1.4266449435871187E-2</v>
      </c>
      <c r="AY17" s="44">
        <v>1.6376870198139937E-2</v>
      </c>
      <c r="AZ17" s="44">
        <v>8.1243376898623154E-3</v>
      </c>
      <c r="BA17" s="44">
        <v>-3.674301556389814E-3</v>
      </c>
      <c r="BB17" s="44">
        <v>3.9368280414067147E-3</v>
      </c>
      <c r="BC17" s="44">
        <v>-3.3632506975703857E-2</v>
      </c>
      <c r="BD17" s="44">
        <v>0</v>
      </c>
      <c r="BE17" s="44">
        <v>-6.2499999999999889E-2</v>
      </c>
      <c r="BF17" s="44">
        <v>-3.2000000000000028E-2</v>
      </c>
      <c r="BG17" s="44">
        <v>-3.7842951750237663E-3</v>
      </c>
      <c r="BH17" s="44">
        <v>0.11951006482429194</v>
      </c>
      <c r="BI17" s="44">
        <v>-9.0702947845805459E-3</v>
      </c>
      <c r="BJ17" s="44">
        <v>-3.1122231036796455E-3</v>
      </c>
      <c r="BK17" s="44">
        <v>2.5515210991167825E-2</v>
      </c>
      <c r="BL17" s="44">
        <v>-3.5030380994981791E-2</v>
      </c>
      <c r="BM17" s="44">
        <v>5.2000000000000046E-2</v>
      </c>
      <c r="BN17" s="44">
        <v>-5.4572271386430726E-2</v>
      </c>
      <c r="BO17" s="44">
        <v>-1.2135922330097082E-2</v>
      </c>
      <c r="BP17" s="44">
        <v>-2.5225225225225301E-2</v>
      </c>
      <c r="BQ17" s="44">
        <v>7.8756058158317988E-3</v>
      </c>
      <c r="BR17" s="44">
        <v>3.155818540433919E-2</v>
      </c>
      <c r="BS17" s="44">
        <v>-1.0538373424971437E-2</v>
      </c>
      <c r="BT17" s="44">
        <v>3.7105751391466324E-3</v>
      </c>
      <c r="BU17" s="44">
        <v>-2.6171469153175364E-2</v>
      </c>
      <c r="BV17" s="44">
        <v>3.9977415793777116E-3</v>
      </c>
      <c r="BW17" s="44">
        <v>7.4074074074073959E-2</v>
      </c>
      <c r="BX17" s="44">
        <v>-4.0993922830734331E-4</v>
      </c>
      <c r="BY17" s="44">
        <v>1.0007414934226855E-2</v>
      </c>
      <c r="BZ17" s="44">
        <v>6.9388272904877812E-3</v>
      </c>
      <c r="CA17" s="44">
        <v>4.3893129770992356E-2</v>
      </c>
      <c r="CB17" s="44">
        <v>-1.8021053291389366E-3</v>
      </c>
      <c r="CC17" s="44">
        <v>-1.0122535961640922E-2</v>
      </c>
      <c r="CD17" s="44">
        <v>6.1687005498189951E-3</v>
      </c>
      <c r="CE17" s="44">
        <v>-3.1849734585545186E-2</v>
      </c>
      <c r="CF17" s="44">
        <v>0</v>
      </c>
      <c r="CG17" s="44">
        <v>0</v>
      </c>
      <c r="CH17" s="44">
        <v>1.9368509342132523E-3</v>
      </c>
      <c r="CI17" s="44">
        <v>4.400629616674534E-3</v>
      </c>
      <c r="CJ17" s="44">
        <v>-6.8734319813225087E-3</v>
      </c>
      <c r="CK17" s="44">
        <v>1.4106583072100332E-2</v>
      </c>
      <c r="CL17" s="44">
        <v>1.662561576354693E-2</v>
      </c>
      <c r="CM17" s="44">
        <v>9.9009900990099098E-3</v>
      </c>
      <c r="CN17" s="44">
        <v>1.0952624659178234E-2</v>
      </c>
      <c r="CO17" s="44">
        <v>-5.1227491927644531E-3</v>
      </c>
      <c r="CP17" s="44">
        <v>5.6818181818181657E-2</v>
      </c>
      <c r="CQ17" s="44">
        <v>-3.1888695420174695E-3</v>
      </c>
      <c r="CR17" s="44">
        <v>7.775734096456155E-3</v>
      </c>
      <c r="CS17" s="44">
        <v>-1.7857142857142794E-2</v>
      </c>
      <c r="CT17" s="44">
        <v>1.612903225806317E-3</v>
      </c>
      <c r="CU17" s="44">
        <v>-3.0137707537150171E-2</v>
      </c>
      <c r="CV17" s="44">
        <v>1.2843990428829555E-2</v>
      </c>
      <c r="CW17" s="44">
        <v>5.8479532163742132E-3</v>
      </c>
      <c r="DA17" s="38">
        <v>44981</v>
      </c>
      <c r="DB17" s="33">
        <v>23951</v>
      </c>
      <c r="DC17" s="33">
        <v>1651.85</v>
      </c>
      <c r="DD17" s="33">
        <v>308.51</v>
      </c>
      <c r="DE17" s="33">
        <v>0.38957199999999997</v>
      </c>
      <c r="DF17" s="33">
        <v>0.38372000000000001</v>
      </c>
      <c r="DG17" s="33">
        <v>1.36</v>
      </c>
      <c r="DH17" s="33">
        <v>8.4374000000000005E-2</v>
      </c>
      <c r="DI17" s="33">
        <v>1647.29</v>
      </c>
      <c r="DJ17" s="33">
        <v>23.92</v>
      </c>
      <c r="DK17" s="33">
        <v>7.09</v>
      </c>
      <c r="DL17" s="33">
        <v>1.3169999999999999E-5</v>
      </c>
      <c r="DM17" s="33">
        <v>6.9698999999999997E-2</v>
      </c>
      <c r="DN17" s="33">
        <v>94.76</v>
      </c>
      <c r="DO17" s="33">
        <v>19.71</v>
      </c>
      <c r="DP17" s="33">
        <v>6.94</v>
      </c>
      <c r="DQ17" s="33">
        <v>3.34</v>
      </c>
      <c r="DR17" s="33">
        <v>2.46</v>
      </c>
      <c r="DS17" s="33">
        <v>13.74</v>
      </c>
      <c r="DT17" s="33">
        <v>23911</v>
      </c>
      <c r="DU17" s="33">
        <v>7.95</v>
      </c>
      <c r="DV17" s="33">
        <v>151.85</v>
      </c>
      <c r="DW17" s="33">
        <v>22.17</v>
      </c>
      <c r="DX17" s="33">
        <v>52.16</v>
      </c>
      <c r="DY17" s="33">
        <v>139.06</v>
      </c>
      <c r="DZ17" s="33">
        <v>9.1264999999999999E-2</v>
      </c>
      <c r="EA17" s="33">
        <v>7.88</v>
      </c>
      <c r="EB17" s="33">
        <v>2.96</v>
      </c>
      <c r="EC17" s="33">
        <v>13.47</v>
      </c>
      <c r="ED17" s="33">
        <v>134.72999999999999</v>
      </c>
      <c r="EE17" s="33">
        <v>8.2863000000000006E-2</v>
      </c>
      <c r="EF17" s="33">
        <v>8.0827999999999997E-2</v>
      </c>
      <c r="EG17" s="33">
        <v>2.4700000000000002</v>
      </c>
      <c r="EH17" s="33">
        <v>2.9745899999999999E-2</v>
      </c>
      <c r="EI17" s="33">
        <v>5.46</v>
      </c>
      <c r="EJ17" s="33">
        <v>6.67</v>
      </c>
      <c r="EK17" s="33">
        <v>0.26901399999999998</v>
      </c>
      <c r="EL17" s="33">
        <v>1.18</v>
      </c>
      <c r="EM17" s="33">
        <v>0.16154299999999999</v>
      </c>
      <c r="EN17" s="33">
        <v>50.27</v>
      </c>
      <c r="EO17" s="33">
        <v>85.62</v>
      </c>
      <c r="EP17" s="33">
        <v>0.76331700000000002</v>
      </c>
      <c r="EQ17" s="33">
        <v>0.703322</v>
      </c>
      <c r="ER17" s="33">
        <v>0.49248599999999998</v>
      </c>
      <c r="ES17" s="33">
        <v>1.19</v>
      </c>
      <c r="ET17" s="33">
        <v>1.35</v>
      </c>
      <c r="EU17" s="33">
        <v>1.21</v>
      </c>
      <c r="EV17" s="33">
        <v>10.53</v>
      </c>
      <c r="EW17" s="33">
        <v>0.82032099999999997</v>
      </c>
      <c r="EX17" s="33">
        <v>8.74</v>
      </c>
      <c r="EY17" s="33">
        <v>1.6336000000000001E-4</v>
      </c>
      <c r="EZ17" s="33">
        <v>1.0449999999999999</v>
      </c>
      <c r="FA17" s="33">
        <v>0.29554799999999998</v>
      </c>
      <c r="FB17" s="33">
        <v>2.63</v>
      </c>
      <c r="FC17" s="33">
        <v>12.82</v>
      </c>
      <c r="FD17" s="33">
        <v>4.07</v>
      </c>
      <c r="FE17" s="33">
        <v>1.0820000000000001</v>
      </c>
      <c r="FF17" s="33">
        <v>49.91</v>
      </c>
      <c r="FG17" s="33">
        <v>5.23</v>
      </c>
      <c r="FH17" s="33">
        <v>43.19</v>
      </c>
      <c r="FI17" s="33">
        <v>5.41</v>
      </c>
      <c r="FJ17" s="33">
        <v>740.47</v>
      </c>
      <c r="FK17" s="33">
        <v>0.59570699999999999</v>
      </c>
      <c r="FL17" s="33">
        <v>2.9</v>
      </c>
      <c r="FM17" s="33">
        <v>0.138988</v>
      </c>
      <c r="FN17" s="33">
        <v>7.3554800000000004E-7</v>
      </c>
      <c r="FO17" s="33">
        <v>0.99216199999999999</v>
      </c>
      <c r="FP17" s="33">
        <v>10.94</v>
      </c>
      <c r="FQ17" s="33">
        <v>0.254797</v>
      </c>
      <c r="FR17" s="33">
        <v>3.7160000000000003E-5</v>
      </c>
      <c r="FS17" s="33">
        <v>75.03</v>
      </c>
      <c r="FT17" s="33">
        <v>71.13</v>
      </c>
      <c r="FU17" s="33">
        <v>3.88</v>
      </c>
      <c r="FV17" s="33">
        <v>1.43</v>
      </c>
      <c r="FW17" s="33">
        <v>1815.73</v>
      </c>
      <c r="FX17" s="33">
        <v>0.39051900000000001</v>
      </c>
      <c r="FY17" s="33">
        <v>1824.88</v>
      </c>
      <c r="FZ17" s="33">
        <v>6.47</v>
      </c>
      <c r="GA17" s="33">
        <v>33.020000000000003</v>
      </c>
      <c r="GB17" s="33">
        <v>1.02</v>
      </c>
      <c r="GC17" s="33">
        <v>0.91656199999999999</v>
      </c>
      <c r="GD17" s="33">
        <v>2.699681E-2</v>
      </c>
      <c r="GE17" s="33">
        <v>32.549999999999997</v>
      </c>
      <c r="GF17" s="33">
        <v>2.2715969999999999E-2</v>
      </c>
      <c r="GG17" s="33">
        <v>0.40216499999999999</v>
      </c>
      <c r="GH17" s="33">
        <v>11</v>
      </c>
      <c r="GI17" s="33">
        <v>6.21</v>
      </c>
      <c r="GJ17" s="33">
        <v>3.8462759999999999E-2</v>
      </c>
      <c r="GK17" s="33">
        <v>4.7797850000000003E-2</v>
      </c>
      <c r="GL17" s="33">
        <v>1.72</v>
      </c>
    </row>
    <row r="18" spans="6:194" ht="15.75" customHeight="1" thickBot="1" x14ac:dyDescent="0.3">
      <c r="F18" s="67">
        <f t="shared" si="0"/>
        <v>-3.6585650945379397E-2</v>
      </c>
      <c r="G18" s="46">
        <f t="shared" si="1"/>
        <v>-0.13197969543147203</v>
      </c>
      <c r="H18" s="46">
        <f t="shared" si="2"/>
        <v>0.10721470043390147</v>
      </c>
      <c r="I18" s="45">
        <f t="shared" si="3"/>
        <v>0.2391943958653735</v>
      </c>
      <c r="L18" s="38">
        <v>44982</v>
      </c>
      <c r="M18" s="44">
        <v>-3.2524738006763809E-2</v>
      </c>
      <c r="N18" s="44">
        <v>-2.6485455701183547E-2</v>
      </c>
      <c r="O18" s="44">
        <v>-2.1652458591293611E-2</v>
      </c>
      <c r="P18" s="44">
        <v>-2.6893616584353963E-2</v>
      </c>
      <c r="Q18" s="44">
        <v>-4.6356718440529576E-2</v>
      </c>
      <c r="R18" s="44">
        <v>-7.3529411764705954E-2</v>
      </c>
      <c r="S18" s="44">
        <v>-3.9704174271695147E-2</v>
      </c>
      <c r="T18" s="44">
        <v>-2.5180751415961988E-2</v>
      </c>
      <c r="U18" s="44">
        <v>-3.5953177257525226E-2</v>
      </c>
      <c r="V18" s="44">
        <v>-6.7700987306064775E-2</v>
      </c>
      <c r="W18" s="44">
        <v>-4.6317388003037196E-2</v>
      </c>
      <c r="X18" s="44">
        <v>-2.4935795348570378E-2</v>
      </c>
      <c r="Y18" s="44">
        <v>-3.4086112283663983E-2</v>
      </c>
      <c r="Z18" s="44">
        <v>-6.798579401319127E-2</v>
      </c>
      <c r="AA18" s="44">
        <v>-5.3314121037464024E-2</v>
      </c>
      <c r="AB18" s="44">
        <v>1.1976047904191711E-2</v>
      </c>
      <c r="AC18" s="44">
        <v>-4.471544715447151E-2</v>
      </c>
      <c r="AD18" s="44">
        <v>-4.8034934497816595E-2</v>
      </c>
      <c r="AE18" s="44">
        <v>-3.0362594621722194E-2</v>
      </c>
      <c r="AF18" s="44">
        <v>-6.2893081761006275E-2</v>
      </c>
      <c r="AG18" s="44">
        <v>-9.153770167928843E-3</v>
      </c>
      <c r="AH18" s="44">
        <v>-4.7812359043752917E-2</v>
      </c>
      <c r="AI18" s="44">
        <v>-5.6556748466257578E-2</v>
      </c>
      <c r="AJ18" s="44">
        <v>-4.5376096648928499E-2</v>
      </c>
      <c r="AK18" s="44">
        <v>-2.1267736810387294E-2</v>
      </c>
      <c r="AL18" s="44">
        <v>-0.13197969543147203</v>
      </c>
      <c r="AM18" s="44">
        <v>-2.7027027027027084E-2</v>
      </c>
      <c r="AN18" s="44">
        <v>-4.8255382331106156E-2</v>
      </c>
      <c r="AO18" s="44">
        <v>-2.7462332071550466E-2</v>
      </c>
      <c r="AP18" s="44">
        <v>-2.775665858103149E-2</v>
      </c>
      <c r="AQ18" s="44">
        <v>-4.4341069926263188E-2</v>
      </c>
      <c r="AR18" s="44">
        <v>-6.4777327935222728E-2</v>
      </c>
      <c r="AS18" s="44">
        <v>-6.7690000974924169E-2</v>
      </c>
      <c r="AT18" s="44">
        <v>-5.4945054945054861E-2</v>
      </c>
      <c r="AU18" s="44">
        <v>-5.6971514242878496E-2</v>
      </c>
      <c r="AV18" s="44">
        <v>-4.3503312095281133E-2</v>
      </c>
      <c r="AW18" s="44">
        <v>-5.0847457627118509E-2</v>
      </c>
      <c r="AX18" s="44">
        <v>-3.9537460614201825E-2</v>
      </c>
      <c r="AY18" s="44">
        <v>-2.7053908891983447E-2</v>
      </c>
      <c r="AZ18" s="44">
        <v>-4.8353188507358147E-2</v>
      </c>
      <c r="BA18" s="44">
        <v>-5.1882769543977192E-2</v>
      </c>
      <c r="BB18" s="44">
        <v>-4.7540102541936746E-2</v>
      </c>
      <c r="BC18" s="44">
        <v>-6.1528652591139599E-2</v>
      </c>
      <c r="BD18" s="44">
        <v>-8.4033613445377853E-3</v>
      </c>
      <c r="BE18" s="44">
        <v>-8.1481481481481599E-2</v>
      </c>
      <c r="BF18" s="44">
        <v>-2.4793388429752095E-2</v>
      </c>
      <c r="BG18" s="44">
        <v>-4.7483380816714105E-2</v>
      </c>
      <c r="BH18" s="44">
        <v>-0.10545262159569235</v>
      </c>
      <c r="BI18" s="44">
        <v>-1.2585812356979309E-2</v>
      </c>
      <c r="BJ18" s="44">
        <v>1.1141038197845177E-2</v>
      </c>
      <c r="BK18" s="44">
        <v>-7.0528229665071662E-2</v>
      </c>
      <c r="BL18" s="44">
        <v>-6.7454355976017233E-2</v>
      </c>
      <c r="BM18" s="44">
        <v>3.8022813688214363E-3</v>
      </c>
      <c r="BN18" s="44">
        <v>-9.2043681747269845E-2</v>
      </c>
      <c r="BO18" s="44">
        <v>-2.211302211302224E-2</v>
      </c>
      <c r="BP18" s="44">
        <v>-7.653604436229211E-2</v>
      </c>
      <c r="BQ18" s="44">
        <v>-6.5317571628932036E-2</v>
      </c>
      <c r="BR18" s="44">
        <v>5.7361376673039643E-3</v>
      </c>
      <c r="BS18" s="44">
        <v>-4.2833989349386314E-2</v>
      </c>
      <c r="BT18" s="44">
        <v>-2.2181146025878062E-2</v>
      </c>
      <c r="BU18" s="44">
        <v>-3.7489702486258714E-2</v>
      </c>
      <c r="BV18" s="44">
        <v>-4.308493940813185E-2</v>
      </c>
      <c r="BW18" s="44">
        <v>5.1724137931034475E-2</v>
      </c>
      <c r="BX18" s="44">
        <v>-2.603821912683113E-2</v>
      </c>
      <c r="BY18" s="44">
        <v>-3.7592380102998146E-2</v>
      </c>
      <c r="BZ18" s="44">
        <v>-4.0833049441522662E-2</v>
      </c>
      <c r="CA18" s="44">
        <v>-7.1297989031078535E-2</v>
      </c>
      <c r="CB18" s="44">
        <v>-8.4812615533148561E-3</v>
      </c>
      <c r="CC18" s="44">
        <v>-3.9020452099031266E-2</v>
      </c>
      <c r="CD18" s="44">
        <v>-1.7592962814874102E-2</v>
      </c>
      <c r="CE18" s="44">
        <v>-1.448052860958815E-2</v>
      </c>
      <c r="CF18" s="44">
        <v>-2.0618556701030966E-2</v>
      </c>
      <c r="CG18" s="44">
        <v>-2.7972027972028024E-2</v>
      </c>
      <c r="CH18" s="44">
        <v>-8.3162144151387452E-3</v>
      </c>
      <c r="CI18" s="44">
        <v>-1.1722861115592398E-2</v>
      </c>
      <c r="CJ18" s="44">
        <v>-7.978606812502842E-3</v>
      </c>
      <c r="CK18" s="44">
        <v>-2.0092735703245768E-2</v>
      </c>
      <c r="CL18" s="44">
        <v>-2.4530587522713532E-2</v>
      </c>
      <c r="CM18" s="44">
        <v>-3.4959803921568611E-2</v>
      </c>
      <c r="CN18" s="44">
        <v>-3.7975608851337994E-2</v>
      </c>
      <c r="CO18" s="44">
        <v>-3.1710413193262399E-2</v>
      </c>
      <c r="CP18" s="44">
        <v>1.2288786482337333E-3</v>
      </c>
      <c r="CQ18" s="44">
        <v>1.2933632153944163E-3</v>
      </c>
      <c r="CR18" s="44">
        <v>0.10721470043390147</v>
      </c>
      <c r="CS18" s="44">
        <v>-6.8181818181818232E-2</v>
      </c>
      <c r="CT18" s="44">
        <v>-6.602254428341392E-2</v>
      </c>
      <c r="CU18" s="44">
        <v>-2.0184718933326629E-2</v>
      </c>
      <c r="CV18" s="44">
        <v>-3.8095437347077432E-2</v>
      </c>
      <c r="CW18" s="44">
        <v>-4.6511627906976827E-2</v>
      </c>
      <c r="DA18" s="38">
        <v>44982</v>
      </c>
      <c r="DB18" s="33">
        <v>23172</v>
      </c>
      <c r="DC18" s="33">
        <v>1608.1</v>
      </c>
      <c r="DD18" s="33">
        <v>301.83</v>
      </c>
      <c r="DE18" s="33">
        <v>0.37909500000000002</v>
      </c>
      <c r="DF18" s="33">
        <v>0.36593199999999998</v>
      </c>
      <c r="DG18" s="33">
        <v>1.26</v>
      </c>
      <c r="DH18" s="33">
        <v>8.1023999999999999E-2</v>
      </c>
      <c r="DI18" s="33">
        <v>1605.81</v>
      </c>
      <c r="DJ18" s="33">
        <v>23.06</v>
      </c>
      <c r="DK18" s="33">
        <v>6.61</v>
      </c>
      <c r="DL18" s="33">
        <v>1.256E-5</v>
      </c>
      <c r="DM18" s="33">
        <v>6.7960999999999994E-2</v>
      </c>
      <c r="DN18" s="33">
        <v>91.53</v>
      </c>
      <c r="DO18" s="33">
        <v>18.37</v>
      </c>
      <c r="DP18" s="33">
        <v>6.57</v>
      </c>
      <c r="DQ18" s="33">
        <v>3.38</v>
      </c>
      <c r="DR18" s="33">
        <v>2.35</v>
      </c>
      <c r="DS18" s="33">
        <v>13.08</v>
      </c>
      <c r="DT18" s="33">
        <v>23185</v>
      </c>
      <c r="DU18" s="33">
        <v>7.45</v>
      </c>
      <c r="DV18" s="33">
        <v>150.46</v>
      </c>
      <c r="DW18" s="33">
        <v>21.11</v>
      </c>
      <c r="DX18" s="33">
        <v>49.21</v>
      </c>
      <c r="DY18" s="33">
        <v>132.75</v>
      </c>
      <c r="DZ18" s="33">
        <v>8.9324000000000001E-2</v>
      </c>
      <c r="EA18" s="33">
        <v>6.84</v>
      </c>
      <c r="EB18" s="33">
        <v>2.88</v>
      </c>
      <c r="EC18" s="33">
        <v>12.82</v>
      </c>
      <c r="ED18" s="33">
        <v>131.03</v>
      </c>
      <c r="EE18" s="33">
        <v>8.0562999999999996E-2</v>
      </c>
      <c r="EF18" s="33">
        <v>7.7243999999999993E-2</v>
      </c>
      <c r="EG18" s="33">
        <v>2.31</v>
      </c>
      <c r="EH18" s="33">
        <v>2.7732400000000001E-2</v>
      </c>
      <c r="EI18" s="33">
        <v>5.16</v>
      </c>
      <c r="EJ18" s="33">
        <v>6.29</v>
      </c>
      <c r="EK18" s="33">
        <v>0.25731100000000001</v>
      </c>
      <c r="EL18" s="33">
        <v>1.1200000000000001</v>
      </c>
      <c r="EM18" s="33">
        <v>0.15515599999999999</v>
      </c>
      <c r="EN18" s="33">
        <v>48.91</v>
      </c>
      <c r="EO18" s="33">
        <v>81.48</v>
      </c>
      <c r="EP18" s="33">
        <v>0.72371399999999997</v>
      </c>
      <c r="EQ18" s="33">
        <v>0.66988599999999998</v>
      </c>
      <c r="ER18" s="33">
        <v>0.46218399999999998</v>
      </c>
      <c r="ES18" s="33">
        <v>1.18</v>
      </c>
      <c r="ET18" s="33">
        <v>1.24</v>
      </c>
      <c r="EU18" s="33">
        <v>1.18</v>
      </c>
      <c r="EV18" s="33">
        <v>10.029999999999999</v>
      </c>
      <c r="EW18" s="33">
        <v>0.73381600000000002</v>
      </c>
      <c r="EX18" s="33">
        <v>8.6300000000000008</v>
      </c>
      <c r="EY18" s="33">
        <v>1.6517999999999999E-4</v>
      </c>
      <c r="EZ18" s="33">
        <v>0.97129799999999999</v>
      </c>
      <c r="FA18" s="33">
        <v>0.27561200000000002</v>
      </c>
      <c r="FB18" s="33">
        <v>2.64</v>
      </c>
      <c r="FC18" s="33">
        <v>11.64</v>
      </c>
      <c r="FD18" s="33">
        <v>3.98</v>
      </c>
      <c r="FE18" s="33">
        <v>0.99918799999999997</v>
      </c>
      <c r="FF18" s="33">
        <v>46.65</v>
      </c>
      <c r="FG18" s="33">
        <v>5.26</v>
      </c>
      <c r="FH18" s="33">
        <v>41.34</v>
      </c>
      <c r="FI18" s="33">
        <v>5.29</v>
      </c>
      <c r="FJ18" s="33">
        <v>712.71</v>
      </c>
      <c r="FK18" s="33">
        <v>0.57004100000000002</v>
      </c>
      <c r="FL18" s="33">
        <v>3.05</v>
      </c>
      <c r="FM18" s="33">
        <v>0.13536899999999999</v>
      </c>
      <c r="FN18" s="33">
        <v>7.0789699999999995E-7</v>
      </c>
      <c r="FO18" s="33">
        <v>0.95164899999999997</v>
      </c>
      <c r="FP18" s="33">
        <v>10.16</v>
      </c>
      <c r="FQ18" s="33">
        <v>0.25263600000000003</v>
      </c>
      <c r="FR18" s="33">
        <v>3.5710000000000002E-5</v>
      </c>
      <c r="FS18" s="33">
        <v>73.709999999999994</v>
      </c>
      <c r="FT18" s="33">
        <v>70.099999999999994</v>
      </c>
      <c r="FU18" s="33">
        <v>3.8</v>
      </c>
      <c r="FV18" s="33">
        <v>1.39</v>
      </c>
      <c r="FW18" s="33">
        <v>1800.63</v>
      </c>
      <c r="FX18" s="33">
        <v>0.38594099999999998</v>
      </c>
      <c r="FY18" s="33">
        <v>1810.32</v>
      </c>
      <c r="FZ18" s="33">
        <v>6.34</v>
      </c>
      <c r="GA18" s="33">
        <v>32.21</v>
      </c>
      <c r="GB18" s="33">
        <v>0.98434100000000002</v>
      </c>
      <c r="GC18" s="33">
        <v>0.88175499999999996</v>
      </c>
      <c r="GD18" s="33">
        <v>2.6140730000000001E-2</v>
      </c>
      <c r="GE18" s="33">
        <v>32.590000000000003</v>
      </c>
      <c r="GF18" s="33">
        <v>2.2745350000000001E-2</v>
      </c>
      <c r="GG18" s="33">
        <v>0.44528299999999998</v>
      </c>
      <c r="GH18" s="33">
        <v>10.25</v>
      </c>
      <c r="GI18" s="33">
        <v>5.8</v>
      </c>
      <c r="GJ18" s="33">
        <v>3.7686400000000002E-2</v>
      </c>
      <c r="GK18" s="33">
        <v>4.5976969999999999E-2</v>
      </c>
      <c r="GL18" s="33">
        <v>1.64</v>
      </c>
    </row>
    <row r="19" spans="6:194" ht="16.5" customHeight="1" thickBot="1" x14ac:dyDescent="0.3">
      <c r="F19" s="67">
        <f t="shared" si="0"/>
        <v>-1.1088850032205238E-2</v>
      </c>
      <c r="G19" s="46">
        <f t="shared" si="1"/>
        <v>-9.8360655737704916E-2</v>
      </c>
      <c r="H19" s="46">
        <f t="shared" si="2"/>
        <v>5.3969932517143215E-2</v>
      </c>
      <c r="I19" s="45">
        <f t="shared" si="3"/>
        <v>0.15233058825484813</v>
      </c>
      <c r="L19" s="38">
        <v>44983</v>
      </c>
      <c r="M19" s="44">
        <v>-6.4733298808905548E-4</v>
      </c>
      <c r="N19" s="44">
        <v>-8.7992040296001051E-3</v>
      </c>
      <c r="O19" s="44">
        <v>1.0270682172084378E-3</v>
      </c>
      <c r="P19" s="44">
        <v>-1.0709716561811966E-3</v>
      </c>
      <c r="Q19" s="44">
        <v>-8.9661467157832186E-3</v>
      </c>
      <c r="R19" s="44">
        <v>-7.9365079365079083E-3</v>
      </c>
      <c r="S19" s="44">
        <v>-1.6908570300158132E-3</v>
      </c>
      <c r="T19" s="44">
        <v>-8.5626568523050617E-3</v>
      </c>
      <c r="U19" s="44">
        <v>-2.8187337380745858E-2</v>
      </c>
      <c r="V19" s="44">
        <v>-1.0590015128593033E-2</v>
      </c>
      <c r="W19" s="44">
        <v>-1.1146496815286677E-2</v>
      </c>
      <c r="X19" s="44">
        <v>-1.4714321448838774E-5</v>
      </c>
      <c r="Y19" s="44">
        <v>1.7917622637386721E-2</v>
      </c>
      <c r="Z19" s="44">
        <v>-2.2318998366902543E-2</v>
      </c>
      <c r="AA19" s="44">
        <v>-1.6742770167427756E-2</v>
      </c>
      <c r="AB19" s="44">
        <v>-1.4792899408283988E-2</v>
      </c>
      <c r="AC19" s="44">
        <v>1.7021276595744705E-2</v>
      </c>
      <c r="AD19" s="44">
        <v>-1.9877675840978548E-2</v>
      </c>
      <c r="AE19" s="44">
        <v>-1.8546474013371173E-3</v>
      </c>
      <c r="AF19" s="44">
        <v>-8.0536912751678624E-3</v>
      </c>
      <c r="AG19" s="44">
        <v>-1.0368204173866857E-2</v>
      </c>
      <c r="AH19" s="44">
        <v>-5.6845097110375109E-3</v>
      </c>
      <c r="AI19" s="44">
        <v>3.6577931314773382E-2</v>
      </c>
      <c r="AJ19" s="44">
        <v>3.0131826741996992E-3</v>
      </c>
      <c r="AK19" s="44">
        <v>-1.1419103488424232E-2</v>
      </c>
      <c r="AL19" s="44">
        <v>-2.0467836257309857E-2</v>
      </c>
      <c r="AM19" s="44">
        <v>1.388888888888884E-2</v>
      </c>
      <c r="AN19" s="44">
        <v>-4.524180967238689E-2</v>
      </c>
      <c r="AO19" s="44">
        <v>5.1896512249103299E-3</v>
      </c>
      <c r="AP19" s="44">
        <v>-1.4026289984235829E-2</v>
      </c>
      <c r="AQ19" s="44">
        <v>-2.6604008078297214E-2</v>
      </c>
      <c r="AR19" s="44">
        <v>-8.6580086580086979E-3</v>
      </c>
      <c r="AS19" s="44">
        <v>-2.7761030419293009E-2</v>
      </c>
      <c r="AT19" s="44">
        <v>-2.5193798449612337E-2</v>
      </c>
      <c r="AU19" s="44">
        <v>-2.861685214626386E-2</v>
      </c>
      <c r="AV19" s="44">
        <v>-2.2323180897824146E-2</v>
      </c>
      <c r="AW19" s="44">
        <v>-8.9285714285713969E-3</v>
      </c>
      <c r="AX19" s="44">
        <v>-3.9740648121890043E-2</v>
      </c>
      <c r="AY19" s="44">
        <v>-1.6356573297894084E-2</v>
      </c>
      <c r="AZ19" s="44">
        <v>-2.0004909180167063E-2</v>
      </c>
      <c r="BA19" s="44">
        <v>-2.1093968059205714E-2</v>
      </c>
      <c r="BB19" s="44">
        <v>-2.8334671869541972E-2</v>
      </c>
      <c r="BC19" s="44">
        <v>-1.3012133695670891E-2</v>
      </c>
      <c r="BD19" s="44">
        <v>8.4745762711864181E-3</v>
      </c>
      <c r="BE19" s="44">
        <v>-3.2258064516129115E-2</v>
      </c>
      <c r="BF19" s="44">
        <v>3.3898305084745894E-2</v>
      </c>
      <c r="BG19" s="44">
        <v>-2.1934197407776579E-2</v>
      </c>
      <c r="BH19" s="44">
        <v>5.3969932517143215E-2</v>
      </c>
      <c r="BI19" s="44">
        <v>-1.274623406720754E-2</v>
      </c>
      <c r="BJ19" s="44">
        <v>-2.137062598377526E-2</v>
      </c>
      <c r="BK19" s="44">
        <v>-1.0977063681794852E-2</v>
      </c>
      <c r="BL19" s="44">
        <v>9.9669100039185832E-3</v>
      </c>
      <c r="BM19" s="44">
        <v>-6.4393939393939337E-2</v>
      </c>
      <c r="BN19" s="44">
        <v>-2.1477663230240585E-2</v>
      </c>
      <c r="BO19" s="44">
        <v>7.5376884422109214E-3</v>
      </c>
      <c r="BP19" s="44">
        <v>-1.2081810430069173E-2</v>
      </c>
      <c r="BQ19" s="44">
        <v>1.8006430868167334E-2</v>
      </c>
      <c r="BR19" s="44">
        <v>-1.520912547528519E-2</v>
      </c>
      <c r="BS19" s="44">
        <v>1.4513788098693414E-3</v>
      </c>
      <c r="BT19" s="44">
        <v>-1.3232514177693777E-2</v>
      </c>
      <c r="BU19" s="44">
        <v>-9.8216665965119576E-3</v>
      </c>
      <c r="BV19" s="44">
        <v>-1.1346552265538823E-2</v>
      </c>
      <c r="BW19" s="44">
        <v>-9.8360655737704916E-2</v>
      </c>
      <c r="BX19" s="44">
        <v>-8.9459181939733901E-3</v>
      </c>
      <c r="BY19" s="44">
        <v>-2.8944888875075403E-3</v>
      </c>
      <c r="BZ19" s="44">
        <v>-2.5224636394300726E-2</v>
      </c>
      <c r="CA19" s="44">
        <v>-9.8425196850393526E-4</v>
      </c>
      <c r="CB19" s="44">
        <v>1.9181747652749159E-2</v>
      </c>
      <c r="CC19" s="44">
        <v>-1.6521982637916488E-2</v>
      </c>
      <c r="CD19" s="44">
        <v>-2.2385022385022268E-2</v>
      </c>
      <c r="CE19" s="44">
        <v>-1.012838801711835E-2</v>
      </c>
      <c r="CF19" s="44">
        <v>-1.3157894736842035E-2</v>
      </c>
      <c r="CG19" s="44">
        <v>-2.1582733812949506E-2</v>
      </c>
      <c r="CH19" s="44">
        <v>-3.1822195564885636E-3</v>
      </c>
      <c r="CI19" s="44">
        <v>3.3018000160646377E-2</v>
      </c>
      <c r="CJ19" s="44">
        <v>-3.3143311679695309E-4</v>
      </c>
      <c r="CK19" s="44">
        <v>-9.4637223974762819E-3</v>
      </c>
      <c r="CL19" s="44">
        <v>-3.4150884818379135E-3</v>
      </c>
      <c r="CM19" s="44">
        <v>-2.3119020745859475E-2</v>
      </c>
      <c r="CN19" s="44">
        <v>-2.5425429966373869E-2</v>
      </c>
      <c r="CO19" s="44">
        <v>-8.9297429719827903E-3</v>
      </c>
      <c r="CP19" s="44">
        <v>-2.7615833077632157E-3</v>
      </c>
      <c r="CQ19" s="44">
        <v>4.756136968655067E-3</v>
      </c>
      <c r="CR19" s="44">
        <v>-9.0546910616394527E-2</v>
      </c>
      <c r="CS19" s="44">
        <v>-3.8048780487804912E-2</v>
      </c>
      <c r="CT19" s="44">
        <v>-1.2068965517241237E-2</v>
      </c>
      <c r="CU19" s="44">
        <v>1.314320285301851E-2</v>
      </c>
      <c r="CV19" s="44">
        <v>-1.7237543056882632E-2</v>
      </c>
      <c r="CW19" s="44">
        <v>-1.8292682926829174E-2</v>
      </c>
      <c r="DA19" s="38">
        <v>44983</v>
      </c>
      <c r="DB19" s="33">
        <v>23157</v>
      </c>
      <c r="DC19" s="33">
        <v>1593.95</v>
      </c>
      <c r="DD19" s="33">
        <v>302.14</v>
      </c>
      <c r="DE19" s="33">
        <v>0.378689</v>
      </c>
      <c r="DF19" s="33">
        <v>0.362651</v>
      </c>
      <c r="DG19" s="33">
        <v>1.25</v>
      </c>
      <c r="DH19" s="33">
        <v>8.0887000000000001E-2</v>
      </c>
      <c r="DI19" s="33">
        <v>1592.06</v>
      </c>
      <c r="DJ19" s="33">
        <v>22.41</v>
      </c>
      <c r="DK19" s="33">
        <v>6.54</v>
      </c>
      <c r="DL19" s="33">
        <v>1.242E-5</v>
      </c>
      <c r="DM19" s="33">
        <v>6.7960000000000007E-2</v>
      </c>
      <c r="DN19" s="33">
        <v>93.17</v>
      </c>
      <c r="DO19" s="33">
        <v>17.96</v>
      </c>
      <c r="DP19" s="33">
        <v>6.46</v>
      </c>
      <c r="DQ19" s="33">
        <v>3.33</v>
      </c>
      <c r="DR19" s="33">
        <v>2.39</v>
      </c>
      <c r="DS19" s="33">
        <v>12.82</v>
      </c>
      <c r="DT19" s="33">
        <v>23142</v>
      </c>
      <c r="DU19" s="33">
        <v>7.39</v>
      </c>
      <c r="DV19" s="33">
        <v>148.9</v>
      </c>
      <c r="DW19" s="33">
        <v>20.99</v>
      </c>
      <c r="DX19" s="33">
        <v>51.01</v>
      </c>
      <c r="DY19" s="33">
        <v>133.15</v>
      </c>
      <c r="DZ19" s="33">
        <v>8.8303999999999994E-2</v>
      </c>
      <c r="EA19" s="33">
        <v>6.7</v>
      </c>
      <c r="EB19" s="33">
        <v>2.92</v>
      </c>
      <c r="EC19" s="33">
        <v>12.24</v>
      </c>
      <c r="ED19" s="33">
        <v>131.71</v>
      </c>
      <c r="EE19" s="33">
        <v>7.9433000000000004E-2</v>
      </c>
      <c r="EF19" s="33">
        <v>7.5189000000000006E-2</v>
      </c>
      <c r="EG19" s="33">
        <v>2.29</v>
      </c>
      <c r="EH19" s="33">
        <v>2.696252E-2</v>
      </c>
      <c r="EI19" s="33">
        <v>5.03</v>
      </c>
      <c r="EJ19" s="33">
        <v>6.11</v>
      </c>
      <c r="EK19" s="33">
        <v>0.25156699999999999</v>
      </c>
      <c r="EL19" s="33">
        <v>1.1100000000000001</v>
      </c>
      <c r="EM19" s="33">
        <v>0.14899000000000001</v>
      </c>
      <c r="EN19" s="33">
        <v>48.11</v>
      </c>
      <c r="EO19" s="33">
        <v>79.849999999999994</v>
      </c>
      <c r="EP19" s="33">
        <v>0.70844799999999997</v>
      </c>
      <c r="EQ19" s="33">
        <v>0.65090499999999996</v>
      </c>
      <c r="ER19" s="33">
        <v>0.45617000000000002</v>
      </c>
      <c r="ES19" s="33">
        <v>1.19</v>
      </c>
      <c r="ET19" s="33">
        <v>1.2</v>
      </c>
      <c r="EU19" s="33">
        <v>1.22</v>
      </c>
      <c r="EV19" s="33">
        <v>9.81</v>
      </c>
      <c r="EW19" s="33">
        <v>0.77342</v>
      </c>
      <c r="EX19" s="33">
        <v>8.52</v>
      </c>
      <c r="EY19" s="33">
        <v>1.6165E-4</v>
      </c>
      <c r="EZ19" s="33">
        <v>0.96063600000000005</v>
      </c>
      <c r="FA19" s="33">
        <v>0.27835900000000002</v>
      </c>
      <c r="FB19" s="33">
        <v>2.4700000000000002</v>
      </c>
      <c r="FC19" s="33">
        <v>11.39</v>
      </c>
      <c r="FD19" s="33">
        <v>4.01</v>
      </c>
      <c r="FE19" s="33">
        <v>0.98711599999999999</v>
      </c>
      <c r="FF19" s="33">
        <v>47.49</v>
      </c>
      <c r="FG19" s="33">
        <v>5.18</v>
      </c>
      <c r="FH19" s="33">
        <v>41.4</v>
      </c>
      <c r="FI19" s="33">
        <v>5.22</v>
      </c>
      <c r="FJ19" s="33">
        <v>705.71</v>
      </c>
      <c r="FK19" s="33">
        <v>0.56357299999999999</v>
      </c>
      <c r="FL19" s="33">
        <v>2.75</v>
      </c>
      <c r="FM19" s="33">
        <v>0.134158</v>
      </c>
      <c r="FN19" s="33">
        <v>7.0584800000000003E-7</v>
      </c>
      <c r="FO19" s="33">
        <v>0.92764400000000002</v>
      </c>
      <c r="FP19" s="33">
        <v>10.15</v>
      </c>
      <c r="FQ19" s="33">
        <v>0.25748199999999999</v>
      </c>
      <c r="FR19" s="33">
        <v>3.5120000000000003E-5</v>
      </c>
      <c r="FS19" s="33">
        <v>72.06</v>
      </c>
      <c r="FT19" s="33">
        <v>69.39</v>
      </c>
      <c r="FU19" s="33">
        <v>3.75</v>
      </c>
      <c r="FV19" s="33">
        <v>1.36</v>
      </c>
      <c r="FW19" s="33">
        <v>1794.9</v>
      </c>
      <c r="FX19" s="33">
        <v>0.39868399999999998</v>
      </c>
      <c r="FY19" s="33">
        <v>1809.72</v>
      </c>
      <c r="FZ19" s="33">
        <v>6.28</v>
      </c>
      <c r="GA19" s="33">
        <v>32.1</v>
      </c>
      <c r="GB19" s="33">
        <v>0.96158399999999999</v>
      </c>
      <c r="GC19" s="33">
        <v>0.85933599999999999</v>
      </c>
      <c r="GD19" s="33">
        <v>2.5907300000000001E-2</v>
      </c>
      <c r="GE19" s="33">
        <v>32.5</v>
      </c>
      <c r="GF19" s="33">
        <v>2.285353E-2</v>
      </c>
      <c r="GG19" s="33">
        <v>0.40496399999999999</v>
      </c>
      <c r="GH19" s="33">
        <v>9.86</v>
      </c>
      <c r="GI19" s="33">
        <v>5.73</v>
      </c>
      <c r="GJ19" s="33">
        <v>3.8181720000000002E-2</v>
      </c>
      <c r="GK19" s="33">
        <v>4.5184439999999999E-2</v>
      </c>
      <c r="GL19" s="33">
        <v>1.61</v>
      </c>
    </row>
    <row r="20" spans="6:194" ht="17.25" thickBot="1" x14ac:dyDescent="0.3">
      <c r="F20" s="67">
        <f t="shared" si="0"/>
        <v>2.6256830100733188E-2</v>
      </c>
      <c r="G20" s="46">
        <f t="shared" si="1"/>
        <v>-1.9857698790594958E-2</v>
      </c>
      <c r="H20" s="46">
        <f t="shared" si="2"/>
        <v>0.11973386885281245</v>
      </c>
      <c r="I20" s="45">
        <f t="shared" si="3"/>
        <v>0.13959156764340741</v>
      </c>
      <c r="L20" s="38">
        <v>44984</v>
      </c>
      <c r="M20" s="44">
        <v>1.6582458867729022E-2</v>
      </c>
      <c r="N20" s="44">
        <v>2.925436807929982E-2</v>
      </c>
      <c r="O20" s="44">
        <v>2.1281525120804945E-2</v>
      </c>
      <c r="P20" s="44">
        <v>-1.7956687413682726E-3</v>
      </c>
      <c r="Q20" s="44">
        <v>1.7785694786447648E-2</v>
      </c>
      <c r="R20" s="44">
        <v>2.4000000000000021E-2</v>
      </c>
      <c r="S20" s="44">
        <v>1.745645159296294E-2</v>
      </c>
      <c r="T20" s="44">
        <v>2.9741341406730903E-2</v>
      </c>
      <c r="U20" s="44">
        <v>3.6590807675145109E-2</v>
      </c>
      <c r="V20" s="44">
        <v>2.1406727828746197E-2</v>
      </c>
      <c r="W20" s="44">
        <v>3.4621578099839123E-2</v>
      </c>
      <c r="X20" s="44">
        <v>2.4426133019423091E-2</v>
      </c>
      <c r="Y20" s="44">
        <v>2.146613716861645E-2</v>
      </c>
      <c r="Z20" s="44">
        <v>2.7282850779509982E-2</v>
      </c>
      <c r="AA20" s="44">
        <v>2.1671826625387025E-2</v>
      </c>
      <c r="AB20" s="44">
        <v>3.0030030030030463E-3</v>
      </c>
      <c r="AC20" s="44">
        <v>1.2552301255229992E-2</v>
      </c>
      <c r="AD20" s="44">
        <v>1.0140405616224646E-2</v>
      </c>
      <c r="AE20" s="44">
        <v>1.715495635640818E-2</v>
      </c>
      <c r="AF20" s="44">
        <v>1.3531799729364025E-2</v>
      </c>
      <c r="AG20" s="44">
        <v>1.672263263935525E-2</v>
      </c>
      <c r="AH20" s="44">
        <v>2.0009528346832006E-2</v>
      </c>
      <c r="AI20" s="44">
        <v>4.0776318368947351E-2</v>
      </c>
      <c r="AJ20" s="44">
        <v>2.1404431092752585E-2</v>
      </c>
      <c r="AK20" s="44">
        <v>1.0441203116506648E-2</v>
      </c>
      <c r="AL20" s="44">
        <v>2.6865671641790989E-2</v>
      </c>
      <c r="AM20" s="44">
        <v>6.5068493150684859E-2</v>
      </c>
      <c r="AN20" s="44">
        <v>3.3496732026143894E-2</v>
      </c>
      <c r="AO20" s="44">
        <v>-5.2387821729557027E-3</v>
      </c>
      <c r="AP20" s="44">
        <v>1.7096169098485436E-2</v>
      </c>
      <c r="AQ20" s="44">
        <v>-2.5003657449893524E-3</v>
      </c>
      <c r="AR20" s="44">
        <v>3.4934497816593968E-2</v>
      </c>
      <c r="AS20" s="44">
        <v>4.6121430786143058E-2</v>
      </c>
      <c r="AT20" s="44">
        <v>4.5725646123260244E-2</v>
      </c>
      <c r="AU20" s="44">
        <v>1.9639934533551617E-2</v>
      </c>
      <c r="AV20" s="44">
        <v>1.7005410089558692E-2</v>
      </c>
      <c r="AW20" s="44">
        <v>9.009009009008917E-3</v>
      </c>
      <c r="AX20" s="44">
        <v>8.1052419625478045E-2</v>
      </c>
      <c r="AY20" s="44">
        <v>3.3880690085221321E-2</v>
      </c>
      <c r="AZ20" s="44">
        <v>2.8678772698810251E-2</v>
      </c>
      <c r="BA20" s="44">
        <v>1.5460556032341088E-2</v>
      </c>
      <c r="BB20" s="44">
        <v>1.9929175532527932E-2</v>
      </c>
      <c r="BC20" s="44">
        <v>3.6889756012012942E-2</v>
      </c>
      <c r="BD20" s="44">
        <v>2.5210084033613578E-2</v>
      </c>
      <c r="BE20" s="44">
        <v>8.3333333333333037E-3</v>
      </c>
      <c r="BF20" s="44">
        <v>8.1967213114753079E-3</v>
      </c>
      <c r="BG20" s="44">
        <v>1.9367991845055998E-2</v>
      </c>
      <c r="BH20" s="44">
        <v>1.5961573271960905E-2</v>
      </c>
      <c r="BI20" s="44">
        <v>2.8169014084507005E-2</v>
      </c>
      <c r="BJ20" s="44">
        <v>1.0269099907207035E-2</v>
      </c>
      <c r="BK20" s="44">
        <v>2.1991680511660894E-2</v>
      </c>
      <c r="BL20" s="44">
        <v>0.11973386885281245</v>
      </c>
      <c r="BM20" s="44">
        <v>8.0971659919028216E-2</v>
      </c>
      <c r="BN20" s="44">
        <v>9.8331870061457272E-2</v>
      </c>
      <c r="BO20" s="44">
        <v>9.9750623441396957E-3</v>
      </c>
      <c r="BP20" s="44">
        <v>3.2300155199591396E-2</v>
      </c>
      <c r="BQ20" s="44">
        <v>4.779953674457782E-2</v>
      </c>
      <c r="BR20" s="44">
        <v>4.6332046332046462E-2</v>
      </c>
      <c r="BS20" s="44">
        <v>1.1352657004830791E-2</v>
      </c>
      <c r="BT20" s="44">
        <v>2.2988505747126409E-2</v>
      </c>
      <c r="BU20" s="44">
        <v>9.9701010330022211E-2</v>
      </c>
      <c r="BV20" s="44">
        <v>3.146353711054295E-2</v>
      </c>
      <c r="BW20" s="44">
        <v>9.4545454545454488E-2</v>
      </c>
      <c r="BX20" s="44">
        <v>1.4900341388512039E-2</v>
      </c>
      <c r="BY20" s="44">
        <v>1.287812673550115E-2</v>
      </c>
      <c r="BZ20" s="44">
        <v>2.8266231442234169E-2</v>
      </c>
      <c r="CA20" s="44">
        <v>3.2512315270935899E-2</v>
      </c>
      <c r="CB20" s="44">
        <v>-1.9857698790594958E-2</v>
      </c>
      <c r="CC20" s="44">
        <v>9.1116173120728838E-3</v>
      </c>
      <c r="CD20" s="44">
        <v>4.8709408825978295E-2</v>
      </c>
      <c r="CE20" s="44">
        <v>6.8453667675457464E-2</v>
      </c>
      <c r="CF20" s="44">
        <v>1.0666666666666602E-2</v>
      </c>
      <c r="CG20" s="44">
        <v>2.9411764705882248E-2</v>
      </c>
      <c r="CH20" s="44">
        <v>1.3371218452280509E-3</v>
      </c>
      <c r="CI20" s="44">
        <v>3.6013484363556225E-2</v>
      </c>
      <c r="CJ20" s="44">
        <v>5.1389165174731133E-4</v>
      </c>
      <c r="CK20" s="44">
        <v>2.3885350318471277E-2</v>
      </c>
      <c r="CL20" s="44">
        <v>2.1495327102803774E-2</v>
      </c>
      <c r="CM20" s="44">
        <v>1.5103204712224816E-2</v>
      </c>
      <c r="CN20" s="44">
        <v>1.9211344573019096E-2</v>
      </c>
      <c r="CO20" s="44">
        <v>8.2953453273786337E-3</v>
      </c>
      <c r="CP20" s="44">
        <v>-1.538461538461533E-2</v>
      </c>
      <c r="CQ20" s="44">
        <v>-3.1544360980557684E-3</v>
      </c>
      <c r="CR20" s="44">
        <v>2.4303394869667372E-2</v>
      </c>
      <c r="CS20" s="44">
        <v>3.7525354969574209E-2</v>
      </c>
      <c r="CT20" s="44">
        <v>2.4432809773123898E-2</v>
      </c>
      <c r="CU20" s="44">
        <v>1.8262404103324803E-2</v>
      </c>
      <c r="CV20" s="44">
        <v>1.5018444402543629E-3</v>
      </c>
      <c r="CW20" s="44">
        <v>2.4844720496894235E-2</v>
      </c>
      <c r="DA20" s="38">
        <v>44984</v>
      </c>
      <c r="DB20" s="33">
        <v>23541</v>
      </c>
      <c r="DC20" s="33">
        <v>1640.58</v>
      </c>
      <c r="DD20" s="33">
        <v>308.57</v>
      </c>
      <c r="DE20" s="33">
        <v>0.37800899999999998</v>
      </c>
      <c r="DF20" s="33">
        <v>0.36910100000000001</v>
      </c>
      <c r="DG20" s="33">
        <v>1.28</v>
      </c>
      <c r="DH20" s="33">
        <v>8.2298999999999997E-2</v>
      </c>
      <c r="DI20" s="33">
        <v>1639.41</v>
      </c>
      <c r="DJ20" s="33">
        <v>23.23</v>
      </c>
      <c r="DK20" s="33">
        <v>6.68</v>
      </c>
      <c r="DL20" s="33">
        <v>1.2850000000000001E-5</v>
      </c>
      <c r="DM20" s="33">
        <v>6.9620000000000001E-2</v>
      </c>
      <c r="DN20" s="33">
        <v>95.17</v>
      </c>
      <c r="DO20" s="33">
        <v>18.45</v>
      </c>
      <c r="DP20" s="33">
        <v>6.6</v>
      </c>
      <c r="DQ20" s="33">
        <v>3.34</v>
      </c>
      <c r="DR20" s="33">
        <v>2.42</v>
      </c>
      <c r="DS20" s="33">
        <v>12.95</v>
      </c>
      <c r="DT20" s="33">
        <v>23539</v>
      </c>
      <c r="DU20" s="33">
        <v>7.49</v>
      </c>
      <c r="DV20" s="33">
        <v>151.38999999999999</v>
      </c>
      <c r="DW20" s="33">
        <v>21.41</v>
      </c>
      <c r="DX20" s="33">
        <v>53.09</v>
      </c>
      <c r="DY20" s="33">
        <v>136</v>
      </c>
      <c r="DZ20" s="33">
        <v>8.9226E-2</v>
      </c>
      <c r="EA20" s="33">
        <v>6.88</v>
      </c>
      <c r="EB20" s="33">
        <v>3.11</v>
      </c>
      <c r="EC20" s="33">
        <v>12.65</v>
      </c>
      <c r="ED20" s="33">
        <v>131.02000000000001</v>
      </c>
      <c r="EE20" s="33">
        <v>8.0791000000000002E-2</v>
      </c>
      <c r="EF20" s="33">
        <v>7.5000999999999998E-2</v>
      </c>
      <c r="EG20" s="33">
        <v>2.37</v>
      </c>
      <c r="EH20" s="33">
        <v>2.820607E-2</v>
      </c>
      <c r="EI20" s="33">
        <v>5.26</v>
      </c>
      <c r="EJ20" s="33">
        <v>6.23</v>
      </c>
      <c r="EK20" s="33">
        <v>0.25584499999999999</v>
      </c>
      <c r="EL20" s="33">
        <v>1.1200000000000001</v>
      </c>
      <c r="EM20" s="33">
        <v>0.16106599999999999</v>
      </c>
      <c r="EN20" s="33">
        <v>49.74</v>
      </c>
      <c r="EO20" s="33">
        <v>82.14</v>
      </c>
      <c r="EP20" s="33">
        <v>0.71940099999999996</v>
      </c>
      <c r="EQ20" s="33">
        <v>0.66387700000000005</v>
      </c>
      <c r="ER20" s="33">
        <v>0.47299799999999997</v>
      </c>
      <c r="ES20" s="33">
        <v>1.22</v>
      </c>
      <c r="ET20" s="33">
        <v>1.21</v>
      </c>
      <c r="EU20" s="33">
        <v>1.23</v>
      </c>
      <c r="EV20" s="33">
        <v>10</v>
      </c>
      <c r="EW20" s="33">
        <v>0.78576500000000005</v>
      </c>
      <c r="EX20" s="33">
        <v>8.76</v>
      </c>
      <c r="EY20" s="33">
        <v>1.6331000000000001E-4</v>
      </c>
      <c r="EZ20" s="33">
        <v>0.98176200000000002</v>
      </c>
      <c r="FA20" s="33">
        <v>0.31168800000000002</v>
      </c>
      <c r="FB20" s="33">
        <v>2.67</v>
      </c>
      <c r="FC20" s="33">
        <v>12.51</v>
      </c>
      <c r="FD20" s="33">
        <v>4.05</v>
      </c>
      <c r="FE20" s="33">
        <v>1.0189999999999999</v>
      </c>
      <c r="FF20" s="33">
        <v>49.76</v>
      </c>
      <c r="FG20" s="33">
        <v>5.42</v>
      </c>
      <c r="FH20" s="33">
        <v>41.87</v>
      </c>
      <c r="FI20" s="33">
        <v>5.34</v>
      </c>
      <c r="FJ20" s="33">
        <v>776.07</v>
      </c>
      <c r="FK20" s="33">
        <v>0.58130499999999996</v>
      </c>
      <c r="FL20" s="33">
        <v>3.01</v>
      </c>
      <c r="FM20" s="33">
        <v>0.136157</v>
      </c>
      <c r="FN20" s="33">
        <v>7.1493800000000002E-7</v>
      </c>
      <c r="FO20" s="33">
        <v>0.95386499999999996</v>
      </c>
      <c r="FP20" s="33">
        <v>10.48</v>
      </c>
      <c r="FQ20" s="33">
        <v>0.25236900000000001</v>
      </c>
      <c r="FR20" s="33">
        <v>3.5439999999999999E-5</v>
      </c>
      <c r="FS20" s="33">
        <v>75.569999999999993</v>
      </c>
      <c r="FT20" s="33">
        <v>74.14</v>
      </c>
      <c r="FU20" s="33">
        <v>3.79</v>
      </c>
      <c r="FV20" s="33">
        <v>1.4</v>
      </c>
      <c r="FW20" s="33">
        <v>1797.3</v>
      </c>
      <c r="FX20" s="33">
        <v>0.41304200000000002</v>
      </c>
      <c r="FY20" s="33">
        <v>1810.65</v>
      </c>
      <c r="FZ20" s="33">
        <v>6.43</v>
      </c>
      <c r="GA20" s="33">
        <v>32.79</v>
      </c>
      <c r="GB20" s="33">
        <v>0.97610699999999995</v>
      </c>
      <c r="GC20" s="33">
        <v>0.87584499999999998</v>
      </c>
      <c r="GD20" s="33">
        <v>2.612221E-2</v>
      </c>
      <c r="GE20" s="33">
        <v>32</v>
      </c>
      <c r="GF20" s="33">
        <v>2.278144E-2</v>
      </c>
      <c r="GG20" s="33">
        <v>0.41480600000000001</v>
      </c>
      <c r="GH20" s="33">
        <v>10.23</v>
      </c>
      <c r="GI20" s="33">
        <v>5.87</v>
      </c>
      <c r="GJ20" s="33">
        <v>3.8879009999999999E-2</v>
      </c>
      <c r="GK20" s="33">
        <v>4.5252300000000002E-2</v>
      </c>
      <c r="GL20" s="33">
        <v>1.65</v>
      </c>
    </row>
    <row r="21" spans="6:194" ht="17.25" thickBot="1" x14ac:dyDescent="0.3">
      <c r="F21" s="67">
        <f t="shared" si="0"/>
        <v>-4.9347066303620842E-3</v>
      </c>
      <c r="G21" s="46">
        <f t="shared" si="1"/>
        <v>-6.1317727984394721E-2</v>
      </c>
      <c r="H21" s="46">
        <f t="shared" si="2"/>
        <v>0.16527205971250947</v>
      </c>
      <c r="I21" s="45">
        <f t="shared" si="3"/>
        <v>0.22658978769690419</v>
      </c>
      <c r="L21" s="38">
        <v>44985</v>
      </c>
      <c r="M21" s="44">
        <v>-9.7701881823197834E-4</v>
      </c>
      <c r="N21" s="44">
        <v>-4.0229674871081755E-3</v>
      </c>
      <c r="O21" s="44">
        <v>-1.2995430534400554E-2</v>
      </c>
      <c r="P21" s="44">
        <v>3.5131438669449011E-3</v>
      </c>
      <c r="Q21" s="44">
        <v>-1.0024356476953544E-2</v>
      </c>
      <c r="R21" s="44">
        <v>-3.90625E-2</v>
      </c>
      <c r="S21" s="44">
        <v>-1.0109478851504927E-2</v>
      </c>
      <c r="T21" s="44">
        <v>-3.9404419882762554E-3</v>
      </c>
      <c r="U21" s="44">
        <v>-2.3245802841153629E-2</v>
      </c>
      <c r="V21" s="44">
        <v>-1.4970059880239472E-2</v>
      </c>
      <c r="W21" s="44">
        <v>-2.4902723735408583E-2</v>
      </c>
      <c r="X21" s="44">
        <v>-1.8241884515943774E-3</v>
      </c>
      <c r="Y21" s="44">
        <v>-1.1873489545024651E-2</v>
      </c>
      <c r="Z21" s="44">
        <v>-2.8184281842818404E-2</v>
      </c>
      <c r="AA21" s="44">
        <v>-2.4242424242424176E-2</v>
      </c>
      <c r="AB21" s="44">
        <v>-2.9940119760478723E-3</v>
      </c>
      <c r="AC21" s="44">
        <v>1.2396694214876103E-2</v>
      </c>
      <c r="AD21" s="44">
        <v>-1.3127413127413168E-2</v>
      </c>
      <c r="AE21" s="44">
        <v>-2.5489612982709797E-4</v>
      </c>
      <c r="AF21" s="44">
        <v>-2.8037383177570097E-2</v>
      </c>
      <c r="AG21" s="44">
        <v>-1.0965057137195311E-2</v>
      </c>
      <c r="AH21" s="44">
        <v>-4.6707146193368798E-3</v>
      </c>
      <c r="AI21" s="44">
        <v>-1.9777735920135653E-2</v>
      </c>
      <c r="AJ21" s="44">
        <v>-9.3382352941177027E-3</v>
      </c>
      <c r="AK21" s="44">
        <v>-6.8365722995539224E-3</v>
      </c>
      <c r="AL21" s="44">
        <v>-2.9069767441859407E-3</v>
      </c>
      <c r="AM21" s="44">
        <v>5.1446945337620731E-2</v>
      </c>
      <c r="AN21" s="44">
        <v>-1.9762845849802368E-2</v>
      </c>
      <c r="AO21" s="44">
        <v>-4.1138757441612106E-2</v>
      </c>
      <c r="AP21" s="44">
        <v>-5.8793677513584441E-3</v>
      </c>
      <c r="AQ21" s="44">
        <v>-3.3439554139278127E-2</v>
      </c>
      <c r="AR21" s="44">
        <v>-8.4388185654008518E-3</v>
      </c>
      <c r="AS21" s="44">
        <v>-2.5154160079727816E-3</v>
      </c>
      <c r="AT21" s="44">
        <v>-3.802281368821292E-2</v>
      </c>
      <c r="AU21" s="44">
        <v>-1.605136436597121E-2</v>
      </c>
      <c r="AV21" s="44">
        <v>-1.1334987981004296E-4</v>
      </c>
      <c r="AW21" s="44">
        <v>0</v>
      </c>
      <c r="AX21" s="44">
        <v>-2.0066308221474372E-2</v>
      </c>
      <c r="AY21" s="44">
        <v>-2.0908725371934E-2</v>
      </c>
      <c r="AZ21" s="44">
        <v>-2.3496469442415457E-2</v>
      </c>
      <c r="BA21" s="44">
        <v>-8.0942339529690432E-3</v>
      </c>
      <c r="BB21" s="44">
        <v>-1.3656144135133497E-2</v>
      </c>
      <c r="BC21" s="44">
        <v>-3.3737986207129755E-2</v>
      </c>
      <c r="BD21" s="44">
        <v>-3.2786885245901676E-2</v>
      </c>
      <c r="BE21" s="44">
        <v>-1.6528925619834767E-2</v>
      </c>
      <c r="BF21" s="44">
        <v>-1.6260162601625994E-2</v>
      </c>
      <c r="BG21" s="44">
        <v>-3.9999999999998925E-3</v>
      </c>
      <c r="BH21" s="44">
        <v>0.16527205971250947</v>
      </c>
      <c r="BI21" s="44">
        <v>1.5981735159817489E-2</v>
      </c>
      <c r="BJ21" s="44">
        <v>-1.0593350070418173E-2</v>
      </c>
      <c r="BK21" s="44">
        <v>-1.5871463755981585E-2</v>
      </c>
      <c r="BL21" s="44">
        <v>-6.1317727984394721E-2</v>
      </c>
      <c r="BM21" s="44">
        <v>5.9925093632958948E-2</v>
      </c>
      <c r="BN21" s="44">
        <v>5.5955235811351089E-2</v>
      </c>
      <c r="BO21" s="44">
        <v>-9.8765432098765205E-3</v>
      </c>
      <c r="BP21" s="44">
        <v>-2.9440628066731422E-3</v>
      </c>
      <c r="BQ21" s="44">
        <v>-2.9139871382636517E-2</v>
      </c>
      <c r="BR21" s="44">
        <v>-3.6900369003690092E-2</v>
      </c>
      <c r="BS21" s="44">
        <v>-9.5533795080005035E-4</v>
      </c>
      <c r="BT21" s="44">
        <v>-7.4906367041198685E-3</v>
      </c>
      <c r="BU21" s="44">
        <v>1.7060316724006652E-2</v>
      </c>
      <c r="BV21" s="44">
        <v>-8.1661090133405834E-3</v>
      </c>
      <c r="BW21" s="44">
        <v>-3.6544850498338777E-2</v>
      </c>
      <c r="BX21" s="44">
        <v>-1.3814934230336973E-2</v>
      </c>
      <c r="BY21" s="44">
        <v>-5.7039911153135003E-3</v>
      </c>
      <c r="BZ21" s="44">
        <v>-1.3259738013240874E-2</v>
      </c>
      <c r="CA21" s="44">
        <v>5.4389312977099369E-2</v>
      </c>
      <c r="CB21" s="44">
        <v>-1.8611636135975496E-2</v>
      </c>
      <c r="CC21" s="44">
        <v>-3.6681715575620499E-3</v>
      </c>
      <c r="CD21" s="44">
        <v>-9.9245732433504985E-3</v>
      </c>
      <c r="CE21" s="44">
        <v>1.6185594820610216E-3</v>
      </c>
      <c r="CF21" s="44">
        <v>1.846965699208436E-2</v>
      </c>
      <c r="CG21" s="44">
        <v>-2.857142857142847E-2</v>
      </c>
      <c r="CH21" s="44">
        <v>5.1299170978691411E-3</v>
      </c>
      <c r="CI21" s="44">
        <v>2.4261455251524122E-2</v>
      </c>
      <c r="CJ21" s="44">
        <v>1.684477949907448E-3</v>
      </c>
      <c r="CK21" s="44">
        <v>-3.1104199066873672E-3</v>
      </c>
      <c r="CL21" s="44">
        <v>-3.0497102775228768E-4</v>
      </c>
      <c r="CM21" s="44">
        <v>-1.2705574286425492E-2</v>
      </c>
      <c r="CN21" s="44">
        <v>-1.5855545216333922E-2</v>
      </c>
      <c r="CO21" s="44">
        <v>-1.1522761665264669E-3</v>
      </c>
      <c r="CP21" s="44">
        <v>-5.281250000000004E-2</v>
      </c>
      <c r="CQ21" s="44">
        <v>-8.037244353298334E-4</v>
      </c>
      <c r="CR21" s="44">
        <v>6.7752154018987154E-2</v>
      </c>
      <c r="CS21" s="44">
        <v>2.2482893450635366E-2</v>
      </c>
      <c r="CT21" s="44">
        <v>3.4071550255536653E-2</v>
      </c>
      <c r="CU21" s="44">
        <v>9.0953962047901626E-3</v>
      </c>
      <c r="CV21" s="44">
        <v>2.882903189451147E-2</v>
      </c>
      <c r="CW21" s="44">
        <v>-2.4242424242424176E-2</v>
      </c>
      <c r="DA21" s="38">
        <v>44985</v>
      </c>
      <c r="DB21" s="33">
        <v>23518</v>
      </c>
      <c r="DC21" s="33">
        <v>1633.98</v>
      </c>
      <c r="DD21" s="33">
        <v>304.56</v>
      </c>
      <c r="DE21" s="33">
        <v>0.37933699999999998</v>
      </c>
      <c r="DF21" s="33">
        <v>0.36540099999999998</v>
      </c>
      <c r="DG21" s="33">
        <v>1.23</v>
      </c>
      <c r="DH21" s="33">
        <v>8.1466999999999998E-2</v>
      </c>
      <c r="DI21" s="33">
        <v>1632.95</v>
      </c>
      <c r="DJ21" s="33">
        <v>22.69</v>
      </c>
      <c r="DK21" s="33">
        <v>6.58</v>
      </c>
      <c r="DL21" s="33">
        <v>1.253E-5</v>
      </c>
      <c r="DM21" s="33">
        <v>6.9492999999999999E-2</v>
      </c>
      <c r="DN21" s="33">
        <v>94.04</v>
      </c>
      <c r="DO21" s="33">
        <v>17.93</v>
      </c>
      <c r="DP21" s="33">
        <v>6.44</v>
      </c>
      <c r="DQ21" s="33">
        <v>3.33</v>
      </c>
      <c r="DR21" s="33">
        <v>2.4500000000000002</v>
      </c>
      <c r="DS21" s="33">
        <v>12.78</v>
      </c>
      <c r="DT21" s="33">
        <v>23533</v>
      </c>
      <c r="DU21" s="33">
        <v>7.28</v>
      </c>
      <c r="DV21" s="33">
        <v>149.72999999999999</v>
      </c>
      <c r="DW21" s="33">
        <v>21.31</v>
      </c>
      <c r="DX21" s="33">
        <v>52.04</v>
      </c>
      <c r="DY21" s="33">
        <v>134.72999999999999</v>
      </c>
      <c r="DZ21" s="33">
        <v>8.8616E-2</v>
      </c>
      <c r="EA21" s="33">
        <v>6.86</v>
      </c>
      <c r="EB21" s="33">
        <v>3.27</v>
      </c>
      <c r="EC21" s="33">
        <v>12.4</v>
      </c>
      <c r="ED21" s="33">
        <v>125.63</v>
      </c>
      <c r="EE21" s="33">
        <v>8.0315999999999999E-2</v>
      </c>
      <c r="EF21" s="33">
        <v>7.2493000000000002E-2</v>
      </c>
      <c r="EG21" s="33">
        <v>2.35</v>
      </c>
      <c r="EH21" s="33">
        <v>2.813512E-2</v>
      </c>
      <c r="EI21" s="33">
        <v>5.0599999999999996</v>
      </c>
      <c r="EJ21" s="33">
        <v>6.13</v>
      </c>
      <c r="EK21" s="33">
        <v>0.25581599999999999</v>
      </c>
      <c r="EL21" s="33">
        <v>1.1200000000000001</v>
      </c>
      <c r="EM21" s="33">
        <v>0.157834</v>
      </c>
      <c r="EN21" s="33">
        <v>48.7</v>
      </c>
      <c r="EO21" s="33">
        <v>80.209999999999994</v>
      </c>
      <c r="EP21" s="33">
        <v>0.71357800000000005</v>
      </c>
      <c r="EQ21" s="33">
        <v>0.65481100000000003</v>
      </c>
      <c r="ER21" s="33">
        <v>0.45704</v>
      </c>
      <c r="ES21" s="33">
        <v>1.18</v>
      </c>
      <c r="ET21" s="33">
        <v>1.19</v>
      </c>
      <c r="EU21" s="33">
        <v>1.21</v>
      </c>
      <c r="EV21" s="33">
        <v>9.9600000000000009</v>
      </c>
      <c r="EW21" s="33">
        <v>0.91563000000000005</v>
      </c>
      <c r="EX21" s="33">
        <v>8.9</v>
      </c>
      <c r="EY21" s="33">
        <v>1.6158000000000001E-4</v>
      </c>
      <c r="EZ21" s="33">
        <v>0.96618000000000004</v>
      </c>
      <c r="FA21" s="33">
        <v>0.292576</v>
      </c>
      <c r="FB21" s="33">
        <v>2.83</v>
      </c>
      <c r="FC21" s="33">
        <v>13.21</v>
      </c>
      <c r="FD21" s="33">
        <v>4.01</v>
      </c>
      <c r="FE21" s="33">
        <v>1.016</v>
      </c>
      <c r="FF21" s="33">
        <v>48.31</v>
      </c>
      <c r="FG21" s="33">
        <v>5.22</v>
      </c>
      <c r="FH21" s="33">
        <v>41.83</v>
      </c>
      <c r="FI21" s="33">
        <v>5.3</v>
      </c>
      <c r="FJ21" s="33">
        <v>789.31</v>
      </c>
      <c r="FK21" s="33">
        <v>0.57655800000000001</v>
      </c>
      <c r="FL21" s="33">
        <v>2.9</v>
      </c>
      <c r="FM21" s="33">
        <v>0.13427600000000001</v>
      </c>
      <c r="FN21" s="33">
        <v>7.1086E-7</v>
      </c>
      <c r="FO21" s="33">
        <v>0.94121699999999997</v>
      </c>
      <c r="FP21" s="33">
        <v>11.05</v>
      </c>
      <c r="FQ21" s="33">
        <v>0.247672</v>
      </c>
      <c r="FR21" s="33">
        <v>3.5309999999999999E-5</v>
      </c>
      <c r="FS21" s="33">
        <v>74.819999999999993</v>
      </c>
      <c r="FT21" s="33">
        <v>74.260000000000005</v>
      </c>
      <c r="FU21" s="33">
        <v>3.86</v>
      </c>
      <c r="FV21" s="33">
        <v>1.36</v>
      </c>
      <c r="FW21" s="33">
        <v>1806.52</v>
      </c>
      <c r="FX21" s="33">
        <v>0.42306300000000002</v>
      </c>
      <c r="FY21" s="33">
        <v>1813.7</v>
      </c>
      <c r="FZ21" s="33">
        <v>6.41</v>
      </c>
      <c r="GA21" s="33">
        <v>32.78</v>
      </c>
      <c r="GB21" s="33">
        <v>0.96370500000000003</v>
      </c>
      <c r="GC21" s="33">
        <v>0.861958</v>
      </c>
      <c r="GD21" s="33">
        <v>2.6092110000000002E-2</v>
      </c>
      <c r="GE21" s="33">
        <v>30.31</v>
      </c>
      <c r="GF21" s="33">
        <v>2.2763129999999999E-2</v>
      </c>
      <c r="GG21" s="33">
        <v>0.44291000000000003</v>
      </c>
      <c r="GH21" s="33">
        <v>10.46</v>
      </c>
      <c r="GI21" s="33">
        <v>6.07</v>
      </c>
      <c r="GJ21" s="33">
        <v>3.9232629999999998E-2</v>
      </c>
      <c r="GK21" s="33">
        <v>4.6556880000000002E-2</v>
      </c>
      <c r="GL21" s="33">
        <v>1.61</v>
      </c>
    </row>
    <row r="22" spans="6:194" ht="15.75" customHeight="1" thickBot="1" x14ac:dyDescent="0.3">
      <c r="F22" s="67">
        <f t="shared" si="0"/>
        <v>-1.8606322621509307E-2</v>
      </c>
      <c r="G22" s="46">
        <f t="shared" si="1"/>
        <v>-9.235427706283128E-2</v>
      </c>
      <c r="H22" s="46">
        <f t="shared" si="2"/>
        <v>0.10653405883813871</v>
      </c>
      <c r="I22" s="45">
        <f t="shared" si="3"/>
        <v>0.19888833590096999</v>
      </c>
      <c r="L22" s="38">
        <v>44986</v>
      </c>
      <c r="M22" s="44">
        <v>-1.5392465345692607E-2</v>
      </c>
      <c r="N22" s="44">
        <v>-1.6738270970268809E-2</v>
      </c>
      <c r="O22" s="44">
        <v>-1.0703966377725194E-2</v>
      </c>
      <c r="P22" s="44">
        <v>-2.4490097195896121E-3</v>
      </c>
      <c r="Q22" s="44">
        <v>-3.4641393975385903E-2</v>
      </c>
      <c r="R22" s="44">
        <v>-3.2520325203252098E-2</v>
      </c>
      <c r="S22" s="44">
        <v>-6.3338529711417513E-3</v>
      </c>
      <c r="T22" s="44">
        <v>-1.786949998469034E-2</v>
      </c>
      <c r="U22" s="44">
        <v>-3.3935654473336241E-2</v>
      </c>
      <c r="V22" s="44">
        <v>-3.4954407294832901E-2</v>
      </c>
      <c r="W22" s="44">
        <v>-3.9106145251396662E-2</v>
      </c>
      <c r="X22" s="44">
        <v>-5.5545162822154825E-3</v>
      </c>
      <c r="Y22" s="44">
        <v>-3.2964695874095895E-3</v>
      </c>
      <c r="Z22" s="44">
        <v>-4.6848856664807537E-2</v>
      </c>
      <c r="AA22" s="44">
        <v>7.763975155279379E-3</v>
      </c>
      <c r="AB22" s="44">
        <v>3.0030030030030463E-3</v>
      </c>
      <c r="AC22" s="44">
        <v>2.0408163265306145E-2</v>
      </c>
      <c r="AD22" s="44">
        <v>-3.9123630672926457E-2</v>
      </c>
      <c r="AE22" s="44">
        <v>-1.8697148684825526E-2</v>
      </c>
      <c r="AF22" s="44">
        <v>-1.2362637362637319E-2</v>
      </c>
      <c r="AG22" s="44">
        <v>4.541508047819498E-3</v>
      </c>
      <c r="AH22" s="44">
        <v>-2.6278742374472031E-2</v>
      </c>
      <c r="AI22" s="44">
        <v>-8.0707148347425317E-3</v>
      </c>
      <c r="AJ22" s="44">
        <v>-2.3157425963037048E-2</v>
      </c>
      <c r="AK22" s="44">
        <v>-1.6543287893833969E-2</v>
      </c>
      <c r="AL22" s="44">
        <v>-5.5393586005830886E-2</v>
      </c>
      <c r="AM22" s="44">
        <v>-8.2568807339449601E-2</v>
      </c>
      <c r="AN22" s="44">
        <v>-3.9516129032258096E-2</v>
      </c>
      <c r="AO22" s="44">
        <v>4.3779352065589361E-3</v>
      </c>
      <c r="AP22" s="44">
        <v>-2.1913441904477304E-2</v>
      </c>
      <c r="AQ22" s="44">
        <v>-4.2252355399831631E-2</v>
      </c>
      <c r="AR22" s="44">
        <v>-5.1063829787234116E-2</v>
      </c>
      <c r="AS22" s="44">
        <v>-4.1609916716189632E-2</v>
      </c>
      <c r="AT22" s="44">
        <v>-1.1857707509881354E-2</v>
      </c>
      <c r="AU22" s="44">
        <v>-5.3833605220228398E-2</v>
      </c>
      <c r="AV22" s="44">
        <v>-4.0564311849141554E-2</v>
      </c>
      <c r="AW22" s="44">
        <v>2.6785714285714191E-2</v>
      </c>
      <c r="AX22" s="44">
        <v>-2.9607055514021097E-2</v>
      </c>
      <c r="AY22" s="44">
        <v>-1.2525667351129366E-2</v>
      </c>
      <c r="AZ22" s="44">
        <v>-3.3162947263433495E-2</v>
      </c>
      <c r="BA22" s="44">
        <v>-3.8117767083626464E-2</v>
      </c>
      <c r="BB22" s="44">
        <v>-4.0229928941328152E-2</v>
      </c>
      <c r="BC22" s="44">
        <v>-6.3224225450726368E-2</v>
      </c>
      <c r="BD22" s="44">
        <v>-4.2372881355932202E-2</v>
      </c>
      <c r="BE22" s="44">
        <v>-4.2016806722689148E-2</v>
      </c>
      <c r="BF22" s="44">
        <v>-4.1322314049586861E-2</v>
      </c>
      <c r="BG22" s="44">
        <v>-3.6144578313253128E-2</v>
      </c>
      <c r="BH22" s="44">
        <v>-3.2645282483099058E-2</v>
      </c>
      <c r="BI22" s="44">
        <v>-1.9101123595505642E-2</v>
      </c>
      <c r="BJ22" s="44">
        <v>1.0273548706522861E-2</v>
      </c>
      <c r="BK22" s="44">
        <v>0.10020907077356167</v>
      </c>
      <c r="BL22" s="44">
        <v>-4.8448950016405923E-2</v>
      </c>
      <c r="BM22" s="44">
        <v>-1.7667844522968323E-2</v>
      </c>
      <c r="BN22" s="44">
        <v>-9.235427706283128E-2</v>
      </c>
      <c r="BO22" s="44">
        <v>-1.9950124688279169E-2</v>
      </c>
      <c r="BP22" s="44">
        <v>-2.2093503937007819E-2</v>
      </c>
      <c r="BQ22" s="44">
        <v>-3.684537362864837E-2</v>
      </c>
      <c r="BR22" s="44">
        <v>3.8314176245211051E-3</v>
      </c>
      <c r="BS22" s="44">
        <v>-1.9842218503466347E-2</v>
      </c>
      <c r="BT22" s="44">
        <v>-1.5094339622641506E-2</v>
      </c>
      <c r="BU22" s="44">
        <v>5.0677173734021697E-3</v>
      </c>
      <c r="BV22" s="44">
        <v>5.7288252005869289E-3</v>
      </c>
      <c r="BW22" s="44">
        <v>-6.5517241379310365E-2</v>
      </c>
      <c r="BX22" s="44">
        <v>-1.9474813071583941E-2</v>
      </c>
      <c r="BY22" s="44">
        <v>2.5818023239456478E-2</v>
      </c>
      <c r="BZ22" s="44">
        <v>-6.0644888479489678E-3</v>
      </c>
      <c r="CA22" s="44">
        <v>3.8914027149321129E-2</v>
      </c>
      <c r="CB22" s="44">
        <v>-3.0080105946574509E-2</v>
      </c>
      <c r="CC22" s="44">
        <v>-2.8887000849617706E-2</v>
      </c>
      <c r="CD22" s="44">
        <v>-4.0497193263833053E-2</v>
      </c>
      <c r="CE22" s="44">
        <v>-3.5146781578238584E-2</v>
      </c>
      <c r="CF22" s="44">
        <v>-7.7720207253885176E-3</v>
      </c>
      <c r="CG22" s="44">
        <v>-2.9411764705882359E-2</v>
      </c>
      <c r="CH22" s="44">
        <v>1.1347784691007057E-3</v>
      </c>
      <c r="CI22" s="44">
        <v>-9.4383106062218003E-3</v>
      </c>
      <c r="CJ22" s="44">
        <v>7.2117770303798956E-3</v>
      </c>
      <c r="CK22" s="44">
        <v>-6.2402496099843718E-3</v>
      </c>
      <c r="CL22" s="44">
        <v>-1.372788285539972E-2</v>
      </c>
      <c r="CM22" s="44">
        <v>-1.3211511821563771E-2</v>
      </c>
      <c r="CN22" s="44">
        <v>-1.3451931532626915E-2</v>
      </c>
      <c r="CO22" s="44">
        <v>4.8608564044838598E-3</v>
      </c>
      <c r="CP22" s="44">
        <v>-1.6826129990102245E-2</v>
      </c>
      <c r="CQ22" s="44">
        <v>-2.4864770354515731E-4</v>
      </c>
      <c r="CR22" s="44">
        <v>0.10653405883813871</v>
      </c>
      <c r="CS22" s="44">
        <v>-6.1185468451242842E-2</v>
      </c>
      <c r="CT22" s="44">
        <v>-1.6474464579901982E-3</v>
      </c>
      <c r="CU22" s="44">
        <v>5.2688285236039967E-3</v>
      </c>
      <c r="CV22" s="44">
        <v>-2.6102908957816862E-2</v>
      </c>
      <c r="CW22" s="44">
        <v>-2.4844720496894457E-2</v>
      </c>
      <c r="DA22" s="38">
        <v>44986</v>
      </c>
      <c r="DB22" s="33">
        <v>23156</v>
      </c>
      <c r="DC22" s="33">
        <v>1606.63</v>
      </c>
      <c r="DD22" s="33">
        <v>301.3</v>
      </c>
      <c r="DE22" s="33">
        <v>0.37840800000000002</v>
      </c>
      <c r="DF22" s="33">
        <v>0.35274299999999997</v>
      </c>
      <c r="DG22" s="33">
        <v>1.19</v>
      </c>
      <c r="DH22" s="33">
        <v>8.0950999999999995E-2</v>
      </c>
      <c r="DI22" s="33">
        <v>1603.77</v>
      </c>
      <c r="DJ22" s="33">
        <v>21.92</v>
      </c>
      <c r="DK22" s="33">
        <v>6.35</v>
      </c>
      <c r="DL22" s="33">
        <v>1.204E-5</v>
      </c>
      <c r="DM22" s="33">
        <v>6.9107000000000002E-2</v>
      </c>
      <c r="DN22" s="33">
        <v>93.73</v>
      </c>
      <c r="DO22" s="33">
        <v>17.09</v>
      </c>
      <c r="DP22" s="33">
        <v>6.49</v>
      </c>
      <c r="DQ22" s="33">
        <v>3.34</v>
      </c>
      <c r="DR22" s="33">
        <v>2.5</v>
      </c>
      <c r="DS22" s="33">
        <v>12.28</v>
      </c>
      <c r="DT22" s="33">
        <v>23093</v>
      </c>
      <c r="DU22" s="33">
        <v>7.19</v>
      </c>
      <c r="DV22" s="33">
        <v>150.41</v>
      </c>
      <c r="DW22" s="33">
        <v>20.75</v>
      </c>
      <c r="DX22" s="33">
        <v>51.62</v>
      </c>
      <c r="DY22" s="33">
        <v>131.61000000000001</v>
      </c>
      <c r="DZ22" s="33">
        <v>8.7150000000000005E-2</v>
      </c>
      <c r="EA22" s="33">
        <v>6.48</v>
      </c>
      <c r="EB22" s="33">
        <v>3</v>
      </c>
      <c r="EC22" s="33">
        <v>11.91</v>
      </c>
      <c r="ED22" s="33">
        <v>126.18</v>
      </c>
      <c r="EE22" s="33">
        <v>7.8556000000000001E-2</v>
      </c>
      <c r="EF22" s="33">
        <v>6.9430000000000006E-2</v>
      </c>
      <c r="EG22" s="33">
        <v>2.23</v>
      </c>
      <c r="EH22" s="33">
        <v>2.6964419999999999E-2</v>
      </c>
      <c r="EI22" s="33">
        <v>5</v>
      </c>
      <c r="EJ22" s="33">
        <v>5.8</v>
      </c>
      <c r="EK22" s="33">
        <v>0.24543899999999999</v>
      </c>
      <c r="EL22" s="33">
        <v>1.1499999999999999</v>
      </c>
      <c r="EM22" s="33">
        <v>0.15316099999999999</v>
      </c>
      <c r="EN22" s="33">
        <v>48.09</v>
      </c>
      <c r="EO22" s="33">
        <v>77.55</v>
      </c>
      <c r="EP22" s="33">
        <v>0.68637800000000004</v>
      </c>
      <c r="EQ22" s="33">
        <v>0.62846800000000003</v>
      </c>
      <c r="ER22" s="33">
        <v>0.42814400000000002</v>
      </c>
      <c r="ES22" s="33">
        <v>1.1299999999999999</v>
      </c>
      <c r="ET22" s="33">
        <v>1.1399999999999999</v>
      </c>
      <c r="EU22" s="33">
        <v>1.1599999999999999</v>
      </c>
      <c r="EV22" s="33">
        <v>9.6</v>
      </c>
      <c r="EW22" s="33">
        <v>0.88573900000000005</v>
      </c>
      <c r="EX22" s="33">
        <v>8.73</v>
      </c>
      <c r="EY22" s="33">
        <v>1.6323999999999999E-4</v>
      </c>
      <c r="EZ22" s="33">
        <v>1.0629999999999999</v>
      </c>
      <c r="FA22" s="33">
        <v>0.27840100000000001</v>
      </c>
      <c r="FB22" s="33">
        <v>2.78</v>
      </c>
      <c r="FC22" s="33">
        <v>11.99</v>
      </c>
      <c r="FD22" s="33">
        <v>3.93</v>
      </c>
      <c r="FE22" s="33">
        <v>0.99355300000000002</v>
      </c>
      <c r="FF22" s="33">
        <v>46.53</v>
      </c>
      <c r="FG22" s="33">
        <v>5.24</v>
      </c>
      <c r="FH22" s="33">
        <v>41</v>
      </c>
      <c r="FI22" s="33">
        <v>5.22</v>
      </c>
      <c r="FJ22" s="33">
        <v>793.31</v>
      </c>
      <c r="FK22" s="33">
        <v>0.57986099999999996</v>
      </c>
      <c r="FL22" s="33">
        <v>2.71</v>
      </c>
      <c r="FM22" s="33">
        <v>0.131661</v>
      </c>
      <c r="FN22" s="33">
        <v>7.2921299999999998E-7</v>
      </c>
      <c r="FO22" s="33">
        <v>0.93550900000000003</v>
      </c>
      <c r="FP22" s="33">
        <v>11.48</v>
      </c>
      <c r="FQ22" s="33">
        <v>0.24022199999999999</v>
      </c>
      <c r="FR22" s="33">
        <v>3.4289999999999999E-5</v>
      </c>
      <c r="FS22" s="33">
        <v>71.790000000000006</v>
      </c>
      <c r="FT22" s="33">
        <v>71.650000000000006</v>
      </c>
      <c r="FU22" s="33">
        <v>3.83</v>
      </c>
      <c r="FV22" s="33">
        <v>1.32</v>
      </c>
      <c r="FW22" s="33">
        <v>1808.57</v>
      </c>
      <c r="FX22" s="33">
        <v>0.41907</v>
      </c>
      <c r="FY22" s="33">
        <v>1826.78</v>
      </c>
      <c r="FZ22" s="33">
        <v>6.37</v>
      </c>
      <c r="GA22" s="33">
        <v>32.33</v>
      </c>
      <c r="GB22" s="33">
        <v>0.95097299999999996</v>
      </c>
      <c r="GC22" s="33">
        <v>0.85036299999999998</v>
      </c>
      <c r="GD22" s="33">
        <v>2.621894E-2</v>
      </c>
      <c r="GE22" s="33">
        <v>29.8</v>
      </c>
      <c r="GF22" s="33">
        <v>2.2757469999999998E-2</v>
      </c>
      <c r="GG22" s="33">
        <v>0.490095</v>
      </c>
      <c r="GH22" s="33">
        <v>9.82</v>
      </c>
      <c r="GI22" s="33">
        <v>6.06</v>
      </c>
      <c r="GJ22" s="33">
        <v>3.9439340000000003E-2</v>
      </c>
      <c r="GK22" s="33">
        <v>4.5341609999999997E-2</v>
      </c>
      <c r="GL22" s="33">
        <v>1.57</v>
      </c>
    </row>
    <row r="23" spans="6:194" ht="16.5" customHeight="1" thickBot="1" x14ac:dyDescent="0.3">
      <c r="F23" s="67">
        <f t="shared" si="0"/>
        <v>3.4202501353885841E-2</v>
      </c>
      <c r="G23" s="46">
        <f t="shared" si="1"/>
        <v>-1.7655747116169795E-2</v>
      </c>
      <c r="H23" s="46">
        <f t="shared" si="2"/>
        <v>0.16674440004537971</v>
      </c>
      <c r="I23" s="45">
        <f t="shared" si="3"/>
        <v>0.18440014716154951</v>
      </c>
      <c r="L23" s="38">
        <v>44987</v>
      </c>
      <c r="M23" s="44">
        <v>2.0642598030747861E-2</v>
      </c>
      <c r="N23" s="44">
        <v>3.5664714339953774E-2</v>
      </c>
      <c r="O23" s="44">
        <v>6.2396282774643819E-3</v>
      </c>
      <c r="P23" s="44">
        <v>1.5337942115388525E-2</v>
      </c>
      <c r="Q23" s="44">
        <v>2.364611062444899E-2</v>
      </c>
      <c r="R23" s="44">
        <v>5.0420168067226934E-2</v>
      </c>
      <c r="S23" s="44">
        <v>1.4527306642289961E-2</v>
      </c>
      <c r="T23" s="44">
        <v>3.6489022740168409E-2</v>
      </c>
      <c r="U23" s="44">
        <v>2.6916058394160558E-2</v>
      </c>
      <c r="V23" s="44">
        <v>2.8346456692913469E-2</v>
      </c>
      <c r="W23" s="44">
        <v>1.8272425249169499E-2</v>
      </c>
      <c r="X23" s="44">
        <v>1.2256356085490694E-2</v>
      </c>
      <c r="Y23" s="44">
        <v>4.3209217966499569E-2</v>
      </c>
      <c r="Z23" s="44">
        <v>3.8619075482738463E-2</v>
      </c>
      <c r="AA23" s="44">
        <v>5.3929121725731832E-2</v>
      </c>
      <c r="AB23" s="44">
        <v>0</v>
      </c>
      <c r="AC23" s="44">
        <v>4.0000000000000036E-3</v>
      </c>
      <c r="AD23" s="44">
        <v>3.9902280130293288E-2</v>
      </c>
      <c r="AE23" s="44">
        <v>2.3600225176460432E-2</v>
      </c>
      <c r="AF23" s="44">
        <v>4.7287899860917859E-2</v>
      </c>
      <c r="AG23" s="44">
        <v>1.3629412937969709E-2</v>
      </c>
      <c r="AH23" s="44">
        <v>2.4578313253012185E-2</v>
      </c>
      <c r="AI23" s="44">
        <v>-6.0054242541649483E-3</v>
      </c>
      <c r="AJ23" s="44">
        <v>1.7171947420408618E-2</v>
      </c>
      <c r="AK23" s="44">
        <v>1.3207114170969536E-2</v>
      </c>
      <c r="AL23" s="44">
        <v>0.11419753086419737</v>
      </c>
      <c r="AM23" s="44">
        <v>3.3333333333331883E-3</v>
      </c>
      <c r="AN23" s="44">
        <v>0.12510495382031905</v>
      </c>
      <c r="AO23" s="44">
        <v>9.5894753526706289E-3</v>
      </c>
      <c r="AP23" s="44">
        <v>1.670146137787043E-2</v>
      </c>
      <c r="AQ23" s="44">
        <v>1.7960535791444521E-2</v>
      </c>
      <c r="AR23" s="44">
        <v>4.0358744394618729E-2</v>
      </c>
      <c r="AS23" s="44">
        <v>4.2716290578473481E-2</v>
      </c>
      <c r="AT23" s="44">
        <v>1.6000000000000014E-2</v>
      </c>
      <c r="AU23" s="44">
        <v>6.3793103448275934E-2</v>
      </c>
      <c r="AV23" s="44">
        <v>2.4486736011799293E-2</v>
      </c>
      <c r="AW23" s="44">
        <v>5.2173913043478404E-2</v>
      </c>
      <c r="AX23" s="44">
        <v>4.7975659600028919E-2</v>
      </c>
      <c r="AY23" s="44">
        <v>8.1097941359948855E-3</v>
      </c>
      <c r="AZ23" s="44">
        <v>6.7569310122501669E-2</v>
      </c>
      <c r="BA23" s="44">
        <v>3.042492620684234E-2</v>
      </c>
      <c r="BB23" s="44">
        <v>4.7744674350961303E-2</v>
      </c>
      <c r="BC23" s="44">
        <v>9.7128536193430204E-2</v>
      </c>
      <c r="BD23" s="44">
        <v>6.1946902654867353E-2</v>
      </c>
      <c r="BE23" s="44">
        <v>6.1403508771929793E-2</v>
      </c>
      <c r="BF23" s="44">
        <v>3.4482758620689724E-2</v>
      </c>
      <c r="BG23" s="44">
        <v>3.9583333333333526E-2</v>
      </c>
      <c r="BH23" s="44">
        <v>0.11410697733756781</v>
      </c>
      <c r="BI23" s="44">
        <v>1.1454753722794919E-2</v>
      </c>
      <c r="BJ23" s="44">
        <v>1.4457240872335131E-2</v>
      </c>
      <c r="BK23" s="44">
        <v>-2.8222013170271509E-3</v>
      </c>
      <c r="BL23" s="44">
        <v>-7.0761240081751442E-4</v>
      </c>
      <c r="BM23" s="44">
        <v>8.2733812949640217E-2</v>
      </c>
      <c r="BN23" s="44">
        <v>6.5888240200166814E-2</v>
      </c>
      <c r="BO23" s="44">
        <v>1.0178117048346147E-2</v>
      </c>
      <c r="BP23" s="44">
        <v>4.1715942682473806E-2</v>
      </c>
      <c r="BQ23" s="44">
        <v>4.5132172791746417E-3</v>
      </c>
      <c r="BR23" s="44">
        <v>1.5267175572519109E-2</v>
      </c>
      <c r="BS23" s="44">
        <v>1.7073170731707332E-2</v>
      </c>
      <c r="BT23" s="44">
        <v>1.9157088122607746E-3</v>
      </c>
      <c r="BU23" s="44">
        <v>0.16674440004537971</v>
      </c>
      <c r="BV23" s="44">
        <v>3.6801923219531574E-3</v>
      </c>
      <c r="BW23" s="44">
        <v>1.8450184501844991E-2</v>
      </c>
      <c r="BX23" s="44">
        <v>4.0794160761349119E-2</v>
      </c>
      <c r="BY23" s="44">
        <v>9.8517168509064668E-3</v>
      </c>
      <c r="BZ23" s="44">
        <v>5.2620552020343991E-2</v>
      </c>
      <c r="CA23" s="44">
        <v>4.1811846689895571E-2</v>
      </c>
      <c r="CB23" s="44">
        <v>4.4221595024602323E-2</v>
      </c>
      <c r="CC23" s="44">
        <v>2.0122484689413911E-2</v>
      </c>
      <c r="CD23" s="44">
        <v>6.9926173561777327E-2</v>
      </c>
      <c r="CE23" s="44">
        <v>3.363572923935787E-2</v>
      </c>
      <c r="CF23" s="44">
        <v>5.2219321148825326E-3</v>
      </c>
      <c r="CG23" s="44">
        <v>1.5151515151515138E-2</v>
      </c>
      <c r="CH23" s="44">
        <v>1.0776469807638023E-2</v>
      </c>
      <c r="CI23" s="44">
        <v>2.5623404204548228E-2</v>
      </c>
      <c r="CJ23" s="44">
        <v>5.0690285639212185E-3</v>
      </c>
      <c r="CK23" s="44">
        <v>1.2558869701726927E-2</v>
      </c>
      <c r="CL23" s="44">
        <v>2.6909990720692889E-2</v>
      </c>
      <c r="CM23" s="44">
        <v>-4.9948841870378624E-3</v>
      </c>
      <c r="CN23" s="44">
        <v>5.2817443844569878E-2</v>
      </c>
      <c r="CO23" s="44">
        <v>6.8418860564157136E-2</v>
      </c>
      <c r="CP23" s="44">
        <v>4.2617449664429596E-2</v>
      </c>
      <c r="CQ23" s="44">
        <v>-1.0545987756982456E-4</v>
      </c>
      <c r="CR23" s="44">
        <v>0.11160897377039136</v>
      </c>
      <c r="CS23" s="44">
        <v>3.2586558044806591E-2</v>
      </c>
      <c r="CT23" s="44">
        <v>5.4455445544554504E-2</v>
      </c>
      <c r="CU23" s="44">
        <v>3.0592043375979427E-2</v>
      </c>
      <c r="CV23" s="44">
        <v>-1.7655747116169795E-2</v>
      </c>
      <c r="CW23" s="44">
        <v>7.0063694267515908E-2</v>
      </c>
      <c r="DA23" s="38">
        <v>44987</v>
      </c>
      <c r="DB23" s="33">
        <v>23634</v>
      </c>
      <c r="DC23" s="33">
        <v>1663.93</v>
      </c>
      <c r="DD23" s="33">
        <v>303.18</v>
      </c>
      <c r="DE23" s="33">
        <v>0.384212</v>
      </c>
      <c r="DF23" s="33">
        <v>0.36108400000000002</v>
      </c>
      <c r="DG23" s="33">
        <v>1.25</v>
      </c>
      <c r="DH23" s="33">
        <v>8.2127000000000006E-2</v>
      </c>
      <c r="DI23" s="33">
        <v>1662.29</v>
      </c>
      <c r="DJ23" s="33">
        <v>22.51</v>
      </c>
      <c r="DK23" s="33">
        <v>6.53</v>
      </c>
      <c r="DL23" s="33">
        <v>1.226E-5</v>
      </c>
      <c r="DM23" s="33">
        <v>6.9954000000000002E-2</v>
      </c>
      <c r="DN23" s="33">
        <v>97.78</v>
      </c>
      <c r="DO23" s="33">
        <v>17.75</v>
      </c>
      <c r="DP23" s="33">
        <v>6.84</v>
      </c>
      <c r="DQ23" s="33">
        <v>3.34</v>
      </c>
      <c r="DR23" s="33">
        <v>2.5099999999999998</v>
      </c>
      <c r="DS23" s="33">
        <v>12.77</v>
      </c>
      <c r="DT23" s="33">
        <v>23638</v>
      </c>
      <c r="DU23" s="33">
        <v>7.53</v>
      </c>
      <c r="DV23" s="33">
        <v>152.46</v>
      </c>
      <c r="DW23" s="33">
        <v>21.26</v>
      </c>
      <c r="DX23" s="33">
        <v>51.31</v>
      </c>
      <c r="DY23" s="33">
        <v>133.87</v>
      </c>
      <c r="DZ23" s="33">
        <v>8.8301000000000004E-2</v>
      </c>
      <c r="EA23" s="33">
        <v>7.22</v>
      </c>
      <c r="EB23" s="33">
        <v>3.01</v>
      </c>
      <c r="EC23" s="33">
        <v>13.4</v>
      </c>
      <c r="ED23" s="33">
        <v>127.39</v>
      </c>
      <c r="EE23" s="33">
        <v>7.9867999999999995E-2</v>
      </c>
      <c r="EF23" s="33">
        <v>7.0677000000000004E-2</v>
      </c>
      <c r="EG23" s="33">
        <v>2.3199999999999998</v>
      </c>
      <c r="EH23" s="33">
        <v>2.8116240000000001E-2</v>
      </c>
      <c r="EI23" s="33">
        <v>5.08</v>
      </c>
      <c r="EJ23" s="33">
        <v>6.17</v>
      </c>
      <c r="EK23" s="33">
        <v>0.25144899999999998</v>
      </c>
      <c r="EL23" s="33">
        <v>1.21</v>
      </c>
      <c r="EM23" s="33">
        <v>0.16050900000000001</v>
      </c>
      <c r="EN23" s="33">
        <v>48.48</v>
      </c>
      <c r="EO23" s="33">
        <v>82.79</v>
      </c>
      <c r="EP23" s="33">
        <v>0.70726100000000003</v>
      </c>
      <c r="EQ23" s="33">
        <v>0.658474</v>
      </c>
      <c r="ER23" s="33">
        <v>0.46972900000000001</v>
      </c>
      <c r="ES23" s="33">
        <v>1.2</v>
      </c>
      <c r="ET23" s="33">
        <v>1.21</v>
      </c>
      <c r="EU23" s="33">
        <v>1.2</v>
      </c>
      <c r="EV23" s="33">
        <v>9.98</v>
      </c>
      <c r="EW23" s="33">
        <v>0.98680800000000002</v>
      </c>
      <c r="EX23" s="33">
        <v>8.83</v>
      </c>
      <c r="EY23" s="33">
        <v>1.6559999999999999E-4</v>
      </c>
      <c r="EZ23" s="33">
        <v>1.06</v>
      </c>
      <c r="FA23" s="33">
        <v>0.27820400000000001</v>
      </c>
      <c r="FB23" s="33">
        <v>3.01</v>
      </c>
      <c r="FC23" s="33">
        <v>12.78</v>
      </c>
      <c r="FD23" s="33">
        <v>3.97</v>
      </c>
      <c r="FE23" s="33">
        <v>1.0349999999999999</v>
      </c>
      <c r="FF23" s="33">
        <v>46.74</v>
      </c>
      <c r="FG23" s="33">
        <v>5.32</v>
      </c>
      <c r="FH23" s="33">
        <v>41.7</v>
      </c>
      <c r="FI23" s="33">
        <v>5.23</v>
      </c>
      <c r="FJ23" s="33">
        <v>925.59</v>
      </c>
      <c r="FK23" s="33">
        <v>0.58199500000000004</v>
      </c>
      <c r="FL23" s="33">
        <v>2.76</v>
      </c>
      <c r="FM23" s="33">
        <v>0.13703199999999999</v>
      </c>
      <c r="FN23" s="33">
        <v>7.3639699999999997E-7</v>
      </c>
      <c r="FO23" s="33">
        <v>0.98473599999999994</v>
      </c>
      <c r="FP23" s="33">
        <v>11.96</v>
      </c>
      <c r="FQ23" s="33">
        <v>0.25084499999999998</v>
      </c>
      <c r="FR23" s="33">
        <v>3.4980000000000001E-5</v>
      </c>
      <c r="FS23" s="33">
        <v>76.81</v>
      </c>
      <c r="FT23" s="33">
        <v>74.06</v>
      </c>
      <c r="FU23" s="33">
        <v>3.85</v>
      </c>
      <c r="FV23" s="33">
        <v>1.34</v>
      </c>
      <c r="FW23" s="33">
        <v>1828.06</v>
      </c>
      <c r="FX23" s="33">
        <v>0.42980800000000002</v>
      </c>
      <c r="FY23" s="33">
        <v>1836.04</v>
      </c>
      <c r="FZ23" s="33">
        <v>6.45</v>
      </c>
      <c r="GA23" s="33">
        <v>33.200000000000003</v>
      </c>
      <c r="GB23" s="33">
        <v>0.94622300000000004</v>
      </c>
      <c r="GC23" s="33">
        <v>0.89527699999999999</v>
      </c>
      <c r="GD23" s="33">
        <v>2.8012809999999999E-2</v>
      </c>
      <c r="GE23" s="33">
        <v>31.07</v>
      </c>
      <c r="GF23" s="33">
        <v>2.2755069999999999E-2</v>
      </c>
      <c r="GG23" s="33">
        <v>0.544794</v>
      </c>
      <c r="GH23" s="33">
        <v>10.14</v>
      </c>
      <c r="GI23" s="33">
        <v>6.39</v>
      </c>
      <c r="GJ23" s="33">
        <v>4.0645870000000001E-2</v>
      </c>
      <c r="GK23" s="33">
        <v>4.4541070000000002E-2</v>
      </c>
      <c r="GL23" s="33">
        <v>1.68</v>
      </c>
    </row>
    <row r="24" spans="6:194" ht="17.25" thickBot="1" x14ac:dyDescent="0.3">
      <c r="F24" s="67">
        <f t="shared" si="0"/>
        <v>-2.1867343377672835E-2</v>
      </c>
      <c r="G24" s="46">
        <f t="shared" si="1"/>
        <v>-7.3812741729091025E-2</v>
      </c>
      <c r="H24" s="46">
        <f t="shared" si="2"/>
        <v>8.927106247202965E-2</v>
      </c>
      <c r="I24" s="45">
        <f t="shared" si="3"/>
        <v>0.16308380420112067</v>
      </c>
      <c r="L24" s="38">
        <v>44988</v>
      </c>
      <c r="M24" s="44">
        <v>-7.1930269950072345E-3</v>
      </c>
      <c r="N24" s="44">
        <v>-9.7780555672414282E-3</v>
      </c>
      <c r="O24" s="44">
        <v>-1.1082525232535168E-2</v>
      </c>
      <c r="P24" s="44">
        <v>-1.6615826679020951E-2</v>
      </c>
      <c r="Q24" s="44">
        <v>-2.9450211031228246E-2</v>
      </c>
      <c r="R24" s="44">
        <v>-2.4000000000000021E-2</v>
      </c>
      <c r="S24" s="44">
        <v>-1.903149999391196E-2</v>
      </c>
      <c r="T24" s="44">
        <v>-8.9876014413851069E-3</v>
      </c>
      <c r="U24" s="44">
        <v>-2.3989338071968125E-2</v>
      </c>
      <c r="V24" s="44">
        <v>-3.2159264931087228E-2</v>
      </c>
      <c r="W24" s="44">
        <v>-1.4681892332789603E-2</v>
      </c>
      <c r="X24" s="44">
        <v>-3.2163993481431064E-3</v>
      </c>
      <c r="Y24" s="44">
        <v>-2.5567600736346896E-2</v>
      </c>
      <c r="Z24" s="44">
        <v>-1.7464788732394321E-2</v>
      </c>
      <c r="AA24" s="44">
        <v>-3.0701754385964897E-2</v>
      </c>
      <c r="AB24" s="44">
        <v>-2.9940119760478723E-3</v>
      </c>
      <c r="AC24" s="44">
        <v>-3.5856573705179251E-2</v>
      </c>
      <c r="AD24" s="44">
        <v>-2.5058731401722767E-2</v>
      </c>
      <c r="AE24" s="44">
        <v>-6.980285980201395E-3</v>
      </c>
      <c r="AF24" s="44">
        <v>-3.5856573705179362E-2</v>
      </c>
      <c r="AG24" s="44">
        <v>-8.7235996326906484E-3</v>
      </c>
      <c r="AH24" s="44">
        <v>-7.9962370649107051E-3</v>
      </c>
      <c r="AI24" s="44">
        <v>-7.9906450984214006E-3</v>
      </c>
      <c r="AJ24" s="44">
        <v>-1.6732651079405469E-2</v>
      </c>
      <c r="AK24" s="44">
        <v>-5.6058255285897918E-3</v>
      </c>
      <c r="AL24" s="44">
        <v>-4.7091412742382266E-2</v>
      </c>
      <c r="AM24" s="44">
        <v>3.3222591362127574E-3</v>
      </c>
      <c r="AN24" s="44">
        <v>-4.2537313432835844E-2</v>
      </c>
      <c r="AO24" s="44">
        <v>-7.6144124342569786E-3</v>
      </c>
      <c r="AP24" s="44">
        <v>-3.4118796013422048E-2</v>
      </c>
      <c r="AQ24" s="44">
        <v>-2.2185435148633914E-2</v>
      </c>
      <c r="AR24" s="44">
        <v>-2.5862068965517238E-2</v>
      </c>
      <c r="AS24" s="44">
        <v>-3.1338116334189814E-2</v>
      </c>
      <c r="AT24" s="44">
        <v>-1.9685039370078705E-2</v>
      </c>
      <c r="AU24" s="44">
        <v>-4.0518638573743937E-2</v>
      </c>
      <c r="AV24" s="44">
        <v>-3.5188050061841447E-2</v>
      </c>
      <c r="AW24" s="44">
        <v>2.4793388429751984E-2</v>
      </c>
      <c r="AX24" s="44">
        <v>-3.5711393130603342E-2</v>
      </c>
      <c r="AY24" s="44">
        <v>-4.8473597359735887E-2</v>
      </c>
      <c r="AZ24" s="44">
        <v>-3.5994685348472055E-2</v>
      </c>
      <c r="BA24" s="44">
        <v>-2.330681318494876E-2</v>
      </c>
      <c r="BB24" s="44">
        <v>-2.9548623028396004E-2</v>
      </c>
      <c r="BC24" s="44">
        <v>-5.347125683106646E-2</v>
      </c>
      <c r="BD24" s="44">
        <v>-2.5000000000000022E-2</v>
      </c>
      <c r="BE24" s="44">
        <v>-2.4793388429752095E-2</v>
      </c>
      <c r="BF24" s="44">
        <v>-5.0000000000000044E-2</v>
      </c>
      <c r="BG24" s="44">
        <v>-2.4048096192384794E-2</v>
      </c>
      <c r="BH24" s="44">
        <v>-5.7642418788659944E-2</v>
      </c>
      <c r="BI24" s="44">
        <v>-1.1325028312570984E-3</v>
      </c>
      <c r="BJ24" s="44">
        <v>2.0169082125603977E-2</v>
      </c>
      <c r="BK24" s="44">
        <v>-6.6024528301886876E-2</v>
      </c>
      <c r="BL24" s="44">
        <v>-7.3812741729091025E-2</v>
      </c>
      <c r="BM24" s="44">
        <v>-3.9867109634551423E-2</v>
      </c>
      <c r="BN24" s="44">
        <v>-3.5993740219092296E-2</v>
      </c>
      <c r="BO24" s="44">
        <v>-1.5113350125944613E-2</v>
      </c>
      <c r="BP24" s="44">
        <v>-4.1734299516908102E-2</v>
      </c>
      <c r="BQ24" s="44">
        <v>-5.2845528455284563E-2</v>
      </c>
      <c r="BR24" s="44">
        <v>-2.4436090225563922E-2</v>
      </c>
      <c r="BS24" s="44">
        <v>3.1175059952037731E-3</v>
      </c>
      <c r="BT24" s="44">
        <v>-9.5602294455068293E-3</v>
      </c>
      <c r="BU24" s="44">
        <v>-4.651087414513988E-2</v>
      </c>
      <c r="BV24" s="44">
        <v>-2.0127320681449179E-2</v>
      </c>
      <c r="BW24" s="44">
        <v>-1.4492753623188248E-2</v>
      </c>
      <c r="BX24" s="44">
        <v>-1.7397396228618134E-2</v>
      </c>
      <c r="BY24" s="44">
        <v>-1.2108957532417919E-2</v>
      </c>
      <c r="BZ24" s="44">
        <v>-1.0198672537614084E-2</v>
      </c>
      <c r="CA24" s="44">
        <v>-7.2742474916388078E-2</v>
      </c>
      <c r="CB24" s="44">
        <v>-4.236082042695688E-2</v>
      </c>
      <c r="CC24" s="44">
        <v>-1.6580903373356159E-2</v>
      </c>
      <c r="CD24" s="44">
        <v>-5.5982293972139052E-2</v>
      </c>
      <c r="CE24" s="44">
        <v>-2.2954361328652473E-2</v>
      </c>
      <c r="CF24" s="44">
        <v>2.5974025974024872E-3</v>
      </c>
      <c r="CG24" s="44">
        <v>-2.9850746268656692E-2</v>
      </c>
      <c r="CH24" s="44">
        <v>6.1814163648898912E-4</v>
      </c>
      <c r="CI24" s="44">
        <v>2.6290808919331443E-3</v>
      </c>
      <c r="CJ24" s="44">
        <v>1.971634604910566E-3</v>
      </c>
      <c r="CK24" s="44">
        <v>-1.2403100775193798E-2</v>
      </c>
      <c r="CL24" s="44">
        <v>-6.0240963855429097E-4</v>
      </c>
      <c r="CM24" s="44">
        <v>-3.4902977416528702E-2</v>
      </c>
      <c r="CN24" s="44">
        <v>-3.2152060200362542E-2</v>
      </c>
      <c r="CO24" s="44">
        <v>3.2661128962071295E-2</v>
      </c>
      <c r="CP24" s="44">
        <v>-3.7335049887351146E-2</v>
      </c>
      <c r="CQ24" s="44">
        <v>1.1017324930224781E-3</v>
      </c>
      <c r="CR24" s="44">
        <v>-3.3596184980010713E-2</v>
      </c>
      <c r="CS24" s="44">
        <v>-3.2544378698224907E-2</v>
      </c>
      <c r="CT24" s="44">
        <v>-4.6948356807511749E-2</v>
      </c>
      <c r="CU24" s="44">
        <v>8.927106247202965E-2</v>
      </c>
      <c r="CV24" s="44">
        <v>-1.0479766202293739E-2</v>
      </c>
      <c r="CW24" s="44">
        <v>-2.3809523809523836E-2</v>
      </c>
      <c r="DA24" s="38">
        <v>44988</v>
      </c>
      <c r="DB24" s="33">
        <v>23464</v>
      </c>
      <c r="DC24" s="33">
        <v>1647.66</v>
      </c>
      <c r="DD24" s="33">
        <v>299.82</v>
      </c>
      <c r="DE24" s="33">
        <v>0.377828</v>
      </c>
      <c r="DF24" s="33">
        <v>0.35044999999999998</v>
      </c>
      <c r="DG24" s="33">
        <v>1.22</v>
      </c>
      <c r="DH24" s="33">
        <v>8.0563999999999997E-2</v>
      </c>
      <c r="DI24" s="33">
        <v>1647.35</v>
      </c>
      <c r="DJ24" s="33">
        <v>21.97</v>
      </c>
      <c r="DK24" s="33">
        <v>6.32</v>
      </c>
      <c r="DL24" s="33">
        <v>1.208E-5</v>
      </c>
      <c r="DM24" s="33">
        <v>6.9728999999999999E-2</v>
      </c>
      <c r="DN24" s="33">
        <v>95.28</v>
      </c>
      <c r="DO24" s="33">
        <v>17.440000000000001</v>
      </c>
      <c r="DP24" s="33">
        <v>6.63</v>
      </c>
      <c r="DQ24" s="33">
        <v>3.33</v>
      </c>
      <c r="DR24" s="33">
        <v>2.42</v>
      </c>
      <c r="DS24" s="33">
        <v>12.45</v>
      </c>
      <c r="DT24" s="33">
        <v>23473</v>
      </c>
      <c r="DU24" s="33">
        <v>7.26</v>
      </c>
      <c r="DV24" s="33">
        <v>151.13</v>
      </c>
      <c r="DW24" s="33">
        <v>21.09</v>
      </c>
      <c r="DX24" s="33">
        <v>50.9</v>
      </c>
      <c r="DY24" s="33">
        <v>131.63</v>
      </c>
      <c r="DZ24" s="33">
        <v>8.7805999999999995E-2</v>
      </c>
      <c r="EA24" s="33">
        <v>6.88</v>
      </c>
      <c r="EB24" s="33">
        <v>3.02</v>
      </c>
      <c r="EC24" s="33">
        <v>12.83</v>
      </c>
      <c r="ED24" s="33">
        <v>126.42</v>
      </c>
      <c r="EE24" s="33">
        <v>7.7143000000000003E-2</v>
      </c>
      <c r="EF24" s="33">
        <v>6.9109000000000004E-2</v>
      </c>
      <c r="EG24" s="33">
        <v>2.2599999999999998</v>
      </c>
      <c r="EH24" s="33">
        <v>2.723513E-2</v>
      </c>
      <c r="EI24" s="33">
        <v>4.9800000000000004</v>
      </c>
      <c r="EJ24" s="33">
        <v>5.92</v>
      </c>
      <c r="EK24" s="33">
        <v>0.24260100000000001</v>
      </c>
      <c r="EL24" s="33">
        <v>1.24</v>
      </c>
      <c r="EM24" s="33">
        <v>0.154777</v>
      </c>
      <c r="EN24" s="33">
        <v>46.13</v>
      </c>
      <c r="EO24" s="33">
        <v>79.81</v>
      </c>
      <c r="EP24" s="33">
        <v>0.69077699999999997</v>
      </c>
      <c r="EQ24" s="33">
        <v>0.63901699999999995</v>
      </c>
      <c r="ER24" s="33">
        <v>0.44461200000000001</v>
      </c>
      <c r="ES24" s="33">
        <v>1.17</v>
      </c>
      <c r="ET24" s="33">
        <v>1.18</v>
      </c>
      <c r="EU24" s="33">
        <v>1.1399999999999999</v>
      </c>
      <c r="EV24" s="33">
        <v>9.74</v>
      </c>
      <c r="EW24" s="33">
        <v>0.92992600000000003</v>
      </c>
      <c r="EX24" s="33">
        <v>8.82</v>
      </c>
      <c r="EY24" s="33">
        <v>1.6893999999999999E-4</v>
      </c>
      <c r="EZ24" s="33">
        <v>0.99001399999999995</v>
      </c>
      <c r="FA24" s="33">
        <v>0.25766899999999998</v>
      </c>
      <c r="FB24" s="33">
        <v>2.89</v>
      </c>
      <c r="FC24" s="33">
        <v>12.32</v>
      </c>
      <c r="FD24" s="33">
        <v>3.91</v>
      </c>
      <c r="FE24" s="33">
        <v>0.99180500000000005</v>
      </c>
      <c r="FF24" s="33">
        <v>44.27</v>
      </c>
      <c r="FG24" s="33">
        <v>5.19</v>
      </c>
      <c r="FH24" s="33">
        <v>41.83</v>
      </c>
      <c r="FI24" s="33">
        <v>5.18</v>
      </c>
      <c r="FJ24" s="33">
        <v>882.54</v>
      </c>
      <c r="FK24" s="33">
        <v>0.57028100000000004</v>
      </c>
      <c r="FL24" s="33">
        <v>2.72</v>
      </c>
      <c r="FM24" s="33">
        <v>0.13464799999999999</v>
      </c>
      <c r="FN24" s="33">
        <v>7.2748E-7</v>
      </c>
      <c r="FO24" s="33">
        <v>0.97469300000000003</v>
      </c>
      <c r="FP24" s="33">
        <v>11.09</v>
      </c>
      <c r="FQ24" s="33">
        <v>0.24021899999999999</v>
      </c>
      <c r="FR24" s="33">
        <v>3.4400000000000003E-5</v>
      </c>
      <c r="FS24" s="33">
        <v>72.510000000000005</v>
      </c>
      <c r="FT24" s="33">
        <v>72.36</v>
      </c>
      <c r="FU24" s="33">
        <v>3.86</v>
      </c>
      <c r="FV24" s="33">
        <v>1.3</v>
      </c>
      <c r="FW24" s="33">
        <v>1829.19</v>
      </c>
      <c r="FX24" s="33">
        <v>0.43093799999999999</v>
      </c>
      <c r="FY24" s="33">
        <v>1839.66</v>
      </c>
      <c r="FZ24" s="33">
        <v>6.37</v>
      </c>
      <c r="GA24" s="33">
        <v>33.18</v>
      </c>
      <c r="GB24" s="33">
        <v>0.91319700000000004</v>
      </c>
      <c r="GC24" s="33">
        <v>0.86649200000000004</v>
      </c>
      <c r="GD24" s="33">
        <v>2.892774E-2</v>
      </c>
      <c r="GE24" s="33">
        <v>29.91</v>
      </c>
      <c r="GF24" s="33">
        <v>2.2780140000000001E-2</v>
      </c>
      <c r="GG24" s="33">
        <v>0.52649100000000004</v>
      </c>
      <c r="GH24" s="33">
        <v>9.81</v>
      </c>
      <c r="GI24" s="33">
        <v>6.09</v>
      </c>
      <c r="GJ24" s="33">
        <v>4.427437E-2</v>
      </c>
      <c r="GK24" s="33">
        <v>4.4074290000000002E-2</v>
      </c>
      <c r="GL24" s="33">
        <v>1.64</v>
      </c>
    </row>
    <row r="25" spans="6:194" ht="17.25" thickBot="1" x14ac:dyDescent="0.3">
      <c r="F25" s="67">
        <f t="shared" si="0"/>
        <v>-4.4883108759212115E-2</v>
      </c>
      <c r="G25" s="46">
        <f t="shared" si="1"/>
        <v>-0.13057203257035743</v>
      </c>
      <c r="H25" s="46">
        <f t="shared" si="2"/>
        <v>7.258064516129048E-2</v>
      </c>
      <c r="I25" s="45">
        <f t="shared" si="3"/>
        <v>0.20315267773164791</v>
      </c>
      <c r="L25" s="38">
        <v>44989</v>
      </c>
      <c r="M25" s="44">
        <v>-4.6752471871803647E-2</v>
      </c>
      <c r="N25" s="44">
        <v>-4.6726873262687652E-2</v>
      </c>
      <c r="O25" s="44">
        <v>-3.2019211526916003E-2</v>
      </c>
      <c r="P25" s="44">
        <v>5.1478450511874829E-3</v>
      </c>
      <c r="Q25" s="44">
        <v>-1.9298045370238159E-2</v>
      </c>
      <c r="R25" s="44">
        <v>-4.0983606557377095E-2</v>
      </c>
      <c r="S25" s="44">
        <v>-4.3828509011469063E-2</v>
      </c>
      <c r="T25" s="44">
        <v>-4.8113637053449509E-2</v>
      </c>
      <c r="U25" s="44">
        <v>-2.5489303595812363E-2</v>
      </c>
      <c r="V25" s="44">
        <v>-4.5886075949367111E-2</v>
      </c>
      <c r="W25" s="44">
        <v>-5.7119205298013287E-2</v>
      </c>
      <c r="X25" s="44">
        <v>-3.5293780206227088E-2</v>
      </c>
      <c r="Y25" s="44">
        <v>-4.9328295549958101E-2</v>
      </c>
      <c r="Z25" s="44">
        <v>-4.415137614678899E-2</v>
      </c>
      <c r="AA25" s="44">
        <v>-5.4298642533936681E-2</v>
      </c>
      <c r="AB25" s="44">
        <v>1.2012012012011963E-2</v>
      </c>
      <c r="AC25" s="44">
        <v>-1.2396694214875992E-2</v>
      </c>
      <c r="AD25" s="44">
        <v>-3.6144578313252906E-2</v>
      </c>
      <c r="AE25" s="44">
        <v>-4.7756997401269596E-2</v>
      </c>
      <c r="AF25" s="44">
        <v>-4.2699724517906268E-2</v>
      </c>
      <c r="AG25" s="44">
        <v>-4.2281479520942189E-2</v>
      </c>
      <c r="AH25" s="44">
        <v>-3.6510194404931195E-2</v>
      </c>
      <c r="AI25" s="44">
        <v>-2.6719056974459754E-2</v>
      </c>
      <c r="AJ25" s="44">
        <v>-4.5506343538706973E-2</v>
      </c>
      <c r="AK25" s="44">
        <v>-2.1900553492927521E-2</v>
      </c>
      <c r="AL25" s="44">
        <v>-9.1569767441860406E-2</v>
      </c>
      <c r="AM25" s="44">
        <v>-7.2847682119205337E-2</v>
      </c>
      <c r="AN25" s="44">
        <v>-8.6515978176149644E-2</v>
      </c>
      <c r="AO25" s="44">
        <v>-1.558297737699732E-2</v>
      </c>
      <c r="AP25" s="44">
        <v>-4.9181390404832603E-2</v>
      </c>
      <c r="AQ25" s="44">
        <v>-7.2146898377924762E-2</v>
      </c>
      <c r="AR25" s="44">
        <v>-7.0796460176991038E-2</v>
      </c>
      <c r="AS25" s="44">
        <v>-6.4833911202186179E-2</v>
      </c>
      <c r="AT25" s="44">
        <v>-3.6144578313253128E-2</v>
      </c>
      <c r="AU25" s="44">
        <v>-5.5743243243243201E-2</v>
      </c>
      <c r="AV25" s="44">
        <v>-3.6269430051813489E-2</v>
      </c>
      <c r="AW25" s="44">
        <v>7.258064516129048E-2</v>
      </c>
      <c r="AX25" s="44">
        <v>-4.8579569315854387E-2</v>
      </c>
      <c r="AY25" s="44">
        <v>-6.4166486017775859E-2</v>
      </c>
      <c r="AZ25" s="44">
        <v>-3.7088084199975002E-2</v>
      </c>
      <c r="BA25" s="44">
        <v>-6.7758480667422405E-2</v>
      </c>
      <c r="BB25" s="44">
        <v>-5.6186298643072008E-2</v>
      </c>
      <c r="BC25" s="44">
        <v>-4.403614837206371E-2</v>
      </c>
      <c r="BD25" s="44">
        <v>-9.8290598290598274E-2</v>
      </c>
      <c r="BE25" s="44">
        <v>-2.5423728813559365E-2</v>
      </c>
      <c r="BF25" s="44">
        <v>-5.3508771929824506E-2</v>
      </c>
      <c r="BG25" s="44">
        <v>-6.5708418891170517E-2</v>
      </c>
      <c r="BH25" s="44">
        <v>-8.1883934850730089E-2</v>
      </c>
      <c r="BI25" s="44">
        <v>-4.0816326530612179E-2</v>
      </c>
      <c r="BJ25" s="44">
        <v>-0.10222564223984854</v>
      </c>
      <c r="BK25" s="44">
        <v>3.2308634019317051E-2</v>
      </c>
      <c r="BL25" s="44">
        <v>-6.6430187566218657E-2</v>
      </c>
      <c r="BM25" s="44">
        <v>-6.9204152249134898E-3</v>
      </c>
      <c r="BN25" s="44">
        <v>-5.519480519480513E-2</v>
      </c>
      <c r="BO25" s="44">
        <v>-3.8363171355498826E-2</v>
      </c>
      <c r="BP25" s="44">
        <v>-5.8175750273491311E-2</v>
      </c>
      <c r="BQ25" s="44">
        <v>-7.1606053761012034E-2</v>
      </c>
      <c r="BR25" s="44">
        <v>-4.6242774566474076E-2</v>
      </c>
      <c r="BS25" s="44">
        <v>-6.3590724360506723E-2</v>
      </c>
      <c r="BT25" s="44">
        <v>-2.89575289575289E-2</v>
      </c>
      <c r="BU25" s="44">
        <v>9.4953203254244389E-3</v>
      </c>
      <c r="BV25" s="44">
        <v>-7.305521313177199E-2</v>
      </c>
      <c r="BW25" s="44">
        <v>-6.6176470588235392E-2</v>
      </c>
      <c r="BX25" s="44">
        <v>-5.1965123878557451E-2</v>
      </c>
      <c r="BY25" s="44">
        <v>-3.330125914114479E-2</v>
      </c>
      <c r="BZ25" s="44">
        <v>-9.6175924111489453E-2</v>
      </c>
      <c r="CA25" s="44">
        <v>-8.5662759242560838E-2</v>
      </c>
      <c r="CB25" s="44">
        <v>-7.0006951989642796E-2</v>
      </c>
      <c r="CC25" s="44">
        <v>-6.3953488372093248E-2</v>
      </c>
      <c r="CD25" s="44">
        <v>-6.4818645704040834E-2</v>
      </c>
      <c r="CE25" s="44">
        <v>-4.2426755113322168E-2</v>
      </c>
      <c r="CF25" s="44">
        <v>-1.2953367875647603E-2</v>
      </c>
      <c r="CG25" s="44">
        <v>1.538461538461533E-2</v>
      </c>
      <c r="CH25" s="44">
        <v>9.370267714124747E-3</v>
      </c>
      <c r="CI25" s="44">
        <v>-6.5863302841708049E-2</v>
      </c>
      <c r="CJ25" s="44">
        <v>8.9962275637889277E-3</v>
      </c>
      <c r="CK25" s="44">
        <v>-4.3956043956044022E-2</v>
      </c>
      <c r="CL25" s="44">
        <v>-5.0934297769740899E-2</v>
      </c>
      <c r="CM25" s="44">
        <v>-6.7320632897392318E-2</v>
      </c>
      <c r="CN25" s="44">
        <v>-7.9510255143729003E-2</v>
      </c>
      <c r="CO25" s="44">
        <v>2.022453188531137E-2</v>
      </c>
      <c r="CP25" s="44">
        <v>-6.1183550651955909E-2</v>
      </c>
      <c r="CQ25" s="44">
        <v>-1.2137765615136686E-3</v>
      </c>
      <c r="CR25" s="44">
        <v>-0.13057203257035743</v>
      </c>
      <c r="CS25" s="44">
        <v>-6.6258919469928679E-2</v>
      </c>
      <c r="CT25" s="44">
        <v>-4.4334975369458074E-2</v>
      </c>
      <c r="CU25" s="44">
        <v>-2.8278889118015682E-2</v>
      </c>
      <c r="CV25" s="44">
        <v>-2.6934977284943318E-2</v>
      </c>
      <c r="CW25" s="44">
        <v>-7.9268292682926789E-2</v>
      </c>
      <c r="DA25" s="38">
        <v>44989</v>
      </c>
      <c r="DB25" s="33">
        <v>22367</v>
      </c>
      <c r="DC25" s="33">
        <v>1570.67</v>
      </c>
      <c r="DD25" s="33">
        <v>290.22000000000003</v>
      </c>
      <c r="DE25" s="33">
        <v>0.37977300000000003</v>
      </c>
      <c r="DF25" s="33">
        <v>0.34368700000000002</v>
      </c>
      <c r="DG25" s="33">
        <v>1.17</v>
      </c>
      <c r="DH25" s="33">
        <v>7.7033000000000004E-2</v>
      </c>
      <c r="DI25" s="33">
        <v>1568.09</v>
      </c>
      <c r="DJ25" s="33">
        <v>21.41</v>
      </c>
      <c r="DK25" s="33">
        <v>6.03</v>
      </c>
      <c r="DL25" s="33">
        <v>1.1389999999999999E-5</v>
      </c>
      <c r="DM25" s="33">
        <v>6.7267999999999994E-2</v>
      </c>
      <c r="DN25" s="33">
        <v>90.58</v>
      </c>
      <c r="DO25" s="33">
        <v>16.670000000000002</v>
      </c>
      <c r="DP25" s="33">
        <v>6.27</v>
      </c>
      <c r="DQ25" s="33">
        <v>3.37</v>
      </c>
      <c r="DR25" s="33">
        <v>2.39</v>
      </c>
      <c r="DS25" s="33">
        <v>12</v>
      </c>
      <c r="DT25" s="33">
        <v>22352</v>
      </c>
      <c r="DU25" s="33">
        <v>6.95</v>
      </c>
      <c r="DV25" s="33">
        <v>144.74</v>
      </c>
      <c r="DW25" s="33">
        <v>20.32</v>
      </c>
      <c r="DX25" s="33">
        <v>49.54</v>
      </c>
      <c r="DY25" s="33">
        <v>125.64</v>
      </c>
      <c r="DZ25" s="33">
        <v>8.5883000000000001E-2</v>
      </c>
      <c r="EA25" s="33">
        <v>6.25</v>
      </c>
      <c r="EB25" s="33">
        <v>2.8</v>
      </c>
      <c r="EC25" s="33">
        <v>11.72</v>
      </c>
      <c r="ED25" s="33">
        <v>124.45</v>
      </c>
      <c r="EE25" s="33">
        <v>7.3348999999999998E-2</v>
      </c>
      <c r="EF25" s="33">
        <v>6.4122999999999999E-2</v>
      </c>
      <c r="EG25" s="33">
        <v>2.1</v>
      </c>
      <c r="EH25" s="33">
        <v>2.5469370000000002E-2</v>
      </c>
      <c r="EI25" s="33">
        <v>4.8</v>
      </c>
      <c r="EJ25" s="33">
        <v>5.59</v>
      </c>
      <c r="EK25" s="33">
        <v>0.23380200000000001</v>
      </c>
      <c r="EL25" s="33">
        <v>1.33</v>
      </c>
      <c r="EM25" s="33">
        <v>0.147258</v>
      </c>
      <c r="EN25" s="33">
        <v>43.17</v>
      </c>
      <c r="EO25" s="33">
        <v>76.849999999999994</v>
      </c>
      <c r="EP25" s="33">
        <v>0.64397099999999996</v>
      </c>
      <c r="EQ25" s="33">
        <v>0.60311300000000001</v>
      </c>
      <c r="ER25" s="33">
        <v>0.42503299999999999</v>
      </c>
      <c r="ES25" s="33">
        <v>1.0549999999999999</v>
      </c>
      <c r="ET25" s="33">
        <v>1.1499999999999999</v>
      </c>
      <c r="EU25" s="33">
        <v>1.079</v>
      </c>
      <c r="EV25" s="33">
        <v>9.1</v>
      </c>
      <c r="EW25" s="33">
        <v>0.85377999999999998</v>
      </c>
      <c r="EX25" s="33">
        <v>8.4600000000000009</v>
      </c>
      <c r="EY25" s="33">
        <v>1.5166999999999999E-4</v>
      </c>
      <c r="EZ25" s="33">
        <v>1.022</v>
      </c>
      <c r="FA25" s="33">
        <v>0.24055199999999999</v>
      </c>
      <c r="FB25" s="33">
        <v>2.87</v>
      </c>
      <c r="FC25" s="33">
        <v>11.64</v>
      </c>
      <c r="FD25" s="33">
        <v>3.76</v>
      </c>
      <c r="FE25" s="33">
        <v>0.93410599999999999</v>
      </c>
      <c r="FF25" s="33">
        <v>41.1</v>
      </c>
      <c r="FG25" s="33">
        <v>4.95</v>
      </c>
      <c r="FH25" s="33">
        <v>39.17</v>
      </c>
      <c r="FI25" s="33">
        <v>5.03</v>
      </c>
      <c r="FJ25" s="33">
        <v>890.92</v>
      </c>
      <c r="FK25" s="33">
        <v>0.52861899999999995</v>
      </c>
      <c r="FL25" s="33">
        <v>2.54</v>
      </c>
      <c r="FM25" s="33">
        <v>0.12765099999999999</v>
      </c>
      <c r="FN25" s="33">
        <v>7.0325400000000001E-7</v>
      </c>
      <c r="FO25" s="33">
        <v>0.88095100000000004</v>
      </c>
      <c r="FP25" s="33">
        <v>10.14</v>
      </c>
      <c r="FQ25" s="33">
        <v>0.22340199999999999</v>
      </c>
      <c r="FR25" s="33">
        <v>3.2199999999999997E-5</v>
      </c>
      <c r="FS25" s="33">
        <v>67.81</v>
      </c>
      <c r="FT25" s="33">
        <v>69.290000000000006</v>
      </c>
      <c r="FU25" s="33">
        <v>3.81</v>
      </c>
      <c r="FV25" s="33">
        <v>1.32</v>
      </c>
      <c r="FW25" s="33">
        <v>1846.33</v>
      </c>
      <c r="FX25" s="33">
        <v>0.402555</v>
      </c>
      <c r="FY25" s="33">
        <v>1856.21</v>
      </c>
      <c r="FZ25" s="33">
        <v>6.09</v>
      </c>
      <c r="GA25" s="33">
        <v>31.49</v>
      </c>
      <c r="GB25" s="33">
        <v>0.85172000000000003</v>
      </c>
      <c r="GC25" s="33">
        <v>0.797597</v>
      </c>
      <c r="GD25" s="33">
        <v>2.9512790000000001E-2</v>
      </c>
      <c r="GE25" s="33">
        <v>28.08</v>
      </c>
      <c r="GF25" s="33">
        <v>2.275249E-2</v>
      </c>
      <c r="GG25" s="33">
        <v>0.45774599999999999</v>
      </c>
      <c r="GH25" s="33">
        <v>9.16</v>
      </c>
      <c r="GI25" s="33">
        <v>5.82</v>
      </c>
      <c r="GJ25" s="33">
        <v>4.3022339999999999E-2</v>
      </c>
      <c r="GK25" s="33">
        <v>4.2887149999999999E-2</v>
      </c>
      <c r="GL25" s="33">
        <v>1.51</v>
      </c>
    </row>
    <row r="26" spans="6:194" ht="15.75" customHeight="1" thickBot="1" x14ac:dyDescent="0.3">
      <c r="F26" s="67">
        <f t="shared" si="0"/>
        <v>-1.9433748109719293E-2</v>
      </c>
      <c r="G26" s="46">
        <f t="shared" si="1"/>
        <v>-0.1461582609103047</v>
      </c>
      <c r="H26" s="46">
        <f t="shared" si="2"/>
        <v>4.5454545454545414E-2</v>
      </c>
      <c r="I26" s="45">
        <f t="shared" si="3"/>
        <v>0.19161280636485012</v>
      </c>
      <c r="L26" s="38">
        <v>44990</v>
      </c>
      <c r="M26" s="44">
        <v>-8.4946573076405407E-4</v>
      </c>
      <c r="N26" s="44">
        <v>-1.3815760153310652E-3</v>
      </c>
      <c r="O26" s="44">
        <v>-3.6179450072358899E-3</v>
      </c>
      <c r="P26" s="44">
        <v>-1.1296221690325625E-2</v>
      </c>
      <c r="Q26" s="44">
        <v>-1.8653600514421553E-2</v>
      </c>
      <c r="R26" s="44">
        <v>-3.4188034188034178E-2</v>
      </c>
      <c r="S26" s="44">
        <v>-2.8429374423948106E-2</v>
      </c>
      <c r="T26" s="44">
        <v>-9.374461925016897E-4</v>
      </c>
      <c r="U26" s="44">
        <v>-2.1018215787015349E-2</v>
      </c>
      <c r="V26" s="44">
        <v>-1.9900497512437831E-2</v>
      </c>
      <c r="W26" s="44">
        <v>-2.1949078138718159E-2</v>
      </c>
      <c r="X26" s="44">
        <v>-5.4260569661650493E-3</v>
      </c>
      <c r="Y26" s="44">
        <v>-1.4241554427025793E-2</v>
      </c>
      <c r="Z26" s="44">
        <v>-3.2993401319736049E-2</v>
      </c>
      <c r="AA26" s="44">
        <v>-1.9138755980861122E-2</v>
      </c>
      <c r="AB26" s="44">
        <v>8.9020771513352859E-3</v>
      </c>
      <c r="AC26" s="44">
        <v>-1.2552301255230214E-2</v>
      </c>
      <c r="AD26" s="44">
        <v>-1.4166666666666661E-2</v>
      </c>
      <c r="AE26" s="44">
        <v>8.5003579098064108E-4</v>
      </c>
      <c r="AF26" s="44">
        <v>-1.2949640287769792E-2</v>
      </c>
      <c r="AG26" s="44">
        <v>1.3472433328727274E-2</v>
      </c>
      <c r="AH26" s="44">
        <v>-1.8208661417322913E-2</v>
      </c>
      <c r="AI26" s="44">
        <v>-1.0092854259183826E-3</v>
      </c>
      <c r="AJ26" s="44">
        <v>-8.6755810251512022E-3</v>
      </c>
      <c r="AK26" s="44">
        <v>-2.1179977411129092E-2</v>
      </c>
      <c r="AL26" s="44">
        <v>-5.4400000000000004E-2</v>
      </c>
      <c r="AM26" s="44">
        <v>-8.9285714285714302E-2</v>
      </c>
      <c r="AN26" s="44">
        <v>-3.5836177474402708E-2</v>
      </c>
      <c r="AO26" s="44">
        <v>6.0265166733628472E-3</v>
      </c>
      <c r="AP26" s="44">
        <v>-1.6905479283970681E-3</v>
      </c>
      <c r="AQ26" s="44">
        <v>1.5189557569047052E-2</v>
      </c>
      <c r="AR26" s="44">
        <v>-2.3809523809523947E-2</v>
      </c>
      <c r="AS26" s="44">
        <v>-3.7343287250528823E-2</v>
      </c>
      <c r="AT26" s="44">
        <v>-1.2499999999999956E-2</v>
      </c>
      <c r="AU26" s="44">
        <v>-3.756708407871201E-2</v>
      </c>
      <c r="AV26" s="44">
        <v>-3.6060427199083089E-2</v>
      </c>
      <c r="AW26" s="44">
        <v>-8.2706766917293284E-2</v>
      </c>
      <c r="AX26" s="44">
        <v>-3.7817979328797047E-2</v>
      </c>
      <c r="AY26" s="44">
        <v>-9.497336113041599E-3</v>
      </c>
      <c r="AZ26" s="44">
        <v>-1.8607677293428715E-2</v>
      </c>
      <c r="BA26" s="44">
        <v>-3.5827700315697375E-2</v>
      </c>
      <c r="BB26" s="44">
        <v>-3.8680976865032024E-2</v>
      </c>
      <c r="BC26" s="44">
        <v>-5.6449734491204162E-2</v>
      </c>
      <c r="BD26" s="44">
        <v>-3.2227488151658767E-2</v>
      </c>
      <c r="BE26" s="44">
        <v>-2.608695652173898E-2</v>
      </c>
      <c r="BF26" s="44">
        <v>-2.4096385542168752E-2</v>
      </c>
      <c r="BG26" s="44">
        <v>-3.4065934065934167E-2</v>
      </c>
      <c r="BH26" s="44">
        <v>-0.1461582609103047</v>
      </c>
      <c r="BI26" s="44">
        <v>1.7730496453900457E-2</v>
      </c>
      <c r="BJ26" s="44">
        <v>-3.7515658996505441E-2</v>
      </c>
      <c r="BK26" s="44">
        <v>-2.9829745596868906E-2</v>
      </c>
      <c r="BL26" s="44">
        <v>-3.2778775483055522E-2</v>
      </c>
      <c r="BM26" s="44">
        <v>3.4843205574912606E-3</v>
      </c>
      <c r="BN26" s="44">
        <v>2.7491408934708028E-2</v>
      </c>
      <c r="BO26" s="44">
        <v>1.0638297872340496E-2</v>
      </c>
      <c r="BP26" s="44">
        <v>-2.6562295927871071E-2</v>
      </c>
      <c r="BQ26" s="44">
        <v>-4.6715328467153316E-2</v>
      </c>
      <c r="BR26" s="44">
        <v>-1.4141414141414232E-2</v>
      </c>
      <c r="BS26" s="44">
        <v>-1.8892009190707215E-2</v>
      </c>
      <c r="BT26" s="44">
        <v>-7.9522862823061535E-3</v>
      </c>
      <c r="BU26" s="44">
        <v>-3.7410766398778716E-2</v>
      </c>
      <c r="BV26" s="44">
        <v>-2.6711109513657072E-2</v>
      </c>
      <c r="BW26" s="44">
        <v>-6.6929133858267709E-2</v>
      </c>
      <c r="BX26" s="44">
        <v>-3.5620559180891465E-2</v>
      </c>
      <c r="BY26" s="44">
        <v>-2.0169099642518895E-2</v>
      </c>
      <c r="BZ26" s="44">
        <v>-6.6084265753713956E-2</v>
      </c>
      <c r="CA26" s="44">
        <v>-4.339250493096658E-2</v>
      </c>
      <c r="CB26" s="44">
        <v>-2.749303945354109E-2</v>
      </c>
      <c r="CC26" s="44">
        <v>-1.1801242236024856E-2</v>
      </c>
      <c r="CD26" s="44">
        <v>-3.1116354519982292E-2</v>
      </c>
      <c r="CE26" s="44">
        <v>-2.9585798816568198E-2</v>
      </c>
      <c r="CF26" s="44">
        <v>-2.624671916010568E-3</v>
      </c>
      <c r="CG26" s="44">
        <v>4.5454545454545414E-2</v>
      </c>
      <c r="CH26" s="44">
        <v>4.0296155075203455E-3</v>
      </c>
      <c r="CI26" s="44">
        <v>1.4395548434375405E-2</v>
      </c>
      <c r="CJ26" s="44">
        <v>5.4950679071863462E-4</v>
      </c>
      <c r="CK26" s="44">
        <v>-1.6420361247947435E-3</v>
      </c>
      <c r="CL26" s="44">
        <v>-1.5878056525879813E-3</v>
      </c>
      <c r="CM26" s="44">
        <v>-1.0779364110271028E-2</v>
      </c>
      <c r="CN26" s="44">
        <v>-9.2277177572133162E-3</v>
      </c>
      <c r="CO26" s="44">
        <v>1.0194563102980059E-2</v>
      </c>
      <c r="CP26" s="44">
        <v>-6.0541310541309956E-3</v>
      </c>
      <c r="CQ26" s="44">
        <v>1.8753991321389663E-3</v>
      </c>
      <c r="CR26" s="44">
        <v>3.9552502916464727E-2</v>
      </c>
      <c r="CS26" s="44">
        <v>-3.27510917030569E-2</v>
      </c>
      <c r="CT26" s="44">
        <v>3.4364261168384758E-3</v>
      </c>
      <c r="CU26" s="44">
        <v>-4.2421216512165461E-2</v>
      </c>
      <c r="CV26" s="44">
        <v>-1.5118048179932786E-2</v>
      </c>
      <c r="CW26" s="44">
        <v>-2.6490066225165587E-2</v>
      </c>
      <c r="DA26" s="38">
        <v>44990</v>
      </c>
      <c r="DB26" s="33">
        <v>22348</v>
      </c>
      <c r="DC26" s="33">
        <v>1568.5</v>
      </c>
      <c r="DD26" s="33">
        <v>289.17</v>
      </c>
      <c r="DE26" s="33">
        <v>0.37548300000000001</v>
      </c>
      <c r="DF26" s="33">
        <v>0.33727600000000002</v>
      </c>
      <c r="DG26" s="33">
        <v>1.1299999999999999</v>
      </c>
      <c r="DH26" s="33">
        <v>7.4843000000000007E-2</v>
      </c>
      <c r="DI26" s="33">
        <v>1566.62</v>
      </c>
      <c r="DJ26" s="33">
        <v>20.96</v>
      </c>
      <c r="DK26" s="33">
        <v>5.91</v>
      </c>
      <c r="DL26" s="33">
        <v>1.114E-5</v>
      </c>
      <c r="DM26" s="33">
        <v>6.6903000000000004E-2</v>
      </c>
      <c r="DN26" s="33">
        <v>89.29</v>
      </c>
      <c r="DO26" s="33">
        <v>16.12</v>
      </c>
      <c r="DP26" s="33">
        <v>6.15</v>
      </c>
      <c r="DQ26" s="33">
        <v>3.4</v>
      </c>
      <c r="DR26" s="33">
        <v>2.36</v>
      </c>
      <c r="DS26" s="33">
        <v>11.83</v>
      </c>
      <c r="DT26" s="33">
        <v>22371</v>
      </c>
      <c r="DU26" s="33">
        <v>6.86</v>
      </c>
      <c r="DV26" s="33">
        <v>146.69</v>
      </c>
      <c r="DW26" s="33">
        <v>19.95</v>
      </c>
      <c r="DX26" s="33">
        <v>49.49</v>
      </c>
      <c r="DY26" s="33">
        <v>124.55</v>
      </c>
      <c r="DZ26" s="33">
        <v>8.4064E-2</v>
      </c>
      <c r="EA26" s="33">
        <v>5.91</v>
      </c>
      <c r="EB26" s="33">
        <v>2.5499999999999998</v>
      </c>
      <c r="EC26" s="33">
        <v>11.3</v>
      </c>
      <c r="ED26" s="33">
        <v>125.2</v>
      </c>
      <c r="EE26" s="33">
        <v>7.3224999999999998E-2</v>
      </c>
      <c r="EF26" s="33">
        <v>6.5097000000000002E-2</v>
      </c>
      <c r="EG26" s="33">
        <v>2.0499999999999998</v>
      </c>
      <c r="EH26" s="33">
        <v>2.451826E-2</v>
      </c>
      <c r="EI26" s="33">
        <v>4.74</v>
      </c>
      <c r="EJ26" s="33">
        <v>5.38</v>
      </c>
      <c r="EK26" s="33">
        <v>0.22537099999999999</v>
      </c>
      <c r="EL26" s="33">
        <v>1.22</v>
      </c>
      <c r="EM26" s="33">
        <v>0.14168900000000001</v>
      </c>
      <c r="EN26" s="33">
        <v>42.76</v>
      </c>
      <c r="EO26" s="33">
        <v>75.42</v>
      </c>
      <c r="EP26" s="33">
        <v>0.62089899999999998</v>
      </c>
      <c r="EQ26" s="33">
        <v>0.57978399999999997</v>
      </c>
      <c r="ER26" s="33">
        <v>0.40104000000000001</v>
      </c>
      <c r="ES26" s="33">
        <v>1.0209999999999999</v>
      </c>
      <c r="ET26" s="33">
        <v>1.1200000000000001</v>
      </c>
      <c r="EU26" s="33">
        <v>1.0529999999999999</v>
      </c>
      <c r="EV26" s="33">
        <v>8.7899999999999991</v>
      </c>
      <c r="EW26" s="33">
        <v>0.728993</v>
      </c>
      <c r="EX26" s="33">
        <v>8.61</v>
      </c>
      <c r="EY26" s="33">
        <v>1.4598000000000001E-4</v>
      </c>
      <c r="EZ26" s="33">
        <v>0.99151400000000001</v>
      </c>
      <c r="FA26" s="33">
        <v>0.23266700000000001</v>
      </c>
      <c r="FB26" s="33">
        <v>2.88</v>
      </c>
      <c r="FC26" s="33">
        <v>11.96</v>
      </c>
      <c r="FD26" s="33">
        <v>3.8</v>
      </c>
      <c r="FE26" s="33">
        <v>0.90929400000000005</v>
      </c>
      <c r="FF26" s="33">
        <v>39.18</v>
      </c>
      <c r="FG26" s="33">
        <v>4.88</v>
      </c>
      <c r="FH26" s="33">
        <v>38.43</v>
      </c>
      <c r="FI26" s="33">
        <v>4.99</v>
      </c>
      <c r="FJ26" s="33">
        <v>857.59</v>
      </c>
      <c r="FK26" s="33">
        <v>0.51449900000000004</v>
      </c>
      <c r="FL26" s="33">
        <v>2.37</v>
      </c>
      <c r="FM26" s="33">
        <v>0.12310400000000001</v>
      </c>
      <c r="FN26" s="33">
        <v>6.8907000000000002E-7</v>
      </c>
      <c r="FO26" s="33">
        <v>0.82273399999999997</v>
      </c>
      <c r="FP26" s="33">
        <v>9.6999999999999993</v>
      </c>
      <c r="FQ26" s="33">
        <v>0.21726000000000001</v>
      </c>
      <c r="FR26" s="33">
        <v>3.1819999999999997E-5</v>
      </c>
      <c r="FS26" s="33">
        <v>65.7</v>
      </c>
      <c r="FT26" s="33">
        <v>67.239999999999995</v>
      </c>
      <c r="FU26" s="33">
        <v>3.8</v>
      </c>
      <c r="FV26" s="33">
        <v>1.38</v>
      </c>
      <c r="FW26" s="33">
        <v>1853.77</v>
      </c>
      <c r="FX26" s="33">
        <v>0.40834999999999999</v>
      </c>
      <c r="FY26" s="33">
        <v>1857.23</v>
      </c>
      <c r="FZ26" s="33">
        <v>6.08</v>
      </c>
      <c r="GA26" s="33">
        <v>31.44</v>
      </c>
      <c r="GB26" s="33">
        <v>0.84253900000000004</v>
      </c>
      <c r="GC26" s="33">
        <v>0.79023699999999997</v>
      </c>
      <c r="GD26" s="33">
        <v>2.9813659999999999E-2</v>
      </c>
      <c r="GE26" s="33">
        <v>27.91</v>
      </c>
      <c r="GF26" s="33">
        <v>2.2795159999999998E-2</v>
      </c>
      <c r="GG26" s="33">
        <v>0.47585100000000002</v>
      </c>
      <c r="GH26" s="33">
        <v>8.86</v>
      </c>
      <c r="GI26" s="33">
        <v>5.84</v>
      </c>
      <c r="GJ26" s="33">
        <v>4.1197280000000003E-2</v>
      </c>
      <c r="GK26" s="33">
        <v>4.2238779999999997E-2</v>
      </c>
      <c r="GL26" s="33">
        <v>1.47</v>
      </c>
    </row>
    <row r="27" spans="6:194" ht="16.5" customHeight="1" thickBot="1" x14ac:dyDescent="0.3">
      <c r="F27" s="67">
        <f t="shared" si="0"/>
        <v>4.3852401254563193E-3</v>
      </c>
      <c r="G27" s="46">
        <f t="shared" si="1"/>
        <v>-3.6231884057970842E-2</v>
      </c>
      <c r="H27" s="46">
        <f t="shared" si="2"/>
        <v>0.10769715131939517</v>
      </c>
      <c r="I27" s="45">
        <f t="shared" si="3"/>
        <v>0.14392903537736601</v>
      </c>
      <c r="L27" s="38">
        <v>44991</v>
      </c>
      <c r="M27" s="44">
        <v>3.3112582781456013E-3</v>
      </c>
      <c r="N27" s="44">
        <v>-3.3598979917117688E-3</v>
      </c>
      <c r="O27" s="44">
        <v>-1.9019953660477373E-3</v>
      </c>
      <c r="P27" s="44">
        <v>-1.8059406151543556E-2</v>
      </c>
      <c r="Q27" s="44">
        <v>1.372762959712448E-3</v>
      </c>
      <c r="R27" s="44">
        <v>8.8495575221239076E-3</v>
      </c>
      <c r="S27" s="44">
        <v>1.6167176623063106E-3</v>
      </c>
      <c r="T27" s="44">
        <v>-2.0617635418925806E-3</v>
      </c>
      <c r="U27" s="44">
        <v>1.9083969465647499E-3</v>
      </c>
      <c r="V27" s="44">
        <v>1.3536379018612488E-2</v>
      </c>
      <c r="W27" s="44">
        <v>-2.6929982046678402E-3</v>
      </c>
      <c r="X27" s="44">
        <v>7.5034004454210823E-3</v>
      </c>
      <c r="Y27" s="44">
        <v>7.7276290738044207E-3</v>
      </c>
      <c r="Z27" s="44">
        <v>3.7220843672456372E-3</v>
      </c>
      <c r="AA27" s="44">
        <v>3.2520325203251987E-2</v>
      </c>
      <c r="AB27" s="44">
        <v>-1.1764705882352899E-2</v>
      </c>
      <c r="AC27" s="44">
        <v>1.2711864406779849E-2</v>
      </c>
      <c r="AD27" s="44">
        <v>1.690617075232459E-2</v>
      </c>
      <c r="AE27" s="44">
        <v>1.7433284162531315E-3</v>
      </c>
      <c r="AF27" s="44">
        <v>1.1661807580174877E-2</v>
      </c>
      <c r="AG27" s="44">
        <v>1.7792623900743099E-2</v>
      </c>
      <c r="AH27" s="44">
        <v>-8.0200501253132606E-3</v>
      </c>
      <c r="AI27" s="44">
        <v>9.2948070317235842E-3</v>
      </c>
      <c r="AJ27" s="44">
        <v>-3.2115616218385545E-3</v>
      </c>
      <c r="AK27" s="44">
        <v>-1.1300913589646022E-2</v>
      </c>
      <c r="AL27" s="44">
        <v>4.0609137055837685E-2</v>
      </c>
      <c r="AM27" s="44">
        <v>3.1372549019607954E-2</v>
      </c>
      <c r="AN27" s="44">
        <v>-1.1504424778761124E-2</v>
      </c>
      <c r="AO27" s="44">
        <v>7.1884984025571974E-4</v>
      </c>
      <c r="AP27" s="44">
        <v>3.9740525776714719E-3</v>
      </c>
      <c r="AQ27" s="44">
        <v>-1.1106502603806634E-2</v>
      </c>
      <c r="AR27" s="44">
        <v>-9.7560975609756184E-3</v>
      </c>
      <c r="AS27" s="44">
        <v>-5.9576005801391663E-3</v>
      </c>
      <c r="AT27" s="44">
        <v>8.4388185654007408E-3</v>
      </c>
      <c r="AU27" s="44">
        <v>-3.7174721189590088E-3</v>
      </c>
      <c r="AV27" s="44">
        <v>5.5375358852736145E-3</v>
      </c>
      <c r="AW27" s="44">
        <v>0</v>
      </c>
      <c r="AX27" s="44">
        <v>-3.8252793089090797E-3</v>
      </c>
      <c r="AY27" s="44">
        <v>7.4836295603368796E-3</v>
      </c>
      <c r="AZ27" s="44">
        <v>-6.231768761601697E-3</v>
      </c>
      <c r="BA27" s="44">
        <v>-8.4876928453742062E-3</v>
      </c>
      <c r="BB27" s="44">
        <v>-6.014308777061883E-3</v>
      </c>
      <c r="BC27" s="44">
        <v>-1.9998005186515622E-3</v>
      </c>
      <c r="BD27" s="44">
        <v>-2.4553379040156642E-2</v>
      </c>
      <c r="BE27" s="44">
        <v>0</v>
      </c>
      <c r="BF27" s="44">
        <v>-7.5973409306743234E-3</v>
      </c>
      <c r="BG27" s="44">
        <v>-1.1376564277587597E-3</v>
      </c>
      <c r="BH27" s="44">
        <v>2.6313009864292303E-2</v>
      </c>
      <c r="BI27" s="44">
        <v>1.1614401858304202E-3</v>
      </c>
      <c r="BJ27" s="44">
        <v>-6.3707357172215762E-3</v>
      </c>
      <c r="BK27" s="44">
        <v>5.8986559947716399E-2</v>
      </c>
      <c r="BL27" s="44">
        <v>1.7664731139352963E-3</v>
      </c>
      <c r="BM27" s="44">
        <v>7.2916666666666741E-2</v>
      </c>
      <c r="BN27" s="44">
        <v>8.3612040133778098E-3</v>
      </c>
      <c r="BO27" s="44">
        <v>-7.8947368421051767E-3</v>
      </c>
      <c r="BP27" s="44">
        <v>2.2407494165803232E-2</v>
      </c>
      <c r="BQ27" s="44">
        <v>2.6033690658499253E-2</v>
      </c>
      <c r="BR27" s="44">
        <v>2.2540983606557541E-2</v>
      </c>
      <c r="BS27" s="44">
        <v>1.0408534998698205E-3</v>
      </c>
      <c r="BT27" s="44">
        <v>4.0080160320641323E-3</v>
      </c>
      <c r="BU27" s="44">
        <v>0.10769715131939517</v>
      </c>
      <c r="BV27" s="44">
        <v>3.3656042091432692E-2</v>
      </c>
      <c r="BW27" s="44">
        <v>2.5316455696202445E-2</v>
      </c>
      <c r="BX27" s="44">
        <v>-4.4271510267741565E-3</v>
      </c>
      <c r="BY27" s="44">
        <v>3.1274036019561802E-3</v>
      </c>
      <c r="BZ27" s="44">
        <v>8.8728556252681834E-4</v>
      </c>
      <c r="CA27" s="44">
        <v>-9.2783505154638846E-3</v>
      </c>
      <c r="CB27" s="44">
        <v>-1.3716284635920117E-2</v>
      </c>
      <c r="CC27" s="44">
        <v>-3.7712130735386706E-3</v>
      </c>
      <c r="CD27" s="44">
        <v>3.1506849315068308E-2</v>
      </c>
      <c r="CE27" s="44">
        <v>-2.9446757882212848E-2</v>
      </c>
      <c r="CF27" s="44">
        <v>-2.6315789473683182E-3</v>
      </c>
      <c r="CG27" s="44">
        <v>-3.6231884057970842E-2</v>
      </c>
      <c r="CH27" s="44">
        <v>-2.7349671210560311E-3</v>
      </c>
      <c r="CI27" s="44">
        <v>-2.1577078486592405E-2</v>
      </c>
      <c r="CJ27" s="44">
        <v>-1.071488184016034E-3</v>
      </c>
      <c r="CK27" s="44">
        <v>1.3157894736842035E-2</v>
      </c>
      <c r="CL27" s="44">
        <v>-1.5903307888041063E-3</v>
      </c>
      <c r="CM27" s="44">
        <v>8.1349350000414766E-3</v>
      </c>
      <c r="CN27" s="44">
        <v>-1.9867457484268325E-4</v>
      </c>
      <c r="CO27" s="44">
        <v>6.7365093718785296E-3</v>
      </c>
      <c r="CP27" s="44">
        <v>9.3156574704407191E-3</v>
      </c>
      <c r="CQ27" s="44">
        <v>-4.7422347550973853E-4</v>
      </c>
      <c r="CR27" s="44">
        <v>-2.2118268113338058E-2</v>
      </c>
      <c r="CS27" s="44">
        <v>-1.46726862302482E-2</v>
      </c>
      <c r="CT27" s="44">
        <v>3.4246575342467001E-3</v>
      </c>
      <c r="CU27" s="44">
        <v>-1.7289005487741038E-2</v>
      </c>
      <c r="CV27" s="44">
        <v>4.430762441528957E-3</v>
      </c>
      <c r="CW27" s="44">
        <v>6.8027210884353817E-3</v>
      </c>
      <c r="DA27" s="38">
        <v>44991</v>
      </c>
      <c r="DB27" s="33">
        <v>22422</v>
      </c>
      <c r="DC27" s="33">
        <v>1563.23</v>
      </c>
      <c r="DD27" s="33">
        <v>288.62</v>
      </c>
      <c r="DE27" s="33">
        <v>0.36870199999999997</v>
      </c>
      <c r="DF27" s="33">
        <v>0.33773900000000001</v>
      </c>
      <c r="DG27" s="33">
        <v>1.1399999999999999</v>
      </c>
      <c r="DH27" s="33">
        <v>7.4964000000000003E-2</v>
      </c>
      <c r="DI27" s="33">
        <v>1563.39</v>
      </c>
      <c r="DJ27" s="33">
        <v>21</v>
      </c>
      <c r="DK27" s="33">
        <v>5.99</v>
      </c>
      <c r="DL27" s="33">
        <v>1.111E-5</v>
      </c>
      <c r="DM27" s="33">
        <v>6.7405000000000007E-2</v>
      </c>
      <c r="DN27" s="33">
        <v>89.98</v>
      </c>
      <c r="DO27" s="33">
        <v>16.18</v>
      </c>
      <c r="DP27" s="33">
        <v>6.35</v>
      </c>
      <c r="DQ27" s="33">
        <v>3.36</v>
      </c>
      <c r="DR27" s="33">
        <v>2.39</v>
      </c>
      <c r="DS27" s="33">
        <v>12.03</v>
      </c>
      <c r="DT27" s="33">
        <v>22410</v>
      </c>
      <c r="DU27" s="33">
        <v>6.94</v>
      </c>
      <c r="DV27" s="33">
        <v>149.30000000000001</v>
      </c>
      <c r="DW27" s="33">
        <v>19.79</v>
      </c>
      <c r="DX27" s="33">
        <v>49.95</v>
      </c>
      <c r="DY27" s="33">
        <v>124.15</v>
      </c>
      <c r="DZ27" s="33">
        <v>8.3113999999999993E-2</v>
      </c>
      <c r="EA27" s="33">
        <v>6.15</v>
      </c>
      <c r="EB27" s="33">
        <v>2.63</v>
      </c>
      <c r="EC27" s="33">
        <v>11.17</v>
      </c>
      <c r="ED27" s="33">
        <v>125.29</v>
      </c>
      <c r="EE27" s="33">
        <v>7.3515999999999998E-2</v>
      </c>
      <c r="EF27" s="33">
        <v>6.4374000000000001E-2</v>
      </c>
      <c r="EG27" s="33">
        <v>2.0299999999999998</v>
      </c>
      <c r="EH27" s="33">
        <v>2.4372189999999998E-2</v>
      </c>
      <c r="EI27" s="33">
        <v>4.78</v>
      </c>
      <c r="EJ27" s="33">
        <v>5.36</v>
      </c>
      <c r="EK27" s="33">
        <v>0.22661899999999999</v>
      </c>
      <c r="EL27" s="33">
        <v>1.22</v>
      </c>
      <c r="EM27" s="33">
        <v>0.14114699999999999</v>
      </c>
      <c r="EN27" s="33">
        <v>43.08</v>
      </c>
      <c r="EO27" s="33">
        <v>74.95</v>
      </c>
      <c r="EP27" s="33">
        <v>0.61562899999999998</v>
      </c>
      <c r="EQ27" s="33">
        <v>0.57629699999999995</v>
      </c>
      <c r="ER27" s="33">
        <v>0.40023799999999998</v>
      </c>
      <c r="ES27" s="33">
        <v>0.99593100000000001</v>
      </c>
      <c r="ET27" s="33">
        <v>1.1200000000000001</v>
      </c>
      <c r="EU27" s="33">
        <v>1.0449999999999999</v>
      </c>
      <c r="EV27" s="33">
        <v>8.7799999999999994</v>
      </c>
      <c r="EW27" s="33">
        <v>0.74817500000000003</v>
      </c>
      <c r="EX27" s="33">
        <v>8.6199999999999992</v>
      </c>
      <c r="EY27" s="33">
        <v>1.4505E-4</v>
      </c>
      <c r="EZ27" s="33">
        <v>1.05</v>
      </c>
      <c r="FA27" s="33">
        <v>0.23307800000000001</v>
      </c>
      <c r="FB27" s="33">
        <v>3.09</v>
      </c>
      <c r="FC27" s="33">
        <v>12.06</v>
      </c>
      <c r="FD27" s="33">
        <v>3.77</v>
      </c>
      <c r="FE27" s="33">
        <v>0.92966899999999997</v>
      </c>
      <c r="FF27" s="33">
        <v>40.200000000000003</v>
      </c>
      <c r="FG27" s="33">
        <v>4.99</v>
      </c>
      <c r="FH27" s="33">
        <v>38.47</v>
      </c>
      <c r="FI27" s="33">
        <v>5.01</v>
      </c>
      <c r="FJ27" s="33">
        <v>949.95</v>
      </c>
      <c r="FK27" s="33">
        <v>0.53181500000000004</v>
      </c>
      <c r="FL27" s="33">
        <v>2.4300000000000002</v>
      </c>
      <c r="FM27" s="33">
        <v>0.122559</v>
      </c>
      <c r="FN27" s="33">
        <v>6.91225E-7</v>
      </c>
      <c r="FO27" s="33">
        <v>0.82346399999999997</v>
      </c>
      <c r="FP27" s="33">
        <v>9.61</v>
      </c>
      <c r="FQ27" s="33">
        <v>0.21428</v>
      </c>
      <c r="FR27" s="33">
        <v>3.1699999999999998E-5</v>
      </c>
      <c r="FS27" s="33">
        <v>67.77</v>
      </c>
      <c r="FT27" s="33">
        <v>65.260000000000005</v>
      </c>
      <c r="FU27" s="33">
        <v>3.79</v>
      </c>
      <c r="FV27" s="33">
        <v>1.33</v>
      </c>
      <c r="FW27" s="33">
        <v>1848.7</v>
      </c>
      <c r="FX27" s="33">
        <v>0.39953899999999998</v>
      </c>
      <c r="FY27" s="33">
        <v>1855.24</v>
      </c>
      <c r="FZ27" s="33">
        <v>6.16</v>
      </c>
      <c r="GA27" s="33">
        <v>31.39</v>
      </c>
      <c r="GB27" s="33">
        <v>0.84939299999999995</v>
      </c>
      <c r="GC27" s="33">
        <v>0.79008</v>
      </c>
      <c r="GD27" s="33">
        <v>3.00145E-2</v>
      </c>
      <c r="GE27" s="33">
        <v>28.17</v>
      </c>
      <c r="GF27" s="33">
        <v>2.2784349999999998E-2</v>
      </c>
      <c r="GG27" s="33">
        <v>0.46532600000000002</v>
      </c>
      <c r="GH27" s="33">
        <v>8.73</v>
      </c>
      <c r="GI27" s="33">
        <v>5.86</v>
      </c>
      <c r="GJ27" s="33">
        <v>4.0485019999999997E-2</v>
      </c>
      <c r="GK27" s="33">
        <v>4.2425930000000001E-2</v>
      </c>
      <c r="GL27" s="33">
        <v>1.48</v>
      </c>
    </row>
    <row r="28" spans="6:194" ht="17.25" thickBot="1" x14ac:dyDescent="0.3">
      <c r="F28" s="67">
        <f t="shared" si="0"/>
        <v>1.020208594619229E-3</v>
      </c>
      <c r="G28" s="46">
        <f t="shared" si="1"/>
        <v>-5.2990806445373795E-2</v>
      </c>
      <c r="H28" s="46">
        <f t="shared" si="2"/>
        <v>6.8700687319212195E-2</v>
      </c>
      <c r="I28" s="45">
        <f t="shared" si="3"/>
        <v>0.12169149376458599</v>
      </c>
      <c r="L28" s="38">
        <v>44992</v>
      </c>
      <c r="M28" s="44">
        <v>-3.1219338150034748E-4</v>
      </c>
      <c r="N28" s="44">
        <v>2.6355686623209529E-3</v>
      </c>
      <c r="O28" s="44">
        <v>-2.0788580139977642E-3</v>
      </c>
      <c r="P28" s="44">
        <v>6.0970648382705495E-3</v>
      </c>
      <c r="Q28" s="44">
        <v>-1.8603122529527338E-2</v>
      </c>
      <c r="R28" s="44">
        <v>-8.7719298245614308E-3</v>
      </c>
      <c r="S28" s="44">
        <v>5.6026892908600523E-4</v>
      </c>
      <c r="T28" s="44">
        <v>1.7973762145082617E-3</v>
      </c>
      <c r="U28" s="44">
        <v>-1.7619047619047645E-2</v>
      </c>
      <c r="V28" s="44">
        <v>-1.1686143572621099E-2</v>
      </c>
      <c r="W28" s="44">
        <v>5.400540054005365E-3</v>
      </c>
      <c r="X28" s="44">
        <v>1.5725836362285861E-3</v>
      </c>
      <c r="Y28" s="44">
        <v>-2.8561902645032333E-2</v>
      </c>
      <c r="Z28" s="44">
        <v>2.1631644004944439E-2</v>
      </c>
      <c r="AA28" s="44">
        <v>-1.5748031496062298E-3</v>
      </c>
      <c r="AB28" s="44">
        <v>0</v>
      </c>
      <c r="AC28" s="44">
        <v>-4.1841004184101083E-3</v>
      </c>
      <c r="AD28" s="44">
        <v>-3.3250207813798616E-3</v>
      </c>
      <c r="AE28" s="44">
        <v>-3.5698348951362924E-4</v>
      </c>
      <c r="AF28" s="44">
        <v>-1.1527377521613813E-2</v>
      </c>
      <c r="AG28" s="44">
        <v>3.1145344943067421E-2</v>
      </c>
      <c r="AH28" s="44">
        <v>-6.0636685194541684E-3</v>
      </c>
      <c r="AI28" s="44">
        <v>-3.5235235235235307E-2</v>
      </c>
      <c r="AJ28" s="44">
        <v>2.3358840112766011E-3</v>
      </c>
      <c r="AK28" s="44">
        <v>7.1227470702890372E-3</v>
      </c>
      <c r="AL28" s="44">
        <v>-8.1300813008131634E-3</v>
      </c>
      <c r="AM28" s="44">
        <v>-1.520912547528519E-2</v>
      </c>
      <c r="AN28" s="44">
        <v>1.07430617726052E-2</v>
      </c>
      <c r="AO28" s="44">
        <v>4.7888897757202287E-3</v>
      </c>
      <c r="AP28" s="44">
        <v>-1.3425648838348181E-2</v>
      </c>
      <c r="AQ28" s="44">
        <v>-2.3612017274055042E-3</v>
      </c>
      <c r="AR28" s="44">
        <v>1.4778325123152802E-2</v>
      </c>
      <c r="AS28" s="44">
        <v>1.1328485458221182E-2</v>
      </c>
      <c r="AT28" s="44">
        <v>6.2761506276149959E-3</v>
      </c>
      <c r="AU28" s="44">
        <v>-5.5970149253732338E-3</v>
      </c>
      <c r="AV28" s="44">
        <v>-3.3095195018950641E-4</v>
      </c>
      <c r="AW28" s="44">
        <v>-8.1967213114754189E-3</v>
      </c>
      <c r="AX28" s="44">
        <v>1.3305277476673316E-2</v>
      </c>
      <c r="AY28" s="44">
        <v>1.6713091922005541E-2</v>
      </c>
      <c r="AZ28" s="44">
        <v>2.3482321547698248E-2</v>
      </c>
      <c r="BA28" s="44">
        <v>2.8249156553703747E-2</v>
      </c>
      <c r="BB28" s="44">
        <v>6.8700687319212195E-2</v>
      </c>
      <c r="BC28" s="44">
        <v>4.2772050629875213E-2</v>
      </c>
      <c r="BD28" s="44">
        <v>2.1155080020603734E-2</v>
      </c>
      <c r="BE28" s="44">
        <v>1.7857142857142572E-2</v>
      </c>
      <c r="BF28" s="44">
        <v>8.612440191387627E-3</v>
      </c>
      <c r="BG28" s="44">
        <v>1.2528473804100271E-2</v>
      </c>
      <c r="BH28" s="44">
        <v>1.3087847094596761E-2</v>
      </c>
      <c r="BI28" s="44">
        <v>-5.8004640371228655E-3</v>
      </c>
      <c r="BJ28" s="44">
        <v>8.1351258186830311E-3</v>
      </c>
      <c r="BK28" s="44">
        <v>2.8571428571426694E-3</v>
      </c>
      <c r="BL28" s="44">
        <v>-2.7244098542118511E-3</v>
      </c>
      <c r="BM28" s="44">
        <v>9.7087378640776656E-3</v>
      </c>
      <c r="BN28" s="44">
        <v>-2.1558872305140975E-2</v>
      </c>
      <c r="BO28" s="44">
        <v>0</v>
      </c>
      <c r="BP28" s="44">
        <v>2.1863695573370867E-2</v>
      </c>
      <c r="BQ28" s="44">
        <v>-3.3084577114428027E-2</v>
      </c>
      <c r="BR28" s="44">
        <v>-1.0020040080160331E-2</v>
      </c>
      <c r="BS28" s="44">
        <v>-1.1437483753574118E-2</v>
      </c>
      <c r="BT28" s="44">
        <v>0</v>
      </c>
      <c r="BU28" s="44">
        <v>-4.1296910363703421E-2</v>
      </c>
      <c r="BV28" s="44">
        <v>6.7523480909714717E-3</v>
      </c>
      <c r="BW28" s="44">
        <v>3.7037037037036979E-2</v>
      </c>
      <c r="BX28" s="44">
        <v>9.073181080132775E-3</v>
      </c>
      <c r="BY28" s="44">
        <v>5.3238815147023111E-3</v>
      </c>
      <c r="BZ28" s="44">
        <v>-1.1485626572624863E-2</v>
      </c>
      <c r="CA28" s="44">
        <v>1.4568158168574374E-2</v>
      </c>
      <c r="CB28" s="44">
        <v>-2.5387343662497397E-3</v>
      </c>
      <c r="CC28" s="44">
        <v>-1.3564668769716071E-2</v>
      </c>
      <c r="CD28" s="44">
        <v>5.6514682012690054E-2</v>
      </c>
      <c r="CE28" s="44">
        <v>-4.2139135764633906E-2</v>
      </c>
      <c r="CF28" s="44">
        <v>-2.6385224274406704E-3</v>
      </c>
      <c r="CG28" s="44">
        <v>-3.7593984962406068E-2</v>
      </c>
      <c r="CH28" s="44">
        <v>-6.8805106290906748E-3</v>
      </c>
      <c r="CI28" s="44">
        <v>1.5843259356409511E-3</v>
      </c>
      <c r="CJ28" s="44">
        <v>-3.0292576701667073E-3</v>
      </c>
      <c r="CK28" s="44">
        <v>-4.8701298701299134E-3</v>
      </c>
      <c r="CL28" s="44">
        <v>4.1414463204842988E-3</v>
      </c>
      <c r="CM28" s="44">
        <v>7.9032909383525141E-3</v>
      </c>
      <c r="CN28" s="44">
        <v>2.9903300931551247E-2</v>
      </c>
      <c r="CO28" s="44">
        <v>-3.1480117942994212E-2</v>
      </c>
      <c r="CP28" s="44">
        <v>-1.6329428470003626E-2</v>
      </c>
      <c r="CQ28" s="44">
        <v>-7.0618648326592481E-4</v>
      </c>
      <c r="CR28" s="44">
        <v>-5.2990806445373795E-2</v>
      </c>
      <c r="CS28" s="44">
        <v>6.8728522336767295E-3</v>
      </c>
      <c r="CT28" s="44">
        <v>2.2184300341296925E-2</v>
      </c>
      <c r="CU28" s="44">
        <v>2.1202904185302351E-3</v>
      </c>
      <c r="CV28" s="44">
        <v>-8.6152501547991367E-3</v>
      </c>
      <c r="CW28" s="44">
        <v>1.3513513513513598E-2</v>
      </c>
      <c r="DA28" s="38">
        <v>44992</v>
      </c>
      <c r="DB28" s="33">
        <v>22415</v>
      </c>
      <c r="DC28" s="33">
        <v>1567.35</v>
      </c>
      <c r="DD28" s="33">
        <v>288.02</v>
      </c>
      <c r="DE28" s="33">
        <v>0.37095</v>
      </c>
      <c r="DF28" s="33">
        <v>0.33145599999999997</v>
      </c>
      <c r="DG28" s="33">
        <v>1.1299999999999999</v>
      </c>
      <c r="DH28" s="33">
        <v>7.5006000000000003E-2</v>
      </c>
      <c r="DI28" s="33">
        <v>1566.2</v>
      </c>
      <c r="DJ28" s="33">
        <v>20.63</v>
      </c>
      <c r="DK28" s="33">
        <v>5.92</v>
      </c>
      <c r="DL28" s="33">
        <v>1.117E-5</v>
      </c>
      <c r="DM28" s="33">
        <v>6.7511000000000002E-2</v>
      </c>
      <c r="DN28" s="33">
        <v>87.41</v>
      </c>
      <c r="DO28" s="33">
        <v>16.53</v>
      </c>
      <c r="DP28" s="33">
        <v>6.34</v>
      </c>
      <c r="DQ28" s="33">
        <v>3.36</v>
      </c>
      <c r="DR28" s="33">
        <v>2.38</v>
      </c>
      <c r="DS28" s="33">
        <v>11.99</v>
      </c>
      <c r="DT28" s="33">
        <v>22402</v>
      </c>
      <c r="DU28" s="33">
        <v>6.86</v>
      </c>
      <c r="DV28" s="33">
        <v>153.94999999999999</v>
      </c>
      <c r="DW28" s="33">
        <v>19.670000000000002</v>
      </c>
      <c r="DX28" s="33">
        <v>48.19</v>
      </c>
      <c r="DY28" s="33">
        <v>124.44</v>
      </c>
      <c r="DZ28" s="33">
        <v>8.3706000000000003E-2</v>
      </c>
      <c r="EA28" s="33">
        <v>6.1</v>
      </c>
      <c r="EB28" s="33">
        <v>2.59</v>
      </c>
      <c r="EC28" s="33">
        <v>11.29</v>
      </c>
      <c r="ED28" s="33">
        <v>125.89</v>
      </c>
      <c r="EE28" s="33">
        <v>7.2528999999999996E-2</v>
      </c>
      <c r="EF28" s="33">
        <v>6.4222000000000001E-2</v>
      </c>
      <c r="EG28" s="33">
        <v>2.06</v>
      </c>
      <c r="EH28" s="33">
        <v>2.464829E-2</v>
      </c>
      <c r="EI28" s="33">
        <v>4.8099999999999996</v>
      </c>
      <c r="EJ28" s="33">
        <v>5.33</v>
      </c>
      <c r="EK28" s="33">
        <v>0.226544</v>
      </c>
      <c r="EL28" s="33">
        <v>1.21</v>
      </c>
      <c r="EM28" s="33">
        <v>0.14302500000000001</v>
      </c>
      <c r="EN28" s="33">
        <v>43.8</v>
      </c>
      <c r="EO28" s="33">
        <v>76.709999999999994</v>
      </c>
      <c r="EP28" s="33">
        <v>0.63302000000000003</v>
      </c>
      <c r="EQ28" s="33">
        <v>0.61588900000000002</v>
      </c>
      <c r="ER28" s="33">
        <v>0.41735699999999998</v>
      </c>
      <c r="ES28" s="33">
        <v>1.0169999999999999</v>
      </c>
      <c r="ET28" s="33">
        <v>1.1399999999999999</v>
      </c>
      <c r="EU28" s="33">
        <v>1.054</v>
      </c>
      <c r="EV28" s="33">
        <v>8.89</v>
      </c>
      <c r="EW28" s="33">
        <v>0.75796699999999995</v>
      </c>
      <c r="EX28" s="33">
        <v>8.57</v>
      </c>
      <c r="EY28" s="33">
        <v>1.4622999999999999E-4</v>
      </c>
      <c r="EZ28" s="33">
        <v>1.0529999999999999</v>
      </c>
      <c r="FA28" s="33">
        <v>0.23244300000000001</v>
      </c>
      <c r="FB28" s="33">
        <v>3.12</v>
      </c>
      <c r="FC28" s="33">
        <v>11.8</v>
      </c>
      <c r="FD28" s="33">
        <v>3.77</v>
      </c>
      <c r="FE28" s="33">
        <v>0.94999500000000003</v>
      </c>
      <c r="FF28" s="33">
        <v>38.869999999999997</v>
      </c>
      <c r="FG28" s="33">
        <v>4.9400000000000004</v>
      </c>
      <c r="FH28" s="33">
        <v>38.03</v>
      </c>
      <c r="FI28" s="33">
        <v>5.01</v>
      </c>
      <c r="FJ28" s="33">
        <v>910.72</v>
      </c>
      <c r="FK28" s="33">
        <v>0.53540600000000005</v>
      </c>
      <c r="FL28" s="33">
        <v>2.52</v>
      </c>
      <c r="FM28" s="33">
        <v>0.123671</v>
      </c>
      <c r="FN28" s="33">
        <v>6.9490500000000004E-7</v>
      </c>
      <c r="FO28" s="33">
        <v>0.81400600000000001</v>
      </c>
      <c r="FP28" s="33">
        <v>9.75</v>
      </c>
      <c r="FQ28" s="33">
        <v>0.21373600000000001</v>
      </c>
      <c r="FR28" s="33">
        <v>3.1269999999999997E-5</v>
      </c>
      <c r="FS28" s="33">
        <v>71.599999999999994</v>
      </c>
      <c r="FT28" s="33">
        <v>62.51</v>
      </c>
      <c r="FU28" s="33">
        <v>3.78</v>
      </c>
      <c r="FV28" s="33">
        <v>1.28</v>
      </c>
      <c r="FW28" s="33">
        <v>1835.98</v>
      </c>
      <c r="FX28" s="33">
        <v>0.40017200000000003</v>
      </c>
      <c r="FY28" s="33">
        <v>1849.62</v>
      </c>
      <c r="FZ28" s="33">
        <v>6.13</v>
      </c>
      <c r="GA28" s="33">
        <v>31.52</v>
      </c>
      <c r="GB28" s="33">
        <v>0.85610600000000003</v>
      </c>
      <c r="GC28" s="33">
        <v>0.81370600000000004</v>
      </c>
      <c r="GD28" s="33">
        <v>2.9069640000000001E-2</v>
      </c>
      <c r="GE28" s="33">
        <v>27.71</v>
      </c>
      <c r="GF28" s="33">
        <v>2.2768259999999998E-2</v>
      </c>
      <c r="GG28" s="33">
        <v>0.440668</v>
      </c>
      <c r="GH28" s="33">
        <v>8.7899999999999991</v>
      </c>
      <c r="GI28" s="33">
        <v>5.99</v>
      </c>
      <c r="GJ28" s="33">
        <v>4.057086E-2</v>
      </c>
      <c r="GK28" s="33">
        <v>4.2060420000000001E-2</v>
      </c>
      <c r="GL28" s="33">
        <v>1.5</v>
      </c>
    </row>
    <row r="29" spans="6:194" ht="17.25" thickBot="1" x14ac:dyDescent="0.3">
      <c r="F29" s="67">
        <f t="shared" si="0"/>
        <v>-1.9158378084751945E-2</v>
      </c>
      <c r="G29" s="46">
        <f t="shared" si="1"/>
        <v>-8.8488021246307502E-2</v>
      </c>
      <c r="H29" s="46">
        <f t="shared" si="2"/>
        <v>3.0389363722697071E-2</v>
      </c>
      <c r="I29" s="45">
        <f t="shared" si="3"/>
        <v>0.11887738496900457</v>
      </c>
      <c r="L29" s="38">
        <v>44993</v>
      </c>
      <c r="M29" s="44">
        <v>-8.8333705108186722E-3</v>
      </c>
      <c r="N29" s="44">
        <v>-2.2585893386927181E-3</v>
      </c>
      <c r="O29" s="44">
        <v>4.2705367682800421E-3</v>
      </c>
      <c r="P29" s="44">
        <v>2.6874241811564836E-2</v>
      </c>
      <c r="Q29" s="44">
        <v>-3.4997103687950393E-4</v>
      </c>
      <c r="R29" s="44">
        <v>1.7699115044247815E-2</v>
      </c>
      <c r="S29" s="44">
        <v>-1.0719142468602505E-2</v>
      </c>
      <c r="T29" s="44">
        <v>-2.1197803601071818E-3</v>
      </c>
      <c r="U29" s="44">
        <v>-1.7450315075133283E-2</v>
      </c>
      <c r="V29" s="44">
        <v>-1.0135135135135087E-2</v>
      </c>
      <c r="W29" s="44">
        <v>-4.4762757385854446E-3</v>
      </c>
      <c r="X29" s="44">
        <v>-1.6515827050406662E-2</v>
      </c>
      <c r="Y29" s="44">
        <v>-1.2012355565724664E-2</v>
      </c>
      <c r="Z29" s="44">
        <v>-2.1173623714458634E-2</v>
      </c>
      <c r="AA29" s="44">
        <v>1.4195583596214423E-2</v>
      </c>
      <c r="AB29" s="44">
        <v>8.9285714285713969E-3</v>
      </c>
      <c r="AC29" s="44">
        <v>-2.9411764705882248E-2</v>
      </c>
      <c r="AD29" s="44">
        <v>-1.9182652210175233E-2</v>
      </c>
      <c r="AE29" s="44">
        <v>-8.5260244621016001E-3</v>
      </c>
      <c r="AF29" s="44">
        <v>1.4577259475219151E-3</v>
      </c>
      <c r="AG29" s="44">
        <v>-2.2864566417667986E-2</v>
      </c>
      <c r="AH29" s="44">
        <v>-2.2369089984748403E-2</v>
      </c>
      <c r="AI29" s="44">
        <v>-8.8400083004772756E-2</v>
      </c>
      <c r="AJ29" s="44">
        <v>-2.0973963355834124E-2</v>
      </c>
      <c r="AK29" s="44">
        <v>-9.0555037870643229E-3</v>
      </c>
      <c r="AL29" s="44">
        <v>-1.967213114754085E-2</v>
      </c>
      <c r="AM29" s="44">
        <v>-1.5444015444015413E-2</v>
      </c>
      <c r="AN29" s="44">
        <v>-1.5057573073516406E-2</v>
      </c>
      <c r="AO29" s="44">
        <v>-2.5577885455556393E-2</v>
      </c>
      <c r="AP29" s="44">
        <v>-2.823698106964101E-2</v>
      </c>
      <c r="AQ29" s="44">
        <v>-1.9276883311014958E-2</v>
      </c>
      <c r="AR29" s="44">
        <v>-2.9126213592232997E-2</v>
      </c>
      <c r="AS29" s="44">
        <v>-4.1848339174847426E-2</v>
      </c>
      <c r="AT29" s="44">
        <v>-1.6632016632016411E-2</v>
      </c>
      <c r="AU29" s="44">
        <v>1.8761726078799779E-3</v>
      </c>
      <c r="AV29" s="44">
        <v>-3.7299597429196862E-2</v>
      </c>
      <c r="AW29" s="44">
        <v>-2.4793388429752095E-2</v>
      </c>
      <c r="AX29" s="44">
        <v>-3.6126551302219978E-2</v>
      </c>
      <c r="AY29" s="44">
        <v>-3.8584474885844711E-2</v>
      </c>
      <c r="AZ29" s="44">
        <v>-1.8771998435666792E-2</v>
      </c>
      <c r="BA29" s="44">
        <v>-3.3506050361758022E-2</v>
      </c>
      <c r="BB29" s="44">
        <v>-4.0992776295728617E-2</v>
      </c>
      <c r="BC29" s="44">
        <v>-4.4218738394228407E-2</v>
      </c>
      <c r="BD29" s="44">
        <v>-1.179941002949858E-2</v>
      </c>
      <c r="BE29" s="44">
        <v>-2.631578947368407E-2</v>
      </c>
      <c r="BF29" s="44">
        <v>-3.510436432637587E-2</v>
      </c>
      <c r="BG29" s="44">
        <v>-2.8121484814398245E-2</v>
      </c>
      <c r="BH29" s="44">
        <v>-8.8488021246307502E-2</v>
      </c>
      <c r="BI29" s="44">
        <v>-4.667444574095736E-3</v>
      </c>
      <c r="BJ29" s="44">
        <v>-2.7764480612733289E-2</v>
      </c>
      <c r="BK29" s="44">
        <v>3.0389363722697071E-2</v>
      </c>
      <c r="BL29" s="44">
        <v>-4.6660901812487499E-2</v>
      </c>
      <c r="BM29" s="44">
        <v>-6.0897435897435903E-2</v>
      </c>
      <c r="BN29" s="44">
        <v>-1.8644067796610209E-2</v>
      </c>
      <c r="BO29" s="44">
        <v>-5.3050397877983935E-3</v>
      </c>
      <c r="BP29" s="44">
        <v>2.5487502565803011E-2</v>
      </c>
      <c r="BQ29" s="44">
        <v>-5.2482634422433727E-2</v>
      </c>
      <c r="BR29" s="44">
        <v>-3.2388663967611309E-2</v>
      </c>
      <c r="BS29" s="44">
        <v>-6.0478569550356243E-3</v>
      </c>
      <c r="BT29" s="44">
        <v>-1.1976047904191489E-2</v>
      </c>
      <c r="BU29" s="44">
        <v>1.2989722417427796E-2</v>
      </c>
      <c r="BV29" s="44">
        <v>-3.2410918069651906E-2</v>
      </c>
      <c r="BW29" s="44">
        <v>-4.7619047619047672E-2</v>
      </c>
      <c r="BX29" s="44">
        <v>-1.9196092859279923E-2</v>
      </c>
      <c r="BY29" s="44">
        <v>7.0369331059638718E-4</v>
      </c>
      <c r="BZ29" s="44">
        <v>-4.1362102982042015E-2</v>
      </c>
      <c r="CA29" s="44">
        <v>-3.7948717948717903E-2</v>
      </c>
      <c r="CB29" s="44">
        <v>-2.1615450836546035E-2</v>
      </c>
      <c r="CC29" s="44">
        <v>-2.1426287176207204E-2</v>
      </c>
      <c r="CD29" s="44">
        <v>3.0726256983240052E-3</v>
      </c>
      <c r="CE29" s="44">
        <v>-7.3588225883858271E-3</v>
      </c>
      <c r="CF29" s="44">
        <v>-2.6455026455025621E-3</v>
      </c>
      <c r="CG29" s="44">
        <v>-1.5625E-2</v>
      </c>
      <c r="CH29" s="44">
        <v>-1.3910826915325858E-2</v>
      </c>
      <c r="CI29" s="44">
        <v>-4.2559199544196069E-2</v>
      </c>
      <c r="CJ29" s="44">
        <v>-1.525718796293285E-2</v>
      </c>
      <c r="CK29" s="44">
        <v>-1.4681892332789492E-2</v>
      </c>
      <c r="CL29" s="44">
        <v>-1.1104060913705527E-2</v>
      </c>
      <c r="CM29" s="44">
        <v>-1.3946871065031785E-2</v>
      </c>
      <c r="CN29" s="44">
        <v>-6.2971146826986679E-3</v>
      </c>
      <c r="CO29" s="44">
        <v>1.1889036121534247E-2</v>
      </c>
      <c r="CP29" s="44">
        <v>-3.6448935402381921E-2</v>
      </c>
      <c r="CQ29" s="44">
        <v>-2.6967365973495916E-4</v>
      </c>
      <c r="CR29" s="44">
        <v>-5.8719943358719107E-2</v>
      </c>
      <c r="CS29" s="44">
        <v>-4.6643913538111259E-2</v>
      </c>
      <c r="CT29" s="44">
        <v>-6.6777963272119933E-3</v>
      </c>
      <c r="CU29" s="44">
        <v>-3.4901897568846207E-2</v>
      </c>
      <c r="CV29" s="44">
        <v>-2.7644992608252594E-2</v>
      </c>
      <c r="CW29" s="44">
        <v>-2.0000000000000018E-2</v>
      </c>
      <c r="DA29" s="38">
        <v>44993</v>
      </c>
      <c r="DB29" s="33">
        <v>22217</v>
      </c>
      <c r="DC29" s="33">
        <v>1563.81</v>
      </c>
      <c r="DD29" s="33">
        <v>289.25</v>
      </c>
      <c r="DE29" s="33">
        <v>0.38091900000000001</v>
      </c>
      <c r="DF29" s="33">
        <v>0.33134000000000002</v>
      </c>
      <c r="DG29" s="33">
        <v>1.1499999999999999</v>
      </c>
      <c r="DH29" s="33">
        <v>7.4202000000000004E-2</v>
      </c>
      <c r="DI29" s="33">
        <v>1562.88</v>
      </c>
      <c r="DJ29" s="33">
        <v>20.27</v>
      </c>
      <c r="DK29" s="33">
        <v>5.86</v>
      </c>
      <c r="DL29" s="33">
        <v>1.112E-5</v>
      </c>
      <c r="DM29" s="33">
        <v>6.6395999999999997E-2</v>
      </c>
      <c r="DN29" s="33">
        <v>86.36</v>
      </c>
      <c r="DO29" s="33">
        <v>16.18</v>
      </c>
      <c r="DP29" s="33">
        <v>6.43</v>
      </c>
      <c r="DQ29" s="33">
        <v>3.39</v>
      </c>
      <c r="DR29" s="33">
        <v>2.31</v>
      </c>
      <c r="DS29" s="33">
        <v>11.76</v>
      </c>
      <c r="DT29" s="33">
        <v>22211</v>
      </c>
      <c r="DU29" s="33">
        <v>6.87</v>
      </c>
      <c r="DV29" s="33">
        <v>150.43</v>
      </c>
      <c r="DW29" s="33">
        <v>19.23</v>
      </c>
      <c r="DX29" s="33">
        <v>43.93</v>
      </c>
      <c r="DY29" s="33">
        <v>121.83</v>
      </c>
      <c r="DZ29" s="33">
        <v>8.2947999999999994E-2</v>
      </c>
      <c r="EA29" s="33">
        <v>5.98</v>
      </c>
      <c r="EB29" s="33">
        <v>2.5499999999999998</v>
      </c>
      <c r="EC29" s="33">
        <v>11.12</v>
      </c>
      <c r="ED29" s="33">
        <v>122.67</v>
      </c>
      <c r="EE29" s="33">
        <v>7.0481000000000002E-2</v>
      </c>
      <c r="EF29" s="33">
        <v>6.2983999999999998E-2</v>
      </c>
      <c r="EG29" s="33">
        <v>2</v>
      </c>
      <c r="EH29" s="33">
        <v>2.36168E-2</v>
      </c>
      <c r="EI29" s="33">
        <v>4.7300000000000004</v>
      </c>
      <c r="EJ29" s="33">
        <v>5.34</v>
      </c>
      <c r="EK29" s="33">
        <v>0.21809400000000001</v>
      </c>
      <c r="EL29" s="33">
        <v>1.18</v>
      </c>
      <c r="EM29" s="33">
        <v>0.13785800000000001</v>
      </c>
      <c r="EN29" s="33">
        <v>42.11</v>
      </c>
      <c r="EO29" s="33">
        <v>75.27</v>
      </c>
      <c r="EP29" s="33">
        <v>0.61180999999999996</v>
      </c>
      <c r="EQ29" s="33">
        <v>0.590642</v>
      </c>
      <c r="ER29" s="33">
        <v>0.39890199999999998</v>
      </c>
      <c r="ES29" s="33">
        <v>1.0049999999999999</v>
      </c>
      <c r="ET29" s="33">
        <v>1.1100000000000001</v>
      </c>
      <c r="EU29" s="33">
        <v>1.0169999999999999</v>
      </c>
      <c r="EV29" s="33">
        <v>8.64</v>
      </c>
      <c r="EW29" s="33">
        <v>0.69089599999999995</v>
      </c>
      <c r="EX29" s="33">
        <v>8.5299999999999994</v>
      </c>
      <c r="EY29" s="33">
        <v>1.4217E-4</v>
      </c>
      <c r="EZ29" s="33">
        <v>1.085</v>
      </c>
      <c r="FA29" s="33">
        <v>0.22159699999999999</v>
      </c>
      <c r="FB29" s="33">
        <v>2.93</v>
      </c>
      <c r="FC29" s="33">
        <v>11.58</v>
      </c>
      <c r="FD29" s="33">
        <v>3.75</v>
      </c>
      <c r="FE29" s="33">
        <v>0.97420799999999996</v>
      </c>
      <c r="FF29" s="33">
        <v>36.83</v>
      </c>
      <c r="FG29" s="33">
        <v>4.78</v>
      </c>
      <c r="FH29" s="33">
        <v>37.799999999999997</v>
      </c>
      <c r="FI29" s="33">
        <v>4.95</v>
      </c>
      <c r="FJ29" s="33">
        <v>922.55</v>
      </c>
      <c r="FK29" s="33">
        <v>0.51805299999999999</v>
      </c>
      <c r="FL29" s="33">
        <v>2.4</v>
      </c>
      <c r="FM29" s="33">
        <v>0.121297</v>
      </c>
      <c r="FN29" s="33">
        <v>6.9539399999999999E-7</v>
      </c>
      <c r="FO29" s="33">
        <v>0.78033699999999995</v>
      </c>
      <c r="FP29" s="33">
        <v>9.3800000000000008</v>
      </c>
      <c r="FQ29" s="33">
        <v>0.209116</v>
      </c>
      <c r="FR29" s="33">
        <v>3.0599999999999998E-5</v>
      </c>
      <c r="FS29" s="33">
        <v>71.819999999999993</v>
      </c>
      <c r="FT29" s="33">
        <v>62.05</v>
      </c>
      <c r="FU29" s="33">
        <v>3.77</v>
      </c>
      <c r="FV29" s="33">
        <v>1.26</v>
      </c>
      <c r="FW29" s="33">
        <v>1810.44</v>
      </c>
      <c r="FX29" s="33">
        <v>0.38314100000000001</v>
      </c>
      <c r="FY29" s="33">
        <v>1821.4</v>
      </c>
      <c r="FZ29" s="33">
        <v>6.04</v>
      </c>
      <c r="GA29" s="33">
        <v>31.17</v>
      </c>
      <c r="GB29" s="33">
        <v>0.84416599999999997</v>
      </c>
      <c r="GC29" s="33">
        <v>0.80858200000000002</v>
      </c>
      <c r="GD29" s="33">
        <v>2.941525E-2</v>
      </c>
      <c r="GE29" s="33">
        <v>26.7</v>
      </c>
      <c r="GF29" s="33">
        <v>2.276212E-2</v>
      </c>
      <c r="GG29" s="33">
        <v>0.41479199999999999</v>
      </c>
      <c r="GH29" s="33">
        <v>8.3800000000000008</v>
      </c>
      <c r="GI29" s="33">
        <v>5.95</v>
      </c>
      <c r="GJ29" s="33">
        <v>3.915486E-2</v>
      </c>
      <c r="GK29" s="33">
        <v>4.0897660000000002E-2</v>
      </c>
      <c r="GL29" s="33">
        <v>1.47</v>
      </c>
    </row>
    <row r="30" spans="6:194" ht="15.75" customHeight="1" thickBot="1" x14ac:dyDescent="0.3">
      <c r="F30" s="67">
        <f t="shared" si="0"/>
        <v>-4.7148736754945263E-2</v>
      </c>
      <c r="G30" s="46">
        <f t="shared" si="1"/>
        <v>-0.13262309784180981</v>
      </c>
      <c r="H30" s="46">
        <f t="shared" si="2"/>
        <v>3.0303030303030276E-2</v>
      </c>
      <c r="I30" s="45">
        <f t="shared" si="3"/>
        <v>0.16292612814484009</v>
      </c>
      <c r="L30" s="38">
        <v>44994</v>
      </c>
      <c r="M30" s="44">
        <v>-2.2685331052797353E-2</v>
      </c>
      <c r="N30" s="44">
        <v>-1.8256693588095674E-2</v>
      </c>
      <c r="O30" s="44">
        <v>-8.8504753673293024E-3</v>
      </c>
      <c r="P30" s="44">
        <v>2.2647859518690305E-2</v>
      </c>
      <c r="Q30" s="44">
        <v>-3.9095792841190358E-2</v>
      </c>
      <c r="R30" s="44">
        <v>-8.260869565217388E-2</v>
      </c>
      <c r="S30" s="44">
        <v>-3.8880353629282216E-2</v>
      </c>
      <c r="T30" s="44">
        <v>-1.842111998362006E-2</v>
      </c>
      <c r="U30" s="44">
        <v>-9.077454366058213E-2</v>
      </c>
      <c r="V30" s="44">
        <v>-4.4368600682593962E-2</v>
      </c>
      <c r="W30" s="44">
        <v>-1.5287769784172678E-2</v>
      </c>
      <c r="X30" s="44">
        <v>-1.5663594192421249E-2</v>
      </c>
      <c r="Y30" s="44">
        <v>-4.0875405280222377E-2</v>
      </c>
      <c r="Z30" s="44">
        <v>-6.3658838071693369E-2</v>
      </c>
      <c r="AA30" s="44">
        <v>-5.1321928460342114E-2</v>
      </c>
      <c r="AB30" s="44">
        <v>-5.8997050147492347E-3</v>
      </c>
      <c r="AC30" s="44">
        <v>3.0303030303030276E-2</v>
      </c>
      <c r="AD30" s="44">
        <v>-6.7176870748299256E-2</v>
      </c>
      <c r="AE30" s="44">
        <v>-2.2961595605780927E-2</v>
      </c>
      <c r="AF30" s="44">
        <v>-4.0756914119359555E-2</v>
      </c>
      <c r="AG30" s="44">
        <v>-4.3010037891378028E-2</v>
      </c>
      <c r="AH30" s="44">
        <v>-5.0442017680707218E-2</v>
      </c>
      <c r="AI30" s="44">
        <v>-2.4584566355565607E-2</v>
      </c>
      <c r="AJ30" s="44">
        <v>-4.4241976524665549E-2</v>
      </c>
      <c r="AK30" s="44">
        <v>-1.3381877802960851E-2</v>
      </c>
      <c r="AL30" s="44">
        <v>-3.0100334448160626E-2</v>
      </c>
      <c r="AM30" s="44">
        <v>-7.4509803921568585E-2</v>
      </c>
      <c r="AN30" s="44">
        <v>-5.1258992805755299E-2</v>
      </c>
      <c r="AO30" s="44">
        <v>-5.7063666748186193E-2</v>
      </c>
      <c r="AP30" s="44">
        <v>-4.330245030575619E-2</v>
      </c>
      <c r="AQ30" s="44">
        <v>-3.5929759939032135E-2</v>
      </c>
      <c r="AR30" s="44">
        <v>-7.999999999999996E-2</v>
      </c>
      <c r="AS30" s="44">
        <v>-6.3365909013922361E-2</v>
      </c>
      <c r="AT30" s="44">
        <v>-7.6109936575052939E-2</v>
      </c>
      <c r="AU30" s="44">
        <v>-5.2434456928838968E-2</v>
      </c>
      <c r="AV30" s="44">
        <v>-7.073096921510913E-2</v>
      </c>
      <c r="AW30" s="44">
        <v>-5.0847457627118509E-2</v>
      </c>
      <c r="AX30" s="44">
        <v>-9.2051241132179551E-2</v>
      </c>
      <c r="AY30" s="44">
        <v>-5.2481595820470184E-2</v>
      </c>
      <c r="AZ30" s="44">
        <v>-4.8359240069084652E-2</v>
      </c>
      <c r="BA30" s="44">
        <v>-6.7169546100913635E-2</v>
      </c>
      <c r="BB30" s="44">
        <v>-7.0763677489917853E-2</v>
      </c>
      <c r="BC30" s="44">
        <v>-9.6868403768344047E-2</v>
      </c>
      <c r="BD30" s="44">
        <v>-4.8600995024875471E-2</v>
      </c>
      <c r="BE30" s="44">
        <v>-7.2972972972973116E-2</v>
      </c>
      <c r="BF30" s="44">
        <v>-6.6564405113077596E-2</v>
      </c>
      <c r="BG30" s="44">
        <v>-8.564814814814814E-2</v>
      </c>
      <c r="BH30" s="44">
        <v>-9.5351543502929514E-2</v>
      </c>
      <c r="BI30" s="44">
        <v>-1.4067995310668158E-2</v>
      </c>
      <c r="BJ30" s="44">
        <v>-7.9974678202152316E-2</v>
      </c>
      <c r="BK30" s="44">
        <v>-0.11591336405529951</v>
      </c>
      <c r="BL30" s="44">
        <v>-7.3232038339869243E-2</v>
      </c>
      <c r="BM30" s="44">
        <v>-0.11262798634812288</v>
      </c>
      <c r="BN30" s="44">
        <v>-9.3264248704663211E-2</v>
      </c>
      <c r="BO30" s="44">
        <v>-7.9999999999998961E-3</v>
      </c>
      <c r="BP30" s="44">
        <v>-8.9030268690053815E-2</v>
      </c>
      <c r="BQ30" s="44">
        <v>4.072766766223257E-3</v>
      </c>
      <c r="BR30" s="44">
        <v>-4.1841004184101083E-3</v>
      </c>
      <c r="BS30" s="44">
        <v>-5.2380952380952306E-2</v>
      </c>
      <c r="BT30" s="44">
        <v>-2.2222222222222254E-2</v>
      </c>
      <c r="BU30" s="44">
        <v>-5.1953823640994989E-2</v>
      </c>
      <c r="BV30" s="44">
        <v>-8.0126936819205907E-3</v>
      </c>
      <c r="BW30" s="44">
        <v>-7.0833333333333304E-2</v>
      </c>
      <c r="BX30" s="44">
        <v>-7.1188899972794095E-2</v>
      </c>
      <c r="BY30" s="44">
        <v>-2.5865911986585943E-2</v>
      </c>
      <c r="BZ30" s="44">
        <v>-9.2716352037645167E-2</v>
      </c>
      <c r="CA30" s="44">
        <v>-4.5842217484008629E-2</v>
      </c>
      <c r="CB30" s="44">
        <v>-4.6027085445398686E-2</v>
      </c>
      <c r="CC30" s="44">
        <v>-4.9346405228758106E-2</v>
      </c>
      <c r="CD30" s="44">
        <v>-5.6251740462266664E-2</v>
      </c>
      <c r="CE30" s="44">
        <v>-5.9790491539081336E-2</v>
      </c>
      <c r="CF30" s="44">
        <v>-1.3262599469495928E-2</v>
      </c>
      <c r="CG30" s="44">
        <v>-5.555555555555558E-2</v>
      </c>
      <c r="CH30" s="44">
        <v>-1.2648858840944577E-3</v>
      </c>
      <c r="CI30" s="44">
        <v>-2.195797369636765E-2</v>
      </c>
      <c r="CJ30" s="44">
        <v>-2.7012188426485118E-3</v>
      </c>
      <c r="CK30" s="44">
        <v>-8.2781456953642252E-3</v>
      </c>
      <c r="CL30" s="44">
        <v>-1.6041065126725096E-3</v>
      </c>
      <c r="CM30" s="44">
        <v>-4.874752122212922E-2</v>
      </c>
      <c r="CN30" s="44">
        <v>2.9659329542334634E-2</v>
      </c>
      <c r="CO30" s="44">
        <v>-5.3311122631968022E-2</v>
      </c>
      <c r="CP30" s="44">
        <v>-3.6704119850187289E-2</v>
      </c>
      <c r="CQ30" s="44">
        <v>4.9898691334548939E-3</v>
      </c>
      <c r="CR30" s="44">
        <v>-0.13262309784180981</v>
      </c>
      <c r="CS30" s="44">
        <v>-9.1885441527446376E-2</v>
      </c>
      <c r="CT30" s="44">
        <v>-7.8991596638655404E-2</v>
      </c>
      <c r="CU30" s="44">
        <v>-7.9237673177735779E-2</v>
      </c>
      <c r="CV30" s="44">
        <v>-5.3411368767797285E-3</v>
      </c>
      <c r="CW30" s="44">
        <v>-6.8027210884353706E-2</v>
      </c>
      <c r="DA30" s="38">
        <v>44994</v>
      </c>
      <c r="DB30" s="33">
        <v>21713</v>
      </c>
      <c r="DC30" s="33">
        <v>1535.26</v>
      </c>
      <c r="DD30" s="33">
        <v>286.69</v>
      </c>
      <c r="DE30" s="33">
        <v>0.389546</v>
      </c>
      <c r="DF30" s="33">
        <v>0.318386</v>
      </c>
      <c r="DG30" s="33">
        <v>1.0549999999999999</v>
      </c>
      <c r="DH30" s="33">
        <v>7.1317000000000005E-2</v>
      </c>
      <c r="DI30" s="33">
        <v>1534.09</v>
      </c>
      <c r="DJ30" s="33">
        <v>18.43</v>
      </c>
      <c r="DK30" s="33">
        <v>5.6</v>
      </c>
      <c r="DL30" s="33">
        <v>1.095E-5</v>
      </c>
      <c r="DM30" s="33">
        <v>6.5355999999999997E-2</v>
      </c>
      <c r="DN30" s="33">
        <v>82.83</v>
      </c>
      <c r="DO30" s="33">
        <v>15.15</v>
      </c>
      <c r="DP30" s="33">
        <v>6.1</v>
      </c>
      <c r="DQ30" s="33">
        <v>3.37</v>
      </c>
      <c r="DR30" s="33">
        <v>2.38</v>
      </c>
      <c r="DS30" s="33">
        <v>10.97</v>
      </c>
      <c r="DT30" s="33">
        <v>21701</v>
      </c>
      <c r="DU30" s="33">
        <v>6.59</v>
      </c>
      <c r="DV30" s="33">
        <v>143.96</v>
      </c>
      <c r="DW30" s="33">
        <v>18.260000000000002</v>
      </c>
      <c r="DX30" s="33">
        <v>42.85</v>
      </c>
      <c r="DY30" s="33">
        <v>116.44</v>
      </c>
      <c r="DZ30" s="33">
        <v>8.1837999999999994E-2</v>
      </c>
      <c r="EA30" s="33">
        <v>5.8</v>
      </c>
      <c r="EB30" s="33">
        <v>2.36</v>
      </c>
      <c r="EC30" s="33">
        <v>10.55</v>
      </c>
      <c r="ED30" s="33">
        <v>115.67</v>
      </c>
      <c r="EE30" s="33">
        <v>6.7429000000000003E-2</v>
      </c>
      <c r="EF30" s="33">
        <v>6.0720999999999997E-2</v>
      </c>
      <c r="EG30" s="33">
        <v>1.84</v>
      </c>
      <c r="EH30" s="33">
        <v>2.2120299999999999E-2</v>
      </c>
      <c r="EI30" s="33">
        <v>4.37</v>
      </c>
      <c r="EJ30" s="33">
        <v>5.0599999999999996</v>
      </c>
      <c r="EK30" s="33">
        <v>0.20266799999999999</v>
      </c>
      <c r="EL30" s="33">
        <v>1.1200000000000001</v>
      </c>
      <c r="EM30" s="33">
        <v>0.125168</v>
      </c>
      <c r="EN30" s="33">
        <v>39.9</v>
      </c>
      <c r="EO30" s="33">
        <v>71.63</v>
      </c>
      <c r="EP30" s="33">
        <v>0.57071499999999997</v>
      </c>
      <c r="EQ30" s="33">
        <v>0.54884599999999995</v>
      </c>
      <c r="ER30" s="33">
        <v>0.360261</v>
      </c>
      <c r="ES30" s="33">
        <v>0.95615600000000001</v>
      </c>
      <c r="ET30" s="33">
        <v>1.0289999999999999</v>
      </c>
      <c r="EU30" s="33">
        <v>0.94930400000000004</v>
      </c>
      <c r="EV30" s="33">
        <v>7.9</v>
      </c>
      <c r="EW30" s="33">
        <v>0.62501799999999996</v>
      </c>
      <c r="EX30" s="33">
        <v>8.41</v>
      </c>
      <c r="EY30" s="33">
        <v>1.3080000000000001E-4</v>
      </c>
      <c r="EZ30" s="33">
        <v>0.95923400000000003</v>
      </c>
      <c r="FA30" s="33">
        <v>0.205369</v>
      </c>
      <c r="FB30" s="33">
        <v>2.6</v>
      </c>
      <c r="FC30" s="33">
        <v>10.5</v>
      </c>
      <c r="FD30" s="33">
        <v>3.72</v>
      </c>
      <c r="FE30" s="33">
        <v>0.88747399999999999</v>
      </c>
      <c r="FF30" s="33">
        <v>36.979999999999997</v>
      </c>
      <c r="FG30" s="33">
        <v>4.76</v>
      </c>
      <c r="FH30" s="33">
        <v>35.82</v>
      </c>
      <c r="FI30" s="33">
        <v>4.84</v>
      </c>
      <c r="FJ30" s="33">
        <v>874.62</v>
      </c>
      <c r="FK30" s="33">
        <v>0.51390199999999997</v>
      </c>
      <c r="FL30" s="33">
        <v>2.23</v>
      </c>
      <c r="FM30" s="33">
        <v>0.112662</v>
      </c>
      <c r="FN30" s="33">
        <v>6.7740700000000005E-7</v>
      </c>
      <c r="FO30" s="33">
        <v>0.70798700000000003</v>
      </c>
      <c r="FP30" s="33">
        <v>8.9499999999999993</v>
      </c>
      <c r="FQ30" s="33">
        <v>0.199491</v>
      </c>
      <c r="FR30" s="33">
        <v>2.9090000000000001E-5</v>
      </c>
      <c r="FS30" s="33">
        <v>67.78</v>
      </c>
      <c r="FT30" s="33">
        <v>58.34</v>
      </c>
      <c r="FU30" s="33">
        <v>3.72</v>
      </c>
      <c r="FV30" s="33">
        <v>1.19</v>
      </c>
      <c r="FW30" s="33">
        <v>1808.15</v>
      </c>
      <c r="FX30" s="33">
        <v>0.37472800000000001</v>
      </c>
      <c r="FY30" s="33">
        <v>1816.48</v>
      </c>
      <c r="FZ30" s="33">
        <v>5.99</v>
      </c>
      <c r="GA30" s="33">
        <v>31.12</v>
      </c>
      <c r="GB30" s="33">
        <v>0.80301500000000003</v>
      </c>
      <c r="GC30" s="33">
        <v>0.83256399999999997</v>
      </c>
      <c r="GD30" s="33">
        <v>2.7847090000000001E-2</v>
      </c>
      <c r="GE30" s="33">
        <v>25.72</v>
      </c>
      <c r="GF30" s="33">
        <v>2.2875699999999999E-2</v>
      </c>
      <c r="GG30" s="33">
        <v>0.35978100000000002</v>
      </c>
      <c r="GH30" s="33">
        <v>7.61</v>
      </c>
      <c r="GI30" s="33">
        <v>5.48</v>
      </c>
      <c r="GJ30" s="33">
        <v>3.6052319999999999E-2</v>
      </c>
      <c r="GK30" s="33">
        <v>4.0679220000000002E-2</v>
      </c>
      <c r="GL30" s="33">
        <v>1.37</v>
      </c>
    </row>
    <row r="31" spans="6:194" ht="16.5" customHeight="1" thickBot="1" x14ac:dyDescent="0.3">
      <c r="F31" s="67">
        <f t="shared" si="0"/>
        <v>-4.7153064039322408E-2</v>
      </c>
      <c r="G31" s="46">
        <f t="shared" si="1"/>
        <v>-0.18388429752066104</v>
      </c>
      <c r="H31" s="46">
        <f t="shared" si="2"/>
        <v>5.3761765407632112E-2</v>
      </c>
      <c r="I31" s="45">
        <f t="shared" si="3"/>
        <v>0.23764606292829316</v>
      </c>
      <c r="L31" s="38">
        <v>44995</v>
      </c>
      <c r="M31" s="44">
        <v>-6.1576014369271848E-2</v>
      </c>
      <c r="N31" s="44">
        <v>-6.1937391712152956E-2</v>
      </c>
      <c r="O31" s="44">
        <v>-3.2090411245596195E-2</v>
      </c>
      <c r="P31" s="44">
        <v>-4.208232147166191E-2</v>
      </c>
      <c r="Q31" s="44">
        <v>-2.5321465139798938E-2</v>
      </c>
      <c r="R31" s="44">
        <v>-3.6966824644549701E-2</v>
      </c>
      <c r="S31" s="44">
        <v>-7.2324971605648103E-2</v>
      </c>
      <c r="T31" s="44">
        <v>-6.2017221936131461E-2</v>
      </c>
      <c r="U31" s="44">
        <v>-5.9685295713510667E-2</v>
      </c>
      <c r="V31" s="44">
        <v>-3.9285714285714257E-2</v>
      </c>
      <c r="W31" s="44">
        <v>-7.488584474885851E-2</v>
      </c>
      <c r="X31" s="44">
        <v>-0.10370891731440113</v>
      </c>
      <c r="Y31" s="44">
        <v>-7.3886273089460386E-2</v>
      </c>
      <c r="Z31" s="44">
        <v>-4.7524752475247567E-2</v>
      </c>
      <c r="AA31" s="44">
        <v>-5.7377049180327822E-2</v>
      </c>
      <c r="AB31" s="44">
        <v>0</v>
      </c>
      <c r="AC31" s="44">
        <v>-2.9411764705882248E-2</v>
      </c>
      <c r="AD31" s="44">
        <v>2.7347310847765094E-3</v>
      </c>
      <c r="AE31" s="44">
        <v>-6.0780609188516688E-2</v>
      </c>
      <c r="AF31" s="44">
        <v>-6.3732928679817946E-2</v>
      </c>
      <c r="AG31" s="44">
        <v>-1.1600444567935631E-2</v>
      </c>
      <c r="AH31" s="44">
        <v>-6.407447973713043E-2</v>
      </c>
      <c r="AI31" s="44">
        <v>-5.1575262543757328E-2</v>
      </c>
      <c r="AJ31" s="44">
        <v>-5.2988663689453763E-2</v>
      </c>
      <c r="AK31" s="44">
        <v>-5.8114812189936194E-2</v>
      </c>
      <c r="AL31" s="44">
        <v>-5.1724137931034475E-2</v>
      </c>
      <c r="AM31" s="44">
        <v>-4.2372881355932202E-2</v>
      </c>
      <c r="AN31" s="44">
        <v>5.0236966824644513E-2</v>
      </c>
      <c r="AO31" s="44">
        <v>-2.9912682631624499E-2</v>
      </c>
      <c r="AP31" s="44">
        <v>-6.7196606801228076E-2</v>
      </c>
      <c r="AQ31" s="44">
        <v>-5.2749460647881219E-2</v>
      </c>
      <c r="AR31" s="44">
        <v>-2.7173913043478271E-2</v>
      </c>
      <c r="AS31" s="44">
        <v>-8.0168442561809772E-2</v>
      </c>
      <c r="AT31" s="44">
        <v>-9.1533180778031964E-2</v>
      </c>
      <c r="AU31" s="44">
        <v>-5.731225296442688E-2</v>
      </c>
      <c r="AV31" s="44">
        <v>-4.4767797580279045E-2</v>
      </c>
      <c r="AW31" s="44">
        <v>-5.6250000000000133E-2</v>
      </c>
      <c r="AX31" s="44">
        <v>-6.1772977118752403E-2</v>
      </c>
      <c r="AY31" s="44">
        <v>-5.062656641604002E-2</v>
      </c>
      <c r="AZ31" s="44">
        <v>-4.1183861510540098E-2</v>
      </c>
      <c r="BA31" s="44">
        <v>-5.8253243738118021E-2</v>
      </c>
      <c r="BB31" s="44">
        <v>-5.3184317641013945E-2</v>
      </c>
      <c r="BC31" s="44">
        <v>-6.8306033681136746E-2</v>
      </c>
      <c r="BD31" s="44">
        <v>-7.2901283890913215E-2</v>
      </c>
      <c r="BE31" s="44">
        <v>-3.7432458697764792E-2</v>
      </c>
      <c r="BF31" s="44">
        <v>-6.1462924416203935E-2</v>
      </c>
      <c r="BG31" s="44">
        <v>-6.9620253164557E-2</v>
      </c>
      <c r="BH31" s="44">
        <v>-6.7812447001526333E-2</v>
      </c>
      <c r="BI31" s="44">
        <v>-2.4970273483947758E-2</v>
      </c>
      <c r="BJ31" s="44">
        <v>-1.2538226299694366E-2</v>
      </c>
      <c r="BK31" s="44">
        <v>-3.5549198631408041E-2</v>
      </c>
      <c r="BL31" s="44">
        <v>5.3761765407632112E-2</v>
      </c>
      <c r="BM31" s="44">
        <v>-8.846153846153848E-2</v>
      </c>
      <c r="BN31" s="44">
        <v>-5.6190476190476124E-2</v>
      </c>
      <c r="BO31" s="44">
        <v>-3.2258064516129115E-2</v>
      </c>
      <c r="BP31" s="44">
        <v>-5.3530582304383012E-2</v>
      </c>
      <c r="BQ31" s="44">
        <v>-1.1898323418063739E-2</v>
      </c>
      <c r="BR31" s="44">
        <v>-3.3613445378151252E-2</v>
      </c>
      <c r="BS31" s="44">
        <v>-5.1926298157453865E-2</v>
      </c>
      <c r="BT31" s="44">
        <v>-0.18388429752066104</v>
      </c>
      <c r="BU31" s="44">
        <v>-6.9538771123459409E-2</v>
      </c>
      <c r="BV31" s="44">
        <v>-4.9254527127740255E-2</v>
      </c>
      <c r="BW31" s="44">
        <v>-1.3452914798206206E-2</v>
      </c>
      <c r="BX31" s="44">
        <v>-5.9611936589089476E-2</v>
      </c>
      <c r="BY31" s="44">
        <v>-5.7858864759295359E-2</v>
      </c>
      <c r="BZ31" s="44">
        <v>-5.3409172767296509E-2</v>
      </c>
      <c r="CA31" s="44">
        <v>-6.256983240223446E-2</v>
      </c>
      <c r="CB31" s="44">
        <v>-3.8608258016652464E-2</v>
      </c>
      <c r="CC31" s="44">
        <v>-4.2970092815400429E-2</v>
      </c>
      <c r="CD31" s="44">
        <v>-4.7654175272941912E-2</v>
      </c>
      <c r="CE31" s="44">
        <v>-6.3078505313678535E-2</v>
      </c>
      <c r="CF31" s="44">
        <v>-2.4193548387096864E-2</v>
      </c>
      <c r="CG31" s="44">
        <v>-5.0420168067226934E-2</v>
      </c>
      <c r="CH31" s="44">
        <v>1.8195393081326117E-3</v>
      </c>
      <c r="CI31" s="44">
        <v>-0.118275122221985</v>
      </c>
      <c r="CJ31" s="44">
        <v>8.7256672245221711E-3</v>
      </c>
      <c r="CK31" s="44">
        <v>-5.5091819699499167E-2</v>
      </c>
      <c r="CL31" s="44">
        <v>-7.6478149100257187E-2</v>
      </c>
      <c r="CM31" s="44">
        <v>-6.7134486902487023E-3</v>
      </c>
      <c r="CN31" s="44">
        <v>2.2394674763742017E-2</v>
      </c>
      <c r="CO31" s="44">
        <v>-1.7616562448715567E-2</v>
      </c>
      <c r="CP31" s="44">
        <v>-3.5769828926905056E-2</v>
      </c>
      <c r="CQ31" s="44">
        <v>-4.36795376753496E-3</v>
      </c>
      <c r="CR31" s="44">
        <v>-8.3848229895408632E-2</v>
      </c>
      <c r="CS31" s="44">
        <v>-2.2339027595269401E-2</v>
      </c>
      <c r="CT31" s="44">
        <v>-6.2043795620438047E-2</v>
      </c>
      <c r="CU31" s="44">
        <v>-3.3362069348103041E-2</v>
      </c>
      <c r="CV31" s="44">
        <v>-4.3288686459573289E-2</v>
      </c>
      <c r="CW31" s="44">
        <v>-7.2992700729927029E-2</v>
      </c>
      <c r="DA31" s="38">
        <v>44995</v>
      </c>
      <c r="DB31" s="33">
        <v>20376</v>
      </c>
      <c r="DC31" s="33">
        <v>1440.17</v>
      </c>
      <c r="DD31" s="33">
        <v>277.49</v>
      </c>
      <c r="DE31" s="33">
        <v>0.37315300000000001</v>
      </c>
      <c r="DF31" s="33">
        <v>0.31032399999999999</v>
      </c>
      <c r="DG31" s="33">
        <v>1.016</v>
      </c>
      <c r="DH31" s="33">
        <v>6.6158999999999996E-2</v>
      </c>
      <c r="DI31" s="33">
        <v>1438.95</v>
      </c>
      <c r="DJ31" s="33">
        <v>17.329999999999998</v>
      </c>
      <c r="DK31" s="33">
        <v>5.38</v>
      </c>
      <c r="DL31" s="33">
        <v>1.013E-5</v>
      </c>
      <c r="DM31" s="33">
        <v>5.8577999999999998E-2</v>
      </c>
      <c r="DN31" s="33">
        <v>76.709999999999994</v>
      </c>
      <c r="DO31" s="33">
        <v>14.43</v>
      </c>
      <c r="DP31" s="33">
        <v>5.75</v>
      </c>
      <c r="DQ31" s="33">
        <v>3.37</v>
      </c>
      <c r="DR31" s="33">
        <v>2.31</v>
      </c>
      <c r="DS31" s="33">
        <v>11</v>
      </c>
      <c r="DT31" s="33">
        <v>20382</v>
      </c>
      <c r="DU31" s="33">
        <v>6.17</v>
      </c>
      <c r="DV31" s="33">
        <v>142.29</v>
      </c>
      <c r="DW31" s="33">
        <v>17.09</v>
      </c>
      <c r="DX31" s="33">
        <v>40.64</v>
      </c>
      <c r="DY31" s="33">
        <v>110.27</v>
      </c>
      <c r="DZ31" s="33">
        <v>7.7081999999999998E-2</v>
      </c>
      <c r="EA31" s="33">
        <v>5.5</v>
      </c>
      <c r="EB31" s="33">
        <v>2.2599999999999998</v>
      </c>
      <c r="EC31" s="33">
        <v>11.08</v>
      </c>
      <c r="ED31" s="33">
        <v>112.21</v>
      </c>
      <c r="EE31" s="33">
        <v>6.2897999999999996E-2</v>
      </c>
      <c r="EF31" s="33">
        <v>5.7518E-2</v>
      </c>
      <c r="EG31" s="33">
        <v>1.79</v>
      </c>
      <c r="EH31" s="33">
        <v>2.0346949999999999E-2</v>
      </c>
      <c r="EI31" s="33">
        <v>3.97</v>
      </c>
      <c r="EJ31" s="33">
        <v>4.7699999999999996</v>
      </c>
      <c r="EK31" s="33">
        <v>0.19359499999999999</v>
      </c>
      <c r="EL31" s="33">
        <v>1.0569999999999999</v>
      </c>
      <c r="EM31" s="33">
        <v>0.117436</v>
      </c>
      <c r="EN31" s="33">
        <v>37.880000000000003</v>
      </c>
      <c r="EO31" s="33">
        <v>68.680000000000007</v>
      </c>
      <c r="EP31" s="33">
        <v>0.53746899999999997</v>
      </c>
      <c r="EQ31" s="33">
        <v>0.51965600000000001</v>
      </c>
      <c r="ER31" s="33">
        <v>0.33565299999999998</v>
      </c>
      <c r="ES31" s="33">
        <v>0.88645099999999999</v>
      </c>
      <c r="ET31" s="33">
        <v>0.99048199999999997</v>
      </c>
      <c r="EU31" s="33">
        <v>0.890957</v>
      </c>
      <c r="EV31" s="33">
        <v>7.35</v>
      </c>
      <c r="EW31" s="33">
        <v>0.58263399999999999</v>
      </c>
      <c r="EX31" s="33">
        <v>8.1999999999999993</v>
      </c>
      <c r="EY31" s="33">
        <v>1.2915999999999999E-4</v>
      </c>
      <c r="EZ31" s="33">
        <v>0.92513400000000001</v>
      </c>
      <c r="FA31" s="33">
        <v>0.21640999999999999</v>
      </c>
      <c r="FB31" s="33">
        <v>2.37</v>
      </c>
      <c r="FC31" s="33">
        <v>9.91</v>
      </c>
      <c r="FD31" s="33">
        <v>3.6</v>
      </c>
      <c r="FE31" s="33">
        <v>0.83996700000000002</v>
      </c>
      <c r="FF31" s="33">
        <v>36.54</v>
      </c>
      <c r="FG31" s="33">
        <v>4.5999999999999996</v>
      </c>
      <c r="FH31" s="33">
        <v>33.96</v>
      </c>
      <c r="FI31" s="33">
        <v>3.95</v>
      </c>
      <c r="FJ31" s="33">
        <v>813.8</v>
      </c>
      <c r="FK31" s="33">
        <v>0.48859000000000002</v>
      </c>
      <c r="FL31" s="33">
        <v>2.2000000000000002</v>
      </c>
      <c r="FM31" s="33">
        <v>0.105946</v>
      </c>
      <c r="FN31" s="33">
        <v>6.3821300000000003E-7</v>
      </c>
      <c r="FO31" s="33">
        <v>0.67017400000000005</v>
      </c>
      <c r="FP31" s="33">
        <v>8.39</v>
      </c>
      <c r="FQ31" s="33">
        <v>0.19178899999999999</v>
      </c>
      <c r="FR31" s="33">
        <v>2.7840000000000001E-5</v>
      </c>
      <c r="FS31" s="33">
        <v>64.55</v>
      </c>
      <c r="FT31" s="33">
        <v>54.66</v>
      </c>
      <c r="FU31" s="33">
        <v>3.63</v>
      </c>
      <c r="FV31" s="33">
        <v>1.1299999999999999</v>
      </c>
      <c r="FW31" s="33">
        <v>1811.44</v>
      </c>
      <c r="FX31" s="33">
        <v>0.33040700000000001</v>
      </c>
      <c r="FY31" s="33">
        <v>1832.33</v>
      </c>
      <c r="FZ31" s="33">
        <v>5.66</v>
      </c>
      <c r="GA31" s="33">
        <v>28.74</v>
      </c>
      <c r="GB31" s="33">
        <v>0.797624</v>
      </c>
      <c r="GC31" s="33">
        <v>0.85120899999999999</v>
      </c>
      <c r="GD31" s="33">
        <v>2.7356519999999999E-2</v>
      </c>
      <c r="GE31" s="33">
        <v>24.8</v>
      </c>
      <c r="GF31" s="33">
        <v>2.2775779999999999E-2</v>
      </c>
      <c r="GG31" s="33">
        <v>0.32961400000000002</v>
      </c>
      <c r="GH31" s="33">
        <v>7.44</v>
      </c>
      <c r="GI31" s="33">
        <v>5.14</v>
      </c>
      <c r="GJ31" s="33">
        <v>3.4849539999999998E-2</v>
      </c>
      <c r="GK31" s="33">
        <v>3.8918269999999998E-2</v>
      </c>
      <c r="GL31" s="33">
        <v>1.27</v>
      </c>
    </row>
    <row r="32" spans="6:194" ht="17.25" thickBot="1" x14ac:dyDescent="0.3">
      <c r="F32" s="67">
        <f t="shared" si="0"/>
        <v>-1.9803125493708679E-3</v>
      </c>
      <c r="G32" s="46">
        <f t="shared" si="1"/>
        <v>-8.6630693499536338E-2</v>
      </c>
      <c r="H32" s="46">
        <f t="shared" si="2"/>
        <v>0.10075668842787144</v>
      </c>
      <c r="I32" s="45">
        <f t="shared" si="3"/>
        <v>0.18738738192740778</v>
      </c>
      <c r="L32" s="38">
        <v>44996</v>
      </c>
      <c r="M32" s="44">
        <v>-8.8829996073812589E-3</v>
      </c>
      <c r="N32" s="44">
        <v>-7.3394113194971133E-3</v>
      </c>
      <c r="O32" s="44">
        <v>-1.6577173952215807E-3</v>
      </c>
      <c r="P32" s="44">
        <v>-3.1327632365277802E-3</v>
      </c>
      <c r="Q32" s="44">
        <v>1.704669957850502E-2</v>
      </c>
      <c r="R32" s="44">
        <v>4.2322834645669216E-2</v>
      </c>
      <c r="S32" s="44">
        <v>-8.162154808869504E-4</v>
      </c>
      <c r="T32" s="44">
        <v>-7.3039368984328945E-3</v>
      </c>
      <c r="U32" s="44">
        <v>5.0778995960761852E-2</v>
      </c>
      <c r="V32" s="44">
        <v>3.3457249070631967E-2</v>
      </c>
      <c r="W32" s="44">
        <v>1.7769002961500524E-2</v>
      </c>
      <c r="X32" s="44">
        <v>-1.7822390658609022E-2</v>
      </c>
      <c r="Y32" s="44">
        <v>-6.4528744622604495E-2</v>
      </c>
      <c r="Z32" s="44">
        <v>2.9106029106028997E-2</v>
      </c>
      <c r="AA32" s="44">
        <v>-2.0869565217391362E-2</v>
      </c>
      <c r="AB32" s="44">
        <v>2.6706231454005858E-2</v>
      </c>
      <c r="AC32" s="44">
        <v>-3.4632034632034681E-2</v>
      </c>
      <c r="AD32" s="44">
        <v>1.4545454545454639E-2</v>
      </c>
      <c r="AE32" s="44">
        <v>-6.8688058090472515E-3</v>
      </c>
      <c r="AF32" s="44">
        <v>8.1037277147486542E-3</v>
      </c>
      <c r="AG32" s="44">
        <v>-4.9827816431232019E-2</v>
      </c>
      <c r="AH32" s="44">
        <v>1.8724400234054972E-2</v>
      </c>
      <c r="AI32" s="44">
        <v>-7.8740157480314821E-3</v>
      </c>
      <c r="AJ32" s="44">
        <v>1.1426498594359291E-2</v>
      </c>
      <c r="AK32" s="44">
        <v>1.5892166783425532E-2</v>
      </c>
      <c r="AL32" s="44">
        <v>-3.2727272727272716E-2</v>
      </c>
      <c r="AM32" s="44">
        <v>2.6548672566371723E-2</v>
      </c>
      <c r="AN32" s="44">
        <v>-2.6173285198555996E-2</v>
      </c>
      <c r="AO32" s="44">
        <v>6.8086623295606552E-2</v>
      </c>
      <c r="AP32" s="44">
        <v>1.9396483195015524E-3</v>
      </c>
      <c r="AQ32" s="44">
        <v>3.0477415765499449E-2</v>
      </c>
      <c r="AR32" s="44">
        <v>5.5865921787709993E-3</v>
      </c>
      <c r="AS32" s="44">
        <v>1.6176871717874297E-2</v>
      </c>
      <c r="AT32" s="44">
        <v>1.7632241813601901E-2</v>
      </c>
      <c r="AU32" s="44">
        <v>3.1446540880503138E-2</v>
      </c>
      <c r="AV32" s="44">
        <v>-2.5718639427671053E-2</v>
      </c>
      <c r="AW32" s="44">
        <v>-1.2298959318826741E-2</v>
      </c>
      <c r="AX32" s="44">
        <v>-3.7296910657719229E-3</v>
      </c>
      <c r="AY32" s="44">
        <v>1.5575501583949158E-2</v>
      </c>
      <c r="AZ32" s="44">
        <v>-4.5136866627839556E-3</v>
      </c>
      <c r="BA32" s="44">
        <v>-2.7387626077038929E-3</v>
      </c>
      <c r="BB32" s="44">
        <v>1.584124882614657E-2</v>
      </c>
      <c r="BC32" s="44">
        <v>1.1461241222333829E-2</v>
      </c>
      <c r="BD32" s="44">
        <v>2.5608860501031616E-2</v>
      </c>
      <c r="BE32" s="44">
        <v>2.3743995347719649E-2</v>
      </c>
      <c r="BF32" s="44">
        <v>-1.3121845386477649E-2</v>
      </c>
      <c r="BG32" s="44">
        <v>5.4421768707482165E-3</v>
      </c>
      <c r="BH32" s="44">
        <v>3.5821802366494238E-2</v>
      </c>
      <c r="BI32" s="44">
        <v>0</v>
      </c>
      <c r="BJ32" s="44">
        <v>-2.895633323010216E-2</v>
      </c>
      <c r="BK32" s="44">
        <v>-8.6630693499536338E-2</v>
      </c>
      <c r="BL32" s="44">
        <v>3.9341989741694006E-2</v>
      </c>
      <c r="BM32" s="44">
        <v>-5.4852320675105481E-2</v>
      </c>
      <c r="BN32" s="44">
        <v>-9.0817356205852295E-3</v>
      </c>
      <c r="BO32" s="44">
        <v>-1.1111111111111072E-2</v>
      </c>
      <c r="BP32" s="44">
        <v>5.3827114636646467E-2</v>
      </c>
      <c r="BQ32" s="44">
        <v>-3.037766830870281E-2</v>
      </c>
      <c r="BR32" s="44">
        <v>2.1739130434783593E-3</v>
      </c>
      <c r="BS32" s="44">
        <v>-2.1790341578327488E-2</v>
      </c>
      <c r="BT32" s="44">
        <v>0</v>
      </c>
      <c r="BU32" s="44">
        <v>-3.9764069796018542E-2</v>
      </c>
      <c r="BV32" s="44">
        <v>-8.2727849526188502E-3</v>
      </c>
      <c r="BW32" s="44">
        <v>-2.7272727272727337E-2</v>
      </c>
      <c r="BX32" s="44">
        <v>4.4569875219451438E-2</v>
      </c>
      <c r="BY32" s="44">
        <v>-6.1769346597452701E-2</v>
      </c>
      <c r="BZ32" s="44">
        <v>-5.0950947067478047E-2</v>
      </c>
      <c r="CA32" s="44">
        <v>-6.6746126340882062E-2</v>
      </c>
      <c r="CB32" s="44">
        <v>-2.3838697735532266E-2</v>
      </c>
      <c r="CC32" s="44">
        <v>-4.669540229885083E-3</v>
      </c>
      <c r="CD32" s="44">
        <v>-1.3787761425251732E-2</v>
      </c>
      <c r="CE32" s="44">
        <v>-7.9034028540065693E-2</v>
      </c>
      <c r="CF32" s="44">
        <v>-1.6528925619834767E-2</v>
      </c>
      <c r="CG32" s="44">
        <v>-1.7699115044247593E-2</v>
      </c>
      <c r="CH32" s="44">
        <v>2.8165437442035035E-2</v>
      </c>
      <c r="CI32" s="44">
        <v>1.3180713483673223E-2</v>
      </c>
      <c r="CJ32" s="44">
        <v>1.6596355459988166E-2</v>
      </c>
      <c r="CK32" s="44">
        <v>-3.180212014134276E-2</v>
      </c>
      <c r="CL32" s="44">
        <v>-2.7835768963117014E-3</v>
      </c>
      <c r="CM32" s="44">
        <v>6.2886773717942823E-3</v>
      </c>
      <c r="CN32" s="44">
        <v>0.10075668842787144</v>
      </c>
      <c r="CO32" s="44">
        <v>7.247997917863902E-3</v>
      </c>
      <c r="CP32" s="44">
        <v>-5.5241935483871019E-2</v>
      </c>
      <c r="CQ32" s="44">
        <v>-5.5409737888230115E-3</v>
      </c>
      <c r="CR32" s="44">
        <v>1.6846978587074402E-2</v>
      </c>
      <c r="CS32" s="44">
        <v>2.9569892473118253E-2</v>
      </c>
      <c r="CT32" s="44">
        <v>-2.9182879377431803E-2</v>
      </c>
      <c r="CU32" s="44">
        <v>1.6422598404455258E-2</v>
      </c>
      <c r="CV32" s="44">
        <v>-6.744390231117503E-3</v>
      </c>
      <c r="CW32" s="44">
        <v>-3.1496062992126039E-2</v>
      </c>
      <c r="DA32" s="38">
        <v>44996</v>
      </c>
      <c r="DB32" s="33">
        <v>20195</v>
      </c>
      <c r="DC32" s="33">
        <v>1429.6</v>
      </c>
      <c r="DD32" s="33">
        <v>277.02999999999997</v>
      </c>
      <c r="DE32" s="33">
        <v>0.37198399999999998</v>
      </c>
      <c r="DF32" s="33">
        <v>0.31561400000000001</v>
      </c>
      <c r="DG32" s="33">
        <v>1.0589999999999999</v>
      </c>
      <c r="DH32" s="33">
        <v>6.6104999999999997E-2</v>
      </c>
      <c r="DI32" s="33">
        <v>1428.44</v>
      </c>
      <c r="DJ32" s="33">
        <v>18.21</v>
      </c>
      <c r="DK32" s="33">
        <v>5.56</v>
      </c>
      <c r="DL32" s="33">
        <v>1.031E-5</v>
      </c>
      <c r="DM32" s="33">
        <v>5.7534000000000002E-2</v>
      </c>
      <c r="DN32" s="33">
        <v>71.760000000000005</v>
      </c>
      <c r="DO32" s="33">
        <v>14.85</v>
      </c>
      <c r="DP32" s="33">
        <v>5.63</v>
      </c>
      <c r="DQ32" s="33">
        <v>3.46</v>
      </c>
      <c r="DR32" s="33">
        <v>2.23</v>
      </c>
      <c r="DS32" s="33">
        <v>11.16</v>
      </c>
      <c r="DT32" s="33">
        <v>20242</v>
      </c>
      <c r="DU32" s="33">
        <v>6.22</v>
      </c>
      <c r="DV32" s="33">
        <v>135.19999999999999</v>
      </c>
      <c r="DW32" s="33">
        <v>17.41</v>
      </c>
      <c r="DX32" s="33">
        <v>40.32</v>
      </c>
      <c r="DY32" s="33">
        <v>111.53</v>
      </c>
      <c r="DZ32" s="33">
        <v>7.8307000000000002E-2</v>
      </c>
      <c r="EA32" s="33">
        <v>5.32</v>
      </c>
      <c r="EB32" s="33">
        <v>2.3199999999999998</v>
      </c>
      <c r="EC32" s="33">
        <v>10.79</v>
      </c>
      <c r="ED32" s="33">
        <v>119.85</v>
      </c>
      <c r="EE32" s="33">
        <v>6.3020000000000007E-2</v>
      </c>
      <c r="EF32" s="33">
        <v>5.9270999999999997E-2</v>
      </c>
      <c r="EG32" s="33">
        <v>1.8</v>
      </c>
      <c r="EH32" s="33">
        <v>2.0676099999999999E-2</v>
      </c>
      <c r="EI32" s="33">
        <v>4.04</v>
      </c>
      <c r="EJ32" s="33">
        <v>4.92</v>
      </c>
      <c r="EK32" s="33">
        <v>0.18861600000000001</v>
      </c>
      <c r="EL32" s="33">
        <v>1.044</v>
      </c>
      <c r="EM32" s="33">
        <v>0.116998</v>
      </c>
      <c r="EN32" s="33">
        <v>38.47</v>
      </c>
      <c r="EO32" s="33">
        <v>68.37</v>
      </c>
      <c r="EP32" s="33">
        <v>0.53599699999999995</v>
      </c>
      <c r="EQ32" s="33">
        <v>0.52788800000000002</v>
      </c>
      <c r="ER32" s="33">
        <v>0.33950000000000002</v>
      </c>
      <c r="ES32" s="33">
        <v>0.90915199999999996</v>
      </c>
      <c r="ET32" s="33">
        <v>1.014</v>
      </c>
      <c r="EU32" s="33">
        <v>0.87926599999999999</v>
      </c>
      <c r="EV32" s="33">
        <v>7.39</v>
      </c>
      <c r="EW32" s="33">
        <v>0.60350499999999996</v>
      </c>
      <c r="EX32" s="33">
        <v>8.1999999999999993</v>
      </c>
      <c r="EY32" s="33">
        <v>1.2542E-4</v>
      </c>
      <c r="EZ32" s="33">
        <v>0.84498899999999999</v>
      </c>
      <c r="FA32" s="33">
        <v>0.22492400000000001</v>
      </c>
      <c r="FB32" s="33">
        <v>2.2400000000000002</v>
      </c>
      <c r="FC32" s="33">
        <v>9.82</v>
      </c>
      <c r="FD32" s="33">
        <v>3.56</v>
      </c>
      <c r="FE32" s="33">
        <v>0.88517999999999997</v>
      </c>
      <c r="FF32" s="33">
        <v>35.43</v>
      </c>
      <c r="FG32" s="33">
        <v>4.6100000000000003</v>
      </c>
      <c r="FH32" s="33">
        <v>33.22</v>
      </c>
      <c r="FI32" s="33">
        <v>3.95</v>
      </c>
      <c r="FJ32" s="33">
        <v>781.44</v>
      </c>
      <c r="FK32" s="33">
        <v>0.48454799999999998</v>
      </c>
      <c r="FL32" s="33">
        <v>2.14</v>
      </c>
      <c r="FM32" s="33">
        <v>0.110668</v>
      </c>
      <c r="FN32" s="33">
        <v>5.9879099999999995E-7</v>
      </c>
      <c r="FO32" s="33">
        <v>0.63602800000000004</v>
      </c>
      <c r="FP32" s="33">
        <v>7.83</v>
      </c>
      <c r="FQ32" s="33">
        <v>0.18721699999999999</v>
      </c>
      <c r="FR32" s="33">
        <v>2.7710000000000001E-5</v>
      </c>
      <c r="FS32" s="43">
        <v>63.66</v>
      </c>
      <c r="FT32" s="33">
        <v>50.34</v>
      </c>
      <c r="FU32" s="33">
        <v>3.57</v>
      </c>
      <c r="FV32" s="33">
        <v>1.1100000000000001</v>
      </c>
      <c r="FW32" s="33">
        <v>1862.46</v>
      </c>
      <c r="FX32" s="33">
        <v>0.334762</v>
      </c>
      <c r="FY32" s="33">
        <v>1862.74</v>
      </c>
      <c r="FZ32" s="33">
        <v>5.48</v>
      </c>
      <c r="GA32" s="33">
        <v>28.66</v>
      </c>
      <c r="GB32" s="33">
        <v>0.80264000000000002</v>
      </c>
      <c r="GC32" s="33">
        <v>0.93697399999999997</v>
      </c>
      <c r="GD32" s="33">
        <v>2.7554800000000001E-2</v>
      </c>
      <c r="GE32" s="33">
        <v>23.43</v>
      </c>
      <c r="GF32" s="33">
        <v>2.2649579999999999E-2</v>
      </c>
      <c r="GG32" s="33">
        <v>0.33516699999999999</v>
      </c>
      <c r="GH32" s="33">
        <v>7.66</v>
      </c>
      <c r="GI32" s="33">
        <v>4.99</v>
      </c>
      <c r="GJ32" s="33">
        <v>3.5421859999999999E-2</v>
      </c>
      <c r="GK32" s="33">
        <v>3.8655790000000002E-2</v>
      </c>
      <c r="GL32" s="33">
        <v>1.23</v>
      </c>
    </row>
    <row r="33" spans="6:194" ht="16.5" x14ac:dyDescent="0.25">
      <c r="F33" s="67">
        <f t="shared" si="0"/>
        <v>-1.423120991967051E-2</v>
      </c>
      <c r="G33" s="46">
        <f t="shared" si="1"/>
        <v>-0.12149532710280386</v>
      </c>
      <c r="H33" s="46">
        <f t="shared" si="2"/>
        <v>9.0090090090090058E-2</v>
      </c>
      <c r="I33" s="45">
        <f t="shared" si="3"/>
        <v>0.21158541719289392</v>
      </c>
      <c r="L33" s="38">
        <v>44997</v>
      </c>
      <c r="M33" s="44">
        <v>1.6192126764050574E-2</v>
      </c>
      <c r="N33" s="44">
        <v>3.1337437045327432E-2</v>
      </c>
      <c r="O33" s="44">
        <v>-4.6565353932785936E-3</v>
      </c>
      <c r="P33" s="44">
        <v>-1.5987246763301544E-2</v>
      </c>
      <c r="Q33" s="44">
        <v>-3.0679881120609376E-2</v>
      </c>
      <c r="R33" s="44">
        <v>0</v>
      </c>
      <c r="S33" s="44">
        <v>5.5215187958550516E-3</v>
      </c>
      <c r="T33" s="44">
        <v>2.2143037159418677E-2</v>
      </c>
      <c r="U33" s="44">
        <v>-7.6880834706205547E-3</v>
      </c>
      <c r="V33" s="44">
        <v>-1.6187050359712241E-2</v>
      </c>
      <c r="W33" s="44">
        <v>0</v>
      </c>
      <c r="X33" s="44">
        <v>2.6697257273959663E-2</v>
      </c>
      <c r="Y33" s="44">
        <v>-3.4420289855072395E-2</v>
      </c>
      <c r="Z33" s="44">
        <v>-2.154882154882154E-2</v>
      </c>
      <c r="AA33" s="44">
        <v>-3.374777975133203E-2</v>
      </c>
      <c r="AB33" s="44">
        <v>1.4450867052023142E-2</v>
      </c>
      <c r="AC33" s="44">
        <v>4.484304932735439E-3</v>
      </c>
      <c r="AD33" s="44">
        <v>-9.8566308243727141E-3</v>
      </c>
      <c r="AE33" s="44">
        <v>1.5018278826202991E-2</v>
      </c>
      <c r="AF33" s="44">
        <v>-9.6463022508037621E-3</v>
      </c>
      <c r="AG33" s="44">
        <v>3.8313609467455656E-2</v>
      </c>
      <c r="AH33" s="44">
        <v>-1.2636415852958049E-2</v>
      </c>
      <c r="AI33" s="44">
        <v>9.9206349206348854E-4</v>
      </c>
      <c r="AJ33" s="44">
        <v>1.6228817358558301E-2</v>
      </c>
      <c r="AK33" s="44">
        <v>9.6670795714304258E-3</v>
      </c>
      <c r="AL33" s="44">
        <v>-6.390977443609025E-2</v>
      </c>
      <c r="AM33" s="44">
        <v>-8.18965517241379E-2</v>
      </c>
      <c r="AN33" s="44">
        <v>-2.8730305838739478E-2</v>
      </c>
      <c r="AO33" s="44">
        <v>-1.9774718397997382E-2</v>
      </c>
      <c r="AP33" s="44">
        <v>2.6515391939066824E-2</v>
      </c>
      <c r="AQ33" s="44">
        <v>-1.4138448819827509E-2</v>
      </c>
      <c r="AR33" s="44">
        <v>0</v>
      </c>
      <c r="AS33" s="44">
        <v>-1.4070351758794009E-2</v>
      </c>
      <c r="AT33" s="44">
        <v>-6.4356435643564414E-2</v>
      </c>
      <c r="AU33" s="44">
        <v>-3.8617886178861638E-2</v>
      </c>
      <c r="AV33" s="44">
        <v>-2.741018789498284E-3</v>
      </c>
      <c r="AW33" s="44">
        <v>-4.4877394636015366E-2</v>
      </c>
      <c r="AX33" s="44">
        <v>-2.0658472794406801E-2</v>
      </c>
      <c r="AY33" s="44">
        <v>-1.2997140629060766E-3</v>
      </c>
      <c r="AZ33" s="44">
        <v>-1.9891765394178695E-2</v>
      </c>
      <c r="BA33" s="44">
        <v>-1.237320358136329E-2</v>
      </c>
      <c r="BB33" s="44">
        <v>-1.5963613493771511E-2</v>
      </c>
      <c r="BC33" s="44">
        <v>-1.0509572901325481E-2</v>
      </c>
      <c r="BD33" s="44">
        <v>-6.0946904368025523E-3</v>
      </c>
      <c r="BE33" s="44">
        <v>-2.8517751479289921E-2</v>
      </c>
      <c r="BF33" s="44">
        <v>-1.0390484790723242E-2</v>
      </c>
      <c r="BG33" s="44">
        <v>-9.4722598105547728E-3</v>
      </c>
      <c r="BH33" s="44">
        <v>1.0308116751311047E-2</v>
      </c>
      <c r="BI33" s="44">
        <v>1.3414634146341697E-2</v>
      </c>
      <c r="BJ33" s="44">
        <v>-3.5161856163291372E-2</v>
      </c>
      <c r="BK33" s="44">
        <v>-3.8246651731560943E-2</v>
      </c>
      <c r="BL33" s="44">
        <v>-1.2177446604186404E-2</v>
      </c>
      <c r="BM33" s="44">
        <v>-2.6785714285714302E-2</v>
      </c>
      <c r="BN33" s="44">
        <v>-2.9531568228105987E-2</v>
      </c>
      <c r="BO33" s="44">
        <v>-1.6853932584269704E-2</v>
      </c>
      <c r="BP33" s="44">
        <v>-2.9754400234980438E-2</v>
      </c>
      <c r="BQ33" s="44">
        <v>-3.6692068868190764E-2</v>
      </c>
      <c r="BR33" s="44">
        <v>-6.5075921908894774E-3</v>
      </c>
      <c r="BS33" s="44">
        <v>-9.6327513546056176E-3</v>
      </c>
      <c r="BT33" s="44">
        <v>-5.0632911392405333E-3</v>
      </c>
      <c r="BU33" s="44">
        <v>-7.1560196560196632E-2</v>
      </c>
      <c r="BV33" s="44">
        <v>-1.7657693355456971E-2</v>
      </c>
      <c r="BW33" s="44">
        <v>-0.12149532710280386</v>
      </c>
      <c r="BX33" s="44">
        <v>-1.2912495030180327E-2</v>
      </c>
      <c r="BY33" s="44">
        <v>1.6516614311170352E-2</v>
      </c>
      <c r="BZ33" s="44">
        <v>-3.0495512776167244E-2</v>
      </c>
      <c r="CA33" s="44">
        <v>-2.5542784163473886E-2</v>
      </c>
      <c r="CB33" s="44">
        <v>2.5473114086861814E-2</v>
      </c>
      <c r="CC33" s="44">
        <v>-1.551786358715268E-2</v>
      </c>
      <c r="CD33" s="44">
        <v>-3.3144831919572737E-2</v>
      </c>
      <c r="CE33" s="44">
        <v>-7.707588398887566E-2</v>
      </c>
      <c r="CF33" s="44">
        <v>2.8011204481792618E-3</v>
      </c>
      <c r="CG33" s="44">
        <v>9.0090090090090058E-2</v>
      </c>
      <c r="CH33" s="44">
        <v>1.845945684739525E-2</v>
      </c>
      <c r="CI33" s="44">
        <v>-1.5384063902115441E-2</v>
      </c>
      <c r="CJ33" s="44">
        <v>-1.4709513941827401E-3</v>
      </c>
      <c r="CK33" s="44">
        <v>1.2773722627737127E-2</v>
      </c>
      <c r="CL33" s="44">
        <v>2.5819958129797538E-2</v>
      </c>
      <c r="CM33" s="44">
        <v>-6.2107545101166561E-3</v>
      </c>
      <c r="CN33" s="44">
        <v>-5.635375154486677E-2</v>
      </c>
      <c r="CO33" s="44">
        <v>3.1406143394254293E-2</v>
      </c>
      <c r="CP33" s="44">
        <v>-7.8958600085360708E-2</v>
      </c>
      <c r="CQ33" s="44">
        <v>-4.532446076262775E-2</v>
      </c>
      <c r="CR33" s="44">
        <v>-7.031121798983786E-2</v>
      </c>
      <c r="CS33" s="44">
        <v>-1.6971279373368175E-2</v>
      </c>
      <c r="CT33" s="44">
        <v>0</v>
      </c>
      <c r="CU33" s="44">
        <v>-2.414695332204464E-2</v>
      </c>
      <c r="CV33" s="44">
        <v>-5.2660933847167524E-2</v>
      </c>
      <c r="CW33" s="44">
        <v>-1.6260162601625994E-2</v>
      </c>
      <c r="DA33" s="38">
        <v>44997</v>
      </c>
      <c r="DB33" s="33">
        <v>20522</v>
      </c>
      <c r="DC33" s="33">
        <v>1474.4</v>
      </c>
      <c r="DD33" s="33">
        <v>275.74</v>
      </c>
      <c r="DE33" s="33">
        <v>0.366037</v>
      </c>
      <c r="DF33" s="33">
        <v>0.30593100000000001</v>
      </c>
      <c r="DG33" s="33">
        <v>1.0589999999999999</v>
      </c>
      <c r="DH33" s="33">
        <v>6.6470000000000001E-2</v>
      </c>
      <c r="DI33" s="33">
        <v>1460.07</v>
      </c>
      <c r="DJ33" s="33">
        <v>18.07</v>
      </c>
      <c r="DK33" s="33">
        <v>5.47</v>
      </c>
      <c r="DL33" s="33">
        <v>1.031E-5</v>
      </c>
      <c r="DM33" s="33">
        <v>5.9069999999999998E-2</v>
      </c>
      <c r="DN33" s="33">
        <v>69.290000000000006</v>
      </c>
      <c r="DO33" s="33">
        <v>14.53</v>
      </c>
      <c r="DP33" s="33">
        <v>5.44</v>
      </c>
      <c r="DQ33" s="33">
        <v>3.51</v>
      </c>
      <c r="DR33" s="33">
        <v>2.2400000000000002</v>
      </c>
      <c r="DS33" s="33">
        <v>11.05</v>
      </c>
      <c r="DT33" s="33">
        <v>20546</v>
      </c>
      <c r="DU33" s="33">
        <v>6.16</v>
      </c>
      <c r="DV33" s="33">
        <v>140.38</v>
      </c>
      <c r="DW33" s="33">
        <v>17.190000000000001</v>
      </c>
      <c r="DX33" s="33">
        <v>40.36</v>
      </c>
      <c r="DY33" s="33">
        <v>113.34</v>
      </c>
      <c r="DZ33" s="33">
        <v>7.9063999999999995E-2</v>
      </c>
      <c r="EA33" s="33">
        <v>4.9800000000000004</v>
      </c>
      <c r="EB33" s="33">
        <v>2.13</v>
      </c>
      <c r="EC33" s="33">
        <v>10.48</v>
      </c>
      <c r="ED33" s="33">
        <v>117.48</v>
      </c>
      <c r="EE33" s="33">
        <v>6.4690999999999999E-2</v>
      </c>
      <c r="EF33" s="33">
        <v>5.8432999999999999E-2</v>
      </c>
      <c r="EG33" s="33">
        <v>1.8</v>
      </c>
      <c r="EH33" s="33">
        <v>2.0385179999999999E-2</v>
      </c>
      <c r="EI33" s="33">
        <v>3.78</v>
      </c>
      <c r="EJ33" s="33">
        <v>4.7300000000000004</v>
      </c>
      <c r="EK33" s="33">
        <v>0.18809899999999999</v>
      </c>
      <c r="EL33" s="33">
        <v>0.99714800000000003</v>
      </c>
      <c r="EM33" s="33">
        <v>0.114581</v>
      </c>
      <c r="EN33" s="33">
        <v>38.42</v>
      </c>
      <c r="EO33" s="33">
        <v>67.010000000000005</v>
      </c>
      <c r="EP33" s="33">
        <v>0.52936499999999997</v>
      </c>
      <c r="EQ33" s="33">
        <v>0.51946099999999995</v>
      </c>
      <c r="ER33" s="33">
        <v>0.33593200000000001</v>
      </c>
      <c r="ES33" s="33">
        <v>0.90361100000000005</v>
      </c>
      <c r="ET33" s="33">
        <v>0.98508300000000004</v>
      </c>
      <c r="EU33" s="33">
        <v>0.87012999999999996</v>
      </c>
      <c r="EV33" s="33">
        <v>7.32</v>
      </c>
      <c r="EW33" s="33">
        <v>0.60972599999999999</v>
      </c>
      <c r="EX33" s="33">
        <v>8.31</v>
      </c>
      <c r="EY33" s="33">
        <v>1.2101E-4</v>
      </c>
      <c r="EZ33" s="33">
        <v>0.81267100000000003</v>
      </c>
      <c r="FA33" s="33">
        <v>0.22218499999999999</v>
      </c>
      <c r="FB33" s="33">
        <v>2.1800000000000002</v>
      </c>
      <c r="FC33" s="33">
        <v>9.5299999999999994</v>
      </c>
      <c r="FD33" s="33">
        <v>3.5</v>
      </c>
      <c r="FE33" s="33">
        <v>0.85884199999999999</v>
      </c>
      <c r="FF33" s="33">
        <v>34.130000000000003</v>
      </c>
      <c r="FG33" s="33">
        <v>4.58</v>
      </c>
      <c r="FH33" s="33">
        <v>32.9</v>
      </c>
      <c r="FI33" s="33">
        <v>3.93</v>
      </c>
      <c r="FJ33" s="33">
        <v>725.52</v>
      </c>
      <c r="FK33" s="33">
        <v>0.47599200000000003</v>
      </c>
      <c r="FL33" s="33">
        <v>1.88</v>
      </c>
      <c r="FM33" s="33">
        <v>0.109239</v>
      </c>
      <c r="FN33" s="33">
        <v>6.08681E-7</v>
      </c>
      <c r="FO33" s="33">
        <v>0.61663199999999996</v>
      </c>
      <c r="FP33" s="33">
        <v>7.63</v>
      </c>
      <c r="FQ33" s="33">
        <v>0.19198599999999999</v>
      </c>
      <c r="FR33" s="33">
        <v>2.728E-5</v>
      </c>
      <c r="FS33" s="33">
        <v>61.55</v>
      </c>
      <c r="FT33" s="33">
        <v>46.46</v>
      </c>
      <c r="FU33" s="33">
        <v>3.58</v>
      </c>
      <c r="FV33" s="33">
        <v>1.21</v>
      </c>
      <c r="FW33" s="33">
        <v>1896.84</v>
      </c>
      <c r="FX33" s="33">
        <v>0.32961200000000002</v>
      </c>
      <c r="FY33" s="33">
        <v>1860</v>
      </c>
      <c r="FZ33" s="33">
        <v>5.55</v>
      </c>
      <c r="GA33" s="33">
        <v>29.4</v>
      </c>
      <c r="GB33" s="33">
        <v>0.797655</v>
      </c>
      <c r="GC33" s="33">
        <v>0.88417199999999996</v>
      </c>
      <c r="GD33" s="33">
        <v>2.8420190000000001E-2</v>
      </c>
      <c r="GE33" s="33">
        <v>21.58</v>
      </c>
      <c r="GF33" s="33">
        <v>2.1623E-2</v>
      </c>
      <c r="GG33" s="33">
        <v>0.31160100000000002</v>
      </c>
      <c r="GH33" s="33">
        <v>7.53</v>
      </c>
      <c r="GI33" s="33">
        <v>4.99</v>
      </c>
      <c r="GJ33" s="33">
        <v>3.4566529999999998E-2</v>
      </c>
      <c r="GK33" s="33">
        <v>3.6620140000000002E-2</v>
      </c>
      <c r="GL33" s="33">
        <v>1.21</v>
      </c>
    </row>
    <row r="34" spans="6:194" ht="15.75" customHeight="1" x14ac:dyDescent="0.25"/>
    <row r="35" spans="6:194" ht="16.5" customHeight="1" x14ac:dyDescent="0.25">
      <c r="I35" s="45"/>
      <c r="M35" t="s">
        <v>20</v>
      </c>
      <c r="N35" t="s">
        <v>21</v>
      </c>
      <c r="O35" t="s">
        <v>23</v>
      </c>
      <c r="P35" t="s">
        <v>25</v>
      </c>
      <c r="Q35" t="s">
        <v>26</v>
      </c>
      <c r="R35" t="s">
        <v>27</v>
      </c>
      <c r="S35" t="s">
        <v>28</v>
      </c>
      <c r="T35" t="s">
        <v>29</v>
      </c>
      <c r="U35" t="s">
        <v>31</v>
      </c>
      <c r="V35" t="s">
        <v>32</v>
      </c>
      <c r="W35" t="s">
        <v>34</v>
      </c>
      <c r="X35" t="s">
        <v>35</v>
      </c>
      <c r="Y35" t="s">
        <v>36</v>
      </c>
      <c r="Z35" t="s">
        <v>37</v>
      </c>
      <c r="AA35" t="s">
        <v>38</v>
      </c>
      <c r="AB35" t="s">
        <v>39</v>
      </c>
      <c r="AC35" t="s">
        <v>40</v>
      </c>
      <c r="AD35" t="s">
        <v>42</v>
      </c>
      <c r="AE35" t="s">
        <v>43</v>
      </c>
      <c r="AF35" t="s">
        <v>44</v>
      </c>
      <c r="AG35" t="s">
        <v>46</v>
      </c>
      <c r="AH35" t="s">
        <v>47</v>
      </c>
      <c r="AI35" t="s">
        <v>48</v>
      </c>
      <c r="AJ35" t="s">
        <v>49</v>
      </c>
      <c r="AK35" t="s">
        <v>50</v>
      </c>
      <c r="AL35" t="s">
        <v>51</v>
      </c>
      <c r="AM35" t="s">
        <v>54</v>
      </c>
      <c r="AN35" t="s">
        <v>56</v>
      </c>
      <c r="AO35" t="s">
        <v>58</v>
      </c>
      <c r="AP35" t="s">
        <v>59</v>
      </c>
      <c r="AQ35" t="s">
        <v>60</v>
      </c>
      <c r="AR35" t="s">
        <v>61</v>
      </c>
      <c r="AS35" t="s">
        <v>63</v>
      </c>
      <c r="AT35" t="s">
        <v>64</v>
      </c>
      <c r="AU35" t="s">
        <v>65</v>
      </c>
      <c r="AV35" t="s">
        <v>66</v>
      </c>
      <c r="AW35" t="s">
        <v>67</v>
      </c>
      <c r="AX35" t="s">
        <v>68</v>
      </c>
      <c r="AY35" t="s">
        <v>70</v>
      </c>
      <c r="AZ35" t="s">
        <v>71</v>
      </c>
      <c r="BA35" t="s">
        <v>72</v>
      </c>
      <c r="BB35" t="s">
        <v>74</v>
      </c>
      <c r="BC35" t="s">
        <v>75</v>
      </c>
      <c r="BD35" t="s">
        <v>76</v>
      </c>
      <c r="BE35" t="s">
        <v>77</v>
      </c>
      <c r="BF35" t="s">
        <v>78</v>
      </c>
      <c r="BG35" t="s">
        <v>79</v>
      </c>
      <c r="BH35" t="s">
        <v>82</v>
      </c>
      <c r="BI35" t="s">
        <v>83</v>
      </c>
      <c r="BJ35" t="s">
        <v>85</v>
      </c>
      <c r="BK35" t="s">
        <v>87</v>
      </c>
      <c r="BL35" t="s">
        <v>88</v>
      </c>
      <c r="BM35" t="s">
        <v>89</v>
      </c>
      <c r="BN35" t="s">
        <v>91</v>
      </c>
      <c r="BO35" t="s">
        <v>92</v>
      </c>
      <c r="BP35" t="s">
        <v>94</v>
      </c>
      <c r="BQ35" t="s">
        <v>95</v>
      </c>
      <c r="BR35" t="s">
        <v>96</v>
      </c>
      <c r="BS35" t="s">
        <v>97</v>
      </c>
      <c r="BT35" t="s">
        <v>98</v>
      </c>
      <c r="BU35" t="s">
        <v>100</v>
      </c>
      <c r="BV35" t="s">
        <v>101</v>
      </c>
      <c r="BW35" t="s">
        <v>102</v>
      </c>
      <c r="BX35" t="s">
        <v>104</v>
      </c>
      <c r="BY35" t="s">
        <v>105</v>
      </c>
      <c r="BZ35" t="s">
        <v>106</v>
      </c>
      <c r="CA35" t="s">
        <v>107</v>
      </c>
      <c r="CB35" t="s">
        <v>108</v>
      </c>
      <c r="CC35" t="s">
        <v>110</v>
      </c>
      <c r="CD35" t="s">
        <v>111</v>
      </c>
      <c r="CE35" t="s">
        <v>112</v>
      </c>
      <c r="CF35" t="s">
        <v>113</v>
      </c>
      <c r="CG35" t="s">
        <v>115</v>
      </c>
      <c r="CH35" t="s">
        <v>117</v>
      </c>
      <c r="CI35" t="s">
        <v>118</v>
      </c>
      <c r="CJ35" t="s">
        <v>119</v>
      </c>
      <c r="CK35" t="s">
        <v>120</v>
      </c>
      <c r="CL35" t="s">
        <v>122</v>
      </c>
      <c r="CM35" t="s">
        <v>123</v>
      </c>
      <c r="CN35" t="s">
        <v>125</v>
      </c>
      <c r="CO35" t="s">
        <v>126</v>
      </c>
      <c r="CP35" t="s">
        <v>127</v>
      </c>
      <c r="CQ35" t="s">
        <v>128</v>
      </c>
      <c r="CR35" t="s">
        <v>130</v>
      </c>
      <c r="CS35" t="s">
        <v>131</v>
      </c>
      <c r="CT35" t="s">
        <v>132</v>
      </c>
      <c r="CU35" t="s">
        <v>134</v>
      </c>
      <c r="CV35" t="s">
        <v>135</v>
      </c>
      <c r="CW35" t="s">
        <v>136</v>
      </c>
      <c r="DB35" s="66">
        <f>DB33/DB3-1</f>
        <v>-5.9529810732780297E-2</v>
      </c>
      <c r="DC35" s="66">
        <f t="shared" ref="DC35:FM35" si="4">DC33/DC3-1</f>
        <v>-4.6547420427061947E-2</v>
      </c>
      <c r="DD35" s="66">
        <f t="shared" si="4"/>
        <v>-9.8152085036794734E-2</v>
      </c>
      <c r="DE35" s="66">
        <f t="shared" si="4"/>
        <v>-4.4823518973732712E-2</v>
      </c>
      <c r="DF35" s="66">
        <f t="shared" si="4"/>
        <v>-0.15612690741782798</v>
      </c>
      <c r="DG35" s="66">
        <f t="shared" si="4"/>
        <v>-0.13902439024390245</v>
      </c>
      <c r="DH35" s="66">
        <f t="shared" si="4"/>
        <v>-0.18551648082342853</v>
      </c>
      <c r="DI35" s="66">
        <f t="shared" si="4"/>
        <v>-5.3383989989691516E-2</v>
      </c>
      <c r="DJ35" s="66">
        <f t="shared" si="4"/>
        <v>-0.11594911937377694</v>
      </c>
      <c r="DK35" s="66">
        <f t="shared" si="4"/>
        <v>-0.12199036918138051</v>
      </c>
      <c r="DL35" s="66">
        <f t="shared" si="4"/>
        <v>-0.15074135090609564</v>
      </c>
      <c r="DM35" s="66">
        <f t="shared" si="4"/>
        <v>-5.6676088727063645E-2</v>
      </c>
      <c r="DN35" s="66">
        <f t="shared" si="4"/>
        <v>-0.2478289188015631</v>
      </c>
      <c r="DO35" s="66">
        <f t="shared" si="4"/>
        <v>-0.1864501679731243</v>
      </c>
      <c r="DP35" s="66">
        <f t="shared" si="4"/>
        <v>-0.137876386687797</v>
      </c>
      <c r="DQ35" s="66">
        <f t="shared" si="4"/>
        <v>4.7761194029850573E-2</v>
      </c>
      <c r="DR35" s="66">
        <f t="shared" si="4"/>
        <v>1.8181818181818299E-2</v>
      </c>
      <c r="DS35" s="66">
        <f t="shared" si="4"/>
        <v>-0.18148148148148147</v>
      </c>
      <c r="DT35" s="66">
        <f t="shared" si="4"/>
        <v>-5.8084628432586105E-2</v>
      </c>
      <c r="DU35" s="66">
        <f t="shared" si="4"/>
        <v>-0.11747851002865328</v>
      </c>
      <c r="DV35" s="66">
        <f t="shared" si="4"/>
        <v>-7.8508599186031258E-2</v>
      </c>
      <c r="DW35" s="66">
        <f t="shared" si="4"/>
        <v>-0.17711823839157492</v>
      </c>
      <c r="DX35" s="66">
        <f t="shared" si="4"/>
        <v>2.5667090216010102E-2</v>
      </c>
      <c r="DY35" s="66">
        <f t="shared" si="4"/>
        <v>-0.10083300277667584</v>
      </c>
      <c r="DZ35" s="66">
        <f t="shared" si="4"/>
        <v>-7.7077521099139679E-2</v>
      </c>
      <c r="EA35" s="66">
        <f t="shared" si="4"/>
        <v>4.1841004184100417E-2</v>
      </c>
      <c r="EB35" s="66">
        <f t="shared" si="4"/>
        <v>-0.19622641509433969</v>
      </c>
      <c r="EC35" s="66">
        <f t="shared" si="4"/>
        <v>-0.21084337349397586</v>
      </c>
      <c r="ED35" s="66">
        <f t="shared" si="4"/>
        <v>-0.10675182481751833</v>
      </c>
      <c r="EE35" s="66">
        <f t="shared" si="4"/>
        <v>-0.16556812465334658</v>
      </c>
      <c r="EF35" s="66">
        <f t="shared" si="4"/>
        <v>-0.1845799609265979</v>
      </c>
      <c r="EG35" s="66">
        <f t="shared" si="4"/>
        <v>-0.20353982300884943</v>
      </c>
      <c r="EH35" s="66">
        <f t="shared" si="4"/>
        <v>-0.12398895423640099</v>
      </c>
      <c r="EI35" s="66">
        <f t="shared" si="4"/>
        <v>-0.25296442687747034</v>
      </c>
      <c r="EJ35" s="66">
        <f t="shared" si="4"/>
        <v>-6.7061143984220917E-2</v>
      </c>
      <c r="EK35" s="66">
        <f t="shared" si="4"/>
        <v>-0.26207905721369629</v>
      </c>
      <c r="EL35" s="66">
        <f t="shared" si="4"/>
        <v>-4.5791387559808494E-2</v>
      </c>
      <c r="EM35" s="66">
        <f t="shared" si="4"/>
        <v>-0.22460953360582514</v>
      </c>
      <c r="EN35" s="66">
        <f t="shared" si="4"/>
        <v>-9.0435606060606077E-2</v>
      </c>
      <c r="EO35" s="66">
        <f t="shared" si="4"/>
        <v>-0.13769141680607377</v>
      </c>
      <c r="EP35" s="66">
        <f t="shared" si="4"/>
        <v>-0.27450356947560439</v>
      </c>
      <c r="EQ35" s="66">
        <f t="shared" si="4"/>
        <v>-0.23354054129822466</v>
      </c>
      <c r="ER35" s="66">
        <f t="shared" si="4"/>
        <v>-0.24835320230551672</v>
      </c>
      <c r="ES35" s="66">
        <f t="shared" si="4"/>
        <v>-0.13530047846889937</v>
      </c>
      <c r="ET35" s="66">
        <f t="shared" si="4"/>
        <v>-8.6193877551020481E-2</v>
      </c>
      <c r="EU35" s="66">
        <f t="shared" si="4"/>
        <v>-0.14860078277886501</v>
      </c>
      <c r="EV35" s="66">
        <f t="shared" si="4"/>
        <v>-0.28305582761998049</v>
      </c>
      <c r="EW35" s="66">
        <f t="shared" si="4"/>
        <v>1.1135595511693932</v>
      </c>
      <c r="EX35" s="66">
        <f t="shared" si="4"/>
        <v>1.5892420537897411E-2</v>
      </c>
      <c r="EY35" s="66">
        <f t="shared" si="4"/>
        <v>-0.24538538288850087</v>
      </c>
      <c r="EZ35" s="66">
        <f t="shared" si="4"/>
        <v>-7.9251546531916239E-2</v>
      </c>
      <c r="FA35" s="66">
        <f t="shared" si="4"/>
        <v>0.13448832245744113</v>
      </c>
      <c r="FB35" s="66">
        <f t="shared" si="4"/>
        <v>-8.0168776371308037E-2</v>
      </c>
      <c r="FC35" s="66">
        <f t="shared" si="4"/>
        <v>6.9584736251402823E-2</v>
      </c>
      <c r="FD35" s="66">
        <f t="shared" si="4"/>
        <v>-0.16267942583732053</v>
      </c>
      <c r="FE35" s="66">
        <f t="shared" si="4"/>
        <v>-0.11489425729676706</v>
      </c>
      <c r="FF35" s="66">
        <f t="shared" si="4"/>
        <v>-0.30728638116500917</v>
      </c>
      <c r="FG35" s="66">
        <f t="shared" si="4"/>
        <v>7.5117370892018753E-2</v>
      </c>
      <c r="FH35" s="66">
        <f t="shared" si="4"/>
        <v>-0.19697339516719548</v>
      </c>
      <c r="FI35" s="66">
        <f t="shared" si="4"/>
        <v>-0.2092555331991951</v>
      </c>
      <c r="FJ35" s="66">
        <f t="shared" si="4"/>
        <v>2.2723428249224797E-2</v>
      </c>
      <c r="FK35" s="66">
        <f t="shared" si="4"/>
        <v>-0.16237228602299647</v>
      </c>
      <c r="FL35" s="66">
        <f t="shared" si="4"/>
        <v>-0.21666666666666667</v>
      </c>
      <c r="FM35" s="66">
        <f t="shared" si="4"/>
        <v>-0.20843598736268509</v>
      </c>
      <c r="FN35" s="66">
        <f t="shared" ref="FN35:GL35" si="5">FN33/FN3-1</f>
        <v>-0.12833882285550635</v>
      </c>
      <c r="FO35" s="66">
        <f t="shared" si="5"/>
        <v>-0.16661440819989415</v>
      </c>
      <c r="FP35" s="66">
        <f t="shared" si="5"/>
        <v>-0.38813151563753012</v>
      </c>
      <c r="FQ35" s="66">
        <f t="shared" si="5"/>
        <v>-0.16008907204948841</v>
      </c>
      <c r="FR35" s="66">
        <f t="shared" si="5"/>
        <v>-0.21360622657826467</v>
      </c>
      <c r="FS35" s="66">
        <f t="shared" si="5"/>
        <v>2.0053032814053573E-2</v>
      </c>
      <c r="FT35" s="66">
        <f t="shared" si="5"/>
        <v>-0.18790421255025347</v>
      </c>
      <c r="FU35" s="66">
        <f t="shared" si="5"/>
        <v>8.4848484848484951E-2</v>
      </c>
      <c r="FV35" s="66">
        <f t="shared" si="5"/>
        <v>-0.12949640287769781</v>
      </c>
      <c r="FW35" s="66">
        <f t="shared" si="5"/>
        <v>2.6628564005975131E-2</v>
      </c>
      <c r="FX35" s="66">
        <f t="shared" si="5"/>
        <v>0.19479182525355787</v>
      </c>
      <c r="FY35" s="66">
        <f t="shared" si="5"/>
        <v>-4.3008902842811558E-5</v>
      </c>
      <c r="FZ35" s="66">
        <f t="shared" si="5"/>
        <v>-0.11904761904761907</v>
      </c>
      <c r="GA35" s="66">
        <f t="shared" si="5"/>
        <v>-5.1918735891647971E-2</v>
      </c>
      <c r="GB35" s="66">
        <f t="shared" si="5"/>
        <v>-0.20945986124876104</v>
      </c>
      <c r="GC35" s="66">
        <f t="shared" si="5"/>
        <v>1.6059581910762732E-2</v>
      </c>
      <c r="GD35" s="66">
        <f t="shared" si="5"/>
        <v>9.4837233616748673E-2</v>
      </c>
      <c r="GE35" s="66">
        <f t="shared" si="5"/>
        <v>-0.25560538116591935</v>
      </c>
      <c r="GF35" s="66">
        <f t="shared" si="5"/>
        <v>-5.0446276636622156E-2</v>
      </c>
      <c r="GG35" s="66">
        <f t="shared" si="5"/>
        <v>-0.19505825217638395</v>
      </c>
      <c r="GH35" s="66">
        <f t="shared" si="5"/>
        <v>-0.27873563218390796</v>
      </c>
      <c r="GI35" s="66">
        <f t="shared" si="5"/>
        <v>-0.12147887323943651</v>
      </c>
      <c r="GJ35" s="66">
        <f t="shared" si="5"/>
        <v>-0.12544042302875436</v>
      </c>
      <c r="GK35" s="66">
        <f t="shared" si="5"/>
        <v>-0.18193865054795599</v>
      </c>
      <c r="GL35" s="66">
        <f t="shared" si="5"/>
        <v>-0.27108433734939763</v>
      </c>
    </row>
    <row r="36" spans="6:194" x14ac:dyDescent="0.25">
      <c r="L36" t="s">
        <v>2639</v>
      </c>
      <c r="M36" s="8">
        <f t="shared" ref="M36:AR36" si="6">$L$79/M40</f>
        <v>4.6232085067036521E-2</v>
      </c>
      <c r="N36" s="8">
        <f t="shared" si="6"/>
        <v>0.65983517317374119</v>
      </c>
      <c r="O36" s="8">
        <f t="shared" si="6"/>
        <v>3.268828451882845</v>
      </c>
      <c r="P36" s="8">
        <f t="shared" si="6"/>
        <v>2607.1948148109523</v>
      </c>
      <c r="Q36" s="8">
        <f t="shared" si="6"/>
        <v>2784.8559533258144</v>
      </c>
      <c r="R36" s="8">
        <f t="shared" si="6"/>
        <v>813.00813008130081</v>
      </c>
      <c r="S36" s="8">
        <f t="shared" si="6"/>
        <v>12300.728203109626</v>
      </c>
      <c r="T36" s="8">
        <f t="shared" si="6"/>
        <v>0.66074201328091442</v>
      </c>
      <c r="U36" s="8">
        <f t="shared" si="6"/>
        <v>49.701789264413513</v>
      </c>
      <c r="V36" s="8">
        <f t="shared" si="6"/>
        <v>161.55088852988689</v>
      </c>
      <c r="W36" s="8">
        <f t="shared" si="6"/>
        <v>77279752.704791352</v>
      </c>
      <c r="X36" s="8">
        <f t="shared" si="6"/>
        <v>15784.572159171625</v>
      </c>
      <c r="Y36" s="8">
        <f t="shared" si="6"/>
        <v>10.699764605178688</v>
      </c>
      <c r="Z36" s="8">
        <f t="shared" si="6"/>
        <v>56.148231330713088</v>
      </c>
      <c r="AA36" s="8">
        <f t="shared" si="6"/>
        <v>157.23270440251571</v>
      </c>
      <c r="AB36" s="8">
        <f t="shared" si="6"/>
        <v>298.50746268656718</v>
      </c>
      <c r="AC36" s="8">
        <f t="shared" si="6"/>
        <v>460.82949308755764</v>
      </c>
      <c r="AD36" s="8">
        <f t="shared" si="6"/>
        <v>72.939460247994163</v>
      </c>
      <c r="AE36" s="8">
        <f t="shared" si="6"/>
        <v>4.6270590412733667E-2</v>
      </c>
      <c r="AF36" s="8">
        <f t="shared" si="6"/>
        <v>144.71780028943559</v>
      </c>
      <c r="AG36" s="8">
        <f t="shared" si="6"/>
        <v>6.467886941336265</v>
      </c>
      <c r="AH36" s="8">
        <f t="shared" si="6"/>
        <v>47.551117451260104</v>
      </c>
      <c r="AI36" s="8">
        <f t="shared" si="6"/>
        <v>24.289531212047606</v>
      </c>
      <c r="AJ36" s="8">
        <f t="shared" si="6"/>
        <v>8.0186031593296452</v>
      </c>
      <c r="AK36" s="8">
        <f t="shared" si="6"/>
        <v>11644.832605531294</v>
      </c>
      <c r="AL36" s="8">
        <f t="shared" si="6"/>
        <v>205.76131687242798</v>
      </c>
      <c r="AM36" s="8">
        <f t="shared" si="6"/>
        <v>434.78260869565219</v>
      </c>
      <c r="AN36" s="8">
        <f t="shared" si="6"/>
        <v>73.475385745775171</v>
      </c>
      <c r="AO36" s="8">
        <f t="shared" si="6"/>
        <v>7.5993616536210959</v>
      </c>
      <c r="AP36" s="8">
        <f t="shared" si="6"/>
        <v>13055.682485801946</v>
      </c>
      <c r="AQ36" s="8">
        <f t="shared" si="6"/>
        <v>13067.454198573034</v>
      </c>
      <c r="AR36" s="8">
        <f t="shared" si="6"/>
        <v>444.44444444444446</v>
      </c>
      <c r="AS36" s="8">
        <f t="shared" ref="AS36:BX36" si="7">$L$79/AS40</f>
        <v>42322.703845186938</v>
      </c>
      <c r="AT36" s="8">
        <f t="shared" si="7"/>
        <v>197.62845849802372</v>
      </c>
      <c r="AU36" s="8">
        <f t="shared" si="7"/>
        <v>196.85039370078741</v>
      </c>
      <c r="AV36" s="8">
        <f t="shared" si="7"/>
        <v>3965.6416804803184</v>
      </c>
      <c r="AW36" s="8">
        <f t="shared" si="7"/>
        <v>949.66761633428303</v>
      </c>
      <c r="AX36" s="8">
        <f t="shared" si="7"/>
        <v>5992.3657260649934</v>
      </c>
      <c r="AY36" s="8">
        <f t="shared" si="7"/>
        <v>23.391812865497077</v>
      </c>
      <c r="AZ36" s="8">
        <f t="shared" si="7"/>
        <v>12.696800406297612</v>
      </c>
      <c r="BA36" s="8">
        <f t="shared" si="7"/>
        <v>1366.1239511583365</v>
      </c>
      <c r="BB36" s="8">
        <f t="shared" si="7"/>
        <v>1451.0228985923627</v>
      </c>
      <c r="BC36" s="8">
        <f t="shared" si="7"/>
        <v>2276.8048231833377</v>
      </c>
      <c r="BD36" s="8">
        <f t="shared" si="7"/>
        <v>950.57034220532319</v>
      </c>
      <c r="BE36" s="8">
        <f t="shared" si="7"/>
        <v>917.43119266055044</v>
      </c>
      <c r="BF36" s="8">
        <f t="shared" si="7"/>
        <v>977.51710654936471</v>
      </c>
      <c r="BG36" s="8">
        <f t="shared" si="7"/>
        <v>98.814229249011859</v>
      </c>
      <c r="BH36" s="8">
        <f t="shared" si="7"/>
        <v>3469.9209898990603</v>
      </c>
      <c r="BI36" s="8">
        <f t="shared" si="7"/>
        <v>123.60939431396787</v>
      </c>
      <c r="BJ36" s="8">
        <f t="shared" si="7"/>
        <v>6016485.1693640575</v>
      </c>
      <c r="BK36" s="8">
        <f t="shared" si="7"/>
        <v>1041.9130356865635</v>
      </c>
      <c r="BL36" s="8">
        <f t="shared" si="7"/>
        <v>5150.0200850783312</v>
      </c>
      <c r="BM36" s="8">
        <f t="shared" si="7"/>
        <v>416.66666666666669</v>
      </c>
      <c r="BN36" s="8">
        <f t="shared" si="7"/>
        <v>110.49723756906076</v>
      </c>
      <c r="BO36" s="8">
        <f t="shared" si="7"/>
        <v>242.13075060532688</v>
      </c>
      <c r="BP36" s="8">
        <f t="shared" si="7"/>
        <v>1041.7046454818665</v>
      </c>
      <c r="BQ36" s="8">
        <f t="shared" si="7"/>
        <v>21.920210434020166</v>
      </c>
      <c r="BR36" s="8">
        <f t="shared" si="7"/>
        <v>234.74178403755869</v>
      </c>
      <c r="BS36" s="8">
        <f t="shared" si="7"/>
        <v>24.588148512417014</v>
      </c>
      <c r="BT36" s="8">
        <f t="shared" si="7"/>
        <v>196.07843137254903</v>
      </c>
      <c r="BU36" s="8">
        <f t="shared" si="7"/>
        <v>1.4031149151115476</v>
      </c>
      <c r="BV36" s="8">
        <f t="shared" si="7"/>
        <v>1768.5311111150413</v>
      </c>
      <c r="BW36" s="8">
        <f t="shared" si="7"/>
        <v>413.22314049586777</v>
      </c>
      <c r="BX36" s="8">
        <f t="shared" si="7"/>
        <v>7333.5288941038425</v>
      </c>
      <c r="BY36" s="8">
        <f t="shared" ref="BY36:CW36" si="8">$L$79/BY40</f>
        <v>1433151370.8809438</v>
      </c>
      <c r="BZ36" s="8">
        <f t="shared" si="8"/>
        <v>1129.489154645137</v>
      </c>
      <c r="CA36" s="8">
        <f t="shared" si="8"/>
        <v>96.061479346781937</v>
      </c>
      <c r="CB36" s="8">
        <f t="shared" si="8"/>
        <v>4318.1621901718627</v>
      </c>
      <c r="CC36" s="8">
        <f t="shared" si="8"/>
        <v>28768699.654775605</v>
      </c>
      <c r="CD36" s="8">
        <f t="shared" si="8"/>
        <v>16.572754391779913</v>
      </c>
      <c r="CE36" s="8">
        <f t="shared" si="8"/>
        <v>17.25625539257981</v>
      </c>
      <c r="CF36" s="8">
        <f t="shared" si="8"/>
        <v>305.81039755351679</v>
      </c>
      <c r="CG36" s="8">
        <f t="shared" si="8"/>
        <v>709.21985815602841</v>
      </c>
      <c r="CH36" s="8">
        <f t="shared" si="8"/>
        <v>0.54705193711090927</v>
      </c>
      <c r="CI36" s="8">
        <f t="shared" si="8"/>
        <v>3450.7746989199077</v>
      </c>
      <c r="CJ36" s="8">
        <f t="shared" si="8"/>
        <v>0.53999470805186112</v>
      </c>
      <c r="CK36" s="8">
        <f t="shared" si="8"/>
        <v>165.01650165016503</v>
      </c>
      <c r="CL36" s="8">
        <f t="shared" si="8"/>
        <v>32.981530343007918</v>
      </c>
      <c r="CM36" s="8">
        <f t="shared" si="8"/>
        <v>991.08027750247777</v>
      </c>
      <c r="CN36" s="8">
        <f t="shared" si="8"/>
        <v>1182.2720668125589</v>
      </c>
      <c r="CO36" s="8">
        <f t="shared" si="8"/>
        <v>39313.971202516092</v>
      </c>
      <c r="CP36" s="8">
        <f t="shared" si="8"/>
        <v>33.967391304347828</v>
      </c>
      <c r="CQ36" s="8">
        <f t="shared" si="8"/>
        <v>43746.598701950919</v>
      </c>
      <c r="CR36" s="8">
        <f t="shared" si="8"/>
        <v>2264.0364600431526</v>
      </c>
      <c r="CS36" s="8">
        <f t="shared" si="8"/>
        <v>95.238095238095241</v>
      </c>
      <c r="CT36" s="8">
        <f t="shared" si="8"/>
        <v>172.41379310344828</v>
      </c>
      <c r="CU36" s="8">
        <f t="shared" si="8"/>
        <v>26438.512875952347</v>
      </c>
      <c r="CV36" s="8">
        <f t="shared" si="8"/>
        <v>22290.54522004892</v>
      </c>
      <c r="CW36" s="8">
        <f t="shared" si="8"/>
        <v>598.80239520958082</v>
      </c>
    </row>
    <row r="37" spans="6:194" x14ac:dyDescent="0.25">
      <c r="M37" s="8">
        <f>$R$108/M69</f>
        <v>6.1372438104106579E-2</v>
      </c>
      <c r="N37" s="8">
        <f t="shared" ref="N37:BY37" si="9">$R$108/N69</f>
        <v>0.85423573980770151</v>
      </c>
      <c r="O37" s="8">
        <f t="shared" si="9"/>
        <v>4.567654945863767</v>
      </c>
      <c r="P37" s="8">
        <f t="shared" si="9"/>
        <v>3440.8684771552471</v>
      </c>
      <c r="Q37" s="8">
        <f t="shared" si="9"/>
        <v>4116.892942436285</v>
      </c>
      <c r="R37" s="8">
        <f t="shared" si="9"/>
        <v>1189.3155569145185</v>
      </c>
      <c r="S37" s="8">
        <f t="shared" si="9"/>
        <v>18948.174737061458</v>
      </c>
      <c r="T37" s="8">
        <f t="shared" si="9"/>
        <v>0.86261972013155208</v>
      </c>
      <c r="U37" s="8">
        <f t="shared" si="9"/>
        <v>69.700341714027402</v>
      </c>
      <c r="V37" s="8">
        <f t="shared" si="9"/>
        <v>230.25323121983092</v>
      </c>
      <c r="W37" s="8">
        <f t="shared" si="9"/>
        <v>122161510.64718479</v>
      </c>
      <c r="X37" s="8">
        <f t="shared" si="9"/>
        <v>21321.909171702646</v>
      </c>
      <c r="Y37" s="8">
        <f t="shared" si="9"/>
        <v>18.177012191838291</v>
      </c>
      <c r="Z37" s="8">
        <f t="shared" si="9"/>
        <v>86.681705077252246</v>
      </c>
      <c r="AA37" s="8">
        <f t="shared" si="9"/>
        <v>231.52301006846969</v>
      </c>
      <c r="AB37" s="8">
        <f t="shared" si="9"/>
        <v>358.8276851203633</v>
      </c>
      <c r="AC37" s="8">
        <f t="shared" si="9"/>
        <v>562.27016730914067</v>
      </c>
      <c r="AD37" s="8">
        <f t="shared" si="9"/>
        <v>113.98055880293892</v>
      </c>
      <c r="AE37" s="8">
        <f t="shared" si="9"/>
        <v>6.1300748309767117E-2</v>
      </c>
      <c r="AF37" s="8">
        <f t="shared" si="9"/>
        <v>204.46187902150569</v>
      </c>
      <c r="AG37" s="8">
        <f t="shared" si="9"/>
        <v>8.9719701864401991</v>
      </c>
      <c r="AH37" s="8">
        <f t="shared" si="9"/>
        <v>73.268480207822861</v>
      </c>
      <c r="AI37" s="8">
        <f t="shared" si="9"/>
        <v>31.206272913094033</v>
      </c>
      <c r="AJ37" s="8">
        <f t="shared" si="9"/>
        <v>11.112450809709504</v>
      </c>
      <c r="AK37" s="8">
        <f t="shared" si="9"/>
        <v>15929.945041643165</v>
      </c>
      <c r="AL37" s="8">
        <f t="shared" si="9"/>
        <v>252.9086696330271</v>
      </c>
      <c r="AM37" s="8">
        <f t="shared" si="9"/>
        <v>591.30759378989444</v>
      </c>
      <c r="AN37" s="8">
        <f t="shared" si="9"/>
        <v>120.17988308897664</v>
      </c>
      <c r="AO37" s="8">
        <f t="shared" si="9"/>
        <v>10.72084758914262</v>
      </c>
      <c r="AP37" s="8">
        <f t="shared" si="9"/>
        <v>19469.248810073659</v>
      </c>
      <c r="AQ37" s="8">
        <f t="shared" si="9"/>
        <v>21554.347282742205</v>
      </c>
      <c r="AR37" s="8">
        <f t="shared" si="9"/>
        <v>699.71398598470842</v>
      </c>
      <c r="AS37" s="8">
        <f t="shared" si="9"/>
        <v>61784.353867489772</v>
      </c>
      <c r="AT37" s="8">
        <f t="shared" si="9"/>
        <v>333.19713618319452</v>
      </c>
      <c r="AU37" s="8">
        <f t="shared" si="9"/>
        <v>266.27593546986787</v>
      </c>
      <c r="AV37" s="8">
        <f t="shared" si="9"/>
        <v>6695.8632144374778</v>
      </c>
      <c r="AW37" s="8">
        <f t="shared" si="9"/>
        <v>1263.0875003233975</v>
      </c>
      <c r="AX37" s="8">
        <f t="shared" si="9"/>
        <v>10992.094455210507</v>
      </c>
      <c r="AY37" s="8">
        <f t="shared" si="9"/>
        <v>32.782019124739072</v>
      </c>
      <c r="AZ37" s="8">
        <f t="shared" si="9"/>
        <v>18.795480894977988</v>
      </c>
      <c r="BA37" s="8">
        <f t="shared" si="9"/>
        <v>2379.2377183464628</v>
      </c>
      <c r="BB37" s="8">
        <f t="shared" si="9"/>
        <v>2424.6000657844866</v>
      </c>
      <c r="BC37" s="8">
        <f t="shared" si="9"/>
        <v>3749.2265541016491</v>
      </c>
      <c r="BD37" s="8">
        <f t="shared" si="9"/>
        <v>1393.8355938257448</v>
      </c>
      <c r="BE37" s="8">
        <f t="shared" si="9"/>
        <v>1278.5574157431151</v>
      </c>
      <c r="BF37" s="8">
        <f t="shared" si="9"/>
        <v>1447.4678206388417</v>
      </c>
      <c r="BG37" s="8">
        <f t="shared" si="9"/>
        <v>172.06081622574797</v>
      </c>
      <c r="BH37" s="8">
        <f t="shared" si="9"/>
        <v>2065.6576474883391</v>
      </c>
      <c r="BI37" s="8">
        <f t="shared" si="9"/>
        <v>151.56259624217509</v>
      </c>
      <c r="BJ37" s="8">
        <f t="shared" si="9"/>
        <v>10408108.212316958</v>
      </c>
      <c r="BK37" s="8">
        <f t="shared" si="9"/>
        <v>1549.8094244441786</v>
      </c>
      <c r="BL37" s="8">
        <f t="shared" si="9"/>
        <v>5668.6327824672017</v>
      </c>
      <c r="BM37" s="8">
        <f t="shared" si="9"/>
        <v>577.74549301489685</v>
      </c>
      <c r="BN37" s="8">
        <f t="shared" si="9"/>
        <v>132.1600393255483</v>
      </c>
      <c r="BO37" s="8">
        <f t="shared" si="9"/>
        <v>359.85290707785003</v>
      </c>
      <c r="BP37" s="8">
        <f t="shared" si="9"/>
        <v>1466.4922940103945</v>
      </c>
      <c r="BQ37" s="8">
        <f t="shared" si="9"/>
        <v>36.902583497582043</v>
      </c>
      <c r="BR37" s="8">
        <f t="shared" si="9"/>
        <v>274.99676305075877</v>
      </c>
      <c r="BS37" s="8">
        <f t="shared" si="9"/>
        <v>38.282224157218089</v>
      </c>
      <c r="BT37" s="8">
        <f t="shared" si="9"/>
        <v>320.47968823727103</v>
      </c>
      <c r="BU37" s="8">
        <f t="shared" si="9"/>
        <v>1.7359758170311985</v>
      </c>
      <c r="BV37" s="8">
        <f t="shared" si="9"/>
        <v>2646.0217288787944</v>
      </c>
      <c r="BW37" s="8">
        <f t="shared" si="9"/>
        <v>669.93892275131657</v>
      </c>
      <c r="BX37" s="8">
        <f t="shared" si="9"/>
        <v>11529.629296977042</v>
      </c>
      <c r="BY37" s="8">
        <f t="shared" si="9"/>
        <v>2069204024.3945107</v>
      </c>
      <c r="BZ37" s="8">
        <f t="shared" ref="BZ37:CW37" si="10">$R$108/BZ69</f>
        <v>2042.5232144495828</v>
      </c>
      <c r="CA37" s="8">
        <f t="shared" si="10"/>
        <v>165.0701408613991</v>
      </c>
      <c r="CB37" s="8">
        <f t="shared" si="10"/>
        <v>6560.2969735942997</v>
      </c>
      <c r="CC37" s="8">
        <f t="shared" si="10"/>
        <v>46168811.391952902</v>
      </c>
      <c r="CD37" s="8">
        <f t="shared" si="10"/>
        <v>20.462797315556056</v>
      </c>
      <c r="CE37" s="8">
        <f t="shared" si="10"/>
        <v>27.109022272330503</v>
      </c>
      <c r="CF37" s="8">
        <f t="shared" si="10"/>
        <v>351.81150133309359</v>
      </c>
      <c r="CG37" s="8">
        <f t="shared" si="10"/>
        <v>1040.8968386549382</v>
      </c>
      <c r="CH37" s="8">
        <f t="shared" si="10"/>
        <v>0.66399125639087919</v>
      </c>
      <c r="CI37" s="8">
        <f t="shared" si="10"/>
        <v>3821.1144459924853</v>
      </c>
      <c r="CJ37" s="8">
        <f t="shared" si="10"/>
        <v>0.67714256708197584</v>
      </c>
      <c r="CK37" s="8">
        <f t="shared" si="10"/>
        <v>226.93426572477031</v>
      </c>
      <c r="CL37" s="8">
        <f t="shared" si="10"/>
        <v>42.839631794982147</v>
      </c>
      <c r="CM37" s="8">
        <f t="shared" si="10"/>
        <v>1578.9848678595072</v>
      </c>
      <c r="CN37" s="8">
        <f t="shared" si="10"/>
        <v>1424.4798238040507</v>
      </c>
      <c r="CO37" s="8">
        <f t="shared" si="10"/>
        <v>44316.564202156114</v>
      </c>
      <c r="CP37" s="8">
        <f t="shared" si="10"/>
        <v>58.363539146083191</v>
      </c>
      <c r="CQ37" s="8">
        <f t="shared" si="10"/>
        <v>58247.476056628366</v>
      </c>
      <c r="CR37" s="8">
        <f t="shared" si="10"/>
        <v>4041.980528857337</v>
      </c>
      <c r="CS37" s="8">
        <f t="shared" si="10"/>
        <v>167.2623074067032</v>
      </c>
      <c r="CT37" s="8">
        <f t="shared" si="10"/>
        <v>252.40183863175852</v>
      </c>
      <c r="CU37" s="8">
        <f t="shared" si="10"/>
        <v>36436.552201579827</v>
      </c>
      <c r="CV37" s="8">
        <f t="shared" si="10"/>
        <v>34393.237567428063</v>
      </c>
      <c r="CW37" s="8">
        <f t="shared" si="10"/>
        <v>1040.8968386549382</v>
      </c>
    </row>
    <row r="38" spans="6:194" ht="15.75" customHeight="1" x14ac:dyDescent="0.25">
      <c r="M38" s="66">
        <f>M37/M36-1</f>
        <v>0.32748583619182536</v>
      </c>
      <c r="N38" s="66">
        <f t="shared" ref="N38:BY38" si="11">N37/N36-1</f>
        <v>0.294619890750766</v>
      </c>
      <c r="O38" s="66">
        <f t="shared" si="11"/>
        <v>0.39733700103864367</v>
      </c>
      <c r="P38" s="66">
        <f t="shared" si="11"/>
        <v>0.31975886788680374</v>
      </c>
      <c r="Q38" s="66">
        <f t="shared" si="11"/>
        <v>0.47831450223473326</v>
      </c>
      <c r="R38" s="66">
        <f t="shared" si="11"/>
        <v>0.46285813500485773</v>
      </c>
      <c r="S38" s="66">
        <f t="shared" si="11"/>
        <v>0.5404108134241481</v>
      </c>
      <c r="T38" s="66">
        <f t="shared" si="11"/>
        <v>0.30553181543309749</v>
      </c>
      <c r="U38" s="66">
        <f t="shared" si="11"/>
        <v>0.40237087528623161</v>
      </c>
      <c r="V38" s="66">
        <f t="shared" si="11"/>
        <v>0.42526750125075363</v>
      </c>
      <c r="W38" s="66">
        <f t="shared" si="11"/>
        <v>0.58076994777457092</v>
      </c>
      <c r="X38" s="66">
        <f t="shared" si="11"/>
        <v>0.35080691175487777</v>
      </c>
      <c r="Y38" s="66">
        <f t="shared" si="11"/>
        <v>0.69882355944920649</v>
      </c>
      <c r="Z38" s="66">
        <f t="shared" si="11"/>
        <v>0.54380116742586226</v>
      </c>
      <c r="AA38" s="66">
        <f t="shared" si="11"/>
        <v>0.47248634403546741</v>
      </c>
      <c r="AB38" s="66">
        <f t="shared" si="11"/>
        <v>0.20207274515321694</v>
      </c>
      <c r="AC38" s="66">
        <f t="shared" si="11"/>
        <v>0.22012626306083516</v>
      </c>
      <c r="AD38" s="66">
        <f t="shared" si="11"/>
        <v>0.56267346118829265</v>
      </c>
      <c r="AE38" s="66">
        <f t="shared" si="11"/>
        <v>0.32483177247068684</v>
      </c>
      <c r="AF38" s="66">
        <f t="shared" si="11"/>
        <v>0.41283158403860454</v>
      </c>
      <c r="AG38" s="66">
        <f t="shared" si="11"/>
        <v>0.38715631052551935</v>
      </c>
      <c r="AH38" s="66">
        <f t="shared" si="11"/>
        <v>0.54083613877051473</v>
      </c>
      <c r="AI38" s="66">
        <f t="shared" si="11"/>
        <v>0.28476225583208148</v>
      </c>
      <c r="AJ38" s="66">
        <f t="shared" si="11"/>
        <v>0.38583374047887209</v>
      </c>
      <c r="AK38" s="66">
        <f t="shared" si="11"/>
        <v>0.36798403045110706</v>
      </c>
      <c r="AL38" s="66">
        <f t="shared" si="11"/>
        <v>0.22913613441651171</v>
      </c>
      <c r="AM38" s="66">
        <f t="shared" si="11"/>
        <v>0.36000746571675712</v>
      </c>
      <c r="AN38" s="66">
        <f t="shared" si="11"/>
        <v>0.63564820884097184</v>
      </c>
      <c r="AO38" s="66">
        <f t="shared" si="11"/>
        <v>0.41075633425527736</v>
      </c>
      <c r="AP38" s="66">
        <f t="shared" si="11"/>
        <v>0.49124711260759191</v>
      </c>
      <c r="AQ38" s="66">
        <f t="shared" si="11"/>
        <v>0.64946798015912988</v>
      </c>
      <c r="AR38" s="66">
        <f t="shared" si="11"/>
        <v>0.57435646846559396</v>
      </c>
      <c r="AS38" s="66">
        <f t="shared" si="11"/>
        <v>0.45983947749397092</v>
      </c>
      <c r="AT38" s="66">
        <f t="shared" si="11"/>
        <v>0.6859775090869642</v>
      </c>
      <c r="AU38" s="66">
        <f t="shared" si="11"/>
        <v>0.35268175218692877</v>
      </c>
      <c r="AV38" s="66">
        <f t="shared" si="11"/>
        <v>0.688469043331841</v>
      </c>
      <c r="AW38" s="66">
        <f t="shared" si="11"/>
        <v>0.33003113784053761</v>
      </c>
      <c r="AX38" s="66">
        <f t="shared" si="11"/>
        <v>0.83434973059107409</v>
      </c>
      <c r="AY38" s="66">
        <f t="shared" si="11"/>
        <v>0.40143131758259543</v>
      </c>
      <c r="AZ38" s="66">
        <f t="shared" si="11"/>
        <v>0.48033207528846655</v>
      </c>
      <c r="BA38" s="66">
        <f t="shared" si="11"/>
        <v>0.7415972513541742</v>
      </c>
      <c r="BB38" s="66">
        <f t="shared" si="11"/>
        <v>0.6709592027366289</v>
      </c>
      <c r="BC38" s="66">
        <f t="shared" si="11"/>
        <v>0.64670529328009319</v>
      </c>
      <c r="BD38" s="66">
        <f t="shared" si="11"/>
        <v>0.46631504470468355</v>
      </c>
      <c r="BE38" s="66">
        <f t="shared" si="11"/>
        <v>0.39362758315999558</v>
      </c>
      <c r="BF38" s="66">
        <f t="shared" si="11"/>
        <v>0.48075958051353496</v>
      </c>
      <c r="BG38" s="66">
        <f t="shared" si="11"/>
        <v>0.74125546020456934</v>
      </c>
      <c r="BH38" s="66">
        <f t="shared" si="11"/>
        <v>-0.40469605691268806</v>
      </c>
      <c r="BI38" s="66">
        <f t="shared" si="11"/>
        <v>0.22614140359919643</v>
      </c>
      <c r="BJ38" s="66">
        <f t="shared" si="11"/>
        <v>0.72993166596920167</v>
      </c>
      <c r="BK38" s="66">
        <f t="shared" si="11"/>
        <v>0.48746524072706254</v>
      </c>
      <c r="BL38" s="66">
        <f t="shared" si="11"/>
        <v>0.10070110190278658</v>
      </c>
      <c r="BM38" s="66">
        <f t="shared" si="11"/>
        <v>0.38658918323575242</v>
      </c>
      <c r="BN38" s="66">
        <f t="shared" si="11"/>
        <v>0.19604835589621228</v>
      </c>
      <c r="BO38" s="66">
        <f t="shared" si="11"/>
        <v>0.48619250623152066</v>
      </c>
      <c r="BP38" s="66">
        <f t="shared" si="11"/>
        <v>0.40778127501968853</v>
      </c>
      <c r="BQ38" s="66">
        <f t="shared" si="11"/>
        <v>0.68349585915969291</v>
      </c>
      <c r="BR38" s="66">
        <f t="shared" si="11"/>
        <v>0.17148621059623226</v>
      </c>
      <c r="BS38" s="66">
        <f t="shared" si="11"/>
        <v>0.55693805647405981</v>
      </c>
      <c r="BT38" s="66">
        <f t="shared" si="11"/>
        <v>0.63444641001008217</v>
      </c>
      <c r="BU38" s="66">
        <f t="shared" si="11"/>
        <v>0.2372299647981353</v>
      </c>
      <c r="BV38" s="66">
        <f t="shared" si="11"/>
        <v>0.49616917239895431</v>
      </c>
      <c r="BW38" s="66">
        <f t="shared" si="11"/>
        <v>0.62125219305818602</v>
      </c>
      <c r="BX38" s="66">
        <f t="shared" si="11"/>
        <v>0.57218025093578961</v>
      </c>
      <c r="BY38" s="66">
        <f t="shared" si="11"/>
        <v>0.44381400767358703</v>
      </c>
      <c r="BZ38" s="66">
        <f t="shared" ref="BZ38:CW38" si="12">BZ37/BZ36-1</f>
        <v>0.80836018305222512</v>
      </c>
      <c r="CA38" s="66">
        <f t="shared" si="12"/>
        <v>0.71838016636716473</v>
      </c>
      <c r="CB38" s="66">
        <f t="shared" si="12"/>
        <v>0.51923357314496799</v>
      </c>
      <c r="CC38" s="66">
        <f t="shared" si="12"/>
        <v>0.60482788398428289</v>
      </c>
      <c r="CD38" s="66">
        <f t="shared" si="12"/>
        <v>0.2347251900206524</v>
      </c>
      <c r="CE38" s="66">
        <f t="shared" si="12"/>
        <v>0.5709678406815526</v>
      </c>
      <c r="CF38" s="66">
        <f t="shared" si="12"/>
        <v>0.15042360935921617</v>
      </c>
      <c r="CG38" s="66">
        <f t="shared" si="12"/>
        <v>0.46766454250346268</v>
      </c>
      <c r="CH38" s="66">
        <f t="shared" si="12"/>
        <v>0.21376273685739933</v>
      </c>
      <c r="CI38" s="66">
        <f t="shared" si="12"/>
        <v>0.10732075530416219</v>
      </c>
      <c r="CJ38" s="66">
        <f t="shared" si="12"/>
        <v>0.25398000570209844</v>
      </c>
      <c r="CK38" s="66">
        <f t="shared" si="12"/>
        <v>0.37522165029210797</v>
      </c>
      <c r="CL38" s="66">
        <f t="shared" si="12"/>
        <v>0.29889763602385866</v>
      </c>
      <c r="CM38" s="66">
        <f t="shared" si="12"/>
        <v>0.59319573167024253</v>
      </c>
      <c r="CN38" s="66">
        <f t="shared" si="12"/>
        <v>0.20486634488835653</v>
      </c>
      <c r="CO38" s="66">
        <f t="shared" si="12"/>
        <v>0.12724720618709351</v>
      </c>
      <c r="CP38" s="66">
        <f t="shared" si="12"/>
        <v>0.71822259246068909</v>
      </c>
      <c r="CQ38" s="66">
        <f t="shared" si="12"/>
        <v>0.33147439538038337</v>
      </c>
      <c r="CR38" s="66">
        <f t="shared" si="12"/>
        <v>0.78529833781046832</v>
      </c>
      <c r="CS38" s="66">
        <f t="shared" si="12"/>
        <v>0.75625422777038365</v>
      </c>
      <c r="CT38" s="66">
        <f t="shared" si="12"/>
        <v>0.46393066406419936</v>
      </c>
      <c r="CU38" s="66">
        <f t="shared" si="12"/>
        <v>0.37816194021719673</v>
      </c>
      <c r="CV38" s="66">
        <f t="shared" si="12"/>
        <v>0.5429518312765873</v>
      </c>
      <c r="CW38" s="66">
        <f t="shared" si="12"/>
        <v>0.73829772055374687</v>
      </c>
    </row>
    <row r="39" spans="6:194" ht="15.75" customHeight="1" thickBot="1" x14ac:dyDescent="0.3"/>
    <row r="40" spans="6:194" ht="16.5" customHeight="1" thickBot="1" x14ac:dyDescent="0.3">
      <c r="F40" t="s">
        <v>0</v>
      </c>
      <c r="L40" s="38">
        <v>44968</v>
      </c>
      <c r="M40" s="33">
        <v>21630</v>
      </c>
      <c r="N40" s="33">
        <v>1515.53</v>
      </c>
      <c r="O40" s="33">
        <v>305.92</v>
      </c>
      <c r="P40" s="33">
        <v>0.38355400000000001</v>
      </c>
      <c r="Q40" s="33">
        <v>0.35908499999999999</v>
      </c>
      <c r="R40" s="33">
        <v>1.23</v>
      </c>
      <c r="S40" s="33">
        <v>8.1295999999999993E-2</v>
      </c>
      <c r="T40" s="33">
        <v>1513.45</v>
      </c>
      <c r="U40" s="33">
        <v>20.12</v>
      </c>
      <c r="V40" s="33">
        <v>6.19</v>
      </c>
      <c r="W40" s="33">
        <v>1.294E-5</v>
      </c>
      <c r="X40" s="33">
        <v>6.3353000000000007E-2</v>
      </c>
      <c r="Y40" s="33">
        <v>93.46</v>
      </c>
      <c r="Z40" s="33">
        <v>17.809999999999999</v>
      </c>
      <c r="AA40" s="33">
        <v>6.36</v>
      </c>
      <c r="AB40" s="33">
        <v>3.35</v>
      </c>
      <c r="AC40" s="33">
        <v>2.17</v>
      </c>
      <c r="AD40" s="33">
        <v>13.71</v>
      </c>
      <c r="AE40" s="33">
        <v>21612</v>
      </c>
      <c r="AF40" s="33">
        <v>6.91</v>
      </c>
      <c r="AG40" s="33">
        <v>154.61000000000001</v>
      </c>
      <c r="AH40" s="33">
        <v>21.03</v>
      </c>
      <c r="AI40" s="33">
        <v>41.17</v>
      </c>
      <c r="AJ40" s="33">
        <v>124.71</v>
      </c>
      <c r="AK40" s="33">
        <v>8.5875000000000007E-2</v>
      </c>
      <c r="AL40" s="33">
        <v>4.8600000000000003</v>
      </c>
      <c r="AM40" s="33">
        <v>2.2999999999999998</v>
      </c>
      <c r="AN40" s="33">
        <v>13.61</v>
      </c>
      <c r="AO40" s="33">
        <v>131.59</v>
      </c>
      <c r="AP40" s="33">
        <v>7.6594999999999996E-2</v>
      </c>
      <c r="AQ40" s="33">
        <v>7.6525999999999997E-2</v>
      </c>
      <c r="AR40" s="33">
        <v>2.25</v>
      </c>
      <c r="AS40" s="33">
        <v>2.362798E-2</v>
      </c>
      <c r="AT40" s="33">
        <v>5.0599999999999996</v>
      </c>
      <c r="AU40" s="33">
        <v>5.08</v>
      </c>
      <c r="AV40" s="33">
        <v>0.252166</v>
      </c>
      <c r="AW40" s="33">
        <v>1.0529999999999999</v>
      </c>
      <c r="AX40" s="33">
        <v>0.166879</v>
      </c>
      <c r="AY40" s="33">
        <v>42.75</v>
      </c>
      <c r="AZ40" s="33">
        <v>78.760000000000005</v>
      </c>
      <c r="BA40" s="33">
        <v>0.73199800000000004</v>
      </c>
      <c r="BB40" s="33">
        <v>0.68916900000000003</v>
      </c>
      <c r="BC40" s="33">
        <v>0.43921199999999999</v>
      </c>
      <c r="BD40" s="33">
        <v>1.052</v>
      </c>
      <c r="BE40" s="33">
        <v>1.0900000000000001</v>
      </c>
      <c r="BF40" s="33">
        <v>1.0229999999999999</v>
      </c>
      <c r="BG40" s="33">
        <v>10.119999999999999</v>
      </c>
      <c r="BH40" s="33">
        <v>0.28819099999999997</v>
      </c>
      <c r="BI40" s="33">
        <v>8.09</v>
      </c>
      <c r="BJ40" s="33">
        <v>1.6621E-4</v>
      </c>
      <c r="BK40" s="33">
        <v>0.95977299999999999</v>
      </c>
      <c r="BL40" s="33">
        <v>0.19417400000000001</v>
      </c>
      <c r="BM40" s="33">
        <v>2.4</v>
      </c>
      <c r="BN40" s="33">
        <v>9.0500000000000007</v>
      </c>
      <c r="BO40" s="33">
        <v>4.13</v>
      </c>
      <c r="BP40" s="33">
        <v>0.95996499999999996</v>
      </c>
      <c r="BQ40" s="33">
        <v>45.62</v>
      </c>
      <c r="BR40" s="33">
        <v>4.26</v>
      </c>
      <c r="BS40" s="33">
        <v>40.67</v>
      </c>
      <c r="BT40" s="33">
        <v>5.0999999999999996</v>
      </c>
      <c r="BU40" s="33">
        <v>712.7</v>
      </c>
      <c r="BV40" s="33">
        <v>0.56544099999999997</v>
      </c>
      <c r="BW40" s="33">
        <v>2.42</v>
      </c>
      <c r="BX40" s="33">
        <v>0.13636000000000001</v>
      </c>
      <c r="BY40" s="33">
        <v>6.9776300000000005E-7</v>
      </c>
      <c r="BZ40" s="33">
        <v>0.88535600000000003</v>
      </c>
      <c r="CA40" s="33">
        <v>10.41</v>
      </c>
      <c r="CB40" s="33">
        <v>0.23158000000000001</v>
      </c>
      <c r="CC40" s="33">
        <v>3.4759999999999999E-5</v>
      </c>
      <c r="CD40" s="33">
        <v>60.34</v>
      </c>
      <c r="CE40" s="33">
        <v>57.95</v>
      </c>
      <c r="CF40" s="33">
        <v>3.27</v>
      </c>
      <c r="CG40" s="33">
        <v>1.41</v>
      </c>
      <c r="CH40" s="33">
        <v>1827.98</v>
      </c>
      <c r="CI40" s="33">
        <v>0.28978999999999999</v>
      </c>
      <c r="CJ40" s="33">
        <v>1851.87</v>
      </c>
      <c r="CK40" s="33">
        <v>6.06</v>
      </c>
      <c r="CL40" s="33">
        <v>30.32</v>
      </c>
      <c r="CM40" s="33">
        <v>1.0089999999999999</v>
      </c>
      <c r="CN40" s="33">
        <v>0.84582900000000005</v>
      </c>
      <c r="CO40" s="33">
        <v>2.5436250000000001E-2</v>
      </c>
      <c r="CP40" s="33">
        <v>29.44</v>
      </c>
      <c r="CQ40" s="33">
        <v>2.2858920000000001E-2</v>
      </c>
      <c r="CR40" s="33">
        <v>0.441689</v>
      </c>
      <c r="CS40" s="33">
        <v>10.5</v>
      </c>
      <c r="CT40" s="33">
        <v>5.8</v>
      </c>
      <c r="CU40" s="33">
        <v>3.7823610000000001E-2</v>
      </c>
      <c r="CV40" s="33">
        <v>4.4862069999999997E-2</v>
      </c>
      <c r="CW40" s="33">
        <v>1.67</v>
      </c>
    </row>
    <row r="41" spans="6:194" ht="17.25" thickBot="1" x14ac:dyDescent="0.3">
      <c r="L41" s="38">
        <v>44969</v>
      </c>
      <c r="M41" s="33">
        <v>21889</v>
      </c>
      <c r="N41" s="33">
        <v>1541.97</v>
      </c>
      <c r="O41" s="33">
        <v>310.99</v>
      </c>
      <c r="P41" s="33">
        <v>0.38527499999999998</v>
      </c>
      <c r="Q41" s="33">
        <v>0.37012099999999998</v>
      </c>
      <c r="R41" s="33">
        <v>1.25</v>
      </c>
      <c r="S41" s="33">
        <v>8.2496E-2</v>
      </c>
      <c r="T41" s="33">
        <v>1546.71</v>
      </c>
      <c r="U41" s="33">
        <v>20.84</v>
      </c>
      <c r="V41" s="33">
        <v>6.28</v>
      </c>
      <c r="W41" s="33">
        <v>1.294E-5</v>
      </c>
      <c r="X41" s="33">
        <v>6.3941999999999999E-2</v>
      </c>
      <c r="Y41" s="33">
        <v>94.51</v>
      </c>
      <c r="Z41" s="33">
        <v>18.05</v>
      </c>
      <c r="AA41" s="33">
        <v>6.49</v>
      </c>
      <c r="AB41" s="33">
        <v>3.35</v>
      </c>
      <c r="AC41" s="33">
        <v>2.2200000000000002</v>
      </c>
      <c r="AD41" s="33">
        <v>13.76</v>
      </c>
      <c r="AE41" s="33">
        <v>21891</v>
      </c>
      <c r="AF41" s="33">
        <v>7.01</v>
      </c>
      <c r="AG41" s="33">
        <v>161.69999999999999</v>
      </c>
      <c r="AH41" s="33">
        <v>21.51</v>
      </c>
      <c r="AI41" s="33">
        <v>41.41</v>
      </c>
      <c r="AJ41" s="33">
        <v>124.94</v>
      </c>
      <c r="AK41" s="33">
        <v>8.6539000000000005E-2</v>
      </c>
      <c r="AL41" s="33">
        <v>5.1100000000000003</v>
      </c>
      <c r="AM41" s="33">
        <v>2.38</v>
      </c>
      <c r="AN41" s="33">
        <v>13.97</v>
      </c>
      <c r="AO41" s="33">
        <v>134.33000000000001</v>
      </c>
      <c r="AP41" s="33">
        <v>7.7621999999999997E-2</v>
      </c>
      <c r="AQ41" s="33">
        <v>8.9043999999999998E-2</v>
      </c>
      <c r="AR41" s="33">
        <v>2.29</v>
      </c>
      <c r="AS41" s="33">
        <v>2.3968389999999999E-2</v>
      </c>
      <c r="AT41" s="33">
        <v>5.36</v>
      </c>
      <c r="AU41" s="33">
        <v>5.28</v>
      </c>
      <c r="AV41" s="33">
        <v>0.25779200000000002</v>
      </c>
      <c r="AW41" s="33">
        <v>1.0589999999999999</v>
      </c>
      <c r="AX41" s="33">
        <v>0.16242799999999999</v>
      </c>
      <c r="AY41" s="33">
        <v>44.44</v>
      </c>
      <c r="AZ41" s="33">
        <v>79.459999999999994</v>
      </c>
      <c r="BA41" s="33">
        <v>0.75115100000000001</v>
      </c>
      <c r="BB41" s="33">
        <v>0.69799800000000001</v>
      </c>
      <c r="BC41" s="33">
        <v>0.48056500000000002</v>
      </c>
      <c r="BD41" s="33">
        <v>1.079</v>
      </c>
      <c r="BE41" s="33">
        <v>1.089</v>
      </c>
      <c r="BF41" s="33">
        <v>1.0449999999999999</v>
      </c>
      <c r="BG41" s="33">
        <v>10.37</v>
      </c>
      <c r="BH41" s="33">
        <v>0.29360700000000001</v>
      </c>
      <c r="BI41" s="33">
        <v>8.15</v>
      </c>
      <c r="BJ41" s="33">
        <v>1.6854000000000001E-4</v>
      </c>
      <c r="BK41" s="33">
        <v>1.0880000000000001</v>
      </c>
      <c r="BL41" s="33">
        <v>0.199124</v>
      </c>
      <c r="BM41" s="33">
        <v>2.4500000000000002</v>
      </c>
      <c r="BN41" s="33">
        <v>8.94</v>
      </c>
      <c r="BO41" s="33">
        <v>4.2</v>
      </c>
      <c r="BP41" s="33">
        <v>0.95912900000000001</v>
      </c>
      <c r="BQ41" s="33">
        <v>46.35</v>
      </c>
      <c r="BR41" s="33">
        <v>4.32</v>
      </c>
      <c r="BS41" s="33">
        <v>41.3</v>
      </c>
      <c r="BT41" s="33">
        <v>5.15</v>
      </c>
      <c r="BU41" s="33">
        <v>723.58</v>
      </c>
      <c r="BV41" s="33">
        <v>0.56987699999999997</v>
      </c>
      <c r="BW41" s="33">
        <v>2.5</v>
      </c>
      <c r="BX41" s="33">
        <v>0.138738</v>
      </c>
      <c r="BY41" s="33">
        <v>7.0709199999999996E-7</v>
      </c>
      <c r="BZ41" s="33">
        <v>1.1299999999999999</v>
      </c>
      <c r="CA41" s="33">
        <v>10.63</v>
      </c>
      <c r="CB41" s="33">
        <v>0.23500399999999999</v>
      </c>
      <c r="CC41" s="33">
        <v>3.5030000000000002E-5</v>
      </c>
      <c r="CD41" s="33">
        <v>66.400000000000006</v>
      </c>
      <c r="CE41" s="33">
        <v>62.38</v>
      </c>
      <c r="CF41" s="33">
        <v>3.25</v>
      </c>
      <c r="CG41" s="33">
        <v>1.44</v>
      </c>
      <c r="CH41" s="33">
        <v>1835.51</v>
      </c>
      <c r="CI41" s="33">
        <v>0.36721100000000001</v>
      </c>
      <c r="CJ41" s="33">
        <v>1851.51</v>
      </c>
      <c r="CK41" s="33">
        <v>6.14</v>
      </c>
      <c r="CL41" s="33">
        <v>30.87</v>
      </c>
      <c r="CM41" s="33">
        <v>1.022</v>
      </c>
      <c r="CN41" s="33">
        <v>0.86240799999999995</v>
      </c>
      <c r="CO41" s="33">
        <v>2.6027749999999999E-2</v>
      </c>
      <c r="CP41" s="33">
        <v>30</v>
      </c>
      <c r="CQ41" s="33">
        <v>2.2741069999999999E-2</v>
      </c>
      <c r="CR41" s="33">
        <v>0.42862600000000001</v>
      </c>
      <c r="CS41" s="33">
        <v>11.73</v>
      </c>
      <c r="CT41" s="33">
        <v>5.88</v>
      </c>
      <c r="CU41" s="33">
        <v>3.9967099999999998E-2</v>
      </c>
      <c r="CV41" s="33">
        <v>4.7625809999999998E-2</v>
      </c>
      <c r="CW41" s="33">
        <v>1.72</v>
      </c>
    </row>
    <row r="42" spans="6:194" ht="17.25" thickBot="1" x14ac:dyDescent="0.3">
      <c r="L42" s="38">
        <v>44970</v>
      </c>
      <c r="M42" s="33">
        <v>21780</v>
      </c>
      <c r="N42" s="33">
        <v>1515.33</v>
      </c>
      <c r="O42" s="33">
        <v>313.55</v>
      </c>
      <c r="P42" s="33">
        <v>0.37605100000000002</v>
      </c>
      <c r="Q42" s="33">
        <v>0.36426199999999997</v>
      </c>
      <c r="R42" s="33">
        <v>1.24</v>
      </c>
      <c r="S42" s="33">
        <v>8.2156999999999994E-2</v>
      </c>
      <c r="T42" s="33">
        <v>1538.68</v>
      </c>
      <c r="U42" s="33">
        <v>21.44</v>
      </c>
      <c r="V42" s="33">
        <v>6.16</v>
      </c>
      <c r="W42" s="33">
        <v>1.2809999999999999E-5</v>
      </c>
      <c r="X42" s="33">
        <v>6.3918000000000003E-2</v>
      </c>
      <c r="Y42" s="33">
        <v>92.32</v>
      </c>
      <c r="Z42" s="33">
        <v>17.73</v>
      </c>
      <c r="AA42" s="33">
        <v>6.34</v>
      </c>
      <c r="AB42" s="33">
        <v>3.34</v>
      </c>
      <c r="AC42" s="33">
        <v>2.2999999999999998</v>
      </c>
      <c r="AD42" s="33">
        <v>13.53</v>
      </c>
      <c r="AE42" s="33">
        <v>21766</v>
      </c>
      <c r="AF42" s="33">
        <v>6.8</v>
      </c>
      <c r="AG42" s="33">
        <v>159.33000000000001</v>
      </c>
      <c r="AH42" s="33">
        <v>21.03</v>
      </c>
      <c r="AI42" s="33">
        <v>40.76</v>
      </c>
      <c r="AJ42" s="33">
        <v>122.67</v>
      </c>
      <c r="AK42" s="33">
        <v>8.5196999999999995E-2</v>
      </c>
      <c r="AL42" s="33">
        <v>4.91</v>
      </c>
      <c r="AM42" s="33">
        <v>2.5</v>
      </c>
      <c r="AN42" s="33">
        <v>13.07</v>
      </c>
      <c r="AO42" s="33">
        <v>131.36000000000001</v>
      </c>
      <c r="AP42" s="33">
        <v>7.6583999999999999E-2</v>
      </c>
      <c r="AQ42" s="33">
        <v>8.6567000000000005E-2</v>
      </c>
      <c r="AR42" s="33">
        <v>2.23</v>
      </c>
      <c r="AS42" s="33">
        <v>2.3558719999999998E-2</v>
      </c>
      <c r="AT42" s="33">
        <v>5.21</v>
      </c>
      <c r="AU42" s="33">
        <v>5.5</v>
      </c>
      <c r="AV42" s="33">
        <v>0.24771499999999999</v>
      </c>
      <c r="AW42" s="33">
        <v>1.0409999999999999</v>
      </c>
      <c r="AX42" s="33">
        <v>0.15460299999999999</v>
      </c>
      <c r="AY42" s="33">
        <v>43.83</v>
      </c>
      <c r="AZ42" s="33">
        <v>77.34</v>
      </c>
      <c r="BA42" s="33">
        <v>0.70420300000000002</v>
      </c>
      <c r="BB42" s="33">
        <v>0.65983099999999995</v>
      </c>
      <c r="BC42" s="33">
        <v>0.44051200000000001</v>
      </c>
      <c r="BD42" s="33">
        <v>1.0649999999999999</v>
      </c>
      <c r="BE42" s="33">
        <v>1.0820000000000001</v>
      </c>
      <c r="BF42" s="33">
        <v>1.0309999999999999</v>
      </c>
      <c r="BG42" s="33">
        <v>9.8800000000000008</v>
      </c>
      <c r="BH42" s="33">
        <v>0.29858800000000002</v>
      </c>
      <c r="BI42" s="33">
        <v>8.06</v>
      </c>
      <c r="BJ42" s="33">
        <v>1.6483000000000001E-4</v>
      </c>
      <c r="BK42" s="33">
        <v>1.0249999999999999</v>
      </c>
      <c r="BL42" s="33">
        <v>0.194797</v>
      </c>
      <c r="BM42" s="33">
        <v>2.35</v>
      </c>
      <c r="BN42" s="33">
        <v>8.58</v>
      </c>
      <c r="BO42" s="33">
        <v>4.18</v>
      </c>
      <c r="BP42" s="33">
        <v>0.92577299999999996</v>
      </c>
      <c r="BQ42" s="33">
        <v>46.61</v>
      </c>
      <c r="BR42" s="33">
        <v>4.32</v>
      </c>
      <c r="BS42" s="33">
        <v>40.71</v>
      </c>
      <c r="BT42" s="33">
        <v>5.13</v>
      </c>
      <c r="BU42" s="33">
        <v>683.82</v>
      </c>
      <c r="BV42" s="33">
        <v>0.57344399999999995</v>
      </c>
      <c r="BW42" s="33">
        <v>2.33</v>
      </c>
      <c r="BX42" s="33">
        <v>0.13384299999999999</v>
      </c>
      <c r="BY42" s="33">
        <v>6.9708000000000005E-7</v>
      </c>
      <c r="BZ42" s="33">
        <v>1</v>
      </c>
      <c r="CA42" s="33">
        <v>10.18</v>
      </c>
      <c r="CB42" s="33">
        <v>0.23211499999999999</v>
      </c>
      <c r="CC42" s="33">
        <v>3.4029999999999998E-5</v>
      </c>
      <c r="CD42" s="33">
        <v>64.33</v>
      </c>
      <c r="CE42" s="33">
        <v>62.3</v>
      </c>
      <c r="CF42" s="33">
        <v>3.28</v>
      </c>
      <c r="CG42" s="33">
        <v>1.45</v>
      </c>
      <c r="CH42" s="33">
        <v>1830.7</v>
      </c>
      <c r="CI42" s="33">
        <v>0.36027999999999999</v>
      </c>
      <c r="CJ42" s="33">
        <v>1853.67</v>
      </c>
      <c r="CK42" s="33">
        <v>6.1</v>
      </c>
      <c r="CL42" s="33">
        <v>30.43</v>
      </c>
      <c r="CM42" s="33">
        <v>1.0089999999999999</v>
      </c>
      <c r="CN42" s="33">
        <v>0.86073200000000005</v>
      </c>
      <c r="CO42" s="33">
        <v>2.606953E-2</v>
      </c>
      <c r="CP42" s="33">
        <v>29.81</v>
      </c>
      <c r="CQ42" s="33">
        <v>2.2781139999999998E-2</v>
      </c>
      <c r="CR42" s="33">
        <v>0.39498299999999997</v>
      </c>
      <c r="CS42" s="33">
        <v>11.07</v>
      </c>
      <c r="CT42" s="33">
        <v>5.64</v>
      </c>
      <c r="CU42" s="33">
        <v>3.8231099999999997E-2</v>
      </c>
      <c r="CV42" s="33">
        <v>4.6549819999999999E-2</v>
      </c>
      <c r="CW42" s="33">
        <v>1.68</v>
      </c>
    </row>
    <row r="43" spans="6:194" ht="15.75" customHeight="1" thickBot="1" x14ac:dyDescent="0.3">
      <c r="L43" s="38">
        <v>44971</v>
      </c>
      <c r="M43" s="33">
        <v>21808</v>
      </c>
      <c r="N43" s="33">
        <v>1506.92</v>
      </c>
      <c r="O43" s="33">
        <v>293.32</v>
      </c>
      <c r="P43" s="33">
        <v>0.37205500000000002</v>
      </c>
      <c r="Q43" s="33">
        <v>0.36015999999999998</v>
      </c>
      <c r="R43" s="33">
        <v>1.19</v>
      </c>
      <c r="S43" s="33">
        <v>8.2437999999999997E-2</v>
      </c>
      <c r="T43" s="33">
        <v>1506.3</v>
      </c>
      <c r="U43" s="33">
        <v>20.78</v>
      </c>
      <c r="V43" s="33">
        <v>6.12</v>
      </c>
      <c r="W43" s="33">
        <v>1.2490000000000001E-5</v>
      </c>
      <c r="X43" s="33">
        <v>6.5748000000000001E-2</v>
      </c>
      <c r="Y43" s="33">
        <v>91.21</v>
      </c>
      <c r="Z43" s="33">
        <v>17.63</v>
      </c>
      <c r="AA43" s="33">
        <v>6.25</v>
      </c>
      <c r="AB43" s="33">
        <v>3.4</v>
      </c>
      <c r="AC43" s="33">
        <v>2.31</v>
      </c>
      <c r="AD43" s="33">
        <v>13.14</v>
      </c>
      <c r="AE43" s="33">
        <v>21740</v>
      </c>
      <c r="AF43" s="33">
        <v>6.67</v>
      </c>
      <c r="AG43" s="33">
        <v>156.15</v>
      </c>
      <c r="AH43" s="33">
        <v>20.66</v>
      </c>
      <c r="AI43" s="33">
        <v>40.83</v>
      </c>
      <c r="AJ43" s="33">
        <v>123.96</v>
      </c>
      <c r="AK43" s="33">
        <v>8.5315000000000002E-2</v>
      </c>
      <c r="AL43" s="33">
        <v>4.87</v>
      </c>
      <c r="AM43" s="33">
        <v>2.38</v>
      </c>
      <c r="AN43" s="33">
        <v>13.78</v>
      </c>
      <c r="AO43" s="33">
        <v>132.88</v>
      </c>
      <c r="AP43" s="33">
        <v>7.4334999999999998E-2</v>
      </c>
      <c r="AQ43" s="33">
        <v>8.5477999999999998E-2</v>
      </c>
      <c r="AR43" s="33">
        <v>2.19</v>
      </c>
      <c r="AS43" s="33">
        <v>2.3038610000000001E-2</v>
      </c>
      <c r="AT43" s="33">
        <v>5.01</v>
      </c>
      <c r="AU43" s="33">
        <v>5.35</v>
      </c>
      <c r="AV43" s="33">
        <v>0.24529500000000001</v>
      </c>
      <c r="AW43" s="33">
        <v>1.0309999999999999</v>
      </c>
      <c r="AX43" s="33">
        <v>0.14807999999999999</v>
      </c>
      <c r="AY43" s="33">
        <v>41.73</v>
      </c>
      <c r="AZ43" s="33">
        <v>82.5</v>
      </c>
      <c r="BA43" s="33">
        <v>0.68619399999999997</v>
      </c>
      <c r="BB43" s="33">
        <v>0.64436700000000002</v>
      </c>
      <c r="BC43" s="33">
        <v>0.46293499999999999</v>
      </c>
      <c r="BD43" s="33">
        <v>1.044</v>
      </c>
      <c r="BE43" s="33">
        <v>1.042</v>
      </c>
      <c r="BF43" s="33">
        <v>1.028</v>
      </c>
      <c r="BG43" s="33">
        <v>9.59</v>
      </c>
      <c r="BH43" s="33">
        <v>0.30429800000000001</v>
      </c>
      <c r="BI43" s="33">
        <v>7.96</v>
      </c>
      <c r="BJ43" s="33">
        <v>1.6971999999999999E-4</v>
      </c>
      <c r="BK43" s="33">
        <v>0.97068100000000002</v>
      </c>
      <c r="BL43" s="33">
        <v>0.19894800000000001</v>
      </c>
      <c r="BM43" s="33">
        <v>2.4</v>
      </c>
      <c r="BN43" s="33">
        <v>8.41</v>
      </c>
      <c r="BO43" s="33">
        <v>3.93</v>
      </c>
      <c r="BP43" s="33">
        <v>1.0569999999999999</v>
      </c>
      <c r="BQ43" s="33">
        <v>41.51</v>
      </c>
      <c r="BR43" s="33">
        <v>4.29</v>
      </c>
      <c r="BS43" s="33">
        <v>40.44</v>
      </c>
      <c r="BT43" s="33">
        <v>5.03</v>
      </c>
      <c r="BU43" s="33">
        <v>770.38</v>
      </c>
      <c r="BV43" s="33">
        <v>0.56097799999999998</v>
      </c>
      <c r="BW43" s="33">
        <v>2.21</v>
      </c>
      <c r="BX43" s="33">
        <v>0.13003700000000001</v>
      </c>
      <c r="BY43" s="33">
        <v>6.9600500000000002E-7</v>
      </c>
      <c r="BZ43" s="33">
        <v>0.931419</v>
      </c>
      <c r="CA43" s="33">
        <v>9.93</v>
      </c>
      <c r="CB43" s="33">
        <v>0.22912099999999999</v>
      </c>
      <c r="CC43" s="33">
        <v>3.2990000000000001E-5</v>
      </c>
      <c r="CD43" s="33">
        <v>66.89</v>
      </c>
      <c r="CE43" s="33">
        <v>63.26</v>
      </c>
      <c r="CF43" s="33">
        <v>3.09</v>
      </c>
      <c r="CG43" s="33">
        <v>1.37</v>
      </c>
      <c r="CH43" s="33">
        <v>1806.52</v>
      </c>
      <c r="CI43" s="33">
        <v>0.37270399999999998</v>
      </c>
      <c r="CJ43" s="33">
        <v>1851.73</v>
      </c>
      <c r="CK43" s="33">
        <v>6.02</v>
      </c>
      <c r="CL43" s="33">
        <v>29.98</v>
      </c>
      <c r="CM43" s="33">
        <v>0.96421199999999996</v>
      </c>
      <c r="CN43" s="33">
        <v>0.85741000000000001</v>
      </c>
      <c r="CO43" s="33">
        <v>2.5881500000000002E-2</v>
      </c>
      <c r="CP43" s="33">
        <v>26.74</v>
      </c>
      <c r="CQ43" s="33">
        <v>2.274555E-2</v>
      </c>
      <c r="CR43" s="33">
        <v>0.37513600000000002</v>
      </c>
      <c r="CS43" s="33">
        <v>10.37</v>
      </c>
      <c r="CT43" s="33">
        <v>6.14</v>
      </c>
      <c r="CU43" s="33">
        <v>3.679263E-2</v>
      </c>
      <c r="CV43" s="33">
        <v>4.784186E-2</v>
      </c>
      <c r="CW43" s="33">
        <v>1.65</v>
      </c>
    </row>
    <row r="44" spans="6:194" ht="16.5" customHeight="1" thickBot="1" x14ac:dyDescent="0.3">
      <c r="L44" s="38">
        <v>44972</v>
      </c>
      <c r="M44" s="33">
        <v>22220</v>
      </c>
      <c r="N44" s="33">
        <v>1556.96</v>
      </c>
      <c r="O44" s="33">
        <v>296.2</v>
      </c>
      <c r="P44" s="33">
        <v>0.38322800000000001</v>
      </c>
      <c r="Q44" s="33">
        <v>0.38729200000000003</v>
      </c>
      <c r="R44" s="33">
        <v>1.26</v>
      </c>
      <c r="S44" s="33">
        <v>8.3790000000000003E-2</v>
      </c>
      <c r="T44" s="33">
        <v>1556.93</v>
      </c>
      <c r="U44" s="33">
        <v>21.85</v>
      </c>
      <c r="V44" s="33">
        <v>6.23</v>
      </c>
      <c r="W44" s="33">
        <v>1.277E-5</v>
      </c>
      <c r="X44" s="33">
        <v>6.6855999999999999E-2</v>
      </c>
      <c r="Y44" s="33">
        <v>95.65</v>
      </c>
      <c r="Z44" s="33">
        <v>18.170000000000002</v>
      </c>
      <c r="AA44" s="33">
        <v>6.59</v>
      </c>
      <c r="AB44" s="33">
        <v>3.37</v>
      </c>
      <c r="AC44" s="33">
        <v>2.2999999999999998</v>
      </c>
      <c r="AD44" s="33">
        <v>13.42</v>
      </c>
      <c r="AE44" s="33">
        <v>22276</v>
      </c>
      <c r="AF44" s="33">
        <v>6.82</v>
      </c>
      <c r="AG44" s="33">
        <v>158.38</v>
      </c>
      <c r="AH44" s="33">
        <v>21.25</v>
      </c>
      <c r="AI44" s="33">
        <v>42.24</v>
      </c>
      <c r="AJ44" s="33">
        <v>126.87</v>
      </c>
      <c r="AK44" s="33">
        <v>8.6109000000000005E-2</v>
      </c>
      <c r="AL44" s="33">
        <v>5.09</v>
      </c>
      <c r="AM44" s="33">
        <v>2.57</v>
      </c>
      <c r="AN44" s="33">
        <v>14.72</v>
      </c>
      <c r="AO44" s="33">
        <v>136.91999999999999</v>
      </c>
      <c r="AP44" s="33">
        <v>7.6239000000000001E-2</v>
      </c>
      <c r="AQ44" s="33">
        <v>8.8053000000000006E-2</v>
      </c>
      <c r="AR44" s="33">
        <v>2.25</v>
      </c>
      <c r="AS44" s="33">
        <v>2.3887930000000002E-2</v>
      </c>
      <c r="AT44" s="33">
        <v>5.25</v>
      </c>
      <c r="AU44" s="33">
        <v>5.53</v>
      </c>
      <c r="AV44" s="33">
        <v>0.254</v>
      </c>
      <c r="AW44" s="33">
        <v>1.048</v>
      </c>
      <c r="AX44" s="33">
        <v>0.170073</v>
      </c>
      <c r="AY44" s="33">
        <v>44.29</v>
      </c>
      <c r="AZ44" s="33">
        <v>83.1</v>
      </c>
      <c r="BA44" s="33">
        <v>0.71693099999999998</v>
      </c>
      <c r="BB44" s="33">
        <v>0.67893300000000001</v>
      </c>
      <c r="BC44" s="33">
        <v>0.52368700000000001</v>
      </c>
      <c r="BD44" s="33">
        <v>1.079</v>
      </c>
      <c r="BE44" s="33">
        <v>1.0660000000000001</v>
      </c>
      <c r="BF44" s="33">
        <v>1.034</v>
      </c>
      <c r="BG44" s="33">
        <v>9.9600000000000009</v>
      </c>
      <c r="BH44" s="33">
        <v>0.30993700000000002</v>
      </c>
      <c r="BI44" s="33">
        <v>8.11</v>
      </c>
      <c r="BJ44" s="33">
        <v>1.7023E-4</v>
      </c>
      <c r="BK44" s="33">
        <v>1.1399999999999999</v>
      </c>
      <c r="BL44" s="33">
        <v>0.207681</v>
      </c>
      <c r="BM44" s="33">
        <v>2.4900000000000002</v>
      </c>
      <c r="BN44" s="33">
        <v>8.6999999999999993</v>
      </c>
      <c r="BO44" s="33">
        <v>3.97</v>
      </c>
      <c r="BP44" s="33">
        <v>1.081</v>
      </c>
      <c r="BQ44" s="33">
        <v>42.79</v>
      </c>
      <c r="BR44" s="33">
        <v>4.4000000000000004</v>
      </c>
      <c r="BS44" s="33">
        <v>41.16</v>
      </c>
      <c r="BT44" s="33">
        <v>5.04</v>
      </c>
      <c r="BU44" s="33">
        <v>742.47</v>
      </c>
      <c r="BV44" s="33">
        <v>0.57213700000000001</v>
      </c>
      <c r="BW44" s="33">
        <v>2.4300000000000002</v>
      </c>
      <c r="BX44" s="33">
        <v>0.134996</v>
      </c>
      <c r="BY44" s="33">
        <v>7.1286300000000002E-7</v>
      </c>
      <c r="BZ44" s="33">
        <v>1.042</v>
      </c>
      <c r="CA44" s="33">
        <v>10.1</v>
      </c>
      <c r="CB44" s="33">
        <v>0.23375599999999999</v>
      </c>
      <c r="CC44" s="33">
        <v>3.3890000000000002E-5</v>
      </c>
      <c r="CD44" s="33">
        <v>74.86</v>
      </c>
      <c r="CE44" s="33">
        <v>68.39</v>
      </c>
      <c r="CF44" s="33">
        <v>4.05</v>
      </c>
      <c r="CG44" s="33">
        <v>1.44</v>
      </c>
      <c r="CH44" s="33">
        <v>1835.68</v>
      </c>
      <c r="CI44" s="33">
        <v>0.382517</v>
      </c>
      <c r="CJ44" s="33">
        <v>1851.67</v>
      </c>
      <c r="CK44" s="33">
        <v>6.28</v>
      </c>
      <c r="CL44" s="33">
        <v>31.24</v>
      </c>
      <c r="CM44" s="33">
        <v>0.98511800000000005</v>
      </c>
      <c r="CN44" s="33">
        <v>0.88489899999999999</v>
      </c>
      <c r="CO44" s="33">
        <v>2.6113419999999998E-2</v>
      </c>
      <c r="CP44" s="33">
        <v>27.08</v>
      </c>
      <c r="CQ44" s="33">
        <v>2.2755540000000001E-2</v>
      </c>
      <c r="CR44" s="33">
        <v>0.46044400000000002</v>
      </c>
      <c r="CS44" s="33">
        <v>11.17</v>
      </c>
      <c r="CT44" s="33">
        <v>6.16</v>
      </c>
      <c r="CU44" s="33">
        <v>3.6549770000000002E-2</v>
      </c>
      <c r="CV44" s="33">
        <v>4.8730019999999999E-2</v>
      </c>
      <c r="CW44" s="33">
        <v>1.7</v>
      </c>
    </row>
    <row r="45" spans="6:194" ht="17.25" thickBot="1" x14ac:dyDescent="0.3">
      <c r="L45" s="38">
        <v>44973</v>
      </c>
      <c r="M45" s="33">
        <v>24308</v>
      </c>
      <c r="N45" s="33">
        <v>1674.86</v>
      </c>
      <c r="O45" s="33">
        <v>317.25</v>
      </c>
      <c r="P45" s="33">
        <v>0.401362</v>
      </c>
      <c r="Q45" s="33">
        <v>0.41308499999999998</v>
      </c>
      <c r="R45" s="33">
        <v>1.33</v>
      </c>
      <c r="S45" s="33">
        <v>8.9222999999999997E-2</v>
      </c>
      <c r="T45" s="33">
        <v>1675.98</v>
      </c>
      <c r="U45" s="33">
        <v>23.89</v>
      </c>
      <c r="V45" s="33">
        <v>6.61</v>
      </c>
      <c r="W45" s="33">
        <v>1.3740000000000001E-5</v>
      </c>
      <c r="X45" s="33">
        <v>7.0914000000000005E-2</v>
      </c>
      <c r="Y45" s="33">
        <v>102.83</v>
      </c>
      <c r="Z45" s="33">
        <v>19.88</v>
      </c>
      <c r="AA45" s="33">
        <v>6.93</v>
      </c>
      <c r="AB45" s="33">
        <v>3.4</v>
      </c>
      <c r="AC45" s="33">
        <v>2.34</v>
      </c>
      <c r="AD45" s="33">
        <v>14.26</v>
      </c>
      <c r="AE45" s="33">
        <v>24291</v>
      </c>
      <c r="AF45" s="33">
        <v>7.3</v>
      </c>
      <c r="AG45" s="33">
        <v>165.47</v>
      </c>
      <c r="AH45" s="33">
        <v>22.46</v>
      </c>
      <c r="AI45" s="33">
        <v>45.48</v>
      </c>
      <c r="AJ45" s="33">
        <v>134.59</v>
      </c>
      <c r="AK45" s="33">
        <v>9.0188000000000004E-2</v>
      </c>
      <c r="AL45" s="33">
        <v>5.48</v>
      </c>
      <c r="AM45" s="33">
        <v>2.84</v>
      </c>
      <c r="AN45" s="33">
        <v>15.96</v>
      </c>
      <c r="AO45" s="33">
        <v>145.47</v>
      </c>
      <c r="AP45" s="33">
        <v>8.1090999999999996E-2</v>
      </c>
      <c r="AQ45" s="33">
        <v>9.1453000000000007E-2</v>
      </c>
      <c r="AR45" s="33">
        <v>2.52</v>
      </c>
      <c r="AS45" s="33">
        <v>2.5636050000000001E-2</v>
      </c>
      <c r="AT45" s="33">
        <v>5.62</v>
      </c>
      <c r="AU45" s="33">
        <v>6.05</v>
      </c>
      <c r="AV45" s="33">
        <v>0.27320800000000001</v>
      </c>
      <c r="AW45" s="33">
        <v>1.099</v>
      </c>
      <c r="AX45" s="33">
        <v>0.18482899999999999</v>
      </c>
      <c r="AY45" s="33">
        <v>46.38</v>
      </c>
      <c r="AZ45" s="33">
        <v>89.42</v>
      </c>
      <c r="BA45" s="33">
        <v>0.76520600000000005</v>
      </c>
      <c r="BB45" s="33">
        <v>0.73001499999999997</v>
      </c>
      <c r="BC45" s="33">
        <v>0.57180299999999995</v>
      </c>
      <c r="BD45" s="33">
        <v>1.1599999999999999</v>
      </c>
      <c r="BE45" s="33">
        <v>1.1499999999999999</v>
      </c>
      <c r="BF45" s="33">
        <v>1.1499999999999999</v>
      </c>
      <c r="BG45" s="33">
        <v>10.81</v>
      </c>
      <c r="BH45" s="33">
        <v>0.34102700000000002</v>
      </c>
      <c r="BI45" s="33">
        <v>8.4499999999999993</v>
      </c>
      <c r="BJ45" s="33">
        <v>1.7567E-4</v>
      </c>
      <c r="BK45" s="33">
        <v>1.23</v>
      </c>
      <c r="BL45" s="33">
        <v>0.226294</v>
      </c>
      <c r="BM45" s="33">
        <v>2.73</v>
      </c>
      <c r="BN45" s="33">
        <v>9.25</v>
      </c>
      <c r="BO45" s="33">
        <v>4.26</v>
      </c>
      <c r="BP45" s="33">
        <v>1.1499999999999999</v>
      </c>
      <c r="BQ45" s="33">
        <v>47.07</v>
      </c>
      <c r="BR45" s="33">
        <v>4.55</v>
      </c>
      <c r="BS45" s="33">
        <v>42.76</v>
      </c>
      <c r="BT45" s="33">
        <v>5.2</v>
      </c>
      <c r="BU45" s="33">
        <v>760.71</v>
      </c>
      <c r="BV45" s="33">
        <v>0.58520899999999998</v>
      </c>
      <c r="BW45" s="33">
        <v>2.83</v>
      </c>
      <c r="BX45" s="33">
        <v>0.143091</v>
      </c>
      <c r="BY45" s="33">
        <v>7.3905300000000002E-7</v>
      </c>
      <c r="BZ45" s="33">
        <v>1.19</v>
      </c>
      <c r="CA45" s="33">
        <v>11.44</v>
      </c>
      <c r="CB45" s="33">
        <v>0.247863</v>
      </c>
      <c r="CC45" s="33">
        <v>3.5939999999999998E-5</v>
      </c>
      <c r="CD45" s="33">
        <v>81.11</v>
      </c>
      <c r="CE45" s="33">
        <v>73.56</v>
      </c>
      <c r="CF45" s="33">
        <v>4.1100000000000003</v>
      </c>
      <c r="CG45" s="33">
        <v>1.5</v>
      </c>
      <c r="CH45" s="33">
        <v>1829.51</v>
      </c>
      <c r="CI45" s="33">
        <v>0.44826500000000002</v>
      </c>
      <c r="CJ45" s="33">
        <v>1848</v>
      </c>
      <c r="CK45" s="33">
        <v>6.55</v>
      </c>
      <c r="CL45" s="33">
        <v>33.33</v>
      </c>
      <c r="CM45" s="33">
        <v>1.032</v>
      </c>
      <c r="CN45" s="33">
        <v>0.94974999999999998</v>
      </c>
      <c r="CO45" s="33">
        <v>2.696252E-2</v>
      </c>
      <c r="CP45" s="33">
        <v>28.46</v>
      </c>
      <c r="CQ45" s="33">
        <v>2.274965E-2</v>
      </c>
      <c r="CR45" s="33">
        <v>0.46410099999999999</v>
      </c>
      <c r="CS45" s="33">
        <v>12.12</v>
      </c>
      <c r="CT45" s="33">
        <v>6.4</v>
      </c>
      <c r="CU45" s="33">
        <v>3.9270190000000003E-2</v>
      </c>
      <c r="CV45" s="33">
        <v>5.3048999999999999E-2</v>
      </c>
      <c r="CW45" s="33">
        <v>1.81</v>
      </c>
      <c r="DB45" t="s">
        <v>0</v>
      </c>
    </row>
    <row r="46" spans="6:194" ht="17.25" thickBot="1" x14ac:dyDescent="0.3">
      <c r="L46" s="38">
        <v>44974</v>
      </c>
      <c r="M46" s="33">
        <v>23757</v>
      </c>
      <c r="N46" s="33">
        <v>1646.14</v>
      </c>
      <c r="O46" s="33">
        <v>306.76</v>
      </c>
      <c r="P46" s="33">
        <v>0.38692300000000002</v>
      </c>
      <c r="Q46" s="33">
        <v>0.39081500000000002</v>
      </c>
      <c r="R46" s="33">
        <v>1.38</v>
      </c>
      <c r="S46" s="33">
        <v>8.5292000000000007E-2</v>
      </c>
      <c r="T46" s="33">
        <v>1648.19</v>
      </c>
      <c r="U46" s="33">
        <v>22.34</v>
      </c>
      <c r="V46" s="33">
        <v>6.39</v>
      </c>
      <c r="W46" s="33">
        <v>1.2799999999999999E-5</v>
      </c>
      <c r="X46" s="33">
        <v>6.7476999999999995E-2</v>
      </c>
      <c r="Y46" s="33">
        <v>99.26</v>
      </c>
      <c r="Z46" s="33">
        <v>18.68</v>
      </c>
      <c r="AA46" s="33">
        <v>6.51</v>
      </c>
      <c r="AB46" s="33">
        <v>3.35</v>
      </c>
      <c r="AC46" s="33">
        <v>2.3199999999999998</v>
      </c>
      <c r="AD46" s="33">
        <v>13.48</v>
      </c>
      <c r="AE46" s="33">
        <v>23799</v>
      </c>
      <c r="AF46" s="33">
        <v>7.06</v>
      </c>
      <c r="AG46" s="33">
        <v>156.63999999999999</v>
      </c>
      <c r="AH46" s="33">
        <v>21.47</v>
      </c>
      <c r="AI46" s="33">
        <v>47.53</v>
      </c>
      <c r="AJ46" s="33">
        <v>129.11000000000001</v>
      </c>
      <c r="AK46" s="33">
        <v>8.7091000000000002E-2</v>
      </c>
      <c r="AL46" s="33">
        <v>5.43</v>
      </c>
      <c r="AM46" s="33">
        <v>2.62</v>
      </c>
      <c r="AN46" s="33">
        <v>14.75</v>
      </c>
      <c r="AO46" s="33">
        <v>137.22</v>
      </c>
      <c r="AP46" s="33">
        <v>7.6862E-2</v>
      </c>
      <c r="AQ46" s="33">
        <v>8.4194000000000005E-2</v>
      </c>
      <c r="AR46" s="33">
        <v>2.3199999999999998</v>
      </c>
      <c r="AS46" s="33">
        <v>2.4539149999999999E-2</v>
      </c>
      <c r="AT46" s="33">
        <v>5.19</v>
      </c>
      <c r="AU46" s="33">
        <v>5.98</v>
      </c>
      <c r="AV46" s="33">
        <v>0.25858199999999998</v>
      </c>
      <c r="AW46" s="33">
        <v>1.05</v>
      </c>
      <c r="AX46" s="33">
        <v>0.16461600000000001</v>
      </c>
      <c r="AY46" s="33">
        <v>47.82</v>
      </c>
      <c r="AZ46" s="33">
        <v>84.49</v>
      </c>
      <c r="BA46" s="33">
        <v>0.72346500000000002</v>
      </c>
      <c r="BB46" s="33">
        <v>0.67973099999999997</v>
      </c>
      <c r="BC46" s="33">
        <v>0.52946599999999999</v>
      </c>
      <c r="BD46" s="33">
        <v>1.1399999999999999</v>
      </c>
      <c r="BE46" s="33">
        <v>1.095</v>
      </c>
      <c r="BF46" s="33">
        <v>1.1000000000000001</v>
      </c>
      <c r="BG46" s="33">
        <v>10.19</v>
      </c>
      <c r="BH46" s="33">
        <v>0.32175199999999998</v>
      </c>
      <c r="BI46" s="33">
        <v>8.5</v>
      </c>
      <c r="BJ46" s="33">
        <v>1.6651E-4</v>
      </c>
      <c r="BK46" s="33">
        <v>1.095</v>
      </c>
      <c r="BL46" s="33">
        <v>0.21925600000000001</v>
      </c>
      <c r="BM46" s="33">
        <v>2.4500000000000002</v>
      </c>
      <c r="BN46" s="33">
        <v>8.89</v>
      </c>
      <c r="BO46" s="33">
        <v>4.04</v>
      </c>
      <c r="BP46" s="33">
        <v>1.1000000000000001</v>
      </c>
      <c r="BQ46" s="33">
        <v>47.33</v>
      </c>
      <c r="BR46" s="33">
        <v>4.49</v>
      </c>
      <c r="BS46" s="33">
        <v>41.42</v>
      </c>
      <c r="BT46" s="33">
        <v>5.0999999999999996</v>
      </c>
      <c r="BU46" s="33">
        <v>710.74</v>
      </c>
      <c r="BV46" s="33">
        <v>0.58605700000000005</v>
      </c>
      <c r="BW46" s="33">
        <v>2.63</v>
      </c>
      <c r="BX46" s="33">
        <v>0.13439300000000001</v>
      </c>
      <c r="BY46" s="33">
        <v>7.2879700000000004E-7</v>
      </c>
      <c r="BZ46" s="33">
        <v>1.0580000000000001</v>
      </c>
      <c r="CA46" s="33">
        <v>10.16</v>
      </c>
      <c r="CB46" s="33">
        <v>0.23536599999999999</v>
      </c>
      <c r="CC46" s="33">
        <v>3.4430000000000001E-5</v>
      </c>
      <c r="CD46" s="33">
        <v>77.16</v>
      </c>
      <c r="CE46" s="33">
        <v>73.38</v>
      </c>
      <c r="CF46" s="33">
        <v>4.0999999999999996</v>
      </c>
      <c r="CG46" s="33">
        <v>1.42</v>
      </c>
      <c r="CH46" s="33">
        <v>1826.76</v>
      </c>
      <c r="CI46" s="33">
        <v>0.468692</v>
      </c>
      <c r="CJ46" s="33">
        <v>1855.03</v>
      </c>
      <c r="CK46" s="33">
        <v>6.6</v>
      </c>
      <c r="CL46" s="33">
        <v>33.76</v>
      </c>
      <c r="CM46" s="33">
        <v>1.0049999999999999</v>
      </c>
      <c r="CN46" s="33">
        <v>0.89050099999999999</v>
      </c>
      <c r="CO46" s="33">
        <v>2.6917630000000001E-2</v>
      </c>
      <c r="CP46" s="33">
        <v>23.97</v>
      </c>
      <c r="CQ46" s="33">
        <v>2.270931E-2</v>
      </c>
      <c r="CR46" s="33">
        <v>0.40172999999999998</v>
      </c>
      <c r="CS46" s="33">
        <v>11.51</v>
      </c>
      <c r="CT46" s="33">
        <v>6.43</v>
      </c>
      <c r="CU46" s="33">
        <v>3.718138E-2</v>
      </c>
      <c r="CV46" s="33">
        <v>4.861861E-2</v>
      </c>
      <c r="CW46" s="33">
        <v>1.68</v>
      </c>
    </row>
    <row r="47" spans="6:194" ht="15.75" customHeight="1" thickBot="1" x14ac:dyDescent="0.3">
      <c r="L47" s="38">
        <v>44975</v>
      </c>
      <c r="M47" s="33">
        <v>24629</v>
      </c>
      <c r="N47" s="33">
        <v>1697.08</v>
      </c>
      <c r="O47" s="33">
        <v>313.67</v>
      </c>
      <c r="P47" s="33">
        <v>0.395312</v>
      </c>
      <c r="Q47" s="33">
        <v>0.40501700000000002</v>
      </c>
      <c r="R47" s="33">
        <v>1.53</v>
      </c>
      <c r="S47" s="33">
        <v>8.7802000000000005E-2</v>
      </c>
      <c r="T47" s="33">
        <v>1698.97</v>
      </c>
      <c r="U47" s="33">
        <v>23.19</v>
      </c>
      <c r="V47" s="33">
        <v>7.3</v>
      </c>
      <c r="W47" s="33">
        <v>1.3200000000000001E-5</v>
      </c>
      <c r="X47" s="33">
        <v>7.0522000000000001E-2</v>
      </c>
      <c r="Y47" s="33">
        <v>100.41</v>
      </c>
      <c r="Z47" s="33">
        <v>19.53</v>
      </c>
      <c r="AA47" s="33">
        <v>6.74</v>
      </c>
      <c r="AB47" s="33">
        <v>3.36</v>
      </c>
      <c r="AC47" s="33">
        <v>2.31</v>
      </c>
      <c r="AD47" s="33">
        <v>14.19</v>
      </c>
      <c r="AE47" s="33">
        <v>24634</v>
      </c>
      <c r="AF47" s="33">
        <v>7.68</v>
      </c>
      <c r="AG47" s="33">
        <v>159.83000000000001</v>
      </c>
      <c r="AH47" s="33">
        <v>22.43</v>
      </c>
      <c r="AI47" s="33">
        <v>57.98</v>
      </c>
      <c r="AJ47" s="33">
        <v>134.09</v>
      </c>
      <c r="AK47" s="33">
        <v>9.0612999999999999E-2</v>
      </c>
      <c r="AL47" s="33">
        <v>7.69</v>
      </c>
      <c r="AM47" s="33">
        <v>3.02</v>
      </c>
      <c r="AN47" s="33">
        <v>14.72</v>
      </c>
      <c r="AO47" s="33">
        <v>140.35</v>
      </c>
      <c r="AP47" s="33">
        <v>7.9911999999999997E-2</v>
      </c>
      <c r="AQ47" s="33">
        <v>8.5442000000000004E-2</v>
      </c>
      <c r="AR47" s="33">
        <v>2.46</v>
      </c>
      <c r="AS47" s="33">
        <v>2.7736480000000001E-2</v>
      </c>
      <c r="AT47" s="33">
        <v>5.52</v>
      </c>
      <c r="AU47" s="33">
        <v>7.31</v>
      </c>
      <c r="AV47" s="33">
        <v>0.272229</v>
      </c>
      <c r="AW47" s="33">
        <v>1.2</v>
      </c>
      <c r="AX47" s="33">
        <v>0.16862199999999999</v>
      </c>
      <c r="AY47" s="33">
        <v>49.56</v>
      </c>
      <c r="AZ47" s="33">
        <v>86.62</v>
      </c>
      <c r="BA47" s="33">
        <v>0.76279399999999997</v>
      </c>
      <c r="BB47" s="33">
        <v>0.716584</v>
      </c>
      <c r="BC47" s="33">
        <v>0.55598899999999996</v>
      </c>
      <c r="BD47" s="33">
        <v>1.21</v>
      </c>
      <c r="BE47" s="33">
        <v>1.1599999999999999</v>
      </c>
      <c r="BF47" s="33">
        <v>1.31</v>
      </c>
      <c r="BG47" s="33">
        <v>10.68</v>
      </c>
      <c r="BH47" s="33">
        <v>0.33136599999999999</v>
      </c>
      <c r="BI47" s="33">
        <v>8.7899999999999991</v>
      </c>
      <c r="BJ47" s="33">
        <v>1.7054E-4</v>
      </c>
      <c r="BK47" s="33">
        <v>1.0940000000000001</v>
      </c>
      <c r="BL47" s="33">
        <v>0.29275800000000002</v>
      </c>
      <c r="BM47" s="33">
        <v>2.64</v>
      </c>
      <c r="BN47" s="33">
        <v>9.56</v>
      </c>
      <c r="BO47" s="33">
        <v>4.1900000000000004</v>
      </c>
      <c r="BP47" s="33">
        <v>1.22</v>
      </c>
      <c r="BQ47" s="33">
        <v>52.07</v>
      </c>
      <c r="BR47" s="33">
        <v>4.67</v>
      </c>
      <c r="BS47" s="33">
        <v>42.62</v>
      </c>
      <c r="BT47" s="33">
        <v>5.17</v>
      </c>
      <c r="BU47" s="33">
        <v>726.04</v>
      </c>
      <c r="BV47" s="33">
        <v>0.59738199999999997</v>
      </c>
      <c r="BW47" s="33">
        <v>2.8</v>
      </c>
      <c r="BX47" s="33">
        <v>0.140849</v>
      </c>
      <c r="BY47" s="33">
        <v>7.4204600000000005E-7</v>
      </c>
      <c r="BZ47" s="33">
        <v>1.079</v>
      </c>
      <c r="CA47" s="33">
        <v>11.01</v>
      </c>
      <c r="CB47" s="33">
        <v>0.24617600000000001</v>
      </c>
      <c r="CC47" s="33">
        <v>3.6170000000000001E-5</v>
      </c>
      <c r="CD47" s="33">
        <v>82.52</v>
      </c>
      <c r="CE47" s="33">
        <v>73.099999999999994</v>
      </c>
      <c r="CF47" s="33">
        <v>3.97</v>
      </c>
      <c r="CG47" s="33">
        <v>1.47</v>
      </c>
      <c r="CH47" s="33">
        <v>1817.11</v>
      </c>
      <c r="CI47" s="33">
        <v>0.42774899999999999</v>
      </c>
      <c r="CJ47" s="33">
        <v>1847.46</v>
      </c>
      <c r="CK47" s="33">
        <v>6.65</v>
      </c>
      <c r="CL47" s="33">
        <v>34.07</v>
      </c>
      <c r="CM47" s="33">
        <v>1.02</v>
      </c>
      <c r="CN47" s="33">
        <v>0.91572500000000001</v>
      </c>
      <c r="CO47" s="33">
        <v>2.7359660000000001E-2</v>
      </c>
      <c r="CP47" s="33">
        <v>25.85</v>
      </c>
      <c r="CQ47" s="33">
        <v>2.267549E-2</v>
      </c>
      <c r="CR47" s="33">
        <v>0.437193</v>
      </c>
      <c r="CS47" s="33">
        <v>13.54</v>
      </c>
      <c r="CT47" s="33">
        <v>6.7</v>
      </c>
      <c r="CU47" s="33">
        <v>3.8581240000000003E-2</v>
      </c>
      <c r="CV47" s="33">
        <v>4.9467480000000001E-2</v>
      </c>
      <c r="CW47" s="33">
        <v>1.75</v>
      </c>
    </row>
    <row r="48" spans="6:194" ht="16.5" customHeight="1" thickBot="1" x14ac:dyDescent="0.3">
      <c r="L48" s="38">
        <v>44976</v>
      </c>
      <c r="M48" s="33">
        <v>24643</v>
      </c>
      <c r="N48" s="33">
        <v>1692.52</v>
      </c>
      <c r="O48" s="33">
        <v>316.20999999999998</v>
      </c>
      <c r="P48" s="33">
        <v>0.39439299999999999</v>
      </c>
      <c r="Q48" s="33">
        <v>0.406912</v>
      </c>
      <c r="R48" s="33">
        <v>1.49</v>
      </c>
      <c r="S48" s="33">
        <v>8.8926000000000005E-2</v>
      </c>
      <c r="T48" s="33">
        <v>1689.87</v>
      </c>
      <c r="U48" s="33">
        <v>23.45</v>
      </c>
      <c r="V48" s="33">
        <v>7.25</v>
      </c>
      <c r="W48" s="33">
        <v>1.322E-5</v>
      </c>
      <c r="X48" s="33">
        <v>7.0182999999999995E-2</v>
      </c>
      <c r="Y48" s="33">
        <v>99.69</v>
      </c>
      <c r="Z48" s="33">
        <v>19.600000000000001</v>
      </c>
      <c r="AA48" s="33">
        <v>6.98</v>
      </c>
      <c r="AB48" s="33">
        <v>3.35</v>
      </c>
      <c r="AC48" s="33">
        <v>2.36</v>
      </c>
      <c r="AD48" s="33">
        <v>14.3</v>
      </c>
      <c r="AE48" s="33">
        <v>24624</v>
      </c>
      <c r="AF48" s="33">
        <v>8</v>
      </c>
      <c r="AG48" s="33">
        <v>161.75</v>
      </c>
      <c r="AH48" s="33">
        <v>22.63</v>
      </c>
      <c r="AI48" s="33">
        <v>52.57</v>
      </c>
      <c r="AJ48" s="33">
        <v>136.30000000000001</v>
      </c>
      <c r="AK48" s="33">
        <v>9.2285000000000006E-2</v>
      </c>
      <c r="AL48" s="33">
        <v>7.5</v>
      </c>
      <c r="AM48" s="33">
        <v>3.26</v>
      </c>
      <c r="AN48" s="33">
        <v>14.42</v>
      </c>
      <c r="AO48" s="33">
        <v>139.97</v>
      </c>
      <c r="AP48" s="33">
        <v>7.9626000000000002E-2</v>
      </c>
      <c r="AQ48" s="33">
        <v>8.6818000000000006E-2</v>
      </c>
      <c r="AR48" s="33">
        <v>2.58</v>
      </c>
      <c r="AS48" s="33">
        <v>2.718365E-2</v>
      </c>
      <c r="AT48" s="33">
        <v>5.66</v>
      </c>
      <c r="AU48" s="33">
        <v>7.08</v>
      </c>
      <c r="AV48" s="33">
        <v>0.27382000000000001</v>
      </c>
      <c r="AW48" s="33">
        <v>1.24</v>
      </c>
      <c r="AX48" s="33">
        <v>0.17716100000000001</v>
      </c>
      <c r="AY48" s="33">
        <v>52.33</v>
      </c>
      <c r="AZ48" s="33">
        <v>91.07</v>
      </c>
      <c r="BA48" s="33">
        <v>0.76343499999999997</v>
      </c>
      <c r="BB48" s="33">
        <v>0.71557400000000004</v>
      </c>
      <c r="BC48" s="33">
        <v>0.54330699999999998</v>
      </c>
      <c r="BD48" s="33">
        <v>1.2</v>
      </c>
      <c r="BE48" s="33">
        <v>1.18</v>
      </c>
      <c r="BF48" s="33">
        <v>1.31</v>
      </c>
      <c r="BG48" s="33">
        <v>10.9</v>
      </c>
      <c r="BH48" s="33">
        <v>0.37614999999999998</v>
      </c>
      <c r="BI48" s="33">
        <v>8.9499999999999993</v>
      </c>
      <c r="BJ48" s="33">
        <v>1.7223999999999999E-4</v>
      </c>
      <c r="BK48" s="33">
        <v>1.0529999999999999</v>
      </c>
      <c r="BL48" s="33">
        <v>0.312915</v>
      </c>
      <c r="BM48" s="33">
        <v>2.6</v>
      </c>
      <c r="BN48" s="33">
        <v>9.74</v>
      </c>
      <c r="BO48" s="33">
        <v>4.22</v>
      </c>
      <c r="BP48" s="33">
        <v>1.26</v>
      </c>
      <c r="BQ48" s="33">
        <v>53.6</v>
      </c>
      <c r="BR48" s="33">
        <v>4.68</v>
      </c>
      <c r="BS48" s="33">
        <v>42.8</v>
      </c>
      <c r="BT48" s="33">
        <v>5.14</v>
      </c>
      <c r="BU48" s="33">
        <v>729.02</v>
      </c>
      <c r="BV48" s="33">
        <v>0.60066600000000003</v>
      </c>
      <c r="BW48" s="33">
        <v>2.78</v>
      </c>
      <c r="BX48" s="33">
        <v>0.140739</v>
      </c>
      <c r="BY48" s="33">
        <v>7.3914600000000005E-7</v>
      </c>
      <c r="BZ48" s="33">
        <v>1.0549999999999999</v>
      </c>
      <c r="CA48" s="33">
        <v>11.4</v>
      </c>
      <c r="CB48" s="33">
        <v>0.24843199999999999</v>
      </c>
      <c r="CC48" s="33">
        <v>3.6140000000000003E-5</v>
      </c>
      <c r="CD48" s="33">
        <v>80.489999999999995</v>
      </c>
      <c r="CE48" s="33">
        <v>72.19</v>
      </c>
      <c r="CF48" s="33">
        <v>3.99</v>
      </c>
      <c r="CG48" s="33">
        <v>1.47</v>
      </c>
      <c r="CH48" s="33">
        <v>1834.91</v>
      </c>
      <c r="CI48" s="33">
        <v>0.41049999999999998</v>
      </c>
      <c r="CJ48" s="33">
        <v>1844.58</v>
      </c>
      <c r="CK48" s="33">
        <v>6.68</v>
      </c>
      <c r="CL48" s="33">
        <v>33.950000000000003</v>
      </c>
      <c r="CM48" s="33">
        <v>1.07</v>
      </c>
      <c r="CN48" s="33">
        <v>0.920929</v>
      </c>
      <c r="CO48" s="33">
        <v>2.699702E-2</v>
      </c>
      <c r="CP48" s="33">
        <v>25.55</v>
      </c>
      <c r="CQ48" s="33">
        <v>2.2731250000000001E-2</v>
      </c>
      <c r="CR48" s="33">
        <v>0.42089799999999999</v>
      </c>
      <c r="CS48" s="33">
        <v>12.39</v>
      </c>
      <c r="CT48" s="33">
        <v>6.57</v>
      </c>
      <c r="CU48" s="33">
        <v>3.9371299999999998E-2</v>
      </c>
      <c r="CV48" s="33">
        <v>4.9177310000000002E-2</v>
      </c>
      <c r="CW48" s="33">
        <v>1.77</v>
      </c>
    </row>
    <row r="49" spans="12:101" ht="17.25" thickBot="1" x14ac:dyDescent="0.3">
      <c r="L49" s="38">
        <v>44977</v>
      </c>
      <c r="M49" s="33">
        <v>24284</v>
      </c>
      <c r="N49" s="33">
        <v>1680.38</v>
      </c>
      <c r="O49" s="33">
        <v>311.35000000000002</v>
      </c>
      <c r="P49" s="33">
        <v>0.385606</v>
      </c>
      <c r="Q49" s="33">
        <v>0.39943299999999998</v>
      </c>
      <c r="R49" s="33">
        <v>1.48</v>
      </c>
      <c r="S49" s="33">
        <v>8.6924000000000001E-2</v>
      </c>
      <c r="T49" s="33">
        <v>1677.63</v>
      </c>
      <c r="U49" s="33">
        <v>24.81</v>
      </c>
      <c r="V49" s="33">
        <v>7.44</v>
      </c>
      <c r="W49" s="33">
        <v>1.3370000000000001E-5</v>
      </c>
      <c r="X49" s="33">
        <v>7.0391999999999996E-2</v>
      </c>
      <c r="Y49" s="33">
        <v>97.46</v>
      </c>
      <c r="Z49" s="33">
        <v>19.809999999999999</v>
      </c>
      <c r="AA49" s="33">
        <v>7.19</v>
      </c>
      <c r="AB49" s="33">
        <v>3.35</v>
      </c>
      <c r="AC49" s="33">
        <v>2.35</v>
      </c>
      <c r="AD49" s="33">
        <v>14.14</v>
      </c>
      <c r="AE49" s="33">
        <v>24340</v>
      </c>
      <c r="AF49" s="33">
        <v>7.96</v>
      </c>
      <c r="AG49" s="33">
        <v>161.68</v>
      </c>
      <c r="AH49" s="33">
        <v>22.49</v>
      </c>
      <c r="AI49" s="33">
        <v>52.15</v>
      </c>
      <c r="AJ49" s="33">
        <v>135.59</v>
      </c>
      <c r="AK49" s="33">
        <v>9.0695999999999999E-2</v>
      </c>
      <c r="AL49" s="33">
        <v>8.41</v>
      </c>
      <c r="AM49" s="33">
        <v>2.94</v>
      </c>
      <c r="AN49" s="33">
        <v>14.06</v>
      </c>
      <c r="AO49" s="33">
        <v>137.47999999999999</v>
      </c>
      <c r="AP49" s="33">
        <v>7.9865000000000005E-2</v>
      </c>
      <c r="AQ49" s="33">
        <v>8.7501999999999996E-2</v>
      </c>
      <c r="AR49" s="33">
        <v>2.57</v>
      </c>
      <c r="AS49" s="33">
        <v>2.8677169999999998E-2</v>
      </c>
      <c r="AT49" s="33">
        <v>5.59</v>
      </c>
      <c r="AU49" s="33">
        <v>7.33</v>
      </c>
      <c r="AV49" s="33">
        <v>0.27796399999999999</v>
      </c>
      <c r="AW49" s="33">
        <v>1.23</v>
      </c>
      <c r="AX49" s="33">
        <v>0.16924900000000001</v>
      </c>
      <c r="AY49" s="33">
        <v>50.94</v>
      </c>
      <c r="AZ49" s="33">
        <v>90.27</v>
      </c>
      <c r="BA49" s="33">
        <v>0.780586</v>
      </c>
      <c r="BB49" s="33">
        <v>0.71777599999999997</v>
      </c>
      <c r="BC49" s="33">
        <v>0.51966999999999997</v>
      </c>
      <c r="BD49" s="33">
        <v>1.2</v>
      </c>
      <c r="BE49" s="33">
        <v>1.19</v>
      </c>
      <c r="BF49" s="33">
        <v>1.33</v>
      </c>
      <c r="BG49" s="33">
        <v>10.88</v>
      </c>
      <c r="BH49" s="33">
        <v>0.59553100000000003</v>
      </c>
      <c r="BI49" s="33">
        <v>8.9600000000000009</v>
      </c>
      <c r="BJ49" s="33">
        <v>1.6799E-4</v>
      </c>
      <c r="BK49" s="33">
        <v>1.0189999999999999</v>
      </c>
      <c r="BL49" s="33">
        <v>0.32761099999999999</v>
      </c>
      <c r="BM49" s="33">
        <v>2.61</v>
      </c>
      <c r="BN49" s="33">
        <v>10.38</v>
      </c>
      <c r="BO49" s="33">
        <v>4.16</v>
      </c>
      <c r="BP49" s="33">
        <v>1.2</v>
      </c>
      <c r="BQ49" s="33">
        <v>51.28</v>
      </c>
      <c r="BR49" s="33">
        <v>4.5999999999999996</v>
      </c>
      <c r="BS49" s="33">
        <v>42.29</v>
      </c>
      <c r="BT49" s="33">
        <v>5.17</v>
      </c>
      <c r="BU49" s="33">
        <v>736.75</v>
      </c>
      <c r="BV49" s="33">
        <v>0.62402899999999994</v>
      </c>
      <c r="BW49" s="33">
        <v>2.59</v>
      </c>
      <c r="BX49" s="33">
        <v>0.14147899999999999</v>
      </c>
      <c r="BY49" s="33">
        <v>7.3675699999999996E-7</v>
      </c>
      <c r="BZ49" s="33">
        <v>0.99459900000000001</v>
      </c>
      <c r="CA49" s="33">
        <v>10.69</v>
      </c>
      <c r="CB49" s="33">
        <v>0.25161</v>
      </c>
      <c r="CC49" s="33">
        <v>3.5930000000000003E-5</v>
      </c>
      <c r="CD49" s="33">
        <v>77.44</v>
      </c>
      <c r="CE49" s="33">
        <v>70.459999999999994</v>
      </c>
      <c r="CF49" s="33">
        <v>3.99</v>
      </c>
      <c r="CG49" s="33">
        <v>1.44</v>
      </c>
      <c r="CH49" s="33">
        <v>1822.11</v>
      </c>
      <c r="CI49" s="33">
        <v>0.39249600000000001</v>
      </c>
      <c r="CJ49" s="33">
        <v>1843.55</v>
      </c>
      <c r="CK49" s="33">
        <v>6.62</v>
      </c>
      <c r="CL49" s="33">
        <v>33.83</v>
      </c>
      <c r="CM49" s="33">
        <v>1.048</v>
      </c>
      <c r="CN49" s="33">
        <v>0.92690499999999998</v>
      </c>
      <c r="CO49" s="33">
        <v>2.6608860000000002E-2</v>
      </c>
      <c r="CP49" s="33">
        <v>32.42</v>
      </c>
      <c r="CQ49" s="33">
        <v>2.2757380000000001E-2</v>
      </c>
      <c r="CR49" s="33">
        <v>0.40085500000000002</v>
      </c>
      <c r="CS49" s="33">
        <v>12.5</v>
      </c>
      <c r="CT49" s="33">
        <v>6.44</v>
      </c>
      <c r="CU49" s="33">
        <v>3.898488E-2</v>
      </c>
      <c r="CV49" s="33">
        <v>4.8581779999999998E-2</v>
      </c>
      <c r="CW49" s="33">
        <v>1.74</v>
      </c>
    </row>
    <row r="50" spans="12:101" ht="17.25" thickBot="1" x14ac:dyDescent="0.3">
      <c r="L50" s="38">
        <v>44978</v>
      </c>
      <c r="M50" s="33">
        <v>24787</v>
      </c>
      <c r="N50" s="33">
        <v>1700.2</v>
      </c>
      <c r="O50" s="33">
        <v>314.94</v>
      </c>
      <c r="P50" s="33">
        <v>0.397675</v>
      </c>
      <c r="Q50" s="33">
        <v>0.403082</v>
      </c>
      <c r="R50" s="33">
        <v>1.47</v>
      </c>
      <c r="S50" s="33">
        <v>8.8163000000000005E-2</v>
      </c>
      <c r="T50" s="33">
        <v>1697.61</v>
      </c>
      <c r="U50" s="33">
        <v>26.04</v>
      </c>
      <c r="V50" s="33">
        <v>7.53</v>
      </c>
      <c r="W50" s="33">
        <v>1.346E-5</v>
      </c>
      <c r="X50" s="33">
        <v>7.1858000000000005E-2</v>
      </c>
      <c r="Y50" s="33">
        <v>95.91</v>
      </c>
      <c r="Z50" s="33">
        <v>20.79</v>
      </c>
      <c r="AA50" s="33">
        <v>7.34</v>
      </c>
      <c r="AB50" s="33">
        <v>3.34</v>
      </c>
      <c r="AC50" s="33">
        <v>2.37</v>
      </c>
      <c r="AD50" s="33">
        <v>14.39</v>
      </c>
      <c r="AE50" s="33">
        <v>24749</v>
      </c>
      <c r="AF50" s="33">
        <v>8</v>
      </c>
      <c r="AG50" s="33">
        <v>161.41999999999999</v>
      </c>
      <c r="AH50" s="33">
        <v>23.13</v>
      </c>
      <c r="AI50" s="33">
        <v>52.74</v>
      </c>
      <c r="AJ50" s="33">
        <v>144.11000000000001</v>
      </c>
      <c r="AK50" s="33">
        <v>9.4416E-2</v>
      </c>
      <c r="AL50" s="33">
        <v>8.64</v>
      </c>
      <c r="AM50" s="33">
        <v>2.92</v>
      </c>
      <c r="AN50" s="33">
        <v>14.2</v>
      </c>
      <c r="AO50" s="33">
        <v>139.66</v>
      </c>
      <c r="AP50" s="33">
        <v>8.3554000000000003E-2</v>
      </c>
      <c r="AQ50" s="33">
        <v>8.6494000000000001E-2</v>
      </c>
      <c r="AR50" s="33">
        <v>2.69</v>
      </c>
      <c r="AS50" s="33">
        <v>3.175356E-2</v>
      </c>
      <c r="AT50" s="33">
        <v>5.85</v>
      </c>
      <c r="AU50" s="33">
        <v>7.34</v>
      </c>
      <c r="AV50" s="33">
        <v>0.28403699999999998</v>
      </c>
      <c r="AW50" s="33">
        <v>1.27</v>
      </c>
      <c r="AX50" s="33">
        <v>0.17102200000000001</v>
      </c>
      <c r="AY50" s="33">
        <v>52.81</v>
      </c>
      <c r="AZ50" s="33">
        <v>91.73</v>
      </c>
      <c r="BA50" s="33">
        <v>0.82794199999999996</v>
      </c>
      <c r="BB50" s="33">
        <v>0.74116099999999996</v>
      </c>
      <c r="BC50" s="33">
        <v>0.51261000000000001</v>
      </c>
      <c r="BD50" s="33">
        <v>1.28</v>
      </c>
      <c r="BE50" s="33">
        <v>1.26</v>
      </c>
      <c r="BF50" s="33">
        <v>1.38</v>
      </c>
      <c r="BG50" s="33">
        <v>11.17</v>
      </c>
      <c r="BH50" s="33">
        <v>0.61415299999999995</v>
      </c>
      <c r="BI50" s="33">
        <v>9.19</v>
      </c>
      <c r="BJ50" s="33">
        <v>1.6995000000000001E-4</v>
      </c>
      <c r="BK50" s="33">
        <v>1.0429999999999999</v>
      </c>
      <c r="BL50" s="33">
        <v>0.32905800000000002</v>
      </c>
      <c r="BM50" s="33">
        <v>2.75</v>
      </c>
      <c r="BN50" s="33">
        <v>14.46</v>
      </c>
      <c r="BO50" s="33">
        <v>4.22</v>
      </c>
      <c r="BP50" s="33">
        <v>1.26</v>
      </c>
      <c r="BQ50" s="33">
        <v>49.83</v>
      </c>
      <c r="BR50" s="33">
        <v>5.0999999999999996</v>
      </c>
      <c r="BS50" s="33">
        <v>43.92</v>
      </c>
      <c r="BT50" s="33">
        <v>6.2</v>
      </c>
      <c r="BU50" s="33">
        <v>768.96</v>
      </c>
      <c r="BV50" s="33">
        <v>0.63571100000000003</v>
      </c>
      <c r="BW50" s="33">
        <v>2.59</v>
      </c>
      <c r="BX50" s="33">
        <v>0.14568900000000001</v>
      </c>
      <c r="BY50" s="33">
        <v>7.6520699999999998E-7</v>
      </c>
      <c r="BZ50" s="33">
        <v>1.075</v>
      </c>
      <c r="CA50" s="33">
        <v>10.76</v>
      </c>
      <c r="CB50" s="33">
        <v>0.26693499999999998</v>
      </c>
      <c r="CC50" s="33">
        <v>3.7759999999999998E-5</v>
      </c>
      <c r="CD50" s="33">
        <v>78.5</v>
      </c>
      <c r="CE50" s="33">
        <v>72.14</v>
      </c>
      <c r="CF50" s="33">
        <v>4.0199999999999996</v>
      </c>
      <c r="CG50" s="33">
        <v>1.48</v>
      </c>
      <c r="CH50" s="33">
        <v>1818.31</v>
      </c>
      <c r="CI50" s="33">
        <v>0.41035199999999999</v>
      </c>
      <c r="CJ50" s="33">
        <v>1845.29</v>
      </c>
      <c r="CK50" s="33">
        <v>6.74</v>
      </c>
      <c r="CL50" s="33">
        <v>33.99</v>
      </c>
      <c r="CM50" s="33">
        <v>1.075</v>
      </c>
      <c r="CN50" s="33">
        <v>0.98977300000000001</v>
      </c>
      <c r="CO50" s="33">
        <v>2.7114719999999998E-2</v>
      </c>
      <c r="CP50" s="33">
        <v>32.270000000000003</v>
      </c>
      <c r="CQ50" s="33">
        <v>2.2726759999999999E-2</v>
      </c>
      <c r="CR50" s="33">
        <v>0.387071</v>
      </c>
      <c r="CS50" s="33">
        <v>12.7</v>
      </c>
      <c r="CT50" s="33">
        <v>6.61</v>
      </c>
      <c r="CU50" s="33">
        <v>3.9300120000000001E-2</v>
      </c>
      <c r="CV50" s="33">
        <v>5.042E-2</v>
      </c>
      <c r="CW50" s="33">
        <v>1.82</v>
      </c>
    </row>
    <row r="51" spans="12:101" ht="15.75" customHeight="1" thickBot="1" x14ac:dyDescent="0.3">
      <c r="L51" s="38">
        <v>44979</v>
      </c>
      <c r="M51" s="33">
        <v>24417</v>
      </c>
      <c r="N51" s="33">
        <v>1656.58</v>
      </c>
      <c r="O51" s="33">
        <v>311.08</v>
      </c>
      <c r="P51" s="33">
        <v>0.39138400000000001</v>
      </c>
      <c r="Q51" s="33">
        <v>0.39243</v>
      </c>
      <c r="R51" s="33">
        <v>1.38</v>
      </c>
      <c r="S51" s="33">
        <v>8.5426000000000002E-2</v>
      </c>
      <c r="T51" s="33">
        <v>1653.48</v>
      </c>
      <c r="U51" s="33">
        <v>24.92</v>
      </c>
      <c r="V51" s="33">
        <v>7.25</v>
      </c>
      <c r="W51" s="33">
        <v>1.306E-5</v>
      </c>
      <c r="X51" s="33">
        <v>6.9504999999999997E-2</v>
      </c>
      <c r="Y51" s="33">
        <v>93.69</v>
      </c>
      <c r="Z51" s="33">
        <v>20.91</v>
      </c>
      <c r="AA51" s="33">
        <v>7.03</v>
      </c>
      <c r="AB51" s="33">
        <v>3.41</v>
      </c>
      <c r="AC51" s="33">
        <v>2.35</v>
      </c>
      <c r="AD51" s="33">
        <v>13.84</v>
      </c>
      <c r="AE51" s="33">
        <v>24413</v>
      </c>
      <c r="AF51" s="33">
        <v>7.63</v>
      </c>
      <c r="AG51" s="33">
        <v>159.43</v>
      </c>
      <c r="AH51" s="33">
        <v>22.78</v>
      </c>
      <c r="AI51" s="33">
        <v>50.2</v>
      </c>
      <c r="AJ51" s="33">
        <v>145.27000000000001</v>
      </c>
      <c r="AK51" s="33">
        <v>9.4843999999999998E-2</v>
      </c>
      <c r="AL51" s="33">
        <v>8.18</v>
      </c>
      <c r="AM51" s="33">
        <v>2.78</v>
      </c>
      <c r="AN51" s="33">
        <v>13.42</v>
      </c>
      <c r="AO51" s="33">
        <v>136.85</v>
      </c>
      <c r="AP51" s="33">
        <v>8.6425000000000002E-2</v>
      </c>
      <c r="AQ51" s="33">
        <v>8.2389000000000004E-2</v>
      </c>
      <c r="AR51" s="33">
        <v>2.56</v>
      </c>
      <c r="AS51" s="33">
        <v>3.0092730000000002E-2</v>
      </c>
      <c r="AT51" s="33">
        <v>5.55</v>
      </c>
      <c r="AU51" s="33">
        <v>6.88</v>
      </c>
      <c r="AV51" s="33">
        <v>0.277924</v>
      </c>
      <c r="AW51" s="33">
        <v>1.22</v>
      </c>
      <c r="AX51" s="33">
        <v>0.16769999999999999</v>
      </c>
      <c r="AY51" s="33">
        <v>51.56</v>
      </c>
      <c r="AZ51" s="33">
        <v>87.54</v>
      </c>
      <c r="BA51" s="33">
        <v>0.781829</v>
      </c>
      <c r="BB51" s="33">
        <v>0.70431699999999997</v>
      </c>
      <c r="BC51" s="33">
        <v>0.52081599999999995</v>
      </c>
      <c r="BD51" s="33">
        <v>1.24</v>
      </c>
      <c r="BE51" s="33">
        <v>1.22</v>
      </c>
      <c r="BF51" s="33">
        <v>1.31</v>
      </c>
      <c r="BG51" s="33">
        <v>10.79</v>
      </c>
      <c r="BH51" s="33">
        <v>0.64608100000000002</v>
      </c>
      <c r="BI51" s="33">
        <v>9</v>
      </c>
      <c r="BJ51" s="33">
        <v>1.6642E-4</v>
      </c>
      <c r="BK51" s="33">
        <v>1.02</v>
      </c>
      <c r="BL51" s="33">
        <v>0.31588899999999998</v>
      </c>
      <c r="BM51" s="33">
        <v>2.61</v>
      </c>
      <c r="BN51" s="33">
        <v>13.34</v>
      </c>
      <c r="BO51" s="33">
        <v>4.1500000000000004</v>
      </c>
      <c r="BP51" s="33">
        <v>1.1599999999999999</v>
      </c>
      <c r="BQ51" s="33">
        <v>47.8</v>
      </c>
      <c r="BR51" s="33">
        <v>4.9400000000000004</v>
      </c>
      <c r="BS51" s="33">
        <v>43.98</v>
      </c>
      <c r="BT51" s="33">
        <v>5.71</v>
      </c>
      <c r="BU51" s="33">
        <v>784.76</v>
      </c>
      <c r="BV51" s="33">
        <v>0.60977300000000001</v>
      </c>
      <c r="BW51" s="33">
        <v>2.5099999999999998</v>
      </c>
      <c r="BX51" s="33">
        <v>0.14126900000000001</v>
      </c>
      <c r="BY51" s="33">
        <v>7.3855299999999998E-7</v>
      </c>
      <c r="BZ51" s="33">
        <v>0.97193700000000005</v>
      </c>
      <c r="CA51" s="33">
        <v>10.24</v>
      </c>
      <c r="CB51" s="33">
        <v>0.25631999999999999</v>
      </c>
      <c r="CC51" s="33">
        <v>3.8739999999999998E-5</v>
      </c>
      <c r="CD51" s="33">
        <v>76.930000000000007</v>
      </c>
      <c r="CE51" s="33">
        <v>70.36</v>
      </c>
      <c r="CF51" s="33">
        <v>3.98</v>
      </c>
      <c r="CG51" s="33">
        <v>1.49</v>
      </c>
      <c r="CH51" s="33">
        <v>1815</v>
      </c>
      <c r="CI51" s="33">
        <v>0.39887</v>
      </c>
      <c r="CJ51" s="33">
        <v>1843.39</v>
      </c>
      <c r="CK51" s="33">
        <v>6.5</v>
      </c>
      <c r="CL51" s="33">
        <v>33.15</v>
      </c>
      <c r="CM51" s="33">
        <v>1.0309999999999999</v>
      </c>
      <c r="CN51" s="33">
        <v>0.96481499999999998</v>
      </c>
      <c r="CO51" s="33">
        <v>2.7037970000000001E-2</v>
      </c>
      <c r="CP51" s="33">
        <v>30.41</v>
      </c>
      <c r="CQ51" s="33">
        <v>2.2740369999999999E-2</v>
      </c>
      <c r="CR51" s="33">
        <v>0.419207</v>
      </c>
      <c r="CS51" s="33">
        <v>11.61</v>
      </c>
      <c r="CT51" s="33">
        <v>6.33</v>
      </c>
      <c r="CU51" s="33">
        <v>3.9234829999999998E-2</v>
      </c>
      <c r="CV51" s="33">
        <v>4.913526E-2</v>
      </c>
      <c r="CW51" s="33">
        <v>1.76</v>
      </c>
    </row>
    <row r="52" spans="12:101" ht="16.5" customHeight="1" thickBot="1" x14ac:dyDescent="0.3">
      <c r="L52" s="38">
        <v>44980</v>
      </c>
      <c r="M52" s="33">
        <v>24146</v>
      </c>
      <c r="N52" s="33">
        <v>1643.17</v>
      </c>
      <c r="O52" s="33">
        <v>312.45999999999998</v>
      </c>
      <c r="P52" s="33">
        <v>0.39535900000000002</v>
      </c>
      <c r="Q52" s="33">
        <v>0.38879900000000001</v>
      </c>
      <c r="R52" s="33">
        <v>1.4</v>
      </c>
      <c r="S52" s="33">
        <v>8.5464999999999999E-2</v>
      </c>
      <c r="T52" s="33">
        <v>1639.51</v>
      </c>
      <c r="U52" s="33">
        <v>24.17</v>
      </c>
      <c r="V52" s="33">
        <v>7.17</v>
      </c>
      <c r="W52" s="33">
        <v>1.311E-5</v>
      </c>
      <c r="X52" s="33">
        <v>6.9370000000000001E-2</v>
      </c>
      <c r="Y52" s="33">
        <v>95.06</v>
      </c>
      <c r="Z52" s="33">
        <v>20.27</v>
      </c>
      <c r="AA52" s="33">
        <v>6.92</v>
      </c>
      <c r="AB52" s="33">
        <v>3.37</v>
      </c>
      <c r="AC52" s="33">
        <v>2.46</v>
      </c>
      <c r="AD52" s="33">
        <v>13.58</v>
      </c>
      <c r="AE52" s="33">
        <v>24138</v>
      </c>
      <c r="AF52" s="33">
        <v>7.71</v>
      </c>
      <c r="AG52" s="33">
        <v>157.71</v>
      </c>
      <c r="AH52" s="33">
        <v>22.46</v>
      </c>
      <c r="AI52" s="33">
        <v>52.31</v>
      </c>
      <c r="AJ52" s="33">
        <v>141.80000000000001</v>
      </c>
      <c r="AK52" s="33">
        <v>9.2562000000000005E-2</v>
      </c>
      <c r="AL52" s="33">
        <v>8.0500000000000007</v>
      </c>
      <c r="AM52" s="33">
        <v>2.91</v>
      </c>
      <c r="AN52" s="33">
        <v>13.92</v>
      </c>
      <c r="AO52" s="33">
        <v>136.74</v>
      </c>
      <c r="AP52" s="33">
        <v>8.3934999999999996E-2</v>
      </c>
      <c r="AQ52" s="33">
        <v>8.2366999999999996E-2</v>
      </c>
      <c r="AR52" s="33">
        <v>2.5</v>
      </c>
      <c r="AS52" s="33">
        <v>2.9491969999999999E-2</v>
      </c>
      <c r="AT52" s="33">
        <v>5.51</v>
      </c>
      <c r="AU52" s="33">
        <v>6.72</v>
      </c>
      <c r="AV52" s="33">
        <v>0.27154600000000001</v>
      </c>
      <c r="AW52" s="33">
        <v>1.21</v>
      </c>
      <c r="AX52" s="33">
        <v>0.163881</v>
      </c>
      <c r="AY52" s="33">
        <v>49.46</v>
      </c>
      <c r="AZ52" s="33">
        <v>84.93</v>
      </c>
      <c r="BA52" s="33">
        <v>0.76613200000000004</v>
      </c>
      <c r="BB52" s="33">
        <v>0.70056399999999996</v>
      </c>
      <c r="BC52" s="33">
        <v>0.50962600000000002</v>
      </c>
      <c r="BD52" s="33">
        <v>1.19</v>
      </c>
      <c r="BE52" s="33">
        <v>1.44</v>
      </c>
      <c r="BF52" s="33">
        <v>1.25</v>
      </c>
      <c r="BG52" s="33">
        <v>10.57</v>
      </c>
      <c r="BH52" s="33">
        <v>0.73275000000000001</v>
      </c>
      <c r="BI52" s="33">
        <v>8.82</v>
      </c>
      <c r="BJ52" s="33">
        <v>1.6386999999999999E-4</v>
      </c>
      <c r="BK52" s="33">
        <v>1.0189999999999999</v>
      </c>
      <c r="BL52" s="33">
        <v>0.30627700000000002</v>
      </c>
      <c r="BM52" s="33">
        <v>2.5</v>
      </c>
      <c r="BN52" s="33">
        <v>13.56</v>
      </c>
      <c r="BO52" s="33">
        <v>4.12</v>
      </c>
      <c r="BP52" s="33">
        <v>1.1100000000000001</v>
      </c>
      <c r="BQ52" s="33">
        <v>49.52</v>
      </c>
      <c r="BR52" s="33">
        <v>5.07</v>
      </c>
      <c r="BS52" s="33">
        <v>43.65</v>
      </c>
      <c r="BT52" s="33">
        <v>5.39</v>
      </c>
      <c r="BU52" s="33">
        <v>760.37</v>
      </c>
      <c r="BV52" s="33">
        <v>0.59333499999999995</v>
      </c>
      <c r="BW52" s="33">
        <v>2.7</v>
      </c>
      <c r="BX52" s="33">
        <v>0.139045</v>
      </c>
      <c r="BY52" s="33">
        <v>7.2826000000000004E-7</v>
      </c>
      <c r="BZ52" s="33">
        <v>0.98532500000000001</v>
      </c>
      <c r="CA52" s="33">
        <v>10.48</v>
      </c>
      <c r="CB52" s="33">
        <v>0.25525700000000001</v>
      </c>
      <c r="CC52" s="33">
        <v>3.7540000000000003E-5</v>
      </c>
      <c r="CD52" s="33">
        <v>74.569999999999993</v>
      </c>
      <c r="CE52" s="33">
        <v>73.47</v>
      </c>
      <c r="CF52" s="33">
        <v>3.88</v>
      </c>
      <c r="CG52" s="33">
        <v>1.43</v>
      </c>
      <c r="CH52" s="33">
        <v>1812.22</v>
      </c>
      <c r="CI52" s="33">
        <v>0.38880799999999999</v>
      </c>
      <c r="CJ52" s="33">
        <v>1837.51</v>
      </c>
      <c r="CK52" s="33">
        <v>6.38</v>
      </c>
      <c r="CL52" s="33">
        <v>32.479999999999997</v>
      </c>
      <c r="CM52" s="33">
        <v>1.01</v>
      </c>
      <c r="CN52" s="33">
        <v>0.90663199999999999</v>
      </c>
      <c r="CO52" s="33">
        <v>2.7135820000000001E-2</v>
      </c>
      <c r="CP52" s="33">
        <v>30.8</v>
      </c>
      <c r="CQ52" s="33">
        <v>2.2788639999999999E-2</v>
      </c>
      <c r="CR52" s="33">
        <v>0.39906199999999997</v>
      </c>
      <c r="CS52" s="33">
        <v>11.2</v>
      </c>
      <c r="CT52" s="33">
        <v>6.2</v>
      </c>
      <c r="CU52" s="33">
        <v>3.9657959999999999E-2</v>
      </c>
      <c r="CV52" s="33">
        <v>4.719172E-2</v>
      </c>
      <c r="CW52" s="33">
        <v>1.71</v>
      </c>
    </row>
    <row r="53" spans="12:101" ht="17.25" thickBot="1" x14ac:dyDescent="0.3">
      <c r="L53" s="38">
        <v>44981</v>
      </c>
      <c r="M53" s="33">
        <v>23951</v>
      </c>
      <c r="N53" s="33">
        <v>1651.85</v>
      </c>
      <c r="O53" s="33">
        <v>308.51</v>
      </c>
      <c r="P53" s="33">
        <v>0.38957199999999997</v>
      </c>
      <c r="Q53" s="33">
        <v>0.38372000000000001</v>
      </c>
      <c r="R53" s="33">
        <v>1.36</v>
      </c>
      <c r="S53" s="33">
        <v>8.4374000000000005E-2</v>
      </c>
      <c r="T53" s="33">
        <v>1647.29</v>
      </c>
      <c r="U53" s="33">
        <v>23.92</v>
      </c>
      <c r="V53" s="33">
        <v>7.09</v>
      </c>
      <c r="W53" s="33">
        <v>1.3169999999999999E-5</v>
      </c>
      <c r="X53" s="33">
        <v>6.9698999999999997E-2</v>
      </c>
      <c r="Y53" s="33">
        <v>94.76</v>
      </c>
      <c r="Z53" s="33">
        <v>19.71</v>
      </c>
      <c r="AA53" s="33">
        <v>6.94</v>
      </c>
      <c r="AB53" s="33">
        <v>3.34</v>
      </c>
      <c r="AC53" s="33">
        <v>2.46</v>
      </c>
      <c r="AD53" s="33">
        <v>13.74</v>
      </c>
      <c r="AE53" s="33">
        <v>23911</v>
      </c>
      <c r="AF53" s="33">
        <v>7.95</v>
      </c>
      <c r="AG53" s="33">
        <v>151.85</v>
      </c>
      <c r="AH53" s="33">
        <v>22.17</v>
      </c>
      <c r="AI53" s="33">
        <v>52.16</v>
      </c>
      <c r="AJ53" s="33">
        <v>139.06</v>
      </c>
      <c r="AK53" s="33">
        <v>9.1264999999999999E-2</v>
      </c>
      <c r="AL53" s="33">
        <v>7.88</v>
      </c>
      <c r="AM53" s="33">
        <v>2.96</v>
      </c>
      <c r="AN53" s="33">
        <v>13.47</v>
      </c>
      <c r="AO53" s="33">
        <v>134.72999999999999</v>
      </c>
      <c r="AP53" s="33">
        <v>8.2863000000000006E-2</v>
      </c>
      <c r="AQ53" s="33">
        <v>8.0827999999999997E-2</v>
      </c>
      <c r="AR53" s="33">
        <v>2.4700000000000002</v>
      </c>
      <c r="AS53" s="33">
        <v>2.9745899999999999E-2</v>
      </c>
      <c r="AT53" s="33">
        <v>5.46</v>
      </c>
      <c r="AU53" s="33">
        <v>6.67</v>
      </c>
      <c r="AV53" s="33">
        <v>0.26901399999999998</v>
      </c>
      <c r="AW53" s="33">
        <v>1.18</v>
      </c>
      <c r="AX53" s="33">
        <v>0.16154299999999999</v>
      </c>
      <c r="AY53" s="33">
        <v>50.27</v>
      </c>
      <c r="AZ53" s="33">
        <v>85.62</v>
      </c>
      <c r="BA53" s="33">
        <v>0.76331700000000002</v>
      </c>
      <c r="BB53" s="33">
        <v>0.703322</v>
      </c>
      <c r="BC53" s="33">
        <v>0.49248599999999998</v>
      </c>
      <c r="BD53" s="33">
        <v>1.19</v>
      </c>
      <c r="BE53" s="33">
        <v>1.35</v>
      </c>
      <c r="BF53" s="33">
        <v>1.21</v>
      </c>
      <c r="BG53" s="33">
        <v>10.53</v>
      </c>
      <c r="BH53" s="33">
        <v>0.82032099999999997</v>
      </c>
      <c r="BI53" s="33">
        <v>8.74</v>
      </c>
      <c r="BJ53" s="33">
        <v>1.6336000000000001E-4</v>
      </c>
      <c r="BK53" s="33">
        <v>1.0449999999999999</v>
      </c>
      <c r="BL53" s="33">
        <v>0.29554799999999998</v>
      </c>
      <c r="BM53" s="33">
        <v>2.63</v>
      </c>
      <c r="BN53" s="33">
        <v>12.82</v>
      </c>
      <c r="BO53" s="33">
        <v>4.07</v>
      </c>
      <c r="BP53" s="33">
        <v>1.0820000000000001</v>
      </c>
      <c r="BQ53" s="33">
        <v>49.91</v>
      </c>
      <c r="BR53" s="33">
        <v>5.23</v>
      </c>
      <c r="BS53" s="33">
        <v>43.19</v>
      </c>
      <c r="BT53" s="33">
        <v>5.41</v>
      </c>
      <c r="BU53" s="33">
        <v>740.47</v>
      </c>
      <c r="BV53" s="33">
        <v>0.59570699999999999</v>
      </c>
      <c r="BW53" s="33">
        <v>2.9</v>
      </c>
      <c r="BX53" s="33">
        <v>0.138988</v>
      </c>
      <c r="BY53" s="33">
        <v>7.3554800000000004E-7</v>
      </c>
      <c r="BZ53" s="33">
        <v>0.99216199999999999</v>
      </c>
      <c r="CA53" s="33">
        <v>10.94</v>
      </c>
      <c r="CB53" s="33">
        <v>0.254797</v>
      </c>
      <c r="CC53" s="33">
        <v>3.7160000000000003E-5</v>
      </c>
      <c r="CD53" s="33">
        <v>75.03</v>
      </c>
      <c r="CE53" s="33">
        <v>71.13</v>
      </c>
      <c r="CF53" s="33">
        <v>3.88</v>
      </c>
      <c r="CG53" s="33">
        <v>1.43</v>
      </c>
      <c r="CH53" s="33">
        <v>1815.73</v>
      </c>
      <c r="CI53" s="33">
        <v>0.39051900000000001</v>
      </c>
      <c r="CJ53" s="33">
        <v>1824.88</v>
      </c>
      <c r="CK53" s="33">
        <v>6.47</v>
      </c>
      <c r="CL53" s="33">
        <v>33.020000000000003</v>
      </c>
      <c r="CM53" s="33">
        <v>1.02</v>
      </c>
      <c r="CN53" s="33">
        <v>0.91656199999999999</v>
      </c>
      <c r="CO53" s="33">
        <v>2.699681E-2</v>
      </c>
      <c r="CP53" s="33">
        <v>32.549999999999997</v>
      </c>
      <c r="CQ53" s="33">
        <v>2.2715969999999999E-2</v>
      </c>
      <c r="CR53" s="33">
        <v>0.40216499999999999</v>
      </c>
      <c r="CS53" s="33">
        <v>11</v>
      </c>
      <c r="CT53" s="33">
        <v>6.21</v>
      </c>
      <c r="CU53" s="33">
        <v>3.8462759999999999E-2</v>
      </c>
      <c r="CV53" s="33">
        <v>4.7797850000000003E-2</v>
      </c>
      <c r="CW53" s="33">
        <v>1.72</v>
      </c>
    </row>
    <row r="54" spans="12:101" ht="17.25" thickBot="1" x14ac:dyDescent="0.3">
      <c r="L54" s="38">
        <v>44982</v>
      </c>
      <c r="M54" s="33">
        <v>23172</v>
      </c>
      <c r="N54" s="33">
        <v>1608.1</v>
      </c>
      <c r="O54" s="33">
        <v>301.83</v>
      </c>
      <c r="P54" s="33">
        <v>0.37909500000000002</v>
      </c>
      <c r="Q54" s="33">
        <v>0.36593199999999998</v>
      </c>
      <c r="R54" s="33">
        <v>1.26</v>
      </c>
      <c r="S54" s="33">
        <v>8.1023999999999999E-2</v>
      </c>
      <c r="T54" s="33">
        <v>1605.81</v>
      </c>
      <c r="U54" s="33">
        <v>23.06</v>
      </c>
      <c r="V54" s="33">
        <v>6.61</v>
      </c>
      <c r="W54" s="33">
        <v>1.256E-5</v>
      </c>
      <c r="X54" s="33">
        <v>6.7960999999999994E-2</v>
      </c>
      <c r="Y54" s="33">
        <v>91.53</v>
      </c>
      <c r="Z54" s="33">
        <v>18.37</v>
      </c>
      <c r="AA54" s="33">
        <v>6.57</v>
      </c>
      <c r="AB54" s="33">
        <v>3.38</v>
      </c>
      <c r="AC54" s="33">
        <v>2.35</v>
      </c>
      <c r="AD54" s="33">
        <v>13.08</v>
      </c>
      <c r="AE54" s="33">
        <v>23185</v>
      </c>
      <c r="AF54" s="33">
        <v>7.45</v>
      </c>
      <c r="AG54" s="33">
        <v>150.46</v>
      </c>
      <c r="AH54" s="33">
        <v>21.11</v>
      </c>
      <c r="AI54" s="33">
        <v>49.21</v>
      </c>
      <c r="AJ54" s="33">
        <v>132.75</v>
      </c>
      <c r="AK54" s="33">
        <v>8.9324000000000001E-2</v>
      </c>
      <c r="AL54" s="33">
        <v>6.84</v>
      </c>
      <c r="AM54" s="33">
        <v>2.88</v>
      </c>
      <c r="AN54" s="33">
        <v>12.82</v>
      </c>
      <c r="AO54" s="33">
        <v>131.03</v>
      </c>
      <c r="AP54" s="33">
        <v>8.0562999999999996E-2</v>
      </c>
      <c r="AQ54" s="33">
        <v>7.7243999999999993E-2</v>
      </c>
      <c r="AR54" s="33">
        <v>2.31</v>
      </c>
      <c r="AS54" s="33">
        <v>2.7732400000000001E-2</v>
      </c>
      <c r="AT54" s="33">
        <v>5.16</v>
      </c>
      <c r="AU54" s="33">
        <v>6.29</v>
      </c>
      <c r="AV54" s="33">
        <v>0.25731100000000001</v>
      </c>
      <c r="AW54" s="33">
        <v>1.1200000000000001</v>
      </c>
      <c r="AX54" s="33">
        <v>0.15515599999999999</v>
      </c>
      <c r="AY54" s="33">
        <v>48.91</v>
      </c>
      <c r="AZ54" s="33">
        <v>81.48</v>
      </c>
      <c r="BA54" s="33">
        <v>0.72371399999999997</v>
      </c>
      <c r="BB54" s="33">
        <v>0.66988599999999998</v>
      </c>
      <c r="BC54" s="33">
        <v>0.46218399999999998</v>
      </c>
      <c r="BD54" s="33">
        <v>1.18</v>
      </c>
      <c r="BE54" s="33">
        <v>1.24</v>
      </c>
      <c r="BF54" s="33">
        <v>1.18</v>
      </c>
      <c r="BG54" s="33">
        <v>10.029999999999999</v>
      </c>
      <c r="BH54" s="33">
        <v>0.73381600000000002</v>
      </c>
      <c r="BI54" s="33">
        <v>8.6300000000000008</v>
      </c>
      <c r="BJ54" s="33">
        <v>1.6517999999999999E-4</v>
      </c>
      <c r="BK54" s="33">
        <v>0.97129799999999999</v>
      </c>
      <c r="BL54" s="33">
        <v>0.27561200000000002</v>
      </c>
      <c r="BM54" s="33">
        <v>2.64</v>
      </c>
      <c r="BN54" s="33">
        <v>11.64</v>
      </c>
      <c r="BO54" s="33">
        <v>3.98</v>
      </c>
      <c r="BP54" s="33">
        <v>0.99918799999999997</v>
      </c>
      <c r="BQ54" s="33">
        <v>46.65</v>
      </c>
      <c r="BR54" s="33">
        <v>5.26</v>
      </c>
      <c r="BS54" s="33">
        <v>41.34</v>
      </c>
      <c r="BT54" s="33">
        <v>5.29</v>
      </c>
      <c r="BU54" s="33">
        <v>712.71</v>
      </c>
      <c r="BV54" s="33">
        <v>0.57004100000000002</v>
      </c>
      <c r="BW54" s="33">
        <v>3.05</v>
      </c>
      <c r="BX54" s="33">
        <v>0.13536899999999999</v>
      </c>
      <c r="BY54" s="33">
        <v>7.0789699999999995E-7</v>
      </c>
      <c r="BZ54" s="33">
        <v>0.95164899999999997</v>
      </c>
      <c r="CA54" s="33">
        <v>10.16</v>
      </c>
      <c r="CB54" s="33">
        <v>0.25263600000000003</v>
      </c>
      <c r="CC54" s="33">
        <v>3.5710000000000002E-5</v>
      </c>
      <c r="CD54" s="33">
        <v>73.709999999999994</v>
      </c>
      <c r="CE54" s="33">
        <v>70.099999999999994</v>
      </c>
      <c r="CF54" s="33">
        <v>3.8</v>
      </c>
      <c r="CG54" s="33">
        <v>1.39</v>
      </c>
      <c r="CH54" s="33">
        <v>1800.63</v>
      </c>
      <c r="CI54" s="33">
        <v>0.38594099999999998</v>
      </c>
      <c r="CJ54" s="33">
        <v>1810.32</v>
      </c>
      <c r="CK54" s="33">
        <v>6.34</v>
      </c>
      <c r="CL54" s="33">
        <v>32.21</v>
      </c>
      <c r="CM54" s="33">
        <v>0.98434100000000002</v>
      </c>
      <c r="CN54" s="33">
        <v>0.88175499999999996</v>
      </c>
      <c r="CO54" s="33">
        <v>2.6140730000000001E-2</v>
      </c>
      <c r="CP54" s="33">
        <v>32.590000000000003</v>
      </c>
      <c r="CQ54" s="33">
        <v>2.2745350000000001E-2</v>
      </c>
      <c r="CR54" s="33">
        <v>0.44528299999999998</v>
      </c>
      <c r="CS54" s="33">
        <v>10.25</v>
      </c>
      <c r="CT54" s="33">
        <v>5.8</v>
      </c>
      <c r="CU54" s="33">
        <v>3.7686400000000002E-2</v>
      </c>
      <c r="CV54" s="33">
        <v>4.5976969999999999E-2</v>
      </c>
      <c r="CW54" s="33">
        <v>1.64</v>
      </c>
    </row>
    <row r="55" spans="12:101" ht="15.75" customHeight="1" thickBot="1" x14ac:dyDescent="0.3">
      <c r="L55" s="38">
        <v>44983</v>
      </c>
      <c r="M55" s="33">
        <v>23157</v>
      </c>
      <c r="N55" s="33">
        <v>1593.95</v>
      </c>
      <c r="O55" s="33">
        <v>302.14</v>
      </c>
      <c r="P55" s="33">
        <v>0.378689</v>
      </c>
      <c r="Q55" s="33">
        <v>0.362651</v>
      </c>
      <c r="R55" s="33">
        <v>1.25</v>
      </c>
      <c r="S55" s="33">
        <v>8.0887000000000001E-2</v>
      </c>
      <c r="T55" s="33">
        <v>1592.06</v>
      </c>
      <c r="U55" s="33">
        <v>22.41</v>
      </c>
      <c r="V55" s="33">
        <v>6.54</v>
      </c>
      <c r="W55" s="33">
        <v>1.242E-5</v>
      </c>
      <c r="X55" s="33">
        <v>6.7960000000000007E-2</v>
      </c>
      <c r="Y55" s="33">
        <v>93.17</v>
      </c>
      <c r="Z55" s="33">
        <v>17.96</v>
      </c>
      <c r="AA55" s="33">
        <v>6.46</v>
      </c>
      <c r="AB55" s="33">
        <v>3.33</v>
      </c>
      <c r="AC55" s="33">
        <v>2.39</v>
      </c>
      <c r="AD55" s="33">
        <v>12.82</v>
      </c>
      <c r="AE55" s="33">
        <v>23142</v>
      </c>
      <c r="AF55" s="33">
        <v>7.39</v>
      </c>
      <c r="AG55" s="33">
        <v>148.9</v>
      </c>
      <c r="AH55" s="33">
        <v>20.99</v>
      </c>
      <c r="AI55" s="33">
        <v>51.01</v>
      </c>
      <c r="AJ55" s="33">
        <v>133.15</v>
      </c>
      <c r="AK55" s="33">
        <v>8.8303999999999994E-2</v>
      </c>
      <c r="AL55" s="33">
        <v>6.7</v>
      </c>
      <c r="AM55" s="33">
        <v>2.92</v>
      </c>
      <c r="AN55" s="33">
        <v>12.24</v>
      </c>
      <c r="AO55" s="33">
        <v>131.71</v>
      </c>
      <c r="AP55" s="33">
        <v>7.9433000000000004E-2</v>
      </c>
      <c r="AQ55" s="33">
        <v>7.5189000000000006E-2</v>
      </c>
      <c r="AR55" s="33">
        <v>2.29</v>
      </c>
      <c r="AS55" s="33">
        <v>2.696252E-2</v>
      </c>
      <c r="AT55" s="33">
        <v>5.03</v>
      </c>
      <c r="AU55" s="33">
        <v>6.11</v>
      </c>
      <c r="AV55" s="33">
        <v>0.25156699999999999</v>
      </c>
      <c r="AW55" s="33">
        <v>1.1100000000000001</v>
      </c>
      <c r="AX55" s="33">
        <v>0.14899000000000001</v>
      </c>
      <c r="AY55" s="33">
        <v>48.11</v>
      </c>
      <c r="AZ55" s="33">
        <v>79.849999999999994</v>
      </c>
      <c r="BA55" s="33">
        <v>0.70844799999999997</v>
      </c>
      <c r="BB55" s="33">
        <v>0.65090499999999996</v>
      </c>
      <c r="BC55" s="33">
        <v>0.45617000000000002</v>
      </c>
      <c r="BD55" s="33">
        <v>1.19</v>
      </c>
      <c r="BE55" s="33">
        <v>1.2</v>
      </c>
      <c r="BF55" s="33">
        <v>1.22</v>
      </c>
      <c r="BG55" s="33">
        <v>9.81</v>
      </c>
      <c r="BH55" s="33">
        <v>0.77342</v>
      </c>
      <c r="BI55" s="33">
        <v>8.52</v>
      </c>
      <c r="BJ55" s="33">
        <v>1.6165E-4</v>
      </c>
      <c r="BK55" s="33">
        <v>0.96063600000000005</v>
      </c>
      <c r="BL55" s="33">
        <v>0.27835900000000002</v>
      </c>
      <c r="BM55" s="33">
        <v>2.4700000000000002</v>
      </c>
      <c r="BN55" s="33">
        <v>11.39</v>
      </c>
      <c r="BO55" s="33">
        <v>4.01</v>
      </c>
      <c r="BP55" s="33">
        <v>0.98711599999999999</v>
      </c>
      <c r="BQ55" s="33">
        <v>47.49</v>
      </c>
      <c r="BR55" s="33">
        <v>5.18</v>
      </c>
      <c r="BS55" s="33">
        <v>41.4</v>
      </c>
      <c r="BT55" s="33">
        <v>5.22</v>
      </c>
      <c r="BU55" s="33">
        <v>705.71</v>
      </c>
      <c r="BV55" s="33">
        <v>0.56357299999999999</v>
      </c>
      <c r="BW55" s="33">
        <v>2.75</v>
      </c>
      <c r="BX55" s="33">
        <v>0.134158</v>
      </c>
      <c r="BY55" s="33">
        <v>7.0584800000000003E-7</v>
      </c>
      <c r="BZ55" s="33">
        <v>0.92764400000000002</v>
      </c>
      <c r="CA55" s="33">
        <v>10.15</v>
      </c>
      <c r="CB55" s="33">
        <v>0.25748199999999999</v>
      </c>
      <c r="CC55" s="33">
        <v>3.5120000000000003E-5</v>
      </c>
      <c r="CD55" s="33">
        <v>72.06</v>
      </c>
      <c r="CE55" s="33">
        <v>69.39</v>
      </c>
      <c r="CF55" s="33">
        <v>3.75</v>
      </c>
      <c r="CG55" s="33">
        <v>1.36</v>
      </c>
      <c r="CH55" s="33">
        <v>1794.9</v>
      </c>
      <c r="CI55" s="33">
        <v>0.39868399999999998</v>
      </c>
      <c r="CJ55" s="33">
        <v>1809.72</v>
      </c>
      <c r="CK55" s="33">
        <v>6.28</v>
      </c>
      <c r="CL55" s="33">
        <v>32.1</v>
      </c>
      <c r="CM55" s="33">
        <v>0.96158399999999999</v>
      </c>
      <c r="CN55" s="33">
        <v>0.85933599999999999</v>
      </c>
      <c r="CO55" s="33">
        <v>2.5907300000000001E-2</v>
      </c>
      <c r="CP55" s="33">
        <v>32.5</v>
      </c>
      <c r="CQ55" s="33">
        <v>2.285353E-2</v>
      </c>
      <c r="CR55" s="33">
        <v>0.40496399999999999</v>
      </c>
      <c r="CS55" s="33">
        <v>9.86</v>
      </c>
      <c r="CT55" s="33">
        <v>5.73</v>
      </c>
      <c r="CU55" s="33">
        <v>3.8181720000000002E-2</v>
      </c>
      <c r="CV55" s="33">
        <v>4.5184439999999999E-2</v>
      </c>
      <c r="CW55" s="33">
        <v>1.61</v>
      </c>
    </row>
    <row r="56" spans="12:101" ht="16.5" customHeight="1" thickBot="1" x14ac:dyDescent="0.3">
      <c r="L56" s="38">
        <v>44984</v>
      </c>
      <c r="M56" s="33">
        <v>23541</v>
      </c>
      <c r="N56" s="33">
        <v>1640.58</v>
      </c>
      <c r="O56" s="33">
        <v>308.57</v>
      </c>
      <c r="P56" s="33">
        <v>0.37800899999999998</v>
      </c>
      <c r="Q56" s="33">
        <v>0.36910100000000001</v>
      </c>
      <c r="R56" s="33">
        <v>1.28</v>
      </c>
      <c r="S56" s="33">
        <v>8.2298999999999997E-2</v>
      </c>
      <c r="T56" s="33">
        <v>1639.41</v>
      </c>
      <c r="U56" s="33">
        <v>23.23</v>
      </c>
      <c r="V56" s="33">
        <v>6.68</v>
      </c>
      <c r="W56" s="33">
        <v>1.2850000000000001E-5</v>
      </c>
      <c r="X56" s="33">
        <v>6.9620000000000001E-2</v>
      </c>
      <c r="Y56" s="33">
        <v>95.17</v>
      </c>
      <c r="Z56" s="33">
        <v>18.45</v>
      </c>
      <c r="AA56" s="33">
        <v>6.6</v>
      </c>
      <c r="AB56" s="33">
        <v>3.34</v>
      </c>
      <c r="AC56" s="33">
        <v>2.42</v>
      </c>
      <c r="AD56" s="33">
        <v>12.95</v>
      </c>
      <c r="AE56" s="33">
        <v>23539</v>
      </c>
      <c r="AF56" s="33">
        <v>7.49</v>
      </c>
      <c r="AG56" s="33">
        <v>151.38999999999999</v>
      </c>
      <c r="AH56" s="33">
        <v>21.41</v>
      </c>
      <c r="AI56" s="33">
        <v>53.09</v>
      </c>
      <c r="AJ56" s="33">
        <v>136</v>
      </c>
      <c r="AK56" s="33">
        <v>8.9226E-2</v>
      </c>
      <c r="AL56" s="33">
        <v>6.88</v>
      </c>
      <c r="AM56" s="33">
        <v>3.11</v>
      </c>
      <c r="AN56" s="33">
        <v>12.65</v>
      </c>
      <c r="AO56" s="33">
        <v>131.02000000000001</v>
      </c>
      <c r="AP56" s="33">
        <v>8.0791000000000002E-2</v>
      </c>
      <c r="AQ56" s="33">
        <v>7.5000999999999998E-2</v>
      </c>
      <c r="AR56" s="33">
        <v>2.37</v>
      </c>
      <c r="AS56" s="33">
        <v>2.820607E-2</v>
      </c>
      <c r="AT56" s="33">
        <v>5.26</v>
      </c>
      <c r="AU56" s="33">
        <v>6.23</v>
      </c>
      <c r="AV56" s="33">
        <v>0.25584499999999999</v>
      </c>
      <c r="AW56" s="33">
        <v>1.1200000000000001</v>
      </c>
      <c r="AX56" s="33">
        <v>0.16106599999999999</v>
      </c>
      <c r="AY56" s="33">
        <v>49.74</v>
      </c>
      <c r="AZ56" s="33">
        <v>82.14</v>
      </c>
      <c r="BA56" s="33">
        <v>0.71940099999999996</v>
      </c>
      <c r="BB56" s="33">
        <v>0.66387700000000005</v>
      </c>
      <c r="BC56" s="33">
        <v>0.47299799999999997</v>
      </c>
      <c r="BD56" s="33">
        <v>1.22</v>
      </c>
      <c r="BE56" s="33">
        <v>1.21</v>
      </c>
      <c r="BF56" s="33">
        <v>1.23</v>
      </c>
      <c r="BG56" s="33">
        <v>10</v>
      </c>
      <c r="BH56" s="33">
        <v>0.78576500000000005</v>
      </c>
      <c r="BI56" s="33">
        <v>8.76</v>
      </c>
      <c r="BJ56" s="33">
        <v>1.6331000000000001E-4</v>
      </c>
      <c r="BK56" s="33">
        <v>0.98176200000000002</v>
      </c>
      <c r="BL56" s="33">
        <v>0.31168800000000002</v>
      </c>
      <c r="BM56" s="33">
        <v>2.67</v>
      </c>
      <c r="BN56" s="33">
        <v>12.51</v>
      </c>
      <c r="BO56" s="33">
        <v>4.05</v>
      </c>
      <c r="BP56" s="33">
        <v>1.0189999999999999</v>
      </c>
      <c r="BQ56" s="33">
        <v>49.76</v>
      </c>
      <c r="BR56" s="33">
        <v>5.42</v>
      </c>
      <c r="BS56" s="33">
        <v>41.87</v>
      </c>
      <c r="BT56" s="33">
        <v>5.34</v>
      </c>
      <c r="BU56" s="33">
        <v>776.07</v>
      </c>
      <c r="BV56" s="33">
        <v>0.58130499999999996</v>
      </c>
      <c r="BW56" s="33">
        <v>3.01</v>
      </c>
      <c r="BX56" s="33">
        <v>0.136157</v>
      </c>
      <c r="BY56" s="33">
        <v>7.1493800000000002E-7</v>
      </c>
      <c r="BZ56" s="33">
        <v>0.95386499999999996</v>
      </c>
      <c r="CA56" s="33">
        <v>10.48</v>
      </c>
      <c r="CB56" s="33">
        <v>0.25236900000000001</v>
      </c>
      <c r="CC56" s="33">
        <v>3.5439999999999999E-5</v>
      </c>
      <c r="CD56" s="33">
        <v>75.569999999999993</v>
      </c>
      <c r="CE56" s="33">
        <v>74.14</v>
      </c>
      <c r="CF56" s="33">
        <v>3.79</v>
      </c>
      <c r="CG56" s="33">
        <v>1.4</v>
      </c>
      <c r="CH56" s="33">
        <v>1797.3</v>
      </c>
      <c r="CI56" s="33">
        <v>0.41304200000000002</v>
      </c>
      <c r="CJ56" s="33">
        <v>1810.65</v>
      </c>
      <c r="CK56" s="33">
        <v>6.43</v>
      </c>
      <c r="CL56" s="33">
        <v>32.79</v>
      </c>
      <c r="CM56" s="33">
        <v>0.97610699999999995</v>
      </c>
      <c r="CN56" s="33">
        <v>0.87584499999999998</v>
      </c>
      <c r="CO56" s="33">
        <v>2.612221E-2</v>
      </c>
      <c r="CP56" s="33">
        <v>32</v>
      </c>
      <c r="CQ56" s="33">
        <v>2.278144E-2</v>
      </c>
      <c r="CR56" s="33">
        <v>0.41480600000000001</v>
      </c>
      <c r="CS56" s="33">
        <v>10.23</v>
      </c>
      <c r="CT56" s="33">
        <v>5.87</v>
      </c>
      <c r="CU56" s="33">
        <v>3.8879009999999999E-2</v>
      </c>
      <c r="CV56" s="33">
        <v>4.5252300000000002E-2</v>
      </c>
      <c r="CW56" s="33">
        <v>1.65</v>
      </c>
    </row>
    <row r="57" spans="12:101" ht="17.25" thickBot="1" x14ac:dyDescent="0.3">
      <c r="L57" s="38">
        <v>44985</v>
      </c>
      <c r="M57" s="33">
        <v>23518</v>
      </c>
      <c r="N57" s="33">
        <v>1633.98</v>
      </c>
      <c r="O57" s="33">
        <v>304.56</v>
      </c>
      <c r="P57" s="33">
        <v>0.37933699999999998</v>
      </c>
      <c r="Q57" s="33">
        <v>0.36540099999999998</v>
      </c>
      <c r="R57" s="33">
        <v>1.23</v>
      </c>
      <c r="S57" s="33">
        <v>8.1466999999999998E-2</v>
      </c>
      <c r="T57" s="33">
        <v>1632.95</v>
      </c>
      <c r="U57" s="33">
        <v>22.69</v>
      </c>
      <c r="V57" s="33">
        <v>6.58</v>
      </c>
      <c r="W57" s="33">
        <v>1.253E-5</v>
      </c>
      <c r="X57" s="33">
        <v>6.9492999999999999E-2</v>
      </c>
      <c r="Y57" s="33">
        <v>94.04</v>
      </c>
      <c r="Z57" s="33">
        <v>17.93</v>
      </c>
      <c r="AA57" s="33">
        <v>6.44</v>
      </c>
      <c r="AB57" s="33">
        <v>3.33</v>
      </c>
      <c r="AC57" s="33">
        <v>2.4500000000000002</v>
      </c>
      <c r="AD57" s="33">
        <v>12.78</v>
      </c>
      <c r="AE57" s="33">
        <v>23533</v>
      </c>
      <c r="AF57" s="33">
        <v>7.28</v>
      </c>
      <c r="AG57" s="33">
        <v>149.72999999999999</v>
      </c>
      <c r="AH57" s="33">
        <v>21.31</v>
      </c>
      <c r="AI57" s="33">
        <v>52.04</v>
      </c>
      <c r="AJ57" s="33">
        <v>134.72999999999999</v>
      </c>
      <c r="AK57" s="33">
        <v>8.8616E-2</v>
      </c>
      <c r="AL57" s="33">
        <v>6.86</v>
      </c>
      <c r="AM57" s="33">
        <v>3.27</v>
      </c>
      <c r="AN57" s="33">
        <v>12.4</v>
      </c>
      <c r="AO57" s="33">
        <v>125.63</v>
      </c>
      <c r="AP57" s="33">
        <v>8.0315999999999999E-2</v>
      </c>
      <c r="AQ57" s="33">
        <v>7.2493000000000002E-2</v>
      </c>
      <c r="AR57" s="33">
        <v>2.35</v>
      </c>
      <c r="AS57" s="33">
        <v>2.813512E-2</v>
      </c>
      <c r="AT57" s="33">
        <v>5.0599999999999996</v>
      </c>
      <c r="AU57" s="33">
        <v>6.13</v>
      </c>
      <c r="AV57" s="33">
        <v>0.25581599999999999</v>
      </c>
      <c r="AW57" s="33">
        <v>1.1200000000000001</v>
      </c>
      <c r="AX57" s="33">
        <v>0.157834</v>
      </c>
      <c r="AY57" s="33">
        <v>48.7</v>
      </c>
      <c r="AZ57" s="33">
        <v>80.209999999999994</v>
      </c>
      <c r="BA57" s="33">
        <v>0.71357800000000005</v>
      </c>
      <c r="BB57" s="33">
        <v>0.65481100000000003</v>
      </c>
      <c r="BC57" s="33">
        <v>0.45704</v>
      </c>
      <c r="BD57" s="33">
        <v>1.18</v>
      </c>
      <c r="BE57" s="33">
        <v>1.19</v>
      </c>
      <c r="BF57" s="33">
        <v>1.21</v>
      </c>
      <c r="BG57" s="33">
        <v>9.9600000000000009</v>
      </c>
      <c r="BH57" s="33">
        <v>0.91563000000000005</v>
      </c>
      <c r="BI57" s="33">
        <v>8.9</v>
      </c>
      <c r="BJ57" s="33">
        <v>1.6158000000000001E-4</v>
      </c>
      <c r="BK57" s="33">
        <v>0.96618000000000004</v>
      </c>
      <c r="BL57" s="33">
        <v>0.292576</v>
      </c>
      <c r="BM57" s="33">
        <v>2.83</v>
      </c>
      <c r="BN57" s="33">
        <v>13.21</v>
      </c>
      <c r="BO57" s="33">
        <v>4.01</v>
      </c>
      <c r="BP57" s="33">
        <v>1.016</v>
      </c>
      <c r="BQ57" s="33">
        <v>48.31</v>
      </c>
      <c r="BR57" s="33">
        <v>5.22</v>
      </c>
      <c r="BS57" s="33">
        <v>41.83</v>
      </c>
      <c r="BT57" s="33">
        <v>5.3</v>
      </c>
      <c r="BU57" s="33">
        <v>789.31</v>
      </c>
      <c r="BV57" s="33">
        <v>0.57655800000000001</v>
      </c>
      <c r="BW57" s="33">
        <v>2.9</v>
      </c>
      <c r="BX57" s="33">
        <v>0.13427600000000001</v>
      </c>
      <c r="BY57" s="33">
        <v>7.1086E-7</v>
      </c>
      <c r="BZ57" s="33">
        <v>0.94121699999999997</v>
      </c>
      <c r="CA57" s="33">
        <v>11.05</v>
      </c>
      <c r="CB57" s="33">
        <v>0.247672</v>
      </c>
      <c r="CC57" s="33">
        <v>3.5309999999999999E-5</v>
      </c>
      <c r="CD57" s="33">
        <v>74.819999999999993</v>
      </c>
      <c r="CE57" s="33">
        <v>74.260000000000005</v>
      </c>
      <c r="CF57" s="33">
        <v>3.86</v>
      </c>
      <c r="CG57" s="33">
        <v>1.36</v>
      </c>
      <c r="CH57" s="33">
        <v>1806.52</v>
      </c>
      <c r="CI57" s="33">
        <v>0.42306300000000002</v>
      </c>
      <c r="CJ57" s="33">
        <v>1813.7</v>
      </c>
      <c r="CK57" s="33">
        <v>6.41</v>
      </c>
      <c r="CL57" s="33">
        <v>32.78</v>
      </c>
      <c r="CM57" s="33">
        <v>0.96370500000000003</v>
      </c>
      <c r="CN57" s="33">
        <v>0.861958</v>
      </c>
      <c r="CO57" s="33">
        <v>2.6092110000000002E-2</v>
      </c>
      <c r="CP57" s="33">
        <v>30.31</v>
      </c>
      <c r="CQ57" s="33">
        <v>2.2763129999999999E-2</v>
      </c>
      <c r="CR57" s="33">
        <v>0.44291000000000003</v>
      </c>
      <c r="CS57" s="33">
        <v>10.46</v>
      </c>
      <c r="CT57" s="33">
        <v>6.07</v>
      </c>
      <c r="CU57" s="33">
        <v>3.9232629999999998E-2</v>
      </c>
      <c r="CV57" s="33">
        <v>4.6556880000000002E-2</v>
      </c>
      <c r="CW57" s="33">
        <v>1.61</v>
      </c>
    </row>
    <row r="58" spans="12:101" ht="17.25" thickBot="1" x14ac:dyDescent="0.3">
      <c r="L58" s="38">
        <v>44986</v>
      </c>
      <c r="M58" s="33">
        <v>23156</v>
      </c>
      <c r="N58" s="33">
        <v>1606.63</v>
      </c>
      <c r="O58" s="33">
        <v>301.3</v>
      </c>
      <c r="P58" s="33">
        <v>0.37840800000000002</v>
      </c>
      <c r="Q58" s="33">
        <v>0.35274299999999997</v>
      </c>
      <c r="R58" s="33">
        <v>1.19</v>
      </c>
      <c r="S58" s="33">
        <v>8.0950999999999995E-2</v>
      </c>
      <c r="T58" s="33">
        <v>1603.77</v>
      </c>
      <c r="U58" s="33">
        <v>21.92</v>
      </c>
      <c r="V58" s="33">
        <v>6.35</v>
      </c>
      <c r="W58" s="33">
        <v>1.204E-5</v>
      </c>
      <c r="X58" s="33">
        <v>6.9107000000000002E-2</v>
      </c>
      <c r="Y58" s="33">
        <v>93.73</v>
      </c>
      <c r="Z58" s="33">
        <v>17.09</v>
      </c>
      <c r="AA58" s="33">
        <v>6.49</v>
      </c>
      <c r="AB58" s="33">
        <v>3.34</v>
      </c>
      <c r="AC58" s="33">
        <v>2.5</v>
      </c>
      <c r="AD58" s="33">
        <v>12.28</v>
      </c>
      <c r="AE58" s="33">
        <v>23093</v>
      </c>
      <c r="AF58" s="33">
        <v>7.19</v>
      </c>
      <c r="AG58" s="33">
        <v>150.41</v>
      </c>
      <c r="AH58" s="33">
        <v>20.75</v>
      </c>
      <c r="AI58" s="33">
        <v>51.62</v>
      </c>
      <c r="AJ58" s="33">
        <v>131.61000000000001</v>
      </c>
      <c r="AK58" s="33">
        <v>8.7150000000000005E-2</v>
      </c>
      <c r="AL58" s="33">
        <v>6.48</v>
      </c>
      <c r="AM58" s="33">
        <v>3</v>
      </c>
      <c r="AN58" s="33">
        <v>11.91</v>
      </c>
      <c r="AO58" s="33">
        <v>126.18</v>
      </c>
      <c r="AP58" s="33">
        <v>7.8556000000000001E-2</v>
      </c>
      <c r="AQ58" s="33">
        <v>6.9430000000000006E-2</v>
      </c>
      <c r="AR58" s="33">
        <v>2.23</v>
      </c>
      <c r="AS58" s="33">
        <v>2.6964419999999999E-2</v>
      </c>
      <c r="AT58" s="33">
        <v>5</v>
      </c>
      <c r="AU58" s="33">
        <v>5.8</v>
      </c>
      <c r="AV58" s="33">
        <v>0.24543899999999999</v>
      </c>
      <c r="AW58" s="33">
        <v>1.1499999999999999</v>
      </c>
      <c r="AX58" s="33">
        <v>0.15316099999999999</v>
      </c>
      <c r="AY58" s="33">
        <v>48.09</v>
      </c>
      <c r="AZ58" s="33">
        <v>77.55</v>
      </c>
      <c r="BA58" s="33">
        <v>0.68637800000000004</v>
      </c>
      <c r="BB58" s="33">
        <v>0.62846800000000003</v>
      </c>
      <c r="BC58" s="33">
        <v>0.42814400000000002</v>
      </c>
      <c r="BD58" s="33">
        <v>1.1299999999999999</v>
      </c>
      <c r="BE58" s="33">
        <v>1.1399999999999999</v>
      </c>
      <c r="BF58" s="33">
        <v>1.1599999999999999</v>
      </c>
      <c r="BG58" s="33">
        <v>9.6</v>
      </c>
      <c r="BH58" s="33">
        <v>0.88573900000000005</v>
      </c>
      <c r="BI58" s="33">
        <v>8.73</v>
      </c>
      <c r="BJ58" s="33">
        <v>1.6323999999999999E-4</v>
      </c>
      <c r="BK58" s="33">
        <v>1.0629999999999999</v>
      </c>
      <c r="BL58" s="33">
        <v>0.27840100000000001</v>
      </c>
      <c r="BM58" s="33">
        <v>2.78</v>
      </c>
      <c r="BN58" s="33">
        <v>11.99</v>
      </c>
      <c r="BO58" s="33">
        <v>3.93</v>
      </c>
      <c r="BP58" s="33">
        <v>0.99355300000000002</v>
      </c>
      <c r="BQ58" s="33">
        <v>46.53</v>
      </c>
      <c r="BR58" s="33">
        <v>5.24</v>
      </c>
      <c r="BS58" s="33">
        <v>41</v>
      </c>
      <c r="BT58" s="33">
        <v>5.22</v>
      </c>
      <c r="BU58" s="33">
        <v>793.31</v>
      </c>
      <c r="BV58" s="33">
        <v>0.57986099999999996</v>
      </c>
      <c r="BW58" s="33">
        <v>2.71</v>
      </c>
      <c r="BX58" s="33">
        <v>0.131661</v>
      </c>
      <c r="BY58" s="33">
        <v>7.2921299999999998E-7</v>
      </c>
      <c r="BZ58" s="33">
        <v>0.93550900000000003</v>
      </c>
      <c r="CA58" s="33">
        <v>11.48</v>
      </c>
      <c r="CB58" s="33">
        <v>0.24022199999999999</v>
      </c>
      <c r="CC58" s="33">
        <v>3.4289999999999999E-5</v>
      </c>
      <c r="CD58" s="33">
        <v>71.790000000000006</v>
      </c>
      <c r="CE58" s="33">
        <v>71.650000000000006</v>
      </c>
      <c r="CF58" s="33">
        <v>3.83</v>
      </c>
      <c r="CG58" s="33">
        <v>1.32</v>
      </c>
      <c r="CH58" s="33">
        <v>1808.57</v>
      </c>
      <c r="CI58" s="33">
        <v>0.41907</v>
      </c>
      <c r="CJ58" s="33">
        <v>1826.78</v>
      </c>
      <c r="CK58" s="33">
        <v>6.37</v>
      </c>
      <c r="CL58" s="33">
        <v>32.33</v>
      </c>
      <c r="CM58" s="33">
        <v>0.95097299999999996</v>
      </c>
      <c r="CN58" s="33">
        <v>0.85036299999999998</v>
      </c>
      <c r="CO58" s="33">
        <v>2.621894E-2</v>
      </c>
      <c r="CP58" s="33">
        <v>29.8</v>
      </c>
      <c r="CQ58" s="33">
        <v>2.2757469999999998E-2</v>
      </c>
      <c r="CR58" s="33">
        <v>0.490095</v>
      </c>
      <c r="CS58" s="33">
        <v>9.82</v>
      </c>
      <c r="CT58" s="33">
        <v>6.06</v>
      </c>
      <c r="CU58" s="33">
        <v>3.9439340000000003E-2</v>
      </c>
      <c r="CV58" s="33">
        <v>4.5341609999999997E-2</v>
      </c>
      <c r="CW58" s="33">
        <v>1.57</v>
      </c>
    </row>
    <row r="59" spans="12:101" ht="15.75" customHeight="1" thickBot="1" x14ac:dyDescent="0.3">
      <c r="L59" s="38">
        <v>44987</v>
      </c>
      <c r="M59" s="33">
        <v>23634</v>
      </c>
      <c r="N59" s="33">
        <v>1663.93</v>
      </c>
      <c r="O59" s="33">
        <v>303.18</v>
      </c>
      <c r="P59" s="33">
        <v>0.384212</v>
      </c>
      <c r="Q59" s="33">
        <v>0.36108400000000002</v>
      </c>
      <c r="R59" s="33">
        <v>1.25</v>
      </c>
      <c r="S59" s="33">
        <v>8.2127000000000006E-2</v>
      </c>
      <c r="T59" s="33">
        <v>1662.29</v>
      </c>
      <c r="U59" s="33">
        <v>22.51</v>
      </c>
      <c r="V59" s="33">
        <v>6.53</v>
      </c>
      <c r="W59" s="33">
        <v>1.226E-5</v>
      </c>
      <c r="X59" s="33">
        <v>6.9954000000000002E-2</v>
      </c>
      <c r="Y59" s="33">
        <v>97.78</v>
      </c>
      <c r="Z59" s="33">
        <v>17.75</v>
      </c>
      <c r="AA59" s="33">
        <v>6.84</v>
      </c>
      <c r="AB59" s="33">
        <v>3.34</v>
      </c>
      <c r="AC59" s="33">
        <v>2.5099999999999998</v>
      </c>
      <c r="AD59" s="33">
        <v>12.77</v>
      </c>
      <c r="AE59" s="33">
        <v>23638</v>
      </c>
      <c r="AF59" s="33">
        <v>7.53</v>
      </c>
      <c r="AG59" s="33">
        <v>152.46</v>
      </c>
      <c r="AH59" s="33">
        <v>21.26</v>
      </c>
      <c r="AI59" s="33">
        <v>51.31</v>
      </c>
      <c r="AJ59" s="33">
        <v>133.87</v>
      </c>
      <c r="AK59" s="33">
        <v>8.8301000000000004E-2</v>
      </c>
      <c r="AL59" s="33">
        <v>7.22</v>
      </c>
      <c r="AM59" s="33">
        <v>3.01</v>
      </c>
      <c r="AN59" s="33">
        <v>13.4</v>
      </c>
      <c r="AO59" s="33">
        <v>127.39</v>
      </c>
      <c r="AP59" s="33">
        <v>7.9867999999999995E-2</v>
      </c>
      <c r="AQ59" s="33">
        <v>7.0677000000000004E-2</v>
      </c>
      <c r="AR59" s="33">
        <v>2.3199999999999998</v>
      </c>
      <c r="AS59" s="33">
        <v>2.8116240000000001E-2</v>
      </c>
      <c r="AT59" s="33">
        <v>5.08</v>
      </c>
      <c r="AU59" s="33">
        <v>6.17</v>
      </c>
      <c r="AV59" s="33">
        <v>0.25144899999999998</v>
      </c>
      <c r="AW59" s="33">
        <v>1.21</v>
      </c>
      <c r="AX59" s="33">
        <v>0.16050900000000001</v>
      </c>
      <c r="AY59" s="33">
        <v>48.48</v>
      </c>
      <c r="AZ59" s="33">
        <v>82.79</v>
      </c>
      <c r="BA59" s="33">
        <v>0.70726100000000003</v>
      </c>
      <c r="BB59" s="33">
        <v>0.658474</v>
      </c>
      <c r="BC59" s="33">
        <v>0.46972900000000001</v>
      </c>
      <c r="BD59" s="33">
        <v>1.2</v>
      </c>
      <c r="BE59" s="33">
        <v>1.21</v>
      </c>
      <c r="BF59" s="33">
        <v>1.2</v>
      </c>
      <c r="BG59" s="33">
        <v>9.98</v>
      </c>
      <c r="BH59" s="33">
        <v>0.98680800000000002</v>
      </c>
      <c r="BI59" s="33">
        <v>8.83</v>
      </c>
      <c r="BJ59" s="33">
        <v>1.6559999999999999E-4</v>
      </c>
      <c r="BK59" s="33">
        <v>1.06</v>
      </c>
      <c r="BL59" s="33">
        <v>0.27820400000000001</v>
      </c>
      <c r="BM59" s="33">
        <v>3.01</v>
      </c>
      <c r="BN59" s="33">
        <v>12.78</v>
      </c>
      <c r="BO59" s="33">
        <v>3.97</v>
      </c>
      <c r="BP59" s="33">
        <v>1.0349999999999999</v>
      </c>
      <c r="BQ59" s="33">
        <v>46.74</v>
      </c>
      <c r="BR59" s="33">
        <v>5.32</v>
      </c>
      <c r="BS59" s="33">
        <v>41.7</v>
      </c>
      <c r="BT59" s="33">
        <v>5.23</v>
      </c>
      <c r="BU59" s="33">
        <v>925.59</v>
      </c>
      <c r="BV59" s="33">
        <v>0.58199500000000004</v>
      </c>
      <c r="BW59" s="33">
        <v>2.76</v>
      </c>
      <c r="BX59" s="33">
        <v>0.13703199999999999</v>
      </c>
      <c r="BY59" s="33">
        <v>7.3639699999999997E-7</v>
      </c>
      <c r="BZ59" s="33">
        <v>0.98473599999999994</v>
      </c>
      <c r="CA59" s="33">
        <v>11.96</v>
      </c>
      <c r="CB59" s="33">
        <v>0.25084499999999998</v>
      </c>
      <c r="CC59" s="33">
        <v>3.4980000000000001E-5</v>
      </c>
      <c r="CD59" s="33">
        <v>76.81</v>
      </c>
      <c r="CE59" s="33">
        <v>74.06</v>
      </c>
      <c r="CF59" s="33">
        <v>3.85</v>
      </c>
      <c r="CG59" s="33">
        <v>1.34</v>
      </c>
      <c r="CH59" s="33">
        <v>1828.06</v>
      </c>
      <c r="CI59" s="33">
        <v>0.42980800000000002</v>
      </c>
      <c r="CJ59" s="33">
        <v>1836.04</v>
      </c>
      <c r="CK59" s="33">
        <v>6.45</v>
      </c>
      <c r="CL59" s="33">
        <v>33.200000000000003</v>
      </c>
      <c r="CM59" s="33">
        <v>0.94622300000000004</v>
      </c>
      <c r="CN59" s="33">
        <v>0.89527699999999999</v>
      </c>
      <c r="CO59" s="33">
        <v>2.8012809999999999E-2</v>
      </c>
      <c r="CP59" s="33">
        <v>31.07</v>
      </c>
      <c r="CQ59" s="33">
        <v>2.2755069999999999E-2</v>
      </c>
      <c r="CR59" s="33">
        <v>0.544794</v>
      </c>
      <c r="CS59" s="33">
        <v>10.14</v>
      </c>
      <c r="CT59" s="33">
        <v>6.39</v>
      </c>
      <c r="CU59" s="33">
        <v>4.0645870000000001E-2</v>
      </c>
      <c r="CV59" s="33">
        <v>4.4541070000000002E-2</v>
      </c>
      <c r="CW59" s="33">
        <v>1.68</v>
      </c>
    </row>
    <row r="60" spans="12:101" ht="16.5" customHeight="1" thickBot="1" x14ac:dyDescent="0.3">
      <c r="L60" s="38">
        <v>44988</v>
      </c>
      <c r="M60" s="33">
        <v>23464</v>
      </c>
      <c r="N60" s="33">
        <v>1647.66</v>
      </c>
      <c r="O60" s="33">
        <v>299.82</v>
      </c>
      <c r="P60" s="33">
        <v>0.377828</v>
      </c>
      <c r="Q60" s="33">
        <v>0.35044999999999998</v>
      </c>
      <c r="R60" s="33">
        <v>1.22</v>
      </c>
      <c r="S60" s="33">
        <v>8.0563999999999997E-2</v>
      </c>
      <c r="T60" s="33">
        <v>1647.35</v>
      </c>
      <c r="U60" s="33">
        <v>21.97</v>
      </c>
      <c r="V60" s="33">
        <v>6.32</v>
      </c>
      <c r="W60" s="33">
        <v>1.208E-5</v>
      </c>
      <c r="X60" s="33">
        <v>6.9728999999999999E-2</v>
      </c>
      <c r="Y60" s="33">
        <v>95.28</v>
      </c>
      <c r="Z60" s="33">
        <v>17.440000000000001</v>
      </c>
      <c r="AA60" s="33">
        <v>6.63</v>
      </c>
      <c r="AB60" s="33">
        <v>3.33</v>
      </c>
      <c r="AC60" s="33">
        <v>2.42</v>
      </c>
      <c r="AD60" s="33">
        <v>12.45</v>
      </c>
      <c r="AE60" s="33">
        <v>23473</v>
      </c>
      <c r="AF60" s="33">
        <v>7.26</v>
      </c>
      <c r="AG60" s="33">
        <v>151.13</v>
      </c>
      <c r="AH60" s="33">
        <v>21.09</v>
      </c>
      <c r="AI60" s="33">
        <v>50.9</v>
      </c>
      <c r="AJ60" s="33">
        <v>131.63</v>
      </c>
      <c r="AK60" s="33">
        <v>8.7805999999999995E-2</v>
      </c>
      <c r="AL60" s="33">
        <v>6.88</v>
      </c>
      <c r="AM60" s="33">
        <v>3.02</v>
      </c>
      <c r="AN60" s="33">
        <v>12.83</v>
      </c>
      <c r="AO60" s="33">
        <v>126.42</v>
      </c>
      <c r="AP60" s="33">
        <v>7.7143000000000003E-2</v>
      </c>
      <c r="AQ60" s="33">
        <v>6.9109000000000004E-2</v>
      </c>
      <c r="AR60" s="33">
        <v>2.2599999999999998</v>
      </c>
      <c r="AS60" s="33">
        <v>2.723513E-2</v>
      </c>
      <c r="AT60" s="33">
        <v>4.9800000000000004</v>
      </c>
      <c r="AU60" s="33">
        <v>5.92</v>
      </c>
      <c r="AV60" s="33">
        <v>0.24260100000000001</v>
      </c>
      <c r="AW60" s="33">
        <v>1.24</v>
      </c>
      <c r="AX60" s="33">
        <v>0.154777</v>
      </c>
      <c r="AY60" s="33">
        <v>46.13</v>
      </c>
      <c r="AZ60" s="33">
        <v>79.81</v>
      </c>
      <c r="BA60" s="33">
        <v>0.69077699999999997</v>
      </c>
      <c r="BB60" s="33">
        <v>0.63901699999999995</v>
      </c>
      <c r="BC60" s="33">
        <v>0.44461200000000001</v>
      </c>
      <c r="BD60" s="33">
        <v>1.17</v>
      </c>
      <c r="BE60" s="33">
        <v>1.18</v>
      </c>
      <c r="BF60" s="33">
        <v>1.1399999999999999</v>
      </c>
      <c r="BG60" s="33">
        <v>9.74</v>
      </c>
      <c r="BH60" s="33">
        <v>0.92992600000000003</v>
      </c>
      <c r="BI60" s="33">
        <v>8.82</v>
      </c>
      <c r="BJ60" s="33">
        <v>1.6893999999999999E-4</v>
      </c>
      <c r="BK60" s="33">
        <v>0.99001399999999995</v>
      </c>
      <c r="BL60" s="33">
        <v>0.25766899999999998</v>
      </c>
      <c r="BM60" s="33">
        <v>2.89</v>
      </c>
      <c r="BN60" s="33">
        <v>12.32</v>
      </c>
      <c r="BO60" s="33">
        <v>3.91</v>
      </c>
      <c r="BP60" s="33">
        <v>0.99180500000000005</v>
      </c>
      <c r="BQ60" s="33">
        <v>44.27</v>
      </c>
      <c r="BR60" s="33">
        <v>5.19</v>
      </c>
      <c r="BS60" s="33">
        <v>41.83</v>
      </c>
      <c r="BT60" s="33">
        <v>5.18</v>
      </c>
      <c r="BU60" s="33">
        <v>882.54</v>
      </c>
      <c r="BV60" s="33">
        <v>0.57028100000000004</v>
      </c>
      <c r="BW60" s="33">
        <v>2.72</v>
      </c>
      <c r="BX60" s="33">
        <v>0.13464799999999999</v>
      </c>
      <c r="BY60" s="33">
        <v>7.2748E-7</v>
      </c>
      <c r="BZ60" s="33">
        <v>0.97469300000000003</v>
      </c>
      <c r="CA60" s="33">
        <v>11.09</v>
      </c>
      <c r="CB60" s="33">
        <v>0.24021899999999999</v>
      </c>
      <c r="CC60" s="33">
        <v>3.4400000000000003E-5</v>
      </c>
      <c r="CD60" s="33">
        <v>72.510000000000005</v>
      </c>
      <c r="CE60" s="33">
        <v>72.36</v>
      </c>
      <c r="CF60" s="33">
        <v>3.86</v>
      </c>
      <c r="CG60" s="33">
        <v>1.3</v>
      </c>
      <c r="CH60" s="33">
        <v>1829.19</v>
      </c>
      <c r="CI60" s="33">
        <v>0.43093799999999999</v>
      </c>
      <c r="CJ60" s="33">
        <v>1839.66</v>
      </c>
      <c r="CK60" s="33">
        <v>6.37</v>
      </c>
      <c r="CL60" s="33">
        <v>33.18</v>
      </c>
      <c r="CM60" s="33">
        <v>0.91319700000000004</v>
      </c>
      <c r="CN60" s="33">
        <v>0.86649200000000004</v>
      </c>
      <c r="CO60" s="33">
        <v>2.892774E-2</v>
      </c>
      <c r="CP60" s="33">
        <v>29.91</v>
      </c>
      <c r="CQ60" s="33">
        <v>2.2780140000000001E-2</v>
      </c>
      <c r="CR60" s="33">
        <v>0.52649100000000004</v>
      </c>
      <c r="CS60" s="33">
        <v>9.81</v>
      </c>
      <c r="CT60" s="33">
        <v>6.09</v>
      </c>
      <c r="CU60" s="33">
        <v>4.427437E-2</v>
      </c>
      <c r="CV60" s="33">
        <v>4.4074290000000002E-2</v>
      </c>
      <c r="CW60" s="33">
        <v>1.64</v>
      </c>
    </row>
    <row r="61" spans="12:101" ht="17.25" thickBot="1" x14ac:dyDescent="0.3">
      <c r="L61" s="38">
        <v>44989</v>
      </c>
      <c r="M61" s="33">
        <v>22367</v>
      </c>
      <c r="N61" s="33">
        <v>1570.67</v>
      </c>
      <c r="O61" s="33">
        <v>290.22000000000003</v>
      </c>
      <c r="P61" s="33">
        <v>0.37977300000000003</v>
      </c>
      <c r="Q61" s="33">
        <v>0.34368700000000002</v>
      </c>
      <c r="R61" s="33">
        <v>1.17</v>
      </c>
      <c r="S61" s="33">
        <v>7.7033000000000004E-2</v>
      </c>
      <c r="T61" s="33">
        <v>1568.09</v>
      </c>
      <c r="U61" s="33">
        <v>21.41</v>
      </c>
      <c r="V61" s="33">
        <v>6.03</v>
      </c>
      <c r="W61" s="33">
        <v>1.1389999999999999E-5</v>
      </c>
      <c r="X61" s="33">
        <v>6.7267999999999994E-2</v>
      </c>
      <c r="Y61" s="33">
        <v>90.58</v>
      </c>
      <c r="Z61" s="33">
        <v>16.670000000000002</v>
      </c>
      <c r="AA61" s="33">
        <v>6.27</v>
      </c>
      <c r="AB61" s="33">
        <v>3.37</v>
      </c>
      <c r="AC61" s="33">
        <v>2.39</v>
      </c>
      <c r="AD61" s="33">
        <v>12</v>
      </c>
      <c r="AE61" s="33">
        <v>22352</v>
      </c>
      <c r="AF61" s="33">
        <v>6.95</v>
      </c>
      <c r="AG61" s="33">
        <v>144.74</v>
      </c>
      <c r="AH61" s="33">
        <v>20.32</v>
      </c>
      <c r="AI61" s="33">
        <v>49.54</v>
      </c>
      <c r="AJ61" s="33">
        <v>125.64</v>
      </c>
      <c r="AK61" s="33">
        <v>8.5883000000000001E-2</v>
      </c>
      <c r="AL61" s="33">
        <v>6.25</v>
      </c>
      <c r="AM61" s="33">
        <v>2.8</v>
      </c>
      <c r="AN61" s="33">
        <v>11.72</v>
      </c>
      <c r="AO61" s="33">
        <v>124.45</v>
      </c>
      <c r="AP61" s="33">
        <v>7.3348999999999998E-2</v>
      </c>
      <c r="AQ61" s="33">
        <v>6.4122999999999999E-2</v>
      </c>
      <c r="AR61" s="33">
        <v>2.1</v>
      </c>
      <c r="AS61" s="33">
        <v>2.5469370000000002E-2</v>
      </c>
      <c r="AT61" s="33">
        <v>4.8</v>
      </c>
      <c r="AU61" s="33">
        <v>5.59</v>
      </c>
      <c r="AV61" s="33">
        <v>0.23380200000000001</v>
      </c>
      <c r="AW61" s="33">
        <v>1.33</v>
      </c>
      <c r="AX61" s="33">
        <v>0.147258</v>
      </c>
      <c r="AY61" s="33">
        <v>43.17</v>
      </c>
      <c r="AZ61" s="33">
        <v>76.849999999999994</v>
      </c>
      <c r="BA61" s="33">
        <v>0.64397099999999996</v>
      </c>
      <c r="BB61" s="33">
        <v>0.60311300000000001</v>
      </c>
      <c r="BC61" s="33">
        <v>0.42503299999999999</v>
      </c>
      <c r="BD61" s="33">
        <v>1.0549999999999999</v>
      </c>
      <c r="BE61" s="33">
        <v>1.1499999999999999</v>
      </c>
      <c r="BF61" s="33">
        <v>1.079</v>
      </c>
      <c r="BG61" s="33">
        <v>9.1</v>
      </c>
      <c r="BH61" s="33">
        <v>0.85377999999999998</v>
      </c>
      <c r="BI61" s="33">
        <v>8.4600000000000009</v>
      </c>
      <c r="BJ61" s="33">
        <v>1.5166999999999999E-4</v>
      </c>
      <c r="BK61" s="33">
        <v>1.022</v>
      </c>
      <c r="BL61" s="33">
        <v>0.24055199999999999</v>
      </c>
      <c r="BM61" s="33">
        <v>2.87</v>
      </c>
      <c r="BN61" s="33">
        <v>11.64</v>
      </c>
      <c r="BO61" s="33">
        <v>3.76</v>
      </c>
      <c r="BP61" s="33">
        <v>0.93410599999999999</v>
      </c>
      <c r="BQ61" s="33">
        <v>41.1</v>
      </c>
      <c r="BR61" s="33">
        <v>4.95</v>
      </c>
      <c r="BS61" s="33">
        <v>39.17</v>
      </c>
      <c r="BT61" s="33">
        <v>5.03</v>
      </c>
      <c r="BU61" s="33">
        <v>890.92</v>
      </c>
      <c r="BV61" s="33">
        <v>0.52861899999999995</v>
      </c>
      <c r="BW61" s="33">
        <v>2.54</v>
      </c>
      <c r="BX61" s="33">
        <v>0.12765099999999999</v>
      </c>
      <c r="BY61" s="33">
        <v>7.0325400000000001E-7</v>
      </c>
      <c r="BZ61" s="33">
        <v>0.88095100000000004</v>
      </c>
      <c r="CA61" s="33">
        <v>10.14</v>
      </c>
      <c r="CB61" s="33">
        <v>0.22340199999999999</v>
      </c>
      <c r="CC61" s="33">
        <v>3.2199999999999997E-5</v>
      </c>
      <c r="CD61" s="33">
        <v>67.81</v>
      </c>
      <c r="CE61" s="33">
        <v>69.290000000000006</v>
      </c>
      <c r="CF61" s="33">
        <v>3.81</v>
      </c>
      <c r="CG61" s="33">
        <v>1.32</v>
      </c>
      <c r="CH61" s="33">
        <v>1846.33</v>
      </c>
      <c r="CI61" s="33">
        <v>0.402555</v>
      </c>
      <c r="CJ61" s="33">
        <v>1856.21</v>
      </c>
      <c r="CK61" s="33">
        <v>6.09</v>
      </c>
      <c r="CL61" s="33">
        <v>31.49</v>
      </c>
      <c r="CM61" s="33">
        <v>0.85172000000000003</v>
      </c>
      <c r="CN61" s="33">
        <v>0.797597</v>
      </c>
      <c r="CO61" s="33">
        <v>2.9512790000000001E-2</v>
      </c>
      <c r="CP61" s="33">
        <v>28.08</v>
      </c>
      <c r="CQ61" s="33">
        <v>2.275249E-2</v>
      </c>
      <c r="CR61" s="33">
        <v>0.45774599999999999</v>
      </c>
      <c r="CS61" s="33">
        <v>9.16</v>
      </c>
      <c r="CT61" s="33">
        <v>5.82</v>
      </c>
      <c r="CU61" s="33">
        <v>4.3022339999999999E-2</v>
      </c>
      <c r="CV61" s="33">
        <v>4.2887149999999999E-2</v>
      </c>
      <c r="CW61" s="33">
        <v>1.51</v>
      </c>
    </row>
    <row r="62" spans="12:101" ht="17.25" thickBot="1" x14ac:dyDescent="0.3">
      <c r="L62" s="38">
        <v>44990</v>
      </c>
      <c r="M62" s="33">
        <v>22348</v>
      </c>
      <c r="N62" s="33">
        <v>1568.5</v>
      </c>
      <c r="O62" s="33">
        <v>289.17</v>
      </c>
      <c r="P62" s="33">
        <v>0.37548300000000001</v>
      </c>
      <c r="Q62" s="33">
        <v>0.33727600000000002</v>
      </c>
      <c r="R62" s="33">
        <v>1.1299999999999999</v>
      </c>
      <c r="S62" s="33">
        <v>7.4843000000000007E-2</v>
      </c>
      <c r="T62" s="33">
        <v>1566.62</v>
      </c>
      <c r="U62" s="33">
        <v>20.96</v>
      </c>
      <c r="V62" s="33">
        <v>5.91</v>
      </c>
      <c r="W62" s="33">
        <v>1.114E-5</v>
      </c>
      <c r="X62" s="33">
        <v>6.6903000000000004E-2</v>
      </c>
      <c r="Y62" s="33">
        <v>89.29</v>
      </c>
      <c r="Z62" s="33">
        <v>16.12</v>
      </c>
      <c r="AA62" s="33">
        <v>6.15</v>
      </c>
      <c r="AB62" s="33">
        <v>3.4</v>
      </c>
      <c r="AC62" s="33">
        <v>2.36</v>
      </c>
      <c r="AD62" s="33">
        <v>11.83</v>
      </c>
      <c r="AE62" s="33">
        <v>22371</v>
      </c>
      <c r="AF62" s="33">
        <v>6.86</v>
      </c>
      <c r="AG62" s="33">
        <v>146.69</v>
      </c>
      <c r="AH62" s="33">
        <v>19.95</v>
      </c>
      <c r="AI62" s="33">
        <v>49.49</v>
      </c>
      <c r="AJ62" s="33">
        <v>124.55</v>
      </c>
      <c r="AK62" s="33">
        <v>8.4064E-2</v>
      </c>
      <c r="AL62" s="33">
        <v>5.91</v>
      </c>
      <c r="AM62" s="33">
        <v>2.5499999999999998</v>
      </c>
      <c r="AN62" s="33">
        <v>11.3</v>
      </c>
      <c r="AO62" s="33">
        <v>125.2</v>
      </c>
      <c r="AP62" s="33">
        <v>7.3224999999999998E-2</v>
      </c>
      <c r="AQ62" s="33">
        <v>6.5097000000000002E-2</v>
      </c>
      <c r="AR62" s="33">
        <v>2.0499999999999998</v>
      </c>
      <c r="AS62" s="33">
        <v>2.451826E-2</v>
      </c>
      <c r="AT62" s="33">
        <v>4.74</v>
      </c>
      <c r="AU62" s="33">
        <v>5.38</v>
      </c>
      <c r="AV62" s="33">
        <v>0.22537099999999999</v>
      </c>
      <c r="AW62" s="33">
        <v>1.22</v>
      </c>
      <c r="AX62" s="33">
        <v>0.14168900000000001</v>
      </c>
      <c r="AY62" s="33">
        <v>42.76</v>
      </c>
      <c r="AZ62" s="33">
        <v>75.42</v>
      </c>
      <c r="BA62" s="33">
        <v>0.62089899999999998</v>
      </c>
      <c r="BB62" s="33">
        <v>0.57978399999999997</v>
      </c>
      <c r="BC62" s="33">
        <v>0.40104000000000001</v>
      </c>
      <c r="BD62" s="33">
        <v>1.0209999999999999</v>
      </c>
      <c r="BE62" s="33">
        <v>1.1200000000000001</v>
      </c>
      <c r="BF62" s="33">
        <v>1.0529999999999999</v>
      </c>
      <c r="BG62" s="33">
        <v>8.7899999999999991</v>
      </c>
      <c r="BH62" s="33">
        <v>0.728993</v>
      </c>
      <c r="BI62" s="33">
        <v>8.61</v>
      </c>
      <c r="BJ62" s="33">
        <v>1.4598000000000001E-4</v>
      </c>
      <c r="BK62" s="33">
        <v>0.99151400000000001</v>
      </c>
      <c r="BL62" s="33">
        <v>0.23266700000000001</v>
      </c>
      <c r="BM62" s="33">
        <v>2.88</v>
      </c>
      <c r="BN62" s="33">
        <v>11.96</v>
      </c>
      <c r="BO62" s="33">
        <v>3.8</v>
      </c>
      <c r="BP62" s="33">
        <v>0.90929400000000005</v>
      </c>
      <c r="BQ62" s="33">
        <v>39.18</v>
      </c>
      <c r="BR62" s="33">
        <v>4.88</v>
      </c>
      <c r="BS62" s="33">
        <v>38.43</v>
      </c>
      <c r="BT62" s="33">
        <v>4.99</v>
      </c>
      <c r="BU62" s="33">
        <v>857.59</v>
      </c>
      <c r="BV62" s="33">
        <v>0.51449900000000004</v>
      </c>
      <c r="BW62" s="33">
        <v>2.37</v>
      </c>
      <c r="BX62" s="33">
        <v>0.12310400000000001</v>
      </c>
      <c r="BY62" s="33">
        <v>6.8907000000000002E-7</v>
      </c>
      <c r="BZ62" s="33">
        <v>0.82273399999999997</v>
      </c>
      <c r="CA62" s="33">
        <v>9.6999999999999993</v>
      </c>
      <c r="CB62" s="33">
        <v>0.21726000000000001</v>
      </c>
      <c r="CC62" s="33">
        <v>3.1819999999999997E-5</v>
      </c>
      <c r="CD62" s="33">
        <v>65.7</v>
      </c>
      <c r="CE62" s="33">
        <v>67.239999999999995</v>
      </c>
      <c r="CF62" s="33">
        <v>3.8</v>
      </c>
      <c r="CG62" s="33">
        <v>1.38</v>
      </c>
      <c r="CH62" s="33">
        <v>1853.77</v>
      </c>
      <c r="CI62" s="33">
        <v>0.40834999999999999</v>
      </c>
      <c r="CJ62" s="33">
        <v>1857.23</v>
      </c>
      <c r="CK62" s="33">
        <v>6.08</v>
      </c>
      <c r="CL62" s="33">
        <v>31.44</v>
      </c>
      <c r="CM62" s="33">
        <v>0.84253900000000004</v>
      </c>
      <c r="CN62" s="33">
        <v>0.79023699999999997</v>
      </c>
      <c r="CO62" s="33">
        <v>2.9813659999999999E-2</v>
      </c>
      <c r="CP62" s="33">
        <v>27.91</v>
      </c>
      <c r="CQ62" s="33">
        <v>2.2795159999999998E-2</v>
      </c>
      <c r="CR62" s="33">
        <v>0.47585100000000002</v>
      </c>
      <c r="CS62" s="33">
        <v>8.86</v>
      </c>
      <c r="CT62" s="33">
        <v>5.84</v>
      </c>
      <c r="CU62" s="33">
        <v>4.1197280000000003E-2</v>
      </c>
      <c r="CV62" s="33">
        <v>4.2238779999999997E-2</v>
      </c>
      <c r="CW62" s="33">
        <v>1.47</v>
      </c>
    </row>
    <row r="63" spans="12:101" ht="15.75" customHeight="1" thickBot="1" x14ac:dyDescent="0.3">
      <c r="L63" s="38">
        <v>44991</v>
      </c>
      <c r="M63" s="33">
        <v>22422</v>
      </c>
      <c r="N63" s="33">
        <v>1563.23</v>
      </c>
      <c r="O63" s="33">
        <v>288.62</v>
      </c>
      <c r="P63" s="33">
        <v>0.36870199999999997</v>
      </c>
      <c r="Q63" s="33">
        <v>0.33773900000000001</v>
      </c>
      <c r="R63" s="33">
        <v>1.1399999999999999</v>
      </c>
      <c r="S63" s="33">
        <v>7.4964000000000003E-2</v>
      </c>
      <c r="T63" s="33">
        <v>1563.39</v>
      </c>
      <c r="U63" s="33">
        <v>21</v>
      </c>
      <c r="V63" s="33">
        <v>5.99</v>
      </c>
      <c r="W63" s="33">
        <v>1.111E-5</v>
      </c>
      <c r="X63" s="33">
        <v>6.7405000000000007E-2</v>
      </c>
      <c r="Y63" s="33">
        <v>89.98</v>
      </c>
      <c r="Z63" s="33">
        <v>16.18</v>
      </c>
      <c r="AA63" s="33">
        <v>6.35</v>
      </c>
      <c r="AB63" s="33">
        <v>3.36</v>
      </c>
      <c r="AC63" s="33">
        <v>2.39</v>
      </c>
      <c r="AD63" s="33">
        <v>12.03</v>
      </c>
      <c r="AE63" s="33">
        <v>22410</v>
      </c>
      <c r="AF63" s="33">
        <v>6.94</v>
      </c>
      <c r="AG63" s="33">
        <v>149.30000000000001</v>
      </c>
      <c r="AH63" s="33">
        <v>19.79</v>
      </c>
      <c r="AI63" s="33">
        <v>49.95</v>
      </c>
      <c r="AJ63" s="33">
        <v>124.15</v>
      </c>
      <c r="AK63" s="33">
        <v>8.3113999999999993E-2</v>
      </c>
      <c r="AL63" s="33">
        <v>6.15</v>
      </c>
      <c r="AM63" s="33">
        <v>2.63</v>
      </c>
      <c r="AN63" s="33">
        <v>11.17</v>
      </c>
      <c r="AO63" s="33">
        <v>125.29</v>
      </c>
      <c r="AP63" s="33">
        <v>7.3515999999999998E-2</v>
      </c>
      <c r="AQ63" s="33">
        <v>6.4374000000000001E-2</v>
      </c>
      <c r="AR63" s="33">
        <v>2.0299999999999998</v>
      </c>
      <c r="AS63" s="33">
        <v>2.4372189999999998E-2</v>
      </c>
      <c r="AT63" s="33">
        <v>4.78</v>
      </c>
      <c r="AU63" s="33">
        <v>5.36</v>
      </c>
      <c r="AV63" s="33">
        <v>0.22661899999999999</v>
      </c>
      <c r="AW63" s="33">
        <v>1.22</v>
      </c>
      <c r="AX63" s="33">
        <v>0.14114699999999999</v>
      </c>
      <c r="AY63" s="33">
        <v>43.08</v>
      </c>
      <c r="AZ63" s="33">
        <v>74.95</v>
      </c>
      <c r="BA63" s="33">
        <v>0.61562899999999998</v>
      </c>
      <c r="BB63" s="33">
        <v>0.57629699999999995</v>
      </c>
      <c r="BC63" s="33">
        <v>0.40023799999999998</v>
      </c>
      <c r="BD63" s="33">
        <v>0.99593100000000001</v>
      </c>
      <c r="BE63" s="33">
        <v>1.1200000000000001</v>
      </c>
      <c r="BF63" s="33">
        <v>1.0449999999999999</v>
      </c>
      <c r="BG63" s="33">
        <v>8.7799999999999994</v>
      </c>
      <c r="BH63" s="33">
        <v>0.74817500000000003</v>
      </c>
      <c r="BI63" s="33">
        <v>8.6199999999999992</v>
      </c>
      <c r="BJ63" s="33">
        <v>1.4505E-4</v>
      </c>
      <c r="BK63" s="33">
        <v>1.05</v>
      </c>
      <c r="BL63" s="33">
        <v>0.23307800000000001</v>
      </c>
      <c r="BM63" s="33">
        <v>3.09</v>
      </c>
      <c r="BN63" s="33">
        <v>12.06</v>
      </c>
      <c r="BO63" s="33">
        <v>3.77</v>
      </c>
      <c r="BP63" s="33">
        <v>0.92966899999999997</v>
      </c>
      <c r="BQ63" s="33">
        <v>40.200000000000003</v>
      </c>
      <c r="BR63" s="33">
        <v>4.99</v>
      </c>
      <c r="BS63" s="33">
        <v>38.47</v>
      </c>
      <c r="BT63" s="33">
        <v>5.01</v>
      </c>
      <c r="BU63" s="33">
        <v>949.95</v>
      </c>
      <c r="BV63" s="33">
        <v>0.53181500000000004</v>
      </c>
      <c r="BW63" s="33">
        <v>2.4300000000000002</v>
      </c>
      <c r="BX63" s="33">
        <v>0.122559</v>
      </c>
      <c r="BY63" s="33">
        <v>6.91225E-7</v>
      </c>
      <c r="BZ63" s="33">
        <v>0.82346399999999997</v>
      </c>
      <c r="CA63" s="33">
        <v>9.61</v>
      </c>
      <c r="CB63" s="33">
        <v>0.21428</v>
      </c>
      <c r="CC63" s="33">
        <v>3.1699999999999998E-5</v>
      </c>
      <c r="CD63" s="33">
        <v>67.77</v>
      </c>
      <c r="CE63" s="33">
        <v>65.260000000000005</v>
      </c>
      <c r="CF63" s="33">
        <v>3.79</v>
      </c>
      <c r="CG63" s="33">
        <v>1.33</v>
      </c>
      <c r="CH63" s="33">
        <v>1848.7</v>
      </c>
      <c r="CI63" s="33">
        <v>0.39953899999999998</v>
      </c>
      <c r="CJ63" s="33">
        <v>1855.24</v>
      </c>
      <c r="CK63" s="33">
        <v>6.16</v>
      </c>
      <c r="CL63" s="33">
        <v>31.39</v>
      </c>
      <c r="CM63" s="33">
        <v>0.84939299999999995</v>
      </c>
      <c r="CN63" s="33">
        <v>0.79008</v>
      </c>
      <c r="CO63" s="33">
        <v>3.00145E-2</v>
      </c>
      <c r="CP63" s="33">
        <v>28.17</v>
      </c>
      <c r="CQ63" s="33">
        <v>2.2784349999999998E-2</v>
      </c>
      <c r="CR63" s="33">
        <v>0.46532600000000002</v>
      </c>
      <c r="CS63" s="33">
        <v>8.73</v>
      </c>
      <c r="CT63" s="33">
        <v>5.86</v>
      </c>
      <c r="CU63" s="33">
        <v>4.0485019999999997E-2</v>
      </c>
      <c r="CV63" s="33">
        <v>4.2425930000000001E-2</v>
      </c>
      <c r="CW63" s="33">
        <v>1.48</v>
      </c>
    </row>
    <row r="64" spans="12:101" ht="16.5" customHeight="1" thickBot="1" x14ac:dyDescent="0.3">
      <c r="L64" s="38">
        <v>44992</v>
      </c>
      <c r="M64" s="33">
        <v>22415</v>
      </c>
      <c r="N64" s="33">
        <v>1567.35</v>
      </c>
      <c r="O64" s="33">
        <v>288.02</v>
      </c>
      <c r="P64" s="33">
        <v>0.37095</v>
      </c>
      <c r="Q64" s="33">
        <v>0.33145599999999997</v>
      </c>
      <c r="R64" s="33">
        <v>1.1299999999999999</v>
      </c>
      <c r="S64" s="33">
        <v>7.5006000000000003E-2</v>
      </c>
      <c r="T64" s="33">
        <v>1566.2</v>
      </c>
      <c r="U64" s="33">
        <v>20.63</v>
      </c>
      <c r="V64" s="33">
        <v>5.92</v>
      </c>
      <c r="W64" s="33">
        <v>1.117E-5</v>
      </c>
      <c r="X64" s="33">
        <v>6.7511000000000002E-2</v>
      </c>
      <c r="Y64" s="33">
        <v>87.41</v>
      </c>
      <c r="Z64" s="33">
        <v>16.53</v>
      </c>
      <c r="AA64" s="33">
        <v>6.34</v>
      </c>
      <c r="AB64" s="33">
        <v>3.36</v>
      </c>
      <c r="AC64" s="33">
        <v>2.38</v>
      </c>
      <c r="AD64" s="33">
        <v>11.99</v>
      </c>
      <c r="AE64" s="33">
        <v>22402</v>
      </c>
      <c r="AF64" s="33">
        <v>6.86</v>
      </c>
      <c r="AG64" s="33">
        <v>153.94999999999999</v>
      </c>
      <c r="AH64" s="33">
        <v>19.670000000000002</v>
      </c>
      <c r="AI64" s="33">
        <v>48.19</v>
      </c>
      <c r="AJ64" s="33">
        <v>124.44</v>
      </c>
      <c r="AK64" s="33">
        <v>8.3706000000000003E-2</v>
      </c>
      <c r="AL64" s="33">
        <v>6.1</v>
      </c>
      <c r="AM64" s="33">
        <v>2.59</v>
      </c>
      <c r="AN64" s="33">
        <v>11.29</v>
      </c>
      <c r="AO64" s="33">
        <v>125.89</v>
      </c>
      <c r="AP64" s="33">
        <v>7.2528999999999996E-2</v>
      </c>
      <c r="AQ64" s="33">
        <v>6.4222000000000001E-2</v>
      </c>
      <c r="AR64" s="33">
        <v>2.06</v>
      </c>
      <c r="AS64" s="33">
        <v>2.464829E-2</v>
      </c>
      <c r="AT64" s="33">
        <v>4.8099999999999996</v>
      </c>
      <c r="AU64" s="33">
        <v>5.33</v>
      </c>
      <c r="AV64" s="33">
        <v>0.226544</v>
      </c>
      <c r="AW64" s="33">
        <v>1.21</v>
      </c>
      <c r="AX64" s="33">
        <v>0.14302500000000001</v>
      </c>
      <c r="AY64" s="33">
        <v>43.8</v>
      </c>
      <c r="AZ64" s="33">
        <v>76.709999999999994</v>
      </c>
      <c r="BA64" s="33">
        <v>0.63302000000000003</v>
      </c>
      <c r="BB64" s="33">
        <v>0.61588900000000002</v>
      </c>
      <c r="BC64" s="33">
        <v>0.41735699999999998</v>
      </c>
      <c r="BD64" s="33">
        <v>1.0169999999999999</v>
      </c>
      <c r="BE64" s="33">
        <v>1.1399999999999999</v>
      </c>
      <c r="BF64" s="33">
        <v>1.054</v>
      </c>
      <c r="BG64" s="33">
        <v>8.89</v>
      </c>
      <c r="BH64" s="33">
        <v>0.75796699999999995</v>
      </c>
      <c r="BI64" s="33">
        <v>8.57</v>
      </c>
      <c r="BJ64" s="33">
        <v>1.4622999999999999E-4</v>
      </c>
      <c r="BK64" s="33">
        <v>1.0529999999999999</v>
      </c>
      <c r="BL64" s="33">
        <v>0.23244300000000001</v>
      </c>
      <c r="BM64" s="33">
        <v>3.12</v>
      </c>
      <c r="BN64" s="33">
        <v>11.8</v>
      </c>
      <c r="BO64" s="33">
        <v>3.77</v>
      </c>
      <c r="BP64" s="33">
        <v>0.94999500000000003</v>
      </c>
      <c r="BQ64" s="33">
        <v>38.869999999999997</v>
      </c>
      <c r="BR64" s="33">
        <v>4.9400000000000004</v>
      </c>
      <c r="BS64" s="33">
        <v>38.03</v>
      </c>
      <c r="BT64" s="33">
        <v>5.01</v>
      </c>
      <c r="BU64" s="33">
        <v>910.72</v>
      </c>
      <c r="BV64" s="33">
        <v>0.53540600000000005</v>
      </c>
      <c r="BW64" s="33">
        <v>2.52</v>
      </c>
      <c r="BX64" s="33">
        <v>0.123671</v>
      </c>
      <c r="BY64" s="33">
        <v>6.9490500000000004E-7</v>
      </c>
      <c r="BZ64" s="33">
        <v>0.81400600000000001</v>
      </c>
      <c r="CA64" s="33">
        <v>9.75</v>
      </c>
      <c r="CB64" s="33">
        <v>0.21373600000000001</v>
      </c>
      <c r="CC64" s="33">
        <v>3.1269999999999997E-5</v>
      </c>
      <c r="CD64" s="33">
        <v>71.599999999999994</v>
      </c>
      <c r="CE64" s="33">
        <v>62.51</v>
      </c>
      <c r="CF64" s="33">
        <v>3.78</v>
      </c>
      <c r="CG64" s="33">
        <v>1.28</v>
      </c>
      <c r="CH64" s="33">
        <v>1835.98</v>
      </c>
      <c r="CI64" s="33">
        <v>0.40017200000000003</v>
      </c>
      <c r="CJ64" s="33">
        <v>1849.62</v>
      </c>
      <c r="CK64" s="33">
        <v>6.13</v>
      </c>
      <c r="CL64" s="33">
        <v>31.52</v>
      </c>
      <c r="CM64" s="33">
        <v>0.85610600000000003</v>
      </c>
      <c r="CN64" s="33">
        <v>0.81370600000000004</v>
      </c>
      <c r="CO64" s="33">
        <v>2.9069640000000001E-2</v>
      </c>
      <c r="CP64" s="33">
        <v>27.71</v>
      </c>
      <c r="CQ64" s="33">
        <v>2.2768259999999998E-2</v>
      </c>
      <c r="CR64" s="33">
        <v>0.440668</v>
      </c>
      <c r="CS64" s="33">
        <v>8.7899999999999991</v>
      </c>
      <c r="CT64" s="33">
        <v>5.99</v>
      </c>
      <c r="CU64" s="33">
        <v>4.057086E-2</v>
      </c>
      <c r="CV64" s="33">
        <v>4.2060420000000001E-2</v>
      </c>
      <c r="CW64" s="33">
        <v>1.5</v>
      </c>
    </row>
    <row r="65" spans="12:101" ht="17.25" thickBot="1" x14ac:dyDescent="0.3">
      <c r="L65" s="38">
        <v>44993</v>
      </c>
      <c r="M65" s="33">
        <v>22217</v>
      </c>
      <c r="N65" s="33">
        <v>1563.81</v>
      </c>
      <c r="O65" s="33">
        <v>289.25</v>
      </c>
      <c r="P65" s="33">
        <v>0.38091900000000001</v>
      </c>
      <c r="Q65" s="33">
        <v>0.33134000000000002</v>
      </c>
      <c r="R65" s="33">
        <v>1.1499999999999999</v>
      </c>
      <c r="S65" s="33">
        <v>7.4202000000000004E-2</v>
      </c>
      <c r="T65" s="33">
        <v>1562.88</v>
      </c>
      <c r="U65" s="33">
        <v>20.27</v>
      </c>
      <c r="V65" s="33">
        <v>5.86</v>
      </c>
      <c r="W65" s="33">
        <v>1.112E-5</v>
      </c>
      <c r="X65" s="33">
        <v>6.6395999999999997E-2</v>
      </c>
      <c r="Y65" s="33">
        <v>86.36</v>
      </c>
      <c r="Z65" s="33">
        <v>16.18</v>
      </c>
      <c r="AA65" s="33">
        <v>6.43</v>
      </c>
      <c r="AB65" s="33">
        <v>3.39</v>
      </c>
      <c r="AC65" s="33">
        <v>2.31</v>
      </c>
      <c r="AD65" s="33">
        <v>11.76</v>
      </c>
      <c r="AE65" s="33">
        <v>22211</v>
      </c>
      <c r="AF65" s="33">
        <v>6.87</v>
      </c>
      <c r="AG65" s="33">
        <v>150.43</v>
      </c>
      <c r="AH65" s="33">
        <v>19.23</v>
      </c>
      <c r="AI65" s="33">
        <v>43.93</v>
      </c>
      <c r="AJ65" s="33">
        <v>121.83</v>
      </c>
      <c r="AK65" s="33">
        <v>8.2947999999999994E-2</v>
      </c>
      <c r="AL65" s="33">
        <v>5.98</v>
      </c>
      <c r="AM65" s="33">
        <v>2.5499999999999998</v>
      </c>
      <c r="AN65" s="33">
        <v>11.12</v>
      </c>
      <c r="AO65" s="33">
        <v>122.67</v>
      </c>
      <c r="AP65" s="33">
        <v>7.0481000000000002E-2</v>
      </c>
      <c r="AQ65" s="33">
        <v>6.2983999999999998E-2</v>
      </c>
      <c r="AR65" s="33">
        <v>2</v>
      </c>
      <c r="AS65" s="33">
        <v>2.36168E-2</v>
      </c>
      <c r="AT65" s="33">
        <v>4.7300000000000004</v>
      </c>
      <c r="AU65" s="33">
        <v>5.34</v>
      </c>
      <c r="AV65" s="33">
        <v>0.21809400000000001</v>
      </c>
      <c r="AW65" s="33">
        <v>1.18</v>
      </c>
      <c r="AX65" s="33">
        <v>0.13785800000000001</v>
      </c>
      <c r="AY65" s="33">
        <v>42.11</v>
      </c>
      <c r="AZ65" s="33">
        <v>75.27</v>
      </c>
      <c r="BA65" s="33">
        <v>0.61180999999999996</v>
      </c>
      <c r="BB65" s="33">
        <v>0.590642</v>
      </c>
      <c r="BC65" s="33">
        <v>0.39890199999999998</v>
      </c>
      <c r="BD65" s="33">
        <v>1.0049999999999999</v>
      </c>
      <c r="BE65" s="33">
        <v>1.1100000000000001</v>
      </c>
      <c r="BF65" s="33">
        <v>1.0169999999999999</v>
      </c>
      <c r="BG65" s="33">
        <v>8.64</v>
      </c>
      <c r="BH65" s="33">
        <v>0.69089599999999995</v>
      </c>
      <c r="BI65" s="33">
        <v>8.5299999999999994</v>
      </c>
      <c r="BJ65" s="33">
        <v>1.4217E-4</v>
      </c>
      <c r="BK65" s="33">
        <v>1.085</v>
      </c>
      <c r="BL65" s="33">
        <v>0.22159699999999999</v>
      </c>
      <c r="BM65" s="33">
        <v>2.93</v>
      </c>
      <c r="BN65" s="33">
        <v>11.58</v>
      </c>
      <c r="BO65" s="33">
        <v>3.75</v>
      </c>
      <c r="BP65" s="33">
        <v>0.97420799999999996</v>
      </c>
      <c r="BQ65" s="33">
        <v>36.83</v>
      </c>
      <c r="BR65" s="33">
        <v>4.78</v>
      </c>
      <c r="BS65" s="33">
        <v>37.799999999999997</v>
      </c>
      <c r="BT65" s="33">
        <v>4.95</v>
      </c>
      <c r="BU65" s="33">
        <v>922.55</v>
      </c>
      <c r="BV65" s="33">
        <v>0.51805299999999999</v>
      </c>
      <c r="BW65" s="33">
        <v>2.4</v>
      </c>
      <c r="BX65" s="33">
        <v>0.121297</v>
      </c>
      <c r="BY65" s="33">
        <v>6.9539399999999999E-7</v>
      </c>
      <c r="BZ65" s="33">
        <v>0.78033699999999995</v>
      </c>
      <c r="CA65" s="33">
        <v>9.3800000000000008</v>
      </c>
      <c r="CB65" s="33">
        <v>0.209116</v>
      </c>
      <c r="CC65" s="33">
        <v>3.0599999999999998E-5</v>
      </c>
      <c r="CD65" s="33">
        <v>71.819999999999993</v>
      </c>
      <c r="CE65" s="33">
        <v>62.05</v>
      </c>
      <c r="CF65" s="33">
        <v>3.77</v>
      </c>
      <c r="CG65" s="33">
        <v>1.26</v>
      </c>
      <c r="CH65" s="33">
        <v>1810.44</v>
      </c>
      <c r="CI65" s="33">
        <v>0.38314100000000001</v>
      </c>
      <c r="CJ65" s="33">
        <v>1821.4</v>
      </c>
      <c r="CK65" s="33">
        <v>6.04</v>
      </c>
      <c r="CL65" s="33">
        <v>31.17</v>
      </c>
      <c r="CM65" s="33">
        <v>0.84416599999999997</v>
      </c>
      <c r="CN65" s="33">
        <v>0.80858200000000002</v>
      </c>
      <c r="CO65" s="33">
        <v>2.941525E-2</v>
      </c>
      <c r="CP65" s="33">
        <v>26.7</v>
      </c>
      <c r="CQ65" s="33">
        <v>2.276212E-2</v>
      </c>
      <c r="CR65" s="33">
        <v>0.41479199999999999</v>
      </c>
      <c r="CS65" s="33">
        <v>8.3800000000000008</v>
      </c>
      <c r="CT65" s="33">
        <v>5.95</v>
      </c>
      <c r="CU65" s="33">
        <v>3.915486E-2</v>
      </c>
      <c r="CV65" s="33">
        <v>4.0897660000000002E-2</v>
      </c>
      <c r="CW65" s="33">
        <v>1.47</v>
      </c>
    </row>
    <row r="66" spans="12:101" ht="17.25" thickBot="1" x14ac:dyDescent="0.3">
      <c r="L66" s="38">
        <v>44994</v>
      </c>
      <c r="M66" s="33">
        <v>21713</v>
      </c>
      <c r="N66" s="33">
        <v>1535.26</v>
      </c>
      <c r="O66" s="33">
        <v>286.69</v>
      </c>
      <c r="P66" s="33">
        <v>0.389546</v>
      </c>
      <c r="Q66" s="33">
        <v>0.318386</v>
      </c>
      <c r="R66" s="33">
        <v>1.0549999999999999</v>
      </c>
      <c r="S66" s="33">
        <v>7.1317000000000005E-2</v>
      </c>
      <c r="T66" s="33">
        <v>1534.09</v>
      </c>
      <c r="U66" s="33">
        <v>18.43</v>
      </c>
      <c r="V66" s="33">
        <v>5.6</v>
      </c>
      <c r="W66" s="33">
        <v>1.095E-5</v>
      </c>
      <c r="X66" s="33">
        <v>6.5355999999999997E-2</v>
      </c>
      <c r="Y66" s="33">
        <v>82.83</v>
      </c>
      <c r="Z66" s="33">
        <v>15.15</v>
      </c>
      <c r="AA66" s="33">
        <v>6.1</v>
      </c>
      <c r="AB66" s="33">
        <v>3.37</v>
      </c>
      <c r="AC66" s="33">
        <v>2.38</v>
      </c>
      <c r="AD66" s="33">
        <v>10.97</v>
      </c>
      <c r="AE66" s="33">
        <v>21701</v>
      </c>
      <c r="AF66" s="33">
        <v>6.59</v>
      </c>
      <c r="AG66" s="33">
        <v>143.96</v>
      </c>
      <c r="AH66" s="33">
        <v>18.260000000000002</v>
      </c>
      <c r="AI66" s="33">
        <v>42.85</v>
      </c>
      <c r="AJ66" s="33">
        <v>116.44</v>
      </c>
      <c r="AK66" s="33">
        <v>8.1837999999999994E-2</v>
      </c>
      <c r="AL66" s="33">
        <v>5.8</v>
      </c>
      <c r="AM66" s="33">
        <v>2.36</v>
      </c>
      <c r="AN66" s="33">
        <v>10.55</v>
      </c>
      <c r="AO66" s="33">
        <v>115.67</v>
      </c>
      <c r="AP66" s="33">
        <v>6.7429000000000003E-2</v>
      </c>
      <c r="AQ66" s="33">
        <v>6.0720999999999997E-2</v>
      </c>
      <c r="AR66" s="33">
        <v>1.84</v>
      </c>
      <c r="AS66" s="33">
        <v>2.2120299999999999E-2</v>
      </c>
      <c r="AT66" s="33">
        <v>4.37</v>
      </c>
      <c r="AU66" s="33">
        <v>5.0599999999999996</v>
      </c>
      <c r="AV66" s="33">
        <v>0.20266799999999999</v>
      </c>
      <c r="AW66" s="33">
        <v>1.1200000000000001</v>
      </c>
      <c r="AX66" s="33">
        <v>0.125168</v>
      </c>
      <c r="AY66" s="33">
        <v>39.9</v>
      </c>
      <c r="AZ66" s="33">
        <v>71.63</v>
      </c>
      <c r="BA66" s="33">
        <v>0.57071499999999997</v>
      </c>
      <c r="BB66" s="33">
        <v>0.54884599999999995</v>
      </c>
      <c r="BC66" s="33">
        <v>0.360261</v>
      </c>
      <c r="BD66" s="33">
        <v>0.95615600000000001</v>
      </c>
      <c r="BE66" s="33">
        <v>1.0289999999999999</v>
      </c>
      <c r="BF66" s="33">
        <v>0.94930400000000004</v>
      </c>
      <c r="BG66" s="33">
        <v>7.9</v>
      </c>
      <c r="BH66" s="33">
        <v>0.62501799999999996</v>
      </c>
      <c r="BI66" s="33">
        <v>8.41</v>
      </c>
      <c r="BJ66" s="33">
        <v>1.3080000000000001E-4</v>
      </c>
      <c r="BK66" s="33">
        <v>0.95923400000000003</v>
      </c>
      <c r="BL66" s="33">
        <v>0.205369</v>
      </c>
      <c r="BM66" s="33">
        <v>2.6</v>
      </c>
      <c r="BN66" s="33">
        <v>10.5</v>
      </c>
      <c r="BO66" s="33">
        <v>3.72</v>
      </c>
      <c r="BP66" s="33">
        <v>0.88747399999999999</v>
      </c>
      <c r="BQ66" s="33">
        <v>36.979999999999997</v>
      </c>
      <c r="BR66" s="33">
        <v>4.76</v>
      </c>
      <c r="BS66" s="33">
        <v>35.82</v>
      </c>
      <c r="BT66" s="33">
        <v>4.84</v>
      </c>
      <c r="BU66" s="33">
        <v>874.62</v>
      </c>
      <c r="BV66" s="33">
        <v>0.51390199999999997</v>
      </c>
      <c r="BW66" s="33">
        <v>2.23</v>
      </c>
      <c r="BX66" s="33">
        <v>0.112662</v>
      </c>
      <c r="BY66" s="33">
        <v>6.7740700000000005E-7</v>
      </c>
      <c r="BZ66" s="33">
        <v>0.70798700000000003</v>
      </c>
      <c r="CA66" s="33">
        <v>8.9499999999999993</v>
      </c>
      <c r="CB66" s="33">
        <v>0.199491</v>
      </c>
      <c r="CC66" s="33">
        <v>2.9090000000000001E-5</v>
      </c>
      <c r="CD66" s="33">
        <v>67.78</v>
      </c>
      <c r="CE66" s="33">
        <v>58.34</v>
      </c>
      <c r="CF66" s="33">
        <v>3.72</v>
      </c>
      <c r="CG66" s="33">
        <v>1.19</v>
      </c>
      <c r="CH66" s="33">
        <v>1808.15</v>
      </c>
      <c r="CI66" s="33">
        <v>0.37472800000000001</v>
      </c>
      <c r="CJ66" s="33">
        <v>1816.48</v>
      </c>
      <c r="CK66" s="33">
        <v>5.99</v>
      </c>
      <c r="CL66" s="33">
        <v>31.12</v>
      </c>
      <c r="CM66" s="33">
        <v>0.80301500000000003</v>
      </c>
      <c r="CN66" s="33">
        <v>0.83256399999999997</v>
      </c>
      <c r="CO66" s="33">
        <v>2.7847090000000001E-2</v>
      </c>
      <c r="CP66" s="33">
        <v>25.72</v>
      </c>
      <c r="CQ66" s="33">
        <v>2.2875699999999999E-2</v>
      </c>
      <c r="CR66" s="33">
        <v>0.35978100000000002</v>
      </c>
      <c r="CS66" s="33">
        <v>7.61</v>
      </c>
      <c r="CT66" s="33">
        <v>5.48</v>
      </c>
      <c r="CU66" s="33">
        <v>3.6052319999999999E-2</v>
      </c>
      <c r="CV66" s="33">
        <v>4.0679220000000002E-2</v>
      </c>
      <c r="CW66" s="33">
        <v>1.37</v>
      </c>
    </row>
    <row r="67" spans="12:101" ht="15.75" customHeight="1" thickBot="1" x14ac:dyDescent="0.3">
      <c r="L67" s="38">
        <v>44995</v>
      </c>
      <c r="M67" s="33">
        <v>20376</v>
      </c>
      <c r="N67" s="33">
        <v>1440.17</v>
      </c>
      <c r="O67" s="33">
        <v>277.49</v>
      </c>
      <c r="P67" s="33">
        <v>0.37315300000000001</v>
      </c>
      <c r="Q67" s="33">
        <v>0.31032399999999999</v>
      </c>
      <c r="R67" s="33">
        <v>1.016</v>
      </c>
      <c r="S67" s="33">
        <v>6.6158999999999996E-2</v>
      </c>
      <c r="T67" s="33">
        <v>1438.95</v>
      </c>
      <c r="U67" s="33">
        <v>17.329999999999998</v>
      </c>
      <c r="V67" s="33">
        <v>5.38</v>
      </c>
      <c r="W67" s="33">
        <v>1.013E-5</v>
      </c>
      <c r="X67" s="33">
        <v>5.8577999999999998E-2</v>
      </c>
      <c r="Y67" s="33">
        <v>76.709999999999994</v>
      </c>
      <c r="Z67" s="33">
        <v>14.43</v>
      </c>
      <c r="AA67" s="33">
        <v>5.75</v>
      </c>
      <c r="AB67" s="33">
        <v>3.37</v>
      </c>
      <c r="AC67" s="33">
        <v>2.31</v>
      </c>
      <c r="AD67" s="33">
        <v>11</v>
      </c>
      <c r="AE67" s="33">
        <v>20382</v>
      </c>
      <c r="AF67" s="33">
        <v>6.17</v>
      </c>
      <c r="AG67" s="33">
        <v>142.29</v>
      </c>
      <c r="AH67" s="33">
        <v>17.09</v>
      </c>
      <c r="AI67" s="33">
        <v>40.64</v>
      </c>
      <c r="AJ67" s="33">
        <v>110.27</v>
      </c>
      <c r="AK67" s="33">
        <v>7.7081999999999998E-2</v>
      </c>
      <c r="AL67" s="33">
        <v>5.5</v>
      </c>
      <c r="AM67" s="33">
        <v>2.2599999999999998</v>
      </c>
      <c r="AN67" s="33">
        <v>11.08</v>
      </c>
      <c r="AO67" s="33">
        <v>112.21</v>
      </c>
      <c r="AP67" s="33">
        <v>6.2897999999999996E-2</v>
      </c>
      <c r="AQ67" s="33">
        <v>5.7518E-2</v>
      </c>
      <c r="AR67" s="33">
        <v>1.79</v>
      </c>
      <c r="AS67" s="33">
        <v>2.0346949999999999E-2</v>
      </c>
      <c r="AT67" s="33">
        <v>3.97</v>
      </c>
      <c r="AU67" s="33">
        <v>4.7699999999999996</v>
      </c>
      <c r="AV67" s="33">
        <v>0.19359499999999999</v>
      </c>
      <c r="AW67" s="33">
        <v>1.0569999999999999</v>
      </c>
      <c r="AX67" s="33">
        <v>0.117436</v>
      </c>
      <c r="AY67" s="33">
        <v>37.880000000000003</v>
      </c>
      <c r="AZ67" s="33">
        <v>68.680000000000007</v>
      </c>
      <c r="BA67" s="33">
        <v>0.53746899999999997</v>
      </c>
      <c r="BB67" s="33">
        <v>0.51965600000000001</v>
      </c>
      <c r="BC67" s="33">
        <v>0.33565299999999998</v>
      </c>
      <c r="BD67" s="33">
        <v>0.88645099999999999</v>
      </c>
      <c r="BE67" s="33">
        <v>0.99048199999999997</v>
      </c>
      <c r="BF67" s="33">
        <v>0.890957</v>
      </c>
      <c r="BG67" s="33">
        <v>7.35</v>
      </c>
      <c r="BH67" s="33">
        <v>0.58263399999999999</v>
      </c>
      <c r="BI67" s="33">
        <v>8.1999999999999993</v>
      </c>
      <c r="BJ67" s="33">
        <v>1.2915999999999999E-4</v>
      </c>
      <c r="BK67" s="33">
        <v>0.92513400000000001</v>
      </c>
      <c r="BL67" s="33">
        <v>0.21640999999999999</v>
      </c>
      <c r="BM67" s="33">
        <v>2.37</v>
      </c>
      <c r="BN67" s="33">
        <v>9.91</v>
      </c>
      <c r="BO67" s="33">
        <v>3.6</v>
      </c>
      <c r="BP67" s="33">
        <v>0.83996700000000002</v>
      </c>
      <c r="BQ67" s="33">
        <v>36.54</v>
      </c>
      <c r="BR67" s="33">
        <v>4.5999999999999996</v>
      </c>
      <c r="BS67" s="33">
        <v>33.96</v>
      </c>
      <c r="BT67" s="33">
        <v>3.95</v>
      </c>
      <c r="BU67" s="33">
        <v>813.8</v>
      </c>
      <c r="BV67" s="33">
        <v>0.48859000000000002</v>
      </c>
      <c r="BW67" s="33">
        <v>2.2000000000000002</v>
      </c>
      <c r="BX67" s="33">
        <v>0.105946</v>
      </c>
      <c r="BY67" s="33">
        <v>6.3821300000000003E-7</v>
      </c>
      <c r="BZ67" s="33">
        <v>0.67017400000000005</v>
      </c>
      <c r="CA67" s="33">
        <v>8.39</v>
      </c>
      <c r="CB67" s="33">
        <v>0.19178899999999999</v>
      </c>
      <c r="CC67" s="33">
        <v>2.7840000000000001E-5</v>
      </c>
      <c r="CD67" s="33">
        <v>64.55</v>
      </c>
      <c r="CE67" s="33">
        <v>54.66</v>
      </c>
      <c r="CF67" s="33">
        <v>3.63</v>
      </c>
      <c r="CG67" s="33">
        <v>1.1299999999999999</v>
      </c>
      <c r="CH67" s="33">
        <v>1811.44</v>
      </c>
      <c r="CI67" s="33">
        <v>0.33040700000000001</v>
      </c>
      <c r="CJ67" s="33">
        <v>1832.33</v>
      </c>
      <c r="CK67" s="33">
        <v>5.66</v>
      </c>
      <c r="CL67" s="33">
        <v>28.74</v>
      </c>
      <c r="CM67" s="33">
        <v>0.797624</v>
      </c>
      <c r="CN67" s="33">
        <v>0.85120899999999999</v>
      </c>
      <c r="CO67" s="33">
        <v>2.7356519999999999E-2</v>
      </c>
      <c r="CP67" s="33">
        <v>24.8</v>
      </c>
      <c r="CQ67" s="33">
        <v>2.2775779999999999E-2</v>
      </c>
      <c r="CR67" s="33">
        <v>0.32961400000000002</v>
      </c>
      <c r="CS67" s="33">
        <v>7.44</v>
      </c>
      <c r="CT67" s="33">
        <v>5.14</v>
      </c>
      <c r="CU67" s="33">
        <v>3.4849539999999998E-2</v>
      </c>
      <c r="CV67" s="33">
        <v>3.8918269999999998E-2</v>
      </c>
      <c r="CW67" s="33">
        <v>1.27</v>
      </c>
    </row>
    <row r="68" spans="12:101" ht="16.5" customHeight="1" thickBot="1" x14ac:dyDescent="0.3">
      <c r="L68" s="38">
        <v>44996</v>
      </c>
      <c r="M68" s="33">
        <v>20195</v>
      </c>
      <c r="N68" s="33">
        <v>1429.6</v>
      </c>
      <c r="O68" s="33">
        <v>277.02999999999997</v>
      </c>
      <c r="P68" s="33">
        <v>0.37198399999999998</v>
      </c>
      <c r="Q68" s="33">
        <v>0.31561400000000001</v>
      </c>
      <c r="R68" s="33">
        <v>1.0589999999999999</v>
      </c>
      <c r="S68" s="33">
        <v>6.6104999999999997E-2</v>
      </c>
      <c r="T68" s="33">
        <v>1428.44</v>
      </c>
      <c r="U68" s="33">
        <v>18.21</v>
      </c>
      <c r="V68" s="33">
        <v>5.56</v>
      </c>
      <c r="W68" s="33">
        <v>1.031E-5</v>
      </c>
      <c r="X68" s="33">
        <v>5.7534000000000002E-2</v>
      </c>
      <c r="Y68" s="33">
        <v>71.760000000000005</v>
      </c>
      <c r="Z68" s="33">
        <v>14.85</v>
      </c>
      <c r="AA68" s="33">
        <v>5.63</v>
      </c>
      <c r="AB68" s="33">
        <v>3.46</v>
      </c>
      <c r="AC68" s="33">
        <v>2.23</v>
      </c>
      <c r="AD68" s="33">
        <v>11.16</v>
      </c>
      <c r="AE68" s="33">
        <v>20242</v>
      </c>
      <c r="AF68" s="33">
        <v>6.22</v>
      </c>
      <c r="AG68" s="33">
        <v>135.19999999999999</v>
      </c>
      <c r="AH68" s="33">
        <v>17.41</v>
      </c>
      <c r="AI68" s="33">
        <v>40.32</v>
      </c>
      <c r="AJ68" s="33">
        <v>111.53</v>
      </c>
      <c r="AK68" s="33">
        <v>7.8307000000000002E-2</v>
      </c>
      <c r="AL68" s="33">
        <v>5.32</v>
      </c>
      <c r="AM68" s="33">
        <v>2.3199999999999998</v>
      </c>
      <c r="AN68" s="33">
        <v>10.79</v>
      </c>
      <c r="AO68" s="33">
        <v>119.85</v>
      </c>
      <c r="AP68" s="33">
        <v>6.3020000000000007E-2</v>
      </c>
      <c r="AQ68" s="33">
        <v>5.9270999999999997E-2</v>
      </c>
      <c r="AR68" s="33">
        <v>1.8</v>
      </c>
      <c r="AS68" s="33">
        <v>2.0676099999999999E-2</v>
      </c>
      <c r="AT68" s="33">
        <v>4.04</v>
      </c>
      <c r="AU68" s="33">
        <v>4.92</v>
      </c>
      <c r="AV68" s="33">
        <v>0.18861600000000001</v>
      </c>
      <c r="AW68" s="33">
        <v>1.044</v>
      </c>
      <c r="AX68" s="33">
        <v>0.116998</v>
      </c>
      <c r="AY68" s="33">
        <v>38.47</v>
      </c>
      <c r="AZ68" s="33">
        <v>68.37</v>
      </c>
      <c r="BA68" s="33">
        <v>0.53599699999999995</v>
      </c>
      <c r="BB68" s="33">
        <v>0.52788800000000002</v>
      </c>
      <c r="BC68" s="33">
        <v>0.33950000000000002</v>
      </c>
      <c r="BD68" s="33">
        <v>0.90915199999999996</v>
      </c>
      <c r="BE68" s="33">
        <v>1.014</v>
      </c>
      <c r="BF68" s="33">
        <v>0.87926599999999999</v>
      </c>
      <c r="BG68" s="33">
        <v>7.39</v>
      </c>
      <c r="BH68" s="33">
        <v>0.60350499999999996</v>
      </c>
      <c r="BI68" s="33">
        <v>8.1999999999999993</v>
      </c>
      <c r="BJ68" s="33">
        <v>1.2542E-4</v>
      </c>
      <c r="BK68" s="33">
        <v>0.84498899999999999</v>
      </c>
      <c r="BL68" s="33">
        <v>0.22492400000000001</v>
      </c>
      <c r="BM68" s="33">
        <v>2.2400000000000002</v>
      </c>
      <c r="BN68" s="33">
        <v>9.82</v>
      </c>
      <c r="BO68" s="33">
        <v>3.56</v>
      </c>
      <c r="BP68" s="33">
        <v>0.88517999999999997</v>
      </c>
      <c r="BQ68" s="33">
        <v>35.43</v>
      </c>
      <c r="BR68" s="33">
        <v>4.6100000000000003</v>
      </c>
      <c r="BS68" s="33">
        <v>33.22</v>
      </c>
      <c r="BT68" s="33">
        <v>3.95</v>
      </c>
      <c r="BU68" s="33">
        <v>781.44</v>
      </c>
      <c r="BV68" s="33">
        <v>0.48454799999999998</v>
      </c>
      <c r="BW68" s="33">
        <v>2.14</v>
      </c>
      <c r="BX68" s="33">
        <v>0.110668</v>
      </c>
      <c r="BY68" s="33">
        <v>5.9879099999999995E-7</v>
      </c>
      <c r="BZ68" s="33">
        <v>0.63602800000000004</v>
      </c>
      <c r="CA68" s="33">
        <v>7.83</v>
      </c>
      <c r="CB68" s="33">
        <v>0.18721699999999999</v>
      </c>
      <c r="CC68" s="33">
        <v>2.7710000000000001E-5</v>
      </c>
      <c r="CD68" s="43">
        <v>63.66</v>
      </c>
      <c r="CE68" s="33">
        <v>50.34</v>
      </c>
      <c r="CF68" s="33">
        <v>3.57</v>
      </c>
      <c r="CG68" s="33">
        <v>1.1100000000000001</v>
      </c>
      <c r="CH68" s="33">
        <v>1862.46</v>
      </c>
      <c r="CI68" s="33">
        <v>0.334762</v>
      </c>
      <c r="CJ68" s="33">
        <v>1862.74</v>
      </c>
      <c r="CK68" s="33">
        <v>5.48</v>
      </c>
      <c r="CL68" s="33">
        <v>28.66</v>
      </c>
      <c r="CM68" s="33">
        <v>0.80264000000000002</v>
      </c>
      <c r="CN68" s="33">
        <v>0.93697399999999997</v>
      </c>
      <c r="CO68" s="33">
        <v>2.7554800000000001E-2</v>
      </c>
      <c r="CP68" s="33">
        <v>23.43</v>
      </c>
      <c r="CQ68" s="33">
        <v>2.2649579999999999E-2</v>
      </c>
      <c r="CR68" s="33">
        <v>0.33516699999999999</v>
      </c>
      <c r="CS68" s="33">
        <v>7.66</v>
      </c>
      <c r="CT68" s="33">
        <v>4.99</v>
      </c>
      <c r="CU68" s="33">
        <v>3.5421859999999999E-2</v>
      </c>
      <c r="CV68" s="33">
        <v>3.8655790000000002E-2</v>
      </c>
      <c r="CW68" s="33">
        <v>1.23</v>
      </c>
    </row>
    <row r="69" spans="12:101" ht="17.25" thickBot="1" x14ac:dyDescent="0.3">
      <c r="L69" s="38">
        <v>44997</v>
      </c>
      <c r="M69" s="33">
        <v>20522</v>
      </c>
      <c r="N69" s="33">
        <v>1474.4</v>
      </c>
      <c r="O69" s="33">
        <v>275.74</v>
      </c>
      <c r="P69" s="33">
        <v>0.366037</v>
      </c>
      <c r="Q69" s="33">
        <v>0.30593100000000001</v>
      </c>
      <c r="R69" s="33">
        <v>1.0589999999999999</v>
      </c>
      <c r="S69" s="33">
        <v>6.6470000000000001E-2</v>
      </c>
      <c r="T69" s="33">
        <v>1460.07</v>
      </c>
      <c r="U69" s="33">
        <v>18.07</v>
      </c>
      <c r="V69" s="33">
        <v>5.47</v>
      </c>
      <c r="W69" s="33">
        <v>1.031E-5</v>
      </c>
      <c r="X69" s="33">
        <v>5.9069999999999998E-2</v>
      </c>
      <c r="Y69" s="33">
        <v>69.290000000000006</v>
      </c>
      <c r="Z69" s="33">
        <v>14.53</v>
      </c>
      <c r="AA69" s="33">
        <v>5.44</v>
      </c>
      <c r="AB69" s="33">
        <v>3.51</v>
      </c>
      <c r="AC69" s="33">
        <v>2.2400000000000002</v>
      </c>
      <c r="AD69" s="33">
        <v>11.05</v>
      </c>
      <c r="AE69" s="33">
        <v>20546</v>
      </c>
      <c r="AF69" s="33">
        <v>6.16</v>
      </c>
      <c r="AG69" s="33">
        <v>140.38</v>
      </c>
      <c r="AH69" s="33">
        <v>17.190000000000001</v>
      </c>
      <c r="AI69" s="33">
        <v>40.36</v>
      </c>
      <c r="AJ69" s="33">
        <v>113.34</v>
      </c>
      <c r="AK69" s="33">
        <v>7.9063999999999995E-2</v>
      </c>
      <c r="AL69" s="33">
        <v>4.9800000000000004</v>
      </c>
      <c r="AM69" s="33">
        <v>2.13</v>
      </c>
      <c r="AN69" s="33">
        <v>10.48</v>
      </c>
      <c r="AO69" s="33">
        <v>117.48</v>
      </c>
      <c r="AP69" s="33">
        <v>6.4690999999999999E-2</v>
      </c>
      <c r="AQ69" s="33">
        <v>5.8432999999999999E-2</v>
      </c>
      <c r="AR69" s="33">
        <v>1.8</v>
      </c>
      <c r="AS69" s="33">
        <v>2.0385179999999999E-2</v>
      </c>
      <c r="AT69" s="33">
        <v>3.78</v>
      </c>
      <c r="AU69" s="33">
        <v>4.7300000000000004</v>
      </c>
      <c r="AV69" s="33">
        <v>0.18809899999999999</v>
      </c>
      <c r="AW69" s="33">
        <v>0.99714800000000003</v>
      </c>
      <c r="AX69" s="33">
        <v>0.114581</v>
      </c>
      <c r="AY69" s="33">
        <v>38.42</v>
      </c>
      <c r="AZ69" s="33">
        <v>67.010000000000005</v>
      </c>
      <c r="BA69" s="33">
        <v>0.52936499999999997</v>
      </c>
      <c r="BB69" s="33">
        <v>0.51946099999999995</v>
      </c>
      <c r="BC69" s="33">
        <v>0.33593200000000001</v>
      </c>
      <c r="BD69" s="33">
        <v>0.90361100000000005</v>
      </c>
      <c r="BE69" s="33">
        <v>0.98508300000000004</v>
      </c>
      <c r="BF69" s="33">
        <v>0.87012999999999996</v>
      </c>
      <c r="BG69" s="33">
        <v>7.32</v>
      </c>
      <c r="BH69" s="33">
        <v>0.60972599999999999</v>
      </c>
      <c r="BI69" s="33">
        <v>8.31</v>
      </c>
      <c r="BJ69" s="33">
        <v>1.2101E-4</v>
      </c>
      <c r="BK69" s="33">
        <v>0.81267100000000003</v>
      </c>
      <c r="BL69" s="33">
        <v>0.22218499999999999</v>
      </c>
      <c r="BM69" s="33">
        <v>2.1800000000000002</v>
      </c>
      <c r="BN69" s="33">
        <v>9.5299999999999994</v>
      </c>
      <c r="BO69" s="33">
        <v>3.5</v>
      </c>
      <c r="BP69" s="33">
        <v>0.85884199999999999</v>
      </c>
      <c r="BQ69" s="33">
        <v>34.130000000000003</v>
      </c>
      <c r="BR69" s="33">
        <v>4.58</v>
      </c>
      <c r="BS69" s="33">
        <v>32.9</v>
      </c>
      <c r="BT69" s="33">
        <v>3.93</v>
      </c>
      <c r="BU69" s="33">
        <v>725.52</v>
      </c>
      <c r="BV69" s="33">
        <v>0.47599200000000003</v>
      </c>
      <c r="BW69" s="33">
        <v>1.88</v>
      </c>
      <c r="BX69" s="33">
        <v>0.109239</v>
      </c>
      <c r="BY69" s="33">
        <v>6.08681E-7</v>
      </c>
      <c r="BZ69" s="33">
        <v>0.61663199999999996</v>
      </c>
      <c r="CA69" s="33">
        <v>7.63</v>
      </c>
      <c r="CB69" s="33">
        <v>0.19198599999999999</v>
      </c>
      <c r="CC69" s="33">
        <v>2.728E-5</v>
      </c>
      <c r="CD69" s="33">
        <v>61.55</v>
      </c>
      <c r="CE69" s="33">
        <v>46.46</v>
      </c>
      <c r="CF69" s="33">
        <v>3.58</v>
      </c>
      <c r="CG69" s="33">
        <v>1.21</v>
      </c>
      <c r="CH69" s="33">
        <v>1896.84</v>
      </c>
      <c r="CI69" s="33">
        <v>0.32961200000000002</v>
      </c>
      <c r="CJ69" s="33">
        <v>1860</v>
      </c>
      <c r="CK69" s="33">
        <v>5.55</v>
      </c>
      <c r="CL69" s="33">
        <v>29.4</v>
      </c>
      <c r="CM69" s="33">
        <v>0.797655</v>
      </c>
      <c r="CN69" s="33">
        <v>0.88417199999999996</v>
      </c>
      <c r="CO69" s="33">
        <v>2.8420190000000001E-2</v>
      </c>
      <c r="CP69" s="33">
        <v>21.58</v>
      </c>
      <c r="CQ69" s="33">
        <v>2.1623E-2</v>
      </c>
      <c r="CR69" s="33">
        <v>0.31160100000000002</v>
      </c>
      <c r="CS69" s="33">
        <v>7.53</v>
      </c>
      <c r="CT69" s="33">
        <v>4.99</v>
      </c>
      <c r="CU69" s="33">
        <v>3.4566529999999998E-2</v>
      </c>
      <c r="CV69" s="33">
        <v>3.6620140000000002E-2</v>
      </c>
      <c r="CW69" s="33">
        <v>1.21</v>
      </c>
    </row>
    <row r="70" spans="12:101" ht="16.5" x14ac:dyDescent="0.25">
      <c r="L70" s="72">
        <v>44998</v>
      </c>
      <c r="M70" s="71">
        <v>22096</v>
      </c>
    </row>
    <row r="71" spans="12:101" ht="15.75" customHeight="1" x14ac:dyDescent="0.25"/>
    <row r="72" spans="12:101" ht="16.5" customHeight="1" x14ac:dyDescent="0.25"/>
    <row r="73" spans="12:101" x14ac:dyDescent="0.25">
      <c r="S73" t="s">
        <v>0</v>
      </c>
    </row>
    <row r="75" spans="12:101" ht="15.75" customHeight="1" x14ac:dyDescent="0.25"/>
    <row r="76" spans="12:101" ht="16.5" customHeight="1" x14ac:dyDescent="0.25"/>
    <row r="78" spans="12:101" ht="45" x14ac:dyDescent="0.25">
      <c r="L78" s="51" t="s">
        <v>11</v>
      </c>
      <c r="P78" s="68" t="s">
        <v>2643</v>
      </c>
      <c r="Q78" s="68" t="s">
        <v>2644</v>
      </c>
    </row>
    <row r="79" spans="12:101" ht="15.75" customHeight="1" thickBot="1" x14ac:dyDescent="0.3">
      <c r="L79" s="51">
        <v>1000</v>
      </c>
      <c r="N79" s="58"/>
      <c r="O79" t="s">
        <v>2638</v>
      </c>
      <c r="P79" t="s">
        <v>2636</v>
      </c>
      <c r="Q79" t="s">
        <v>2637</v>
      </c>
      <c r="R79" t="s">
        <v>11</v>
      </c>
      <c r="T79" s="8"/>
    </row>
    <row r="80" spans="12:101" ht="16.5" customHeight="1" thickBot="1" x14ac:dyDescent="0.3">
      <c r="L80" s="38">
        <v>44968</v>
      </c>
      <c r="M80" s="9" t="s">
        <v>107</v>
      </c>
      <c r="N80" s="45"/>
      <c r="O80">
        <f>L79/P80</f>
        <v>96.061479346781937</v>
      </c>
      <c r="P80" s="33">
        <v>10.41</v>
      </c>
      <c r="Q80" s="33">
        <v>10.63</v>
      </c>
      <c r="R80">
        <f>O80*Q80</f>
        <v>1021.1335254562921</v>
      </c>
      <c r="T80" s="33">
        <v>0.166879</v>
      </c>
    </row>
    <row r="81" spans="12:22" ht="17.25" thickBot="1" x14ac:dyDescent="0.3">
      <c r="L81" s="38">
        <v>44969</v>
      </c>
      <c r="M81" s="9" t="s">
        <v>130</v>
      </c>
      <c r="O81">
        <f>R80/P81</f>
        <v>2382.3415412417635</v>
      </c>
      <c r="P81" s="33">
        <v>0.42862600000000001</v>
      </c>
      <c r="Q81" s="33">
        <v>0.39498299999999997</v>
      </c>
      <c r="R81">
        <f>O81*Q81</f>
        <v>940.98440898429544</v>
      </c>
      <c r="T81" s="33">
        <v>0.16242799999999999</v>
      </c>
    </row>
    <row r="82" spans="12:22" ht="17.25" thickBot="1" x14ac:dyDescent="0.3">
      <c r="L82" s="38">
        <v>44970</v>
      </c>
      <c r="M82" s="9" t="s">
        <v>130</v>
      </c>
      <c r="Q82" s="33">
        <v>0.37513600000000002</v>
      </c>
      <c r="R82">
        <f>O81*Q82</f>
        <v>893.7020764152702</v>
      </c>
      <c r="T82" s="33">
        <v>0.15460299999999999</v>
      </c>
    </row>
    <row r="83" spans="12:22" ht="15.75" customHeight="1" thickBot="1" x14ac:dyDescent="0.3">
      <c r="L83" s="38">
        <v>44971</v>
      </c>
      <c r="M83" s="9" t="s">
        <v>130</v>
      </c>
      <c r="Q83" s="33">
        <v>0.46044400000000002</v>
      </c>
      <c r="R83">
        <f>Q83*O81</f>
        <v>1096.9348686155226</v>
      </c>
      <c r="T83" s="33">
        <v>0.14807999999999999</v>
      </c>
    </row>
    <row r="84" spans="12:22" ht="16.5" customHeight="1" thickBot="1" x14ac:dyDescent="0.3">
      <c r="L84" s="38">
        <v>44972</v>
      </c>
      <c r="M84" s="9" t="s">
        <v>127</v>
      </c>
      <c r="O84">
        <f>R83/P84</f>
        <v>40.507196034546631</v>
      </c>
      <c r="P84" s="33">
        <v>27.08</v>
      </c>
      <c r="Q84" s="33">
        <v>28.46</v>
      </c>
      <c r="R84">
        <f>Q84*O84</f>
        <v>1152.8347991431972</v>
      </c>
      <c r="T84" s="33">
        <v>0.170073</v>
      </c>
    </row>
    <row r="85" spans="12:22" ht="17.25" thickBot="1" x14ac:dyDescent="0.3">
      <c r="L85" s="38">
        <v>44973</v>
      </c>
      <c r="M85" s="9" t="s">
        <v>127</v>
      </c>
      <c r="Q85" s="33">
        <v>23.97</v>
      </c>
      <c r="R85">
        <f>O84*Q85</f>
        <v>970.95748894808264</v>
      </c>
      <c r="T85" s="33">
        <v>0.18482899999999999</v>
      </c>
    </row>
    <row r="86" spans="12:22" ht="17.25" thickBot="1" x14ac:dyDescent="0.3">
      <c r="L86" s="38">
        <v>44974</v>
      </c>
      <c r="M86" s="9" t="s">
        <v>127</v>
      </c>
      <c r="Q86" s="33">
        <v>25.85</v>
      </c>
      <c r="R86">
        <f>O84*Q86</f>
        <v>1047.1110174930304</v>
      </c>
      <c r="T86" s="33">
        <v>0.16461600000000001</v>
      </c>
      <c r="V86" t="s">
        <v>0</v>
      </c>
    </row>
    <row r="87" spans="12:22" ht="15.75" customHeight="1" thickBot="1" x14ac:dyDescent="0.3">
      <c r="L87" s="38">
        <v>44975</v>
      </c>
      <c r="M87" s="9" t="s">
        <v>127</v>
      </c>
      <c r="O87" t="s">
        <v>0</v>
      </c>
      <c r="Q87" s="33">
        <v>25.55</v>
      </c>
      <c r="R87">
        <f>O84*Q87</f>
        <v>1034.9588586826665</v>
      </c>
      <c r="T87" s="33">
        <v>0.16862199999999999</v>
      </c>
    </row>
    <row r="88" spans="12:22" ht="16.5" customHeight="1" thickBot="1" x14ac:dyDescent="0.3">
      <c r="L88" s="38">
        <v>44976</v>
      </c>
      <c r="M88" s="9" t="s">
        <v>127</v>
      </c>
      <c r="Q88" s="33">
        <v>32.42</v>
      </c>
      <c r="R88">
        <f>O84*Q88</f>
        <v>1313.2432954400019</v>
      </c>
      <c r="T88" s="33">
        <v>0.17716100000000001</v>
      </c>
      <c r="V88" t="s">
        <v>0</v>
      </c>
    </row>
    <row r="89" spans="12:22" ht="17.25" thickBot="1" x14ac:dyDescent="0.3">
      <c r="L89" s="38">
        <v>44977</v>
      </c>
      <c r="M89" s="9" t="s">
        <v>130</v>
      </c>
      <c r="O89">
        <f>R88/P89</f>
        <v>3276.1055629591792</v>
      </c>
      <c r="P89" s="33">
        <v>0.40085500000000002</v>
      </c>
      <c r="Q89" s="33">
        <v>0.387071</v>
      </c>
      <c r="R89">
        <f>O89*Q89</f>
        <v>1268.0854563601724</v>
      </c>
      <c r="S89" t="s">
        <v>0</v>
      </c>
      <c r="T89" s="33">
        <v>0.16924900000000001</v>
      </c>
    </row>
    <row r="90" spans="12:22" ht="17.25" thickBot="1" x14ac:dyDescent="0.3">
      <c r="L90" s="38">
        <v>44978</v>
      </c>
      <c r="M90" s="9" t="s">
        <v>130</v>
      </c>
      <c r="Q90" s="33">
        <v>0.419207</v>
      </c>
      <c r="R90">
        <f>O89*Q90</f>
        <v>1373.3663847314285</v>
      </c>
      <c r="T90" s="33">
        <v>0.17102200000000001</v>
      </c>
    </row>
    <row r="91" spans="12:22" ht="15.75" customHeight="1" thickBot="1" x14ac:dyDescent="0.3">
      <c r="L91" s="38">
        <v>44979</v>
      </c>
      <c r="M91" s="9" t="s">
        <v>130</v>
      </c>
      <c r="Q91" s="33">
        <v>0.39906199999999997</v>
      </c>
      <c r="R91">
        <f>$O$89*Q91</f>
        <v>1307.3692381656158</v>
      </c>
      <c r="T91" s="33">
        <v>0.16769999999999999</v>
      </c>
    </row>
    <row r="92" spans="12:22" ht="16.5" customHeight="1" thickBot="1" x14ac:dyDescent="0.3">
      <c r="L92" s="38">
        <v>44980</v>
      </c>
      <c r="M92" s="9" t="s">
        <v>130</v>
      </c>
      <c r="Q92" s="33">
        <v>0.40216499999999999</v>
      </c>
      <c r="R92">
        <f t="shared" ref="R92:R93" si="13">$O$89*Q92</f>
        <v>1317.5349937274782</v>
      </c>
      <c r="T92" s="33">
        <v>0.163881</v>
      </c>
    </row>
    <row r="93" spans="12:22" ht="17.25" thickBot="1" x14ac:dyDescent="0.3">
      <c r="L93" s="38">
        <v>44981</v>
      </c>
      <c r="M93" s="9" t="s">
        <v>130</v>
      </c>
      <c r="O93" t="s">
        <v>0</v>
      </c>
      <c r="Q93" s="33">
        <v>0.44528299999999998</v>
      </c>
      <c r="R93">
        <f t="shared" si="13"/>
        <v>1458.7941133911522</v>
      </c>
      <c r="T93" s="33">
        <v>0.16154299999999999</v>
      </c>
    </row>
    <row r="94" spans="12:22" ht="17.25" thickBot="1" x14ac:dyDescent="0.3">
      <c r="L94" s="38">
        <v>44982</v>
      </c>
      <c r="M94" s="9" t="s">
        <v>68</v>
      </c>
      <c r="O94">
        <f>R93/P94</f>
        <v>9402.1121541619559</v>
      </c>
      <c r="P94" s="33">
        <v>0.15515599999999999</v>
      </c>
      <c r="Q94" s="33">
        <v>0.14899000000000001</v>
      </c>
      <c r="R94">
        <f>O94*Q94</f>
        <v>1400.8206898485898</v>
      </c>
      <c r="T94" s="33">
        <v>0.15515599999999999</v>
      </c>
    </row>
    <row r="95" spans="12:22" ht="15.75" customHeight="1" thickBot="1" x14ac:dyDescent="0.3">
      <c r="L95" s="38">
        <v>44983</v>
      </c>
      <c r="M95" s="9" t="s">
        <v>68</v>
      </c>
      <c r="Q95" s="33">
        <v>0.16106599999999999</v>
      </c>
      <c r="R95">
        <f>O94*Q95</f>
        <v>1514.3605962222496</v>
      </c>
      <c r="T95" s="33">
        <v>0.14899000000000001</v>
      </c>
    </row>
    <row r="96" spans="12:22" ht="16.5" customHeight="1" thickBot="1" x14ac:dyDescent="0.3">
      <c r="L96" s="38">
        <v>44984</v>
      </c>
      <c r="M96" s="9" t="s">
        <v>56</v>
      </c>
      <c r="O96">
        <f>R95/P96</f>
        <v>119.71230009662051</v>
      </c>
      <c r="P96" s="33">
        <v>12.65</v>
      </c>
      <c r="Q96" s="33">
        <v>12.4</v>
      </c>
      <c r="R96">
        <f>O96*Q96</f>
        <v>1484.4325211980943</v>
      </c>
      <c r="T96" s="33">
        <v>0.16106599999999999</v>
      </c>
    </row>
    <row r="97" spans="12:22" ht="17.25" thickBot="1" x14ac:dyDescent="0.3">
      <c r="L97" s="38">
        <v>44985</v>
      </c>
      <c r="M97" s="9" t="s">
        <v>56</v>
      </c>
      <c r="Q97" s="33">
        <v>11.91</v>
      </c>
      <c r="R97">
        <f>$O$96*Q97</f>
        <v>1425.7734941507504</v>
      </c>
      <c r="T97" s="33">
        <v>0.157834</v>
      </c>
    </row>
    <row r="98" spans="12:22" ht="17.25" thickBot="1" x14ac:dyDescent="0.3">
      <c r="L98" s="38">
        <v>44986</v>
      </c>
      <c r="M98" s="9" t="s">
        <v>56</v>
      </c>
      <c r="Q98" s="33">
        <v>13.4</v>
      </c>
      <c r="R98">
        <f>$O$96*Q98</f>
        <v>1604.1448212947148</v>
      </c>
      <c r="T98" s="33">
        <v>0.15316099999999999</v>
      </c>
    </row>
    <row r="99" spans="12:22" ht="15.75" customHeight="1" thickBot="1" x14ac:dyDescent="0.3">
      <c r="L99" s="38">
        <v>44987</v>
      </c>
      <c r="M99" s="9" t="s">
        <v>60</v>
      </c>
      <c r="O99">
        <f>R98/P99</f>
        <v>22696.843687404878</v>
      </c>
      <c r="P99" s="33">
        <v>7.0677000000000004E-2</v>
      </c>
      <c r="Q99" s="33">
        <v>6.9109000000000004E-2</v>
      </c>
      <c r="R99">
        <f>O99*Q99</f>
        <v>1568.5561703928638</v>
      </c>
      <c r="T99" s="33">
        <v>0.16050900000000001</v>
      </c>
    </row>
    <row r="100" spans="12:22" ht="16.5" customHeight="1" thickBot="1" x14ac:dyDescent="0.3">
      <c r="L100" s="38">
        <v>44988</v>
      </c>
      <c r="M100" s="9" t="s">
        <v>60</v>
      </c>
      <c r="Q100" s="33">
        <v>6.4122999999999999E-2</v>
      </c>
      <c r="R100">
        <f>$O$99*Q100</f>
        <v>1455.3897077674631</v>
      </c>
      <c r="T100" s="33">
        <v>0.154777</v>
      </c>
    </row>
    <row r="101" spans="12:22" ht="17.25" thickBot="1" x14ac:dyDescent="0.3">
      <c r="L101" s="38">
        <v>44989</v>
      </c>
      <c r="M101" s="9" t="s">
        <v>60</v>
      </c>
      <c r="Q101" s="33">
        <v>6.5097000000000002E-2</v>
      </c>
      <c r="R101">
        <f t="shared" ref="R101" si="14">$O$99*Q101</f>
        <v>1477.4964335189954</v>
      </c>
      <c r="T101" s="33">
        <v>0.147258</v>
      </c>
    </row>
    <row r="102" spans="12:22" ht="17.25" thickBot="1" x14ac:dyDescent="0.3">
      <c r="L102" s="38">
        <v>44990</v>
      </c>
      <c r="M102" s="9" t="s">
        <v>56</v>
      </c>
      <c r="O102">
        <f>R101/P102</f>
        <v>130.7518967715925</v>
      </c>
      <c r="P102" s="33">
        <v>11.3</v>
      </c>
      <c r="Q102" s="33">
        <v>11.17</v>
      </c>
      <c r="R102">
        <f>O102*Q102</f>
        <v>1460.4986869386883</v>
      </c>
      <c r="T102" s="33">
        <v>0.14168900000000001</v>
      </c>
      <c r="V102" t="s">
        <v>0</v>
      </c>
    </row>
    <row r="103" spans="12:22" ht="15.75" customHeight="1" thickBot="1" x14ac:dyDescent="0.3">
      <c r="L103" s="38">
        <v>44991</v>
      </c>
      <c r="M103" s="9" t="s">
        <v>56</v>
      </c>
      <c r="Q103" s="33">
        <v>11.29</v>
      </c>
      <c r="R103">
        <f>$O$102*Q103</f>
        <v>1476.1889145512791</v>
      </c>
      <c r="T103" s="33">
        <v>0.14114699999999999</v>
      </c>
    </row>
    <row r="104" spans="12:22" ht="16.5" customHeight="1" thickBot="1" x14ac:dyDescent="0.3">
      <c r="L104" s="38">
        <v>44992</v>
      </c>
      <c r="M104" s="9" t="s">
        <v>56</v>
      </c>
      <c r="Q104" s="33">
        <v>11.12</v>
      </c>
      <c r="R104">
        <f t="shared" ref="R104" si="15">$O$102*Q104</f>
        <v>1453.9610921001085</v>
      </c>
      <c r="T104" s="33">
        <v>0.14302500000000001</v>
      </c>
    </row>
    <row r="105" spans="12:22" ht="17.25" thickBot="1" x14ac:dyDescent="0.3">
      <c r="L105" s="38">
        <v>44993</v>
      </c>
      <c r="M105" s="9" t="s">
        <v>131</v>
      </c>
      <c r="O105">
        <f>R104/P105</f>
        <v>173.50371027447594</v>
      </c>
      <c r="P105" s="33">
        <v>8.3800000000000008</v>
      </c>
      <c r="Q105" s="33">
        <v>7.61</v>
      </c>
      <c r="R105">
        <f>O105*Q105</f>
        <v>1320.363235188762</v>
      </c>
      <c r="T105" s="33">
        <v>0.13785800000000001</v>
      </c>
    </row>
    <row r="106" spans="12:22" ht="17.25" thickBot="1" x14ac:dyDescent="0.3">
      <c r="L106" s="38">
        <v>44994</v>
      </c>
      <c r="M106" s="9" t="s">
        <v>131</v>
      </c>
      <c r="Q106" s="33">
        <v>7.44</v>
      </c>
      <c r="R106">
        <f>$O$105*Q106</f>
        <v>1290.8676044421011</v>
      </c>
      <c r="T106" s="33">
        <v>0.125168</v>
      </c>
    </row>
    <row r="107" spans="12:22" ht="15.75" customHeight="1" thickBot="1" x14ac:dyDescent="0.3">
      <c r="L107" s="38">
        <v>44995</v>
      </c>
      <c r="M107" s="9" t="s">
        <v>68</v>
      </c>
      <c r="O107">
        <f>R106/P107</f>
        <v>10992.094455210507</v>
      </c>
      <c r="P107" s="33">
        <v>0.117436</v>
      </c>
      <c r="Q107" s="33">
        <v>0.116998</v>
      </c>
      <c r="R107">
        <f>O107*Q107</f>
        <v>1286.053067070719</v>
      </c>
      <c r="T107" s="33">
        <v>0.117436</v>
      </c>
    </row>
    <row r="108" spans="12:22" ht="16.5" customHeight="1" thickBot="1" x14ac:dyDescent="0.3">
      <c r="L108" s="38">
        <v>44996</v>
      </c>
      <c r="M108" s="9" t="s">
        <v>68</v>
      </c>
      <c r="Q108" s="33">
        <v>0.114581</v>
      </c>
      <c r="R108">
        <f>O107*Q108</f>
        <v>1259.4851747724751</v>
      </c>
      <c r="T108" s="33">
        <v>0.116998</v>
      </c>
    </row>
    <row r="109" spans="12:22" ht="16.5" x14ac:dyDescent="0.25">
      <c r="L109" s="38">
        <v>44997</v>
      </c>
      <c r="Q109" s="69">
        <v>0.13156799999999999</v>
      </c>
      <c r="R109" s="70">
        <f>O107*Q109</f>
        <v>1446.2078832831357</v>
      </c>
      <c r="T109" s="33">
        <v>0.114581</v>
      </c>
    </row>
    <row r="111" spans="12:22" ht="15.75" customHeight="1" x14ac:dyDescent="0.25"/>
    <row r="112" spans="12:22" ht="16.5" customHeight="1" x14ac:dyDescent="0.25">
      <c r="R112" s="23">
        <f>R109/L79-1</f>
        <v>0.44620788328313576</v>
      </c>
      <c r="S112" t="s">
        <v>2645</v>
      </c>
    </row>
    <row r="113" spans="18:19" x14ac:dyDescent="0.25">
      <c r="R113" s="23">
        <f>M70/M40-1</f>
        <v>2.1544151641239129E-2</v>
      </c>
      <c r="S113" t="s">
        <v>2646</v>
      </c>
    </row>
    <row r="115" spans="18:19" ht="15.75" customHeight="1" x14ac:dyDescent="0.25"/>
    <row r="116" spans="18:19" ht="16.5" customHeight="1" x14ac:dyDescent="0.25">
      <c r="S116" t="s">
        <v>0</v>
      </c>
    </row>
    <row r="117" spans="18:19" x14ac:dyDescent="0.25">
      <c r="R117" t="s">
        <v>0</v>
      </c>
    </row>
    <row r="119" spans="18:19" ht="15.75" customHeight="1" x14ac:dyDescent="0.25"/>
    <row r="120" spans="18:19" ht="16.5" customHeight="1" x14ac:dyDescent="0.25"/>
    <row r="123" spans="18:19" ht="15.75" customHeight="1" x14ac:dyDescent="0.25"/>
    <row r="124" spans="18:19" ht="16.5" customHeight="1" x14ac:dyDescent="0.25"/>
    <row r="127" spans="18:19" ht="15.75" customHeight="1" x14ac:dyDescent="0.25"/>
    <row r="128" spans="18:19" ht="16.5" customHeight="1" x14ac:dyDescent="0.25"/>
    <row r="131" spans="12:12" ht="15.75" customHeight="1" x14ac:dyDescent="0.25"/>
    <row r="132" spans="12:12" ht="16.5" customHeight="1" x14ac:dyDescent="0.25"/>
    <row r="134" spans="12:12" x14ac:dyDescent="0.25">
      <c r="L134" s="40"/>
    </row>
    <row r="135" spans="12:12" ht="15.75" customHeight="1" x14ac:dyDescent="0.25">
      <c r="L135" s="40"/>
    </row>
    <row r="136" spans="12:12" ht="16.5" customHeight="1" x14ac:dyDescent="0.25"/>
    <row r="139" spans="12:12" ht="15.75" customHeight="1" x14ac:dyDescent="0.25"/>
    <row r="140" spans="12:12" ht="16.5" customHeight="1" x14ac:dyDescent="0.25"/>
    <row r="143" spans="12:12" ht="15.75" customHeight="1" x14ac:dyDescent="0.25"/>
    <row r="144" spans="12:12" ht="16.5" customHeight="1" x14ac:dyDescent="0.25"/>
    <row r="147" ht="15.75" customHeight="1" x14ac:dyDescent="0.25"/>
    <row r="148" ht="16.5" customHeight="1" x14ac:dyDescent="0.25"/>
    <row r="151" ht="15.75" customHeight="1" x14ac:dyDescent="0.25"/>
    <row r="152" ht="16.5" customHeight="1" x14ac:dyDescent="0.25"/>
    <row r="155" ht="15.75" customHeight="1" x14ac:dyDescent="0.25"/>
    <row r="156" ht="16.5" customHeight="1" x14ac:dyDescent="0.25"/>
    <row r="159" ht="15.75" customHeight="1" x14ac:dyDescent="0.25"/>
    <row r="160" ht="16.5" customHeight="1" x14ac:dyDescent="0.25"/>
    <row r="163" ht="15.75" customHeight="1" x14ac:dyDescent="0.25"/>
    <row r="164" ht="16.5" customHeight="1" x14ac:dyDescent="0.25"/>
    <row r="167" ht="15.75" customHeight="1" x14ac:dyDescent="0.25"/>
    <row r="168" ht="16.5" customHeight="1" x14ac:dyDescent="0.25"/>
    <row r="171" ht="15.75" customHeight="1" x14ac:dyDescent="0.25"/>
    <row r="172" ht="16.5" customHeight="1" x14ac:dyDescent="0.25"/>
    <row r="175" ht="15.75" customHeight="1" x14ac:dyDescent="0.25"/>
    <row r="176" ht="16.5" customHeight="1" x14ac:dyDescent="0.25"/>
    <row r="179" ht="15.75" customHeight="1" x14ac:dyDescent="0.25"/>
    <row r="180" ht="16.5" customHeight="1" x14ac:dyDescent="0.25"/>
    <row r="183" ht="15.75" customHeight="1" x14ac:dyDescent="0.25"/>
    <row r="184" ht="16.5" customHeight="1" x14ac:dyDescent="0.25"/>
    <row r="187" ht="15.75" customHeight="1" x14ac:dyDescent="0.25"/>
    <row r="188" ht="16.5" customHeight="1" x14ac:dyDescent="0.25"/>
    <row r="191" ht="15.75" customHeight="1" x14ac:dyDescent="0.25"/>
    <row r="192" ht="16.5" customHeight="1" x14ac:dyDescent="0.25"/>
    <row r="195" ht="15.75" customHeight="1" x14ac:dyDescent="0.25"/>
    <row r="196" ht="16.5" customHeight="1" x14ac:dyDescent="0.25"/>
    <row r="199" ht="15.75" customHeight="1" x14ac:dyDescent="0.25"/>
    <row r="200" ht="16.5" customHeight="1" x14ac:dyDescent="0.25"/>
    <row r="203" ht="15.75" customHeight="1" x14ac:dyDescent="0.25"/>
    <row r="204" ht="16.5" customHeight="1" x14ac:dyDescent="0.25"/>
    <row r="207" ht="15.75" customHeight="1" x14ac:dyDescent="0.25"/>
    <row r="208" ht="16.5" customHeight="1" x14ac:dyDescent="0.25"/>
    <row r="211" ht="15.75" customHeight="1" x14ac:dyDescent="0.25"/>
    <row r="212" ht="16.5" customHeight="1" x14ac:dyDescent="0.25"/>
    <row r="215" ht="15.75" customHeight="1" x14ac:dyDescent="0.25"/>
    <row r="216" ht="16.5" customHeight="1" x14ac:dyDescent="0.25"/>
    <row r="219" ht="15.75" customHeight="1" x14ac:dyDescent="0.25"/>
    <row r="220" ht="16.5" customHeight="1" x14ac:dyDescent="0.25"/>
    <row r="223" ht="15.75" customHeight="1" x14ac:dyDescent="0.25"/>
    <row r="224" ht="16.5" customHeight="1" x14ac:dyDescent="0.25"/>
    <row r="227" ht="15.75" customHeight="1" x14ac:dyDescent="0.25"/>
    <row r="228" ht="16.5" customHeight="1" x14ac:dyDescent="0.25"/>
    <row r="231" ht="15.75" customHeight="1" x14ac:dyDescent="0.25"/>
    <row r="232" ht="16.5" customHeight="1" x14ac:dyDescent="0.25"/>
    <row r="235" ht="15.75" customHeight="1" x14ac:dyDescent="0.25"/>
    <row r="236" ht="16.5" customHeight="1" x14ac:dyDescent="0.25"/>
    <row r="239" ht="15.75" customHeight="1" x14ac:dyDescent="0.25"/>
    <row r="240" ht="16.5" customHeight="1" x14ac:dyDescent="0.25"/>
    <row r="243" ht="15.75" customHeight="1" x14ac:dyDescent="0.25"/>
    <row r="244" ht="16.5" customHeight="1" x14ac:dyDescent="0.25"/>
    <row r="247" ht="15.75" customHeight="1" x14ac:dyDescent="0.25"/>
    <row r="248" ht="16.5" customHeight="1" x14ac:dyDescent="0.25"/>
    <row r="251" ht="15.75" customHeight="1" x14ac:dyDescent="0.25"/>
    <row r="252" ht="16.5" customHeight="1" x14ac:dyDescent="0.25"/>
    <row r="255" ht="15.75" customHeight="1" x14ac:dyDescent="0.25"/>
    <row r="256" ht="16.5" customHeight="1" x14ac:dyDescent="0.25"/>
    <row r="259" ht="15.75" customHeight="1" x14ac:dyDescent="0.25"/>
    <row r="260" ht="16.5" customHeight="1" x14ac:dyDescent="0.25"/>
    <row r="263" ht="15.75" customHeight="1" x14ac:dyDescent="0.25"/>
    <row r="264" ht="16.5" customHeight="1" x14ac:dyDescent="0.25"/>
    <row r="267" ht="15.75" customHeight="1" x14ac:dyDescent="0.25"/>
    <row r="268" ht="16.5" customHeight="1" x14ac:dyDescent="0.25"/>
    <row r="271" ht="15.75" customHeight="1" x14ac:dyDescent="0.25"/>
    <row r="272" ht="16.5" customHeight="1" x14ac:dyDescent="0.25"/>
    <row r="275" ht="15.75" customHeight="1" x14ac:dyDescent="0.25"/>
    <row r="276" ht="16.5" customHeight="1" x14ac:dyDescent="0.25"/>
    <row r="279" ht="15.75" customHeight="1" x14ac:dyDescent="0.25"/>
    <row r="280" ht="16.5" customHeight="1" x14ac:dyDescent="0.25"/>
    <row r="283" ht="15.75" customHeight="1" x14ac:dyDescent="0.25"/>
    <row r="284" ht="16.5" customHeight="1" x14ac:dyDescent="0.25"/>
    <row r="287" ht="15.75" customHeight="1" x14ac:dyDescent="0.25"/>
    <row r="288" ht="16.5" customHeight="1" x14ac:dyDescent="0.25"/>
    <row r="291" ht="15.75" customHeight="1" x14ac:dyDescent="0.25"/>
    <row r="292" ht="16.5" customHeight="1" x14ac:dyDescent="0.25"/>
    <row r="295" ht="15.75" customHeight="1" x14ac:dyDescent="0.25"/>
    <row r="296" ht="16.5" customHeight="1" x14ac:dyDescent="0.25"/>
    <row r="299" ht="15.75" customHeight="1" x14ac:dyDescent="0.25"/>
    <row r="300" ht="16.5" customHeight="1" x14ac:dyDescent="0.25"/>
    <row r="303" ht="15.75" customHeight="1" x14ac:dyDescent="0.25"/>
    <row r="304" ht="16.5" customHeight="1" x14ac:dyDescent="0.25"/>
    <row r="307" ht="15.75" customHeight="1" x14ac:dyDescent="0.25"/>
    <row r="308" ht="16.5" customHeight="1" x14ac:dyDescent="0.25"/>
    <row r="311" ht="15.75" customHeight="1" x14ac:dyDescent="0.25"/>
    <row r="312" ht="16.5" customHeight="1" x14ac:dyDescent="0.25"/>
    <row r="315" ht="15.75" customHeight="1" x14ac:dyDescent="0.25"/>
    <row r="316" ht="16.5" customHeight="1" x14ac:dyDescent="0.25"/>
    <row r="319" ht="15.75" customHeight="1" x14ac:dyDescent="0.25"/>
    <row r="320" ht="16.5" customHeight="1" x14ac:dyDescent="0.25"/>
    <row r="323" ht="15.75" customHeight="1" x14ac:dyDescent="0.25"/>
    <row r="324" ht="16.5" customHeight="1" x14ac:dyDescent="0.25"/>
    <row r="327" ht="15.75" customHeight="1" x14ac:dyDescent="0.25"/>
    <row r="328" ht="16.5" customHeight="1" x14ac:dyDescent="0.25"/>
    <row r="331" ht="15.75" customHeight="1" x14ac:dyDescent="0.25"/>
    <row r="332" ht="16.5" customHeight="1" x14ac:dyDescent="0.25"/>
    <row r="335" ht="15.75" customHeight="1" x14ac:dyDescent="0.25"/>
    <row r="336" ht="16.5" customHeight="1" x14ac:dyDescent="0.25"/>
    <row r="339" ht="15.75" customHeight="1" x14ac:dyDescent="0.25"/>
    <row r="340" ht="16.5" customHeight="1" x14ac:dyDescent="0.25"/>
    <row r="343" ht="15.75" customHeight="1" x14ac:dyDescent="0.25"/>
    <row r="344" ht="16.5" customHeight="1" x14ac:dyDescent="0.25"/>
    <row r="347" ht="15.75" customHeight="1" x14ac:dyDescent="0.25"/>
    <row r="348" ht="16.5" customHeight="1" x14ac:dyDescent="0.25"/>
    <row r="351" ht="15.75" customHeight="1" x14ac:dyDescent="0.25"/>
    <row r="352" ht="16.5" customHeight="1" x14ac:dyDescent="0.25"/>
    <row r="355" ht="15.75" customHeight="1" x14ac:dyDescent="0.25"/>
    <row r="356" ht="16.5" customHeight="1" x14ac:dyDescent="0.25"/>
    <row r="359" ht="15.75" customHeight="1" x14ac:dyDescent="0.25"/>
    <row r="360" ht="16.5" customHeight="1" x14ac:dyDescent="0.25"/>
    <row r="363" ht="15.75" customHeight="1" x14ac:dyDescent="0.25"/>
    <row r="364" ht="16.5" customHeight="1" x14ac:dyDescent="0.25"/>
    <row r="367" ht="15.75" customHeight="1" x14ac:dyDescent="0.25"/>
    <row r="368" ht="16.5" customHeight="1" x14ac:dyDescent="0.25"/>
    <row r="371" ht="15.75" customHeight="1" x14ac:dyDescent="0.25"/>
    <row r="372" ht="16.5" customHeight="1" x14ac:dyDescent="0.25"/>
    <row r="375" ht="15.75" customHeight="1" x14ac:dyDescent="0.25"/>
    <row r="376" ht="16.5" customHeight="1" x14ac:dyDescent="0.25"/>
    <row r="379" ht="15.75" customHeight="1" x14ac:dyDescent="0.25"/>
    <row r="380" ht="16.5" customHeight="1" x14ac:dyDescent="0.25"/>
    <row r="383" ht="15.75" customHeight="1" x14ac:dyDescent="0.25"/>
    <row r="384" ht="16.5" customHeight="1" x14ac:dyDescent="0.25"/>
    <row r="387" ht="15.75" customHeight="1" x14ac:dyDescent="0.25"/>
    <row r="388" ht="16.5" customHeight="1" x14ac:dyDescent="0.25"/>
    <row r="391" ht="15.75" customHeight="1" x14ac:dyDescent="0.25"/>
    <row r="392" ht="16.5" customHeight="1" x14ac:dyDescent="0.25"/>
    <row r="395" ht="15.75" customHeight="1" x14ac:dyDescent="0.25"/>
    <row r="396" ht="16.5" customHeight="1" x14ac:dyDescent="0.25"/>
    <row r="399" ht="15.75" customHeight="1" x14ac:dyDescent="0.25"/>
    <row r="400" ht="16.5" customHeight="1" x14ac:dyDescent="0.25"/>
    <row r="403" ht="15" customHeight="1" x14ac:dyDescent="0.25"/>
  </sheetData>
  <conditionalFormatting sqref="M4:M33">
    <cfRule type="colorScale" priority="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:N33">
    <cfRule type="colorScale" priority="4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33">
    <cfRule type="colorScale" priority="4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P33">
    <cfRule type="colorScale" priority="4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:Q33">
    <cfRule type="colorScale" priority="4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R33">
    <cfRule type="colorScale" priority="4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:S33">
    <cfRule type="colorScale" priority="4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:T33">
    <cfRule type="colorScale" priority="4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33">
    <cfRule type="colorScale" priority="4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:V33">
    <cfRule type="colorScale" priority="4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:W33">
    <cfRule type="colorScale" priority="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4:X33">
    <cfRule type="colorScale" priority="4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Y33">
    <cfRule type="colorScale" priority="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4:Z33">
    <cfRule type="colorScale" priority="4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:AA33">
    <cfRule type="colorScale" priority="4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:AB33">
    <cfRule type="colorScale" priority="4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:AC33">
    <cfRule type="colorScale" priority="3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:AD33">
    <cfRule type="colorScale" priority="3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4:AE33">
    <cfRule type="colorScale" priority="3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F33">
    <cfRule type="colorScale" priority="3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4:AG33">
    <cfRule type="colorScale" priority="3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:AH33">
    <cfRule type="colorScale" priority="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4:AI33">
    <cfRule type="colorScale" priority="3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4:AJ33">
    <cfRule type="colorScale" priority="3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4:AK33">
    <cfRule type="colorScale" priority="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4:AL33">
    <cfRule type="colorScale" priority="3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:AM33">
    <cfRule type="colorScale" priority="3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4:AN33">
    <cfRule type="colorScale" priority="3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4:AO33">
    <cfRule type="colorScale" priority="3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4:AP33">
    <cfRule type="colorScale" priority="3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4:AQ33">
    <cfRule type="colorScale" priority="3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4:AR33">
    <cfRule type="colorScale" priority="3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4:AS33">
    <cfRule type="colorScale" priority="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4:AT33">
    <cfRule type="colorScale" priority="3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4:AU33">
    <cfRule type="colorScale" priority="3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:AV33">
    <cfRule type="colorScale" priority="3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4:AW33">
    <cfRule type="colorScale" priority="3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4:AX33"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4:AY33">
    <cfRule type="colorScale" priority="3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4:AZ33">
    <cfRule type="colorScale" priority="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A4:BA33">
    <cfRule type="colorScale" priority="3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4:BB33">
    <cfRule type="colorScale" priority="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4:BC33">
    <cfRule type="colorScale" priority="3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:BD33">
    <cfRule type="colorScale" priority="3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:BE33">
    <cfRule type="colorScale" priority="3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4:BF33">
    <cfRule type="colorScale" priority="3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4:BG33">
    <cfRule type="colorScale" priority="3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4:BH33">
    <cfRule type="colorScale" priority="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I4:BI33">
    <cfRule type="colorScale" priority="3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4:BJ33">
    <cfRule type="colorScale" priority="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4:BK33">
    <cfRule type="colorScale" priority="3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4:BL33">
    <cfRule type="colorScale" priority="3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4:BM33">
    <cfRule type="colorScale" priority="3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4:BN33">
    <cfRule type="colorScale" priority="3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O4:BO33">
    <cfRule type="colorScale" priority="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P4:BP33">
    <cfRule type="colorScale" priority="3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Q4:BQ33">
    <cfRule type="colorScale" priority="3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4:BR33">
    <cfRule type="colorScale" priority="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S4:BS33">
    <cfRule type="colorScale" priority="3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T4:BT33">
    <cfRule type="colorScale" priority="3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U4:BU33">
    <cfRule type="colorScale" priority="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4:BV33">
    <cfRule type="colorScale" priority="3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4:BW33">
    <cfRule type="colorScale" priority="3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4:BX33">
    <cfRule type="colorScale" priority="3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4:BY33">
    <cfRule type="colorScale" priority="3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4:BZ33">
    <cfRule type="colorScale" priority="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4:CA33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B4:CB33">
    <cfRule type="colorScale" priority="3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:CC33">
    <cfRule type="colorScale" priority="3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4:CE33">
    <cfRule type="colorScale" priority="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4:CF33">
    <cfRule type="colorScale" priority="3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G4:CG33">
    <cfRule type="colorScale" priority="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4:CH33">
    <cfRule type="colorScale" priority="3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4:CI33">
    <cfRule type="colorScale" priority="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4:CJ33">
    <cfRule type="colorScale" priority="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4:CK33">
    <cfRule type="colorScale" priority="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4:CL33">
    <cfRule type="colorScale" priority="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4:CM33">
    <cfRule type="colorScale" priority="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4:CN33">
    <cfRule type="colorScale" priority="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O4:CO33"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P4:CP33">
    <cfRule type="colorScale" priority="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Q4:CQ33">
    <cfRule type="colorScale" priority="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R4:CR33">
    <cfRule type="colorScale" priority="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4:CS33"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4:CT33">
    <cfRule type="colorScale" priority="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4:CU33">
    <cfRule type="colorScale" priority="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4:CV33">
    <cfRule type="colorScale" priority="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4:CW33">
    <cfRule type="colorScale" priority="3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D4:CD33">
    <cfRule type="colorScale" priority="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B35:GL35">
    <cfRule type="top10" dxfId="7" priority="17" rank="5"/>
  </conditionalFormatting>
  <conditionalFormatting sqref="M38:CW38">
    <cfRule type="top10" dxfId="6" priority="15" rank="1"/>
    <cfRule type="top10" dxfId="5" priority="16" rank="1"/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CU174"/>
  <sheetViews>
    <sheetView zoomScale="85" zoomScaleNormal="85" workbookViewId="0">
      <selection activeCell="P30" sqref="P30"/>
    </sheetView>
  </sheetViews>
  <sheetFormatPr defaultRowHeight="15" x14ac:dyDescent="0.25"/>
  <cols>
    <col min="10" max="10" width="21.5703125" bestFit="1" customWidth="1"/>
    <col min="11" max="11" width="10.7109375" customWidth="1"/>
    <col min="12" max="12" width="13.42578125" customWidth="1"/>
    <col min="13" max="13" width="8.5703125" customWidth="1"/>
    <col min="14" max="14" width="7.85546875" customWidth="1"/>
    <col min="15" max="15" width="12.42578125" customWidth="1"/>
    <col min="16" max="16" width="14" customWidth="1"/>
    <col min="17" max="17" width="15" customWidth="1"/>
    <col min="18" max="18" width="22.85546875" customWidth="1"/>
    <col min="19" max="19" width="10.7109375" customWidth="1"/>
    <col min="20" max="20" width="12.85546875" customWidth="1"/>
    <col min="21" max="21" width="14.28515625" customWidth="1"/>
    <col min="22" max="22" width="9.28515625" customWidth="1"/>
    <col min="23" max="23" width="11.28515625" customWidth="1"/>
    <col min="24" max="24" width="15.28515625" customWidth="1"/>
    <col min="25" max="25" width="12.5703125" customWidth="1"/>
    <col min="26" max="26" width="13.7109375" customWidth="1"/>
    <col min="27" max="27" width="12.140625" customWidth="1"/>
    <col min="28" max="28" width="18" customWidth="1"/>
    <col min="29" max="29" width="22" customWidth="1"/>
    <col min="30" max="30" width="13.85546875" customWidth="1"/>
    <col min="31" max="31" width="12.140625" customWidth="1"/>
    <col min="32" max="32" width="20.140625" customWidth="1"/>
    <col min="33" max="33" width="8.42578125" customWidth="1"/>
    <col min="34" max="34" width="16.140625" customWidth="1"/>
    <col min="35" max="35" width="10.7109375" customWidth="1"/>
    <col min="36" max="36" width="11" customWidth="1"/>
    <col min="37" max="37" width="12.85546875" customWidth="1"/>
    <col min="38" max="38" width="9.5703125" customWidth="1"/>
    <col min="39" max="39" width="10.42578125" customWidth="1"/>
    <col min="40" max="40" width="10.85546875" customWidth="1"/>
    <col min="41" max="41" width="12.7109375" customWidth="1"/>
    <col min="42" max="42" width="18.85546875" customWidth="1"/>
    <col min="43" max="43" width="11.85546875" customWidth="1"/>
    <col min="44" max="44" width="12" customWidth="1"/>
    <col min="45" max="45" width="20.85546875" customWidth="1"/>
    <col min="46" max="46" width="14.28515625" customWidth="1"/>
    <col min="47" max="47" width="7.85546875" customWidth="1"/>
    <col min="48" max="48" width="14.28515625" customWidth="1"/>
    <col min="49" max="49" width="15.42578125" customWidth="1"/>
    <col min="50" max="50" width="10.28515625" customWidth="1"/>
    <col min="51" max="51" width="18" customWidth="1"/>
    <col min="52" max="52" width="19.28515625" customWidth="1"/>
    <col min="53" max="53" width="11.7109375" customWidth="1"/>
    <col min="54" max="54" width="20.28515625" customWidth="1"/>
    <col min="55" max="55" width="9.42578125" customWidth="1"/>
    <col min="56" max="56" width="10.5703125" customWidth="1"/>
    <col min="57" max="57" width="15.42578125" customWidth="1"/>
    <col min="58" max="58" width="9.85546875" customWidth="1"/>
    <col min="59" max="59" width="10.5703125" customWidth="1"/>
    <col min="60" max="60" width="22.7109375" customWidth="1"/>
    <col min="61" max="61" width="15.7109375" customWidth="1"/>
    <col min="62" max="62" width="10.85546875" customWidth="1"/>
    <col min="63" max="63" width="21.5703125" customWidth="1"/>
    <col min="64" max="64" width="8.7109375" customWidth="1"/>
    <col min="65" max="65" width="18.140625" customWidth="1"/>
    <col min="66" max="66" width="14.28515625" customWidth="1"/>
    <col min="67" max="67" width="15" customWidth="1"/>
    <col min="68" max="68" width="7.85546875" customWidth="1"/>
    <col min="69" max="69" width="13.7109375" customWidth="1"/>
    <col min="70" max="70" width="9" customWidth="1"/>
    <col min="71" max="71" width="10.7109375" customWidth="1"/>
    <col min="72" max="72" width="10.42578125" customWidth="1"/>
    <col min="73" max="73" width="12.42578125" customWidth="1"/>
    <col min="74" max="74" width="9.5703125" customWidth="1"/>
    <col min="75" max="76" width="19" customWidth="1"/>
    <col min="77" max="77" width="13.7109375" customWidth="1"/>
    <col min="78" max="78" width="11.28515625" customWidth="1"/>
    <col min="79" max="79" width="9.7109375" customWidth="1"/>
    <col min="80" max="80" width="9.28515625" customWidth="1"/>
    <col min="81" max="81" width="10.7109375" customWidth="1"/>
    <col min="82" max="82" width="20" customWidth="1"/>
    <col min="83" max="83" width="16.42578125" customWidth="1"/>
    <col min="84" max="84" width="14.140625" customWidth="1"/>
    <col min="85" max="85" width="16.42578125" customWidth="1"/>
    <col min="86" max="86" width="16.5703125" customWidth="1"/>
    <col min="87" max="87" width="20.85546875" customWidth="1"/>
    <col min="88" max="88" width="9.7109375" customWidth="1"/>
    <col min="89" max="89" width="14.5703125" customWidth="1"/>
    <col min="90" max="90" width="10.140625" customWidth="1"/>
    <col min="91" max="91" width="16.42578125" customWidth="1"/>
    <col min="92" max="92" width="8.28515625" customWidth="1"/>
    <col min="93" max="93" width="12.42578125" bestFit="1" customWidth="1"/>
    <col min="94" max="94" width="18.85546875" bestFit="1" customWidth="1"/>
    <col min="95" max="95" width="11.28515625" bestFit="1" customWidth="1"/>
    <col min="96" max="96" width="18.7109375" bestFit="1" customWidth="1"/>
    <col min="97" max="97" width="20" bestFit="1" customWidth="1"/>
    <col min="98" max="98" width="9.7109375" bestFit="1" customWidth="1"/>
    <col min="99" max="99" width="16.28515625" bestFit="1" customWidth="1"/>
  </cols>
  <sheetData>
    <row r="4" spans="10:99" ht="15.75" thickBot="1" x14ac:dyDescent="0.3">
      <c r="K4" t="s">
        <v>20</v>
      </c>
      <c r="L4" t="s">
        <v>21</v>
      </c>
      <c r="M4" t="s">
        <v>23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31</v>
      </c>
      <c r="T4" t="s">
        <v>32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42</v>
      </c>
      <c r="AC4" t="s">
        <v>43</v>
      </c>
      <c r="AD4" t="s">
        <v>44</v>
      </c>
      <c r="AE4" t="s">
        <v>46</v>
      </c>
      <c r="AF4" t="s">
        <v>47</v>
      </c>
      <c r="AG4" t="s">
        <v>48</v>
      </c>
      <c r="AH4" t="s">
        <v>49</v>
      </c>
      <c r="AI4" t="s">
        <v>50</v>
      </c>
      <c r="AJ4" t="s">
        <v>51</v>
      </c>
      <c r="AK4" t="s">
        <v>54</v>
      </c>
      <c r="AL4" t="s">
        <v>56</v>
      </c>
      <c r="AM4" t="s">
        <v>58</v>
      </c>
      <c r="AN4" t="s">
        <v>59</v>
      </c>
      <c r="AO4" t="s">
        <v>60</v>
      </c>
      <c r="AP4" t="s">
        <v>61</v>
      </c>
      <c r="AQ4" t="s">
        <v>63</v>
      </c>
      <c r="AR4" t="s">
        <v>64</v>
      </c>
      <c r="AS4" t="s">
        <v>65</v>
      </c>
      <c r="AT4" t="s">
        <v>66</v>
      </c>
      <c r="AU4" t="s">
        <v>67</v>
      </c>
      <c r="AV4" t="s">
        <v>68</v>
      </c>
      <c r="AW4" t="s">
        <v>70</v>
      </c>
      <c r="AX4" t="s">
        <v>71</v>
      </c>
      <c r="AY4" t="s">
        <v>72</v>
      </c>
      <c r="AZ4" t="s">
        <v>74</v>
      </c>
      <c r="BA4" t="s">
        <v>75</v>
      </c>
      <c r="BB4" t="s">
        <v>76</v>
      </c>
      <c r="BC4" t="s">
        <v>77</v>
      </c>
      <c r="BD4" t="s">
        <v>78</v>
      </c>
      <c r="BE4" t="s">
        <v>79</v>
      </c>
      <c r="BF4" t="s">
        <v>82</v>
      </c>
      <c r="BG4" t="s">
        <v>83</v>
      </c>
      <c r="BH4" t="s">
        <v>85</v>
      </c>
      <c r="BI4" t="s">
        <v>87</v>
      </c>
      <c r="BJ4" t="s">
        <v>88</v>
      </c>
      <c r="BK4" t="s">
        <v>89</v>
      </c>
      <c r="BL4" t="s">
        <v>91</v>
      </c>
      <c r="BM4" t="s">
        <v>92</v>
      </c>
      <c r="BN4" t="s">
        <v>94</v>
      </c>
      <c r="BO4" t="s">
        <v>95</v>
      </c>
      <c r="BP4" t="s">
        <v>96</v>
      </c>
      <c r="BQ4" t="s">
        <v>97</v>
      </c>
      <c r="BR4" t="s">
        <v>98</v>
      </c>
      <c r="BS4" t="s">
        <v>100</v>
      </c>
      <c r="BT4" t="s">
        <v>101</v>
      </c>
      <c r="BU4" t="s">
        <v>102</v>
      </c>
      <c r="BV4" t="s">
        <v>104</v>
      </c>
      <c r="BW4" t="s">
        <v>105</v>
      </c>
      <c r="BX4" t="s">
        <v>106</v>
      </c>
      <c r="BY4" t="s">
        <v>107</v>
      </c>
      <c r="BZ4" t="s">
        <v>108</v>
      </c>
      <c r="CA4" t="s">
        <v>110</v>
      </c>
      <c r="CB4" t="s">
        <v>111</v>
      </c>
      <c r="CC4" t="s">
        <v>112</v>
      </c>
      <c r="CD4" t="s">
        <v>113</v>
      </c>
      <c r="CE4" t="s">
        <v>115</v>
      </c>
      <c r="CF4" t="s">
        <v>117</v>
      </c>
      <c r="CG4" t="s">
        <v>118</v>
      </c>
      <c r="CH4" t="s">
        <v>119</v>
      </c>
      <c r="CI4" t="s">
        <v>120</v>
      </c>
      <c r="CJ4" t="s">
        <v>122</v>
      </c>
      <c r="CK4" t="s">
        <v>123</v>
      </c>
      <c r="CL4" t="s">
        <v>125</v>
      </c>
      <c r="CM4" t="s">
        <v>126</v>
      </c>
      <c r="CN4" t="s">
        <v>127</v>
      </c>
      <c r="CO4" t="s">
        <v>128</v>
      </c>
      <c r="CP4" t="s">
        <v>130</v>
      </c>
      <c r="CQ4" t="s">
        <v>131</v>
      </c>
      <c r="CR4" t="s">
        <v>132</v>
      </c>
      <c r="CS4" t="s">
        <v>134</v>
      </c>
      <c r="CT4" t="s">
        <v>135</v>
      </c>
      <c r="CU4" t="s">
        <v>136</v>
      </c>
    </row>
    <row r="5" spans="10:99" ht="33.75" thickBot="1" x14ac:dyDescent="0.3">
      <c r="J5" s="73">
        <v>44998</v>
      </c>
      <c r="K5" s="33" t="s">
        <v>2647</v>
      </c>
      <c r="L5" s="33" t="s">
        <v>2676</v>
      </c>
      <c r="M5" s="33" t="s">
        <v>2705</v>
      </c>
      <c r="N5" s="33" t="s">
        <v>2734</v>
      </c>
      <c r="O5" s="33" t="s">
        <v>2763</v>
      </c>
      <c r="P5" s="33" t="s">
        <v>323</v>
      </c>
      <c r="Q5" s="33" t="s">
        <v>2803</v>
      </c>
      <c r="R5" s="33" t="s">
        <v>2832</v>
      </c>
      <c r="S5" s="33" t="s">
        <v>2860</v>
      </c>
      <c r="T5" s="33" t="s">
        <v>452</v>
      </c>
      <c r="U5" s="33" t="s">
        <v>2896</v>
      </c>
      <c r="V5" s="33" t="s">
        <v>2924</v>
      </c>
      <c r="W5" s="33" t="s">
        <v>2953</v>
      </c>
      <c r="X5" s="33" t="s">
        <v>2982</v>
      </c>
      <c r="Y5" s="33" t="s">
        <v>450</v>
      </c>
      <c r="Z5" s="33" t="s">
        <v>3069</v>
      </c>
      <c r="AA5" s="33" t="s">
        <v>649</v>
      </c>
      <c r="AB5" s="33" t="s">
        <v>3047</v>
      </c>
      <c r="AC5" s="33" t="s">
        <v>3016</v>
      </c>
      <c r="AD5" s="33" t="s">
        <v>632</v>
      </c>
      <c r="AE5" s="33" t="s">
        <v>3086</v>
      </c>
      <c r="AF5" s="33" t="s">
        <v>3113</v>
      </c>
      <c r="AG5" s="33" t="s">
        <v>1262</v>
      </c>
      <c r="AH5" s="33" t="s">
        <v>3170</v>
      </c>
      <c r="AI5" s="33" t="s">
        <v>3199</v>
      </c>
      <c r="AJ5" s="33" t="s">
        <v>3160</v>
      </c>
      <c r="AK5" s="33" t="s">
        <v>3228</v>
      </c>
      <c r="AL5" s="33" t="s">
        <v>3234</v>
      </c>
      <c r="AM5" s="33" t="s">
        <v>993</v>
      </c>
      <c r="AN5" s="33" t="s">
        <v>3278</v>
      </c>
      <c r="AO5" s="33" t="s">
        <v>3307</v>
      </c>
      <c r="AP5" s="33" t="s">
        <v>3335</v>
      </c>
      <c r="AQ5" s="33" t="s">
        <v>3339</v>
      </c>
      <c r="AR5" s="33" t="s">
        <v>3368</v>
      </c>
      <c r="AS5" s="33" t="s">
        <v>1811</v>
      </c>
      <c r="AT5" s="33" t="s">
        <v>3385</v>
      </c>
      <c r="AU5" s="33" t="s">
        <v>1448</v>
      </c>
      <c r="AV5" s="33" t="s">
        <v>3428</v>
      </c>
      <c r="AW5" s="33" t="s">
        <v>3457</v>
      </c>
      <c r="AX5" s="33" t="s">
        <v>3485</v>
      </c>
      <c r="AY5" s="33" t="s">
        <v>3514</v>
      </c>
      <c r="AZ5" s="33" t="s">
        <v>3543</v>
      </c>
      <c r="BA5" s="33" t="s">
        <v>3572</v>
      </c>
      <c r="BB5" s="33" t="s">
        <v>3637</v>
      </c>
      <c r="BC5" s="33" t="s">
        <v>2018</v>
      </c>
      <c r="BD5" s="33" t="s">
        <v>3630</v>
      </c>
      <c r="BE5" s="33" t="s">
        <v>3662</v>
      </c>
      <c r="BF5" s="33" t="s">
        <v>3601</v>
      </c>
      <c r="BG5" s="33" t="s">
        <v>3738</v>
      </c>
      <c r="BH5" s="33" t="s">
        <v>3766</v>
      </c>
      <c r="BI5" s="33" t="s">
        <v>3682</v>
      </c>
      <c r="BJ5" s="33" t="s">
        <v>3795</v>
      </c>
      <c r="BK5" s="33" t="s">
        <v>1928</v>
      </c>
      <c r="BL5" s="33" t="s">
        <v>3824</v>
      </c>
      <c r="BM5" s="33" t="s">
        <v>3839</v>
      </c>
      <c r="BN5" s="33" t="s">
        <v>3847</v>
      </c>
      <c r="BO5" s="33" t="s">
        <v>3871</v>
      </c>
      <c r="BP5" s="33" t="s">
        <v>3375</v>
      </c>
      <c r="BQ5" s="33" t="s">
        <v>3897</v>
      </c>
      <c r="BR5" s="33" t="s">
        <v>1723</v>
      </c>
      <c r="BS5" s="33" t="s">
        <v>3709</v>
      </c>
      <c r="BT5" s="33" t="s">
        <v>3922</v>
      </c>
      <c r="BU5" s="33" t="s">
        <v>656</v>
      </c>
      <c r="BV5" s="33" t="s">
        <v>3991</v>
      </c>
      <c r="BW5" s="33" t="s">
        <v>4020</v>
      </c>
      <c r="BX5" s="33" t="s">
        <v>3962</v>
      </c>
      <c r="BY5" s="33" t="s">
        <v>3739</v>
      </c>
      <c r="BZ5" s="33" t="s">
        <v>4076</v>
      </c>
      <c r="CA5" s="33" t="s">
        <v>4132</v>
      </c>
      <c r="CB5" s="33" t="s">
        <v>4105</v>
      </c>
      <c r="CC5" s="33" t="s">
        <v>4049</v>
      </c>
      <c r="CD5" s="33" t="s">
        <v>4161</v>
      </c>
      <c r="CE5" s="33" t="s">
        <v>327</v>
      </c>
      <c r="CF5" s="33" t="s">
        <v>4174</v>
      </c>
      <c r="CG5" s="33" t="s">
        <v>4203</v>
      </c>
      <c r="CH5" s="33" t="s">
        <v>4306</v>
      </c>
      <c r="CI5" s="33" t="s">
        <v>4247</v>
      </c>
      <c r="CJ5" s="33" t="s">
        <v>4252</v>
      </c>
      <c r="CK5" s="33" t="s">
        <v>4335</v>
      </c>
      <c r="CL5" s="33" t="s">
        <v>4232</v>
      </c>
      <c r="CM5" s="33" t="s">
        <v>4408</v>
      </c>
      <c r="CN5" s="33" t="s">
        <v>4384</v>
      </c>
      <c r="CO5" s="33" t="s">
        <v>4495</v>
      </c>
      <c r="CP5" s="33" t="s">
        <v>4277</v>
      </c>
      <c r="CQ5" s="33" t="s">
        <v>3830</v>
      </c>
      <c r="CR5" s="33" t="s">
        <v>1809</v>
      </c>
      <c r="CS5" s="33" t="s">
        <v>4437</v>
      </c>
      <c r="CT5" s="33" t="s">
        <v>4466</v>
      </c>
      <c r="CU5" s="33" t="s">
        <v>2190</v>
      </c>
    </row>
    <row r="6" spans="10:99" ht="33.75" thickBot="1" x14ac:dyDescent="0.3">
      <c r="J6" s="73">
        <v>44997</v>
      </c>
      <c r="K6" s="33" t="s">
        <v>139</v>
      </c>
      <c r="L6" s="33" t="s">
        <v>170</v>
      </c>
      <c r="M6" s="33" t="s">
        <v>215</v>
      </c>
      <c r="N6" s="33" t="s">
        <v>258</v>
      </c>
      <c r="O6" s="33" t="s">
        <v>289</v>
      </c>
      <c r="P6" s="33" t="s">
        <v>320</v>
      </c>
      <c r="Q6" s="33" t="s">
        <v>341</v>
      </c>
      <c r="R6" s="33" t="s">
        <v>372</v>
      </c>
      <c r="S6" s="33" t="s">
        <v>414</v>
      </c>
      <c r="T6" s="33" t="s">
        <v>445</v>
      </c>
      <c r="U6" s="33" t="s">
        <v>488</v>
      </c>
      <c r="V6" s="33" t="s">
        <v>517</v>
      </c>
      <c r="W6" s="33" t="s">
        <v>548</v>
      </c>
      <c r="X6" s="33" t="s">
        <v>579</v>
      </c>
      <c r="Y6" s="33" t="s">
        <v>608</v>
      </c>
      <c r="Z6" s="33" t="s">
        <v>93</v>
      </c>
      <c r="AA6" s="33" t="s">
        <v>646</v>
      </c>
      <c r="AB6" s="33" t="s">
        <v>664</v>
      </c>
      <c r="AC6" s="33" t="s">
        <v>695</v>
      </c>
      <c r="AD6" s="33" t="s">
        <v>470</v>
      </c>
      <c r="AE6" s="33" t="s">
        <v>747</v>
      </c>
      <c r="AF6" s="33" t="s">
        <v>778</v>
      </c>
      <c r="AG6" s="33" t="s">
        <v>805</v>
      </c>
      <c r="AH6" s="33" t="s">
        <v>836</v>
      </c>
      <c r="AI6" s="33" t="s">
        <v>867</v>
      </c>
      <c r="AJ6" s="33" t="s">
        <v>898</v>
      </c>
      <c r="AK6" s="33" t="s">
        <v>55</v>
      </c>
      <c r="AL6" s="33" t="s">
        <v>955</v>
      </c>
      <c r="AM6" s="33" t="s">
        <v>983</v>
      </c>
      <c r="AN6" s="33" t="s">
        <v>1012</v>
      </c>
      <c r="AO6" s="33" t="s">
        <v>1043</v>
      </c>
      <c r="AP6" s="33" t="s">
        <v>1074</v>
      </c>
      <c r="AQ6" s="33" t="s">
        <v>1089</v>
      </c>
      <c r="AR6" s="33" t="s">
        <v>1120</v>
      </c>
      <c r="AS6" s="33" t="s">
        <v>1124</v>
      </c>
      <c r="AT6" s="33" t="s">
        <v>1161</v>
      </c>
      <c r="AU6" s="33" t="s">
        <v>1192</v>
      </c>
      <c r="AV6" s="33" t="s">
        <v>1207</v>
      </c>
      <c r="AW6" s="33" t="s">
        <v>1255</v>
      </c>
      <c r="AX6" s="33" t="s">
        <v>1285</v>
      </c>
      <c r="AY6" s="33" t="s">
        <v>1315</v>
      </c>
      <c r="AZ6" s="33" t="s">
        <v>1376</v>
      </c>
      <c r="BA6" s="33" t="s">
        <v>1407</v>
      </c>
      <c r="BB6" s="33" t="s">
        <v>1438</v>
      </c>
      <c r="BC6" s="33" t="s">
        <v>1449</v>
      </c>
      <c r="BD6" s="33" t="s">
        <v>1462</v>
      </c>
      <c r="BE6" s="33" t="s">
        <v>1473</v>
      </c>
      <c r="BF6" s="33" t="s">
        <v>1521</v>
      </c>
      <c r="BG6" s="33" t="s">
        <v>84</v>
      </c>
      <c r="BH6" s="33" t="s">
        <v>1576</v>
      </c>
      <c r="BI6" s="33" t="s">
        <v>1636</v>
      </c>
      <c r="BJ6" s="33" t="s">
        <v>1658</v>
      </c>
      <c r="BK6" s="33" t="s">
        <v>1689</v>
      </c>
      <c r="BL6" s="33" t="s">
        <v>1725</v>
      </c>
      <c r="BM6" s="33" t="s">
        <v>1703</v>
      </c>
      <c r="BN6" s="33" t="s">
        <v>1749</v>
      </c>
      <c r="BO6" s="33" t="s">
        <v>1768</v>
      </c>
      <c r="BP6" s="33" t="s">
        <v>1799</v>
      </c>
      <c r="BQ6" s="33" t="s">
        <v>1820</v>
      </c>
      <c r="BR6" s="33" t="s">
        <v>1711</v>
      </c>
      <c r="BS6" s="33" t="s">
        <v>1862</v>
      </c>
      <c r="BT6" s="33" t="s">
        <v>1893</v>
      </c>
      <c r="BU6" s="33" t="s">
        <v>103</v>
      </c>
      <c r="BV6" s="33" t="s">
        <v>1935</v>
      </c>
      <c r="BW6" s="33" t="s">
        <v>1966</v>
      </c>
      <c r="BX6" s="33" t="s">
        <v>1997</v>
      </c>
      <c r="BY6" s="33" t="s">
        <v>737</v>
      </c>
      <c r="BZ6" s="33" t="s">
        <v>2046</v>
      </c>
      <c r="CA6" s="33" t="s">
        <v>2082</v>
      </c>
      <c r="CB6" s="33" t="s">
        <v>2113</v>
      </c>
      <c r="CC6" s="33" t="s">
        <v>2158</v>
      </c>
      <c r="CD6" s="33" t="s">
        <v>2143</v>
      </c>
      <c r="CE6" s="33" t="s">
        <v>116</v>
      </c>
      <c r="CF6" s="33" t="s">
        <v>2198</v>
      </c>
      <c r="CG6" s="33" t="s">
        <v>2228</v>
      </c>
      <c r="CH6" s="33" t="s">
        <v>2259</v>
      </c>
      <c r="CI6" s="33" t="s">
        <v>1136</v>
      </c>
      <c r="CJ6" s="33" t="s">
        <v>2305</v>
      </c>
      <c r="CK6" s="33" t="s">
        <v>2337</v>
      </c>
      <c r="CL6" s="33" t="s">
        <v>2368</v>
      </c>
      <c r="CM6" s="33" t="s">
        <v>2399</v>
      </c>
      <c r="CN6" s="33" t="s">
        <v>2460</v>
      </c>
      <c r="CO6" s="33" t="s">
        <v>2429</v>
      </c>
      <c r="CP6" s="33" t="s">
        <v>2490</v>
      </c>
      <c r="CQ6" s="33" t="s">
        <v>464</v>
      </c>
      <c r="CR6" s="33" t="s">
        <v>1804</v>
      </c>
      <c r="CS6" s="33" t="s">
        <v>2553</v>
      </c>
      <c r="CT6" s="33" t="s">
        <v>2584</v>
      </c>
      <c r="CU6" s="33" t="s">
        <v>116</v>
      </c>
    </row>
    <row r="7" spans="10:99" ht="33.75" thickBot="1" x14ac:dyDescent="0.3">
      <c r="J7" s="73">
        <v>44996</v>
      </c>
      <c r="K7" s="33" t="s">
        <v>140</v>
      </c>
      <c r="L7" s="33" t="s">
        <v>171</v>
      </c>
      <c r="M7" s="33" t="s">
        <v>216</v>
      </c>
      <c r="N7" s="33" t="s">
        <v>259</v>
      </c>
      <c r="O7" s="33" t="s">
        <v>290</v>
      </c>
      <c r="P7" s="33" t="s">
        <v>320</v>
      </c>
      <c r="Q7" s="33" t="s">
        <v>342</v>
      </c>
      <c r="R7" s="33" t="s">
        <v>373</v>
      </c>
      <c r="S7" s="33" t="s">
        <v>415</v>
      </c>
      <c r="T7" s="33" t="s">
        <v>446</v>
      </c>
      <c r="U7" s="33" t="s">
        <v>488</v>
      </c>
      <c r="V7" s="33" t="s">
        <v>518</v>
      </c>
      <c r="W7" s="33" t="s">
        <v>549</v>
      </c>
      <c r="X7" s="33" t="s">
        <v>580</v>
      </c>
      <c r="Y7" s="33" t="s">
        <v>609</v>
      </c>
      <c r="Z7" s="33" t="s">
        <v>636</v>
      </c>
      <c r="AA7" s="33" t="s">
        <v>647</v>
      </c>
      <c r="AB7" s="33" t="s">
        <v>665</v>
      </c>
      <c r="AC7" s="33" t="s">
        <v>696</v>
      </c>
      <c r="AD7" s="33" t="s">
        <v>726</v>
      </c>
      <c r="AE7" s="33" t="s">
        <v>748</v>
      </c>
      <c r="AF7" s="33" t="s">
        <v>779</v>
      </c>
      <c r="AG7" s="33" t="s">
        <v>806</v>
      </c>
      <c r="AH7" s="33" t="s">
        <v>837</v>
      </c>
      <c r="AI7" s="33" t="s">
        <v>868</v>
      </c>
      <c r="AJ7" s="33" t="s">
        <v>899</v>
      </c>
      <c r="AK7" s="33" t="s">
        <v>659</v>
      </c>
      <c r="AL7" s="33" t="s">
        <v>956</v>
      </c>
      <c r="AM7" s="33" t="s">
        <v>984</v>
      </c>
      <c r="AN7" s="33" t="s">
        <v>1013</v>
      </c>
      <c r="AO7" s="33" t="s">
        <v>1044</v>
      </c>
      <c r="AP7" s="33" t="s">
        <v>1074</v>
      </c>
      <c r="AQ7" s="33" t="s">
        <v>1090</v>
      </c>
      <c r="AR7" s="33" t="s">
        <v>1121</v>
      </c>
      <c r="AS7" s="33" t="s">
        <v>52</v>
      </c>
      <c r="AT7" s="33" t="s">
        <v>1162</v>
      </c>
      <c r="AU7" s="33" t="s">
        <v>1193</v>
      </c>
      <c r="AV7" s="33" t="s">
        <v>1208</v>
      </c>
      <c r="AW7" s="33" t="s">
        <v>1256</v>
      </c>
      <c r="AX7" s="33" t="s">
        <v>1286</v>
      </c>
      <c r="AY7" s="33" t="s">
        <v>1316</v>
      </c>
      <c r="AZ7" s="33" t="s">
        <v>1377</v>
      </c>
      <c r="BA7" s="33" t="s">
        <v>1408</v>
      </c>
      <c r="BB7" s="33" t="s">
        <v>1439</v>
      </c>
      <c r="BC7" s="33" t="s">
        <v>1450</v>
      </c>
      <c r="BD7" s="33" t="s">
        <v>1463</v>
      </c>
      <c r="BE7" s="33" t="s">
        <v>733</v>
      </c>
      <c r="BF7" s="33" t="s">
        <v>1522</v>
      </c>
      <c r="BG7" s="33" t="s">
        <v>1552</v>
      </c>
      <c r="BH7" s="33" t="s">
        <v>1577</v>
      </c>
      <c r="BI7" s="33" t="s">
        <v>1637</v>
      </c>
      <c r="BJ7" s="33" t="s">
        <v>1659</v>
      </c>
      <c r="BK7" s="33" t="s">
        <v>646</v>
      </c>
      <c r="BL7" s="33" t="s">
        <v>1726</v>
      </c>
      <c r="BM7" s="33" t="s">
        <v>114</v>
      </c>
      <c r="BN7" s="33" t="s">
        <v>1750</v>
      </c>
      <c r="BO7" s="33" t="s">
        <v>1769</v>
      </c>
      <c r="BP7" s="33" t="s">
        <v>1800</v>
      </c>
      <c r="BQ7" s="33" t="s">
        <v>1821</v>
      </c>
      <c r="BR7" s="33" t="s">
        <v>1848</v>
      </c>
      <c r="BS7" s="33" t="s">
        <v>1863</v>
      </c>
      <c r="BT7" s="33" t="s">
        <v>1894</v>
      </c>
      <c r="BU7" s="33" t="s">
        <v>1924</v>
      </c>
      <c r="BV7" s="33" t="s">
        <v>1936</v>
      </c>
      <c r="BW7" s="33" t="s">
        <v>1967</v>
      </c>
      <c r="BX7" s="33" t="s">
        <v>1998</v>
      </c>
      <c r="BY7" s="33" t="s">
        <v>2022</v>
      </c>
      <c r="BZ7" s="33" t="s">
        <v>2047</v>
      </c>
      <c r="CA7" s="33" t="s">
        <v>2083</v>
      </c>
      <c r="CB7" s="33" t="s">
        <v>2114</v>
      </c>
      <c r="CC7" s="33" t="s">
        <v>2159</v>
      </c>
      <c r="CD7" s="33" t="s">
        <v>2144</v>
      </c>
      <c r="CE7" s="33" t="s">
        <v>1197</v>
      </c>
      <c r="CF7" s="33" t="s">
        <v>2199</v>
      </c>
      <c r="CG7" s="33" t="s">
        <v>2229</v>
      </c>
      <c r="CH7" s="33" t="s">
        <v>2260</v>
      </c>
      <c r="CI7" s="33" t="s">
        <v>915</v>
      </c>
      <c r="CJ7" s="33" t="s">
        <v>2306</v>
      </c>
      <c r="CK7" s="33" t="s">
        <v>2338</v>
      </c>
      <c r="CL7" s="33" t="s">
        <v>2369</v>
      </c>
      <c r="CM7" s="33" t="s">
        <v>2400</v>
      </c>
      <c r="CN7" s="33" t="s">
        <v>2461</v>
      </c>
      <c r="CO7" s="33" t="s">
        <v>2430</v>
      </c>
      <c r="CP7" s="33" t="s">
        <v>2491</v>
      </c>
      <c r="CQ7" s="33" t="s">
        <v>2521</v>
      </c>
      <c r="CR7" s="33" t="s">
        <v>1804</v>
      </c>
      <c r="CS7" s="33" t="s">
        <v>2554</v>
      </c>
      <c r="CT7" s="33" t="s">
        <v>2585</v>
      </c>
      <c r="CU7" s="33" t="s">
        <v>329</v>
      </c>
    </row>
    <row r="8" spans="10:99" ht="33.75" thickBot="1" x14ac:dyDescent="0.3">
      <c r="J8" s="73">
        <v>44995</v>
      </c>
      <c r="K8" s="33" t="s">
        <v>141</v>
      </c>
      <c r="L8" s="33" t="s">
        <v>172</v>
      </c>
      <c r="M8" s="33" t="s">
        <v>217</v>
      </c>
      <c r="N8" s="33" t="s">
        <v>260</v>
      </c>
      <c r="O8" s="33" t="s">
        <v>291</v>
      </c>
      <c r="P8" s="33" t="s">
        <v>321</v>
      </c>
      <c r="Q8" s="33" t="s">
        <v>343</v>
      </c>
      <c r="R8" s="33" t="s">
        <v>374</v>
      </c>
      <c r="S8" s="33" t="s">
        <v>416</v>
      </c>
      <c r="T8" s="33" t="s">
        <v>447</v>
      </c>
      <c r="U8" s="33" t="s">
        <v>489</v>
      </c>
      <c r="V8" s="33" t="s">
        <v>519</v>
      </c>
      <c r="W8" s="33" t="s">
        <v>550</v>
      </c>
      <c r="X8" s="33" t="s">
        <v>581</v>
      </c>
      <c r="Y8" s="33" t="s">
        <v>610</v>
      </c>
      <c r="Z8" s="33" t="s">
        <v>637</v>
      </c>
      <c r="AA8" s="33" t="s">
        <v>648</v>
      </c>
      <c r="AB8" s="33" t="s">
        <v>666</v>
      </c>
      <c r="AC8" s="33" t="s">
        <v>697</v>
      </c>
      <c r="AD8" s="33" t="s">
        <v>727</v>
      </c>
      <c r="AE8" s="33" t="s">
        <v>749</v>
      </c>
      <c r="AF8" s="33" t="s">
        <v>589</v>
      </c>
      <c r="AG8" s="33" t="s">
        <v>807</v>
      </c>
      <c r="AH8" s="33" t="s">
        <v>838</v>
      </c>
      <c r="AI8" s="33" t="s">
        <v>869</v>
      </c>
      <c r="AJ8" s="33" t="s">
        <v>900</v>
      </c>
      <c r="AK8" s="33" t="s">
        <v>934</v>
      </c>
      <c r="AL8" s="33" t="s">
        <v>957</v>
      </c>
      <c r="AM8" s="33" t="s">
        <v>985</v>
      </c>
      <c r="AN8" s="33" t="s">
        <v>1014</v>
      </c>
      <c r="AO8" s="33" t="s">
        <v>1045</v>
      </c>
      <c r="AP8" s="33" t="s">
        <v>1075</v>
      </c>
      <c r="AQ8" s="33" t="s">
        <v>1091</v>
      </c>
      <c r="AR8" s="33" t="s">
        <v>1122</v>
      </c>
      <c r="AS8" s="33" t="s">
        <v>1146</v>
      </c>
      <c r="AT8" s="33" t="s">
        <v>1163</v>
      </c>
      <c r="AU8" s="33" t="s">
        <v>1194</v>
      </c>
      <c r="AV8" s="33" t="s">
        <v>1209</v>
      </c>
      <c r="AW8" s="33" t="s">
        <v>1257</v>
      </c>
      <c r="AX8" s="33" t="s">
        <v>1287</v>
      </c>
      <c r="AY8" s="33" t="s">
        <v>1317</v>
      </c>
      <c r="AZ8" s="33" t="s">
        <v>1378</v>
      </c>
      <c r="BA8" s="33" t="s">
        <v>1409</v>
      </c>
      <c r="BB8" s="33" t="s">
        <v>1440</v>
      </c>
      <c r="BC8" s="33" t="s">
        <v>1451</v>
      </c>
      <c r="BD8" s="33" t="s">
        <v>1464</v>
      </c>
      <c r="BE8" s="33" t="s">
        <v>1474</v>
      </c>
      <c r="BF8" s="33" t="s">
        <v>1523</v>
      </c>
      <c r="BG8" s="33" t="s">
        <v>1552</v>
      </c>
      <c r="BH8" s="33" t="s">
        <v>1578</v>
      </c>
      <c r="BI8" s="33" t="s">
        <v>1638</v>
      </c>
      <c r="BJ8" s="33" t="s">
        <v>1660</v>
      </c>
      <c r="BK8" s="33" t="s">
        <v>658</v>
      </c>
      <c r="BL8" s="33" t="s">
        <v>1727</v>
      </c>
      <c r="BM8" s="33" t="s">
        <v>1704</v>
      </c>
      <c r="BN8" s="33" t="s">
        <v>1751</v>
      </c>
      <c r="BO8" s="33" t="s">
        <v>1770</v>
      </c>
      <c r="BP8" s="33" t="s">
        <v>1801</v>
      </c>
      <c r="BQ8" s="33" t="s">
        <v>1822</v>
      </c>
      <c r="BR8" s="33" t="s">
        <v>1848</v>
      </c>
      <c r="BS8" s="33" t="s">
        <v>1864</v>
      </c>
      <c r="BT8" s="33" t="s">
        <v>1895</v>
      </c>
      <c r="BU8" s="33" t="s">
        <v>663</v>
      </c>
      <c r="BV8" s="33" t="s">
        <v>1937</v>
      </c>
      <c r="BW8" s="33" t="s">
        <v>1968</v>
      </c>
      <c r="BX8" s="33" t="s">
        <v>1999</v>
      </c>
      <c r="BY8" s="33" t="s">
        <v>2023</v>
      </c>
      <c r="BZ8" s="33" t="s">
        <v>2048</v>
      </c>
      <c r="CA8" s="33" t="s">
        <v>2084</v>
      </c>
      <c r="CB8" s="33" t="s">
        <v>2115</v>
      </c>
      <c r="CC8" s="33" t="s">
        <v>2160</v>
      </c>
      <c r="CD8" s="33" t="s">
        <v>2145</v>
      </c>
      <c r="CE8" s="33" t="s">
        <v>324</v>
      </c>
      <c r="CF8" s="33" t="s">
        <v>2200</v>
      </c>
      <c r="CG8" s="33" t="s">
        <v>2230</v>
      </c>
      <c r="CH8" s="33" t="s">
        <v>2261</v>
      </c>
      <c r="CI8" s="33" t="s">
        <v>1139</v>
      </c>
      <c r="CJ8" s="33" t="s">
        <v>2307</v>
      </c>
      <c r="CK8" s="33" t="s">
        <v>2339</v>
      </c>
      <c r="CL8" s="33" t="s">
        <v>2370</v>
      </c>
      <c r="CM8" s="33" t="s">
        <v>2401</v>
      </c>
      <c r="CN8" s="33" t="s">
        <v>2462</v>
      </c>
      <c r="CO8" s="33" t="s">
        <v>2431</v>
      </c>
      <c r="CP8" s="33" t="s">
        <v>2492</v>
      </c>
      <c r="CQ8" s="33" t="s">
        <v>465</v>
      </c>
      <c r="CR8" s="33" t="s">
        <v>1857</v>
      </c>
      <c r="CS8" s="33" t="s">
        <v>2555</v>
      </c>
      <c r="CT8" s="33" t="s">
        <v>2586</v>
      </c>
      <c r="CU8" s="33" t="s">
        <v>1198</v>
      </c>
    </row>
    <row r="9" spans="10:99" ht="33.75" thickBot="1" x14ac:dyDescent="0.3">
      <c r="J9" s="73">
        <v>44994</v>
      </c>
      <c r="K9" s="33" t="s">
        <v>142</v>
      </c>
      <c r="L9" s="33" t="s">
        <v>173</v>
      </c>
      <c r="M9" s="33" t="s">
        <v>218</v>
      </c>
      <c r="N9" s="33" t="s">
        <v>261</v>
      </c>
      <c r="O9" s="33" t="s">
        <v>292</v>
      </c>
      <c r="P9" s="33" t="s">
        <v>322</v>
      </c>
      <c r="Q9" s="33" t="s">
        <v>344</v>
      </c>
      <c r="R9" s="33" t="s">
        <v>375</v>
      </c>
      <c r="S9" s="33" t="s">
        <v>417</v>
      </c>
      <c r="T9" s="33" t="s">
        <v>448</v>
      </c>
      <c r="U9" s="33" t="s">
        <v>490</v>
      </c>
      <c r="V9" s="33" t="s">
        <v>520</v>
      </c>
      <c r="W9" s="33" t="s">
        <v>551</v>
      </c>
      <c r="X9" s="33" t="s">
        <v>582</v>
      </c>
      <c r="Y9" s="33" t="s">
        <v>611</v>
      </c>
      <c r="Z9" s="33" t="s">
        <v>637</v>
      </c>
      <c r="AA9" s="33" t="s">
        <v>649</v>
      </c>
      <c r="AB9" s="33" t="s">
        <v>667</v>
      </c>
      <c r="AC9" s="33" t="s">
        <v>698</v>
      </c>
      <c r="AD9" s="33" t="s">
        <v>632</v>
      </c>
      <c r="AE9" s="33" t="s">
        <v>750</v>
      </c>
      <c r="AF9" s="33" t="s">
        <v>780</v>
      </c>
      <c r="AG9" s="33" t="s">
        <v>808</v>
      </c>
      <c r="AH9" s="33" t="s">
        <v>839</v>
      </c>
      <c r="AI9" s="33" t="s">
        <v>870</v>
      </c>
      <c r="AJ9" s="33" t="s">
        <v>901</v>
      </c>
      <c r="AK9" s="33" t="s">
        <v>651</v>
      </c>
      <c r="AL9" s="33" t="s">
        <v>958</v>
      </c>
      <c r="AM9" s="33" t="s">
        <v>986</v>
      </c>
      <c r="AN9" s="33" t="s">
        <v>1015</v>
      </c>
      <c r="AO9" s="33" t="s">
        <v>1046</v>
      </c>
      <c r="AP9" s="33" t="s">
        <v>1076</v>
      </c>
      <c r="AQ9" s="33" t="s">
        <v>1092</v>
      </c>
      <c r="AR9" s="33" t="s">
        <v>1123</v>
      </c>
      <c r="AS9" s="33" t="s">
        <v>1130</v>
      </c>
      <c r="AT9" s="33" t="s">
        <v>1164</v>
      </c>
      <c r="AU9" s="33" t="s">
        <v>1195</v>
      </c>
      <c r="AV9" s="33" t="s">
        <v>1210</v>
      </c>
      <c r="AW9" s="33" t="s">
        <v>1258</v>
      </c>
      <c r="AX9" s="33" t="s">
        <v>1288</v>
      </c>
      <c r="AY9" s="33" t="s">
        <v>1318</v>
      </c>
      <c r="AZ9" s="33" t="s">
        <v>1379</v>
      </c>
      <c r="BA9" s="33" t="s">
        <v>1410</v>
      </c>
      <c r="BB9" s="33" t="s">
        <v>1441</v>
      </c>
      <c r="BC9" s="33" t="s">
        <v>1452</v>
      </c>
      <c r="BD9" s="33" t="s">
        <v>1465</v>
      </c>
      <c r="BE9" s="33" t="s">
        <v>1475</v>
      </c>
      <c r="BF9" s="33" t="s">
        <v>1524</v>
      </c>
      <c r="BG9" s="33" t="s">
        <v>911</v>
      </c>
      <c r="BH9" s="33" t="s">
        <v>1579</v>
      </c>
      <c r="BI9" s="33" t="s">
        <v>1639</v>
      </c>
      <c r="BJ9" s="33" t="s">
        <v>1661</v>
      </c>
      <c r="BK9" s="33" t="s">
        <v>1690</v>
      </c>
      <c r="BL9" s="33" t="s">
        <v>1728</v>
      </c>
      <c r="BM9" s="33" t="s">
        <v>1705</v>
      </c>
      <c r="BN9" s="33" t="s">
        <v>1752</v>
      </c>
      <c r="BO9" s="33" t="s">
        <v>1771</v>
      </c>
      <c r="BP9" s="33" t="s">
        <v>1802</v>
      </c>
      <c r="BQ9" s="33" t="s">
        <v>1823</v>
      </c>
      <c r="BR9" s="33" t="s">
        <v>1849</v>
      </c>
      <c r="BS9" s="33" t="s">
        <v>1865</v>
      </c>
      <c r="BT9" s="33" t="s">
        <v>1896</v>
      </c>
      <c r="BU9" s="33" t="s">
        <v>647</v>
      </c>
      <c r="BV9" s="33" t="s">
        <v>1938</v>
      </c>
      <c r="BW9" s="33" t="s">
        <v>1969</v>
      </c>
      <c r="BX9" s="33" t="s">
        <v>2000</v>
      </c>
      <c r="BY9" s="33" t="s">
        <v>1569</v>
      </c>
      <c r="BZ9" s="33" t="s">
        <v>2049</v>
      </c>
      <c r="CA9" s="33" t="s">
        <v>2085</v>
      </c>
      <c r="CB9" s="33" t="s">
        <v>2116</v>
      </c>
      <c r="CC9" s="33" t="s">
        <v>2161</v>
      </c>
      <c r="CD9" s="33" t="s">
        <v>1705</v>
      </c>
      <c r="CE9" s="33" t="s">
        <v>328</v>
      </c>
      <c r="CF9" s="33" t="s">
        <v>2201</v>
      </c>
      <c r="CG9" s="33" t="s">
        <v>2231</v>
      </c>
      <c r="CH9" s="33" t="s">
        <v>2262</v>
      </c>
      <c r="CI9" s="33" t="s">
        <v>451</v>
      </c>
      <c r="CJ9" s="33" t="s">
        <v>2308</v>
      </c>
      <c r="CK9" s="33" t="s">
        <v>2340</v>
      </c>
      <c r="CL9" s="33" t="s">
        <v>2371</v>
      </c>
      <c r="CM9" s="33" t="s">
        <v>2402</v>
      </c>
      <c r="CN9" s="33" t="s">
        <v>2463</v>
      </c>
      <c r="CO9" s="33" t="s">
        <v>2432</v>
      </c>
      <c r="CP9" s="33" t="s">
        <v>2493</v>
      </c>
      <c r="CQ9" s="33" t="s">
        <v>2522</v>
      </c>
      <c r="CR9" s="33" t="s">
        <v>915</v>
      </c>
      <c r="CS9" s="33" t="s">
        <v>2556</v>
      </c>
      <c r="CT9" s="33" t="s">
        <v>2587</v>
      </c>
      <c r="CU9" s="33" t="s">
        <v>2195</v>
      </c>
    </row>
    <row r="10" spans="10:99" ht="33.75" thickBot="1" x14ac:dyDescent="0.3">
      <c r="J10" s="73">
        <v>44993</v>
      </c>
      <c r="K10" s="33" t="s">
        <v>143</v>
      </c>
      <c r="L10" s="33" t="s">
        <v>174</v>
      </c>
      <c r="M10" s="33" t="s">
        <v>219</v>
      </c>
      <c r="N10" s="33" t="s">
        <v>262</v>
      </c>
      <c r="O10" s="33" t="s">
        <v>293</v>
      </c>
      <c r="P10" s="33" t="s">
        <v>323</v>
      </c>
      <c r="Q10" s="33" t="s">
        <v>345</v>
      </c>
      <c r="R10" s="33" t="s">
        <v>376</v>
      </c>
      <c r="S10" s="33" t="s">
        <v>418</v>
      </c>
      <c r="T10" s="33" t="s">
        <v>449</v>
      </c>
      <c r="U10" s="33" t="s">
        <v>491</v>
      </c>
      <c r="V10" s="33" t="s">
        <v>521</v>
      </c>
      <c r="W10" s="33" t="s">
        <v>552</v>
      </c>
      <c r="X10" s="33" t="s">
        <v>583</v>
      </c>
      <c r="Y10" s="33" t="s">
        <v>612</v>
      </c>
      <c r="Z10" s="33" t="s">
        <v>638</v>
      </c>
      <c r="AA10" s="33" t="s">
        <v>648</v>
      </c>
      <c r="AB10" s="33" t="s">
        <v>668</v>
      </c>
      <c r="AC10" s="33" t="s">
        <v>699</v>
      </c>
      <c r="AD10" s="33" t="s">
        <v>728</v>
      </c>
      <c r="AE10" s="33" t="s">
        <v>751</v>
      </c>
      <c r="AF10" s="33" t="s">
        <v>781</v>
      </c>
      <c r="AG10" s="33" t="s">
        <v>809</v>
      </c>
      <c r="AH10" s="33" t="s">
        <v>840</v>
      </c>
      <c r="AI10" s="33" t="s">
        <v>871</v>
      </c>
      <c r="AJ10" s="33" t="s">
        <v>902</v>
      </c>
      <c r="AK10" s="33" t="s">
        <v>935</v>
      </c>
      <c r="AL10" s="33" t="s">
        <v>959</v>
      </c>
      <c r="AM10" s="33" t="s">
        <v>863</v>
      </c>
      <c r="AN10" s="33" t="s">
        <v>1016</v>
      </c>
      <c r="AO10" s="33" t="s">
        <v>1047</v>
      </c>
      <c r="AP10" s="33" t="s">
        <v>1077</v>
      </c>
      <c r="AQ10" s="33" t="s">
        <v>1093</v>
      </c>
      <c r="AR10" s="33" t="s">
        <v>1124</v>
      </c>
      <c r="AS10" s="33" t="s">
        <v>1147</v>
      </c>
      <c r="AT10" s="33" t="s">
        <v>1165</v>
      </c>
      <c r="AU10" s="33" t="s">
        <v>1196</v>
      </c>
      <c r="AV10" s="33" t="s">
        <v>1211</v>
      </c>
      <c r="AW10" s="33" t="s">
        <v>1259</v>
      </c>
      <c r="AX10" s="33" t="s">
        <v>1289</v>
      </c>
      <c r="AY10" s="33" t="s">
        <v>1319</v>
      </c>
      <c r="AZ10" s="33" t="s">
        <v>1380</v>
      </c>
      <c r="BA10" s="33" t="s">
        <v>1411</v>
      </c>
      <c r="BB10" s="33" t="s">
        <v>212</v>
      </c>
      <c r="BC10" s="33" t="s">
        <v>1197</v>
      </c>
      <c r="BD10" s="33" t="s">
        <v>1442</v>
      </c>
      <c r="BE10" s="33" t="s">
        <v>910</v>
      </c>
      <c r="BF10" s="33" t="s">
        <v>1525</v>
      </c>
      <c r="BG10" s="33" t="s">
        <v>1553</v>
      </c>
      <c r="BH10" s="33" t="s">
        <v>1580</v>
      </c>
      <c r="BI10" s="33" t="s">
        <v>1640</v>
      </c>
      <c r="BJ10" s="33" t="s">
        <v>1662</v>
      </c>
      <c r="BK10" s="33" t="s">
        <v>1691</v>
      </c>
      <c r="BL10" s="33" t="s">
        <v>1729</v>
      </c>
      <c r="BM10" s="33" t="s">
        <v>1706</v>
      </c>
      <c r="BN10" s="33" t="s">
        <v>1753</v>
      </c>
      <c r="BO10" s="33" t="s">
        <v>1772</v>
      </c>
      <c r="BP10" s="33" t="s">
        <v>921</v>
      </c>
      <c r="BQ10" s="33" t="s">
        <v>1824</v>
      </c>
      <c r="BR10" s="33" t="s">
        <v>1806</v>
      </c>
      <c r="BS10" s="33" t="s">
        <v>1866</v>
      </c>
      <c r="BT10" s="33" t="s">
        <v>1897</v>
      </c>
      <c r="BU10" s="33" t="s">
        <v>1702</v>
      </c>
      <c r="BV10" s="33" t="s">
        <v>1939</v>
      </c>
      <c r="BW10" s="33" t="s">
        <v>1970</v>
      </c>
      <c r="BX10" s="33" t="s">
        <v>2001</v>
      </c>
      <c r="BY10" s="33" t="s">
        <v>2024</v>
      </c>
      <c r="BZ10" s="33" t="s">
        <v>2050</v>
      </c>
      <c r="CA10" s="33" t="s">
        <v>2086</v>
      </c>
      <c r="CB10" s="33" t="s">
        <v>2117</v>
      </c>
      <c r="CC10" s="33" t="s">
        <v>2162</v>
      </c>
      <c r="CD10" s="33" t="s">
        <v>1707</v>
      </c>
      <c r="CE10" s="33" t="s">
        <v>331</v>
      </c>
      <c r="CF10" s="33" t="s">
        <v>2202</v>
      </c>
      <c r="CG10" s="33" t="s">
        <v>2232</v>
      </c>
      <c r="CH10" s="33" t="s">
        <v>2263</v>
      </c>
      <c r="CI10" s="33" t="s">
        <v>2290</v>
      </c>
      <c r="CJ10" s="33" t="s">
        <v>2310</v>
      </c>
      <c r="CK10" s="33" t="s">
        <v>2341</v>
      </c>
      <c r="CL10" s="33" t="s">
        <v>2372</v>
      </c>
      <c r="CM10" s="33" t="s">
        <v>2403</v>
      </c>
      <c r="CN10" s="33" t="s">
        <v>2464</v>
      </c>
      <c r="CO10" s="33" t="s">
        <v>2433</v>
      </c>
      <c r="CP10" s="33" t="s">
        <v>2494</v>
      </c>
      <c r="CQ10" s="33" t="s">
        <v>2523</v>
      </c>
      <c r="CR10" s="33" t="s">
        <v>2541</v>
      </c>
      <c r="CS10" s="33" t="s">
        <v>2557</v>
      </c>
      <c r="CT10" s="33" t="s">
        <v>2588</v>
      </c>
      <c r="CU10" s="33" t="s">
        <v>335</v>
      </c>
    </row>
    <row r="11" spans="10:99" ht="33.75" thickBot="1" x14ac:dyDescent="0.3">
      <c r="J11" s="73">
        <v>44992</v>
      </c>
      <c r="K11" s="33" t="s">
        <v>144</v>
      </c>
      <c r="L11" s="33" t="s">
        <v>175</v>
      </c>
      <c r="M11" s="33" t="s">
        <v>220</v>
      </c>
      <c r="N11" s="33" t="s">
        <v>263</v>
      </c>
      <c r="O11" s="33" t="s">
        <v>294</v>
      </c>
      <c r="P11" s="33" t="s">
        <v>324</v>
      </c>
      <c r="Q11" s="33" t="s">
        <v>346</v>
      </c>
      <c r="R11" s="33" t="s">
        <v>377</v>
      </c>
      <c r="S11" s="33" t="s">
        <v>419</v>
      </c>
      <c r="T11" s="33" t="s">
        <v>450</v>
      </c>
      <c r="U11" s="33" t="s">
        <v>492</v>
      </c>
      <c r="V11" s="33" t="s">
        <v>522</v>
      </c>
      <c r="W11" s="33" t="s">
        <v>553</v>
      </c>
      <c r="X11" s="33" t="s">
        <v>584</v>
      </c>
      <c r="Y11" s="33" t="s">
        <v>613</v>
      </c>
      <c r="Z11" s="33" t="s">
        <v>639</v>
      </c>
      <c r="AA11" s="33" t="s">
        <v>649</v>
      </c>
      <c r="AB11" s="33" t="s">
        <v>669</v>
      </c>
      <c r="AC11" s="33" t="s">
        <v>700</v>
      </c>
      <c r="AD11" s="33" t="s">
        <v>729</v>
      </c>
      <c r="AE11" s="33" t="s">
        <v>752</v>
      </c>
      <c r="AF11" s="33" t="s">
        <v>782</v>
      </c>
      <c r="AG11" s="33" t="s">
        <v>810</v>
      </c>
      <c r="AH11" s="33" t="s">
        <v>841</v>
      </c>
      <c r="AI11" s="33" t="s">
        <v>872</v>
      </c>
      <c r="AJ11" s="33" t="s">
        <v>611</v>
      </c>
      <c r="AK11" s="33" t="s">
        <v>936</v>
      </c>
      <c r="AL11" s="33" t="s">
        <v>960</v>
      </c>
      <c r="AM11" s="33" t="s">
        <v>987</v>
      </c>
      <c r="AN11" s="33" t="s">
        <v>1017</v>
      </c>
      <c r="AO11" s="33" t="s">
        <v>1048</v>
      </c>
      <c r="AP11" s="33" t="s">
        <v>1078</v>
      </c>
      <c r="AQ11" s="33" t="s">
        <v>1094</v>
      </c>
      <c r="AR11" s="33" t="s">
        <v>1125</v>
      </c>
      <c r="AS11" s="33" t="s">
        <v>1148</v>
      </c>
      <c r="AT11" s="33" t="s">
        <v>1166</v>
      </c>
      <c r="AU11" s="33" t="s">
        <v>116</v>
      </c>
      <c r="AV11" s="33" t="s">
        <v>1212</v>
      </c>
      <c r="AW11" s="33" t="s">
        <v>1260</v>
      </c>
      <c r="AX11" s="33" t="s">
        <v>550</v>
      </c>
      <c r="AY11" s="33" t="s">
        <v>1320</v>
      </c>
      <c r="AZ11" s="33" t="s">
        <v>1381</v>
      </c>
      <c r="BA11" s="33" t="s">
        <v>1412</v>
      </c>
      <c r="BB11" s="33" t="s">
        <v>1442</v>
      </c>
      <c r="BC11" s="33" t="s">
        <v>325</v>
      </c>
      <c r="BD11" s="33" t="s">
        <v>1466</v>
      </c>
      <c r="BE11" s="33" t="s">
        <v>1476</v>
      </c>
      <c r="BF11" s="33" t="s">
        <v>1526</v>
      </c>
      <c r="BG11" s="33" t="s">
        <v>1554</v>
      </c>
      <c r="BH11" s="33" t="s">
        <v>1581</v>
      </c>
      <c r="BI11" s="33" t="s">
        <v>1205</v>
      </c>
      <c r="BJ11" s="33" t="s">
        <v>1663</v>
      </c>
      <c r="BK11" s="33" t="s">
        <v>1692</v>
      </c>
      <c r="BL11" s="33" t="s">
        <v>1730</v>
      </c>
      <c r="BM11" s="33" t="s">
        <v>1707</v>
      </c>
      <c r="BN11" s="33" t="s">
        <v>1754</v>
      </c>
      <c r="BO11" s="33" t="s">
        <v>1773</v>
      </c>
      <c r="BP11" s="33" t="s">
        <v>1803</v>
      </c>
      <c r="BQ11" s="33" t="s">
        <v>1825</v>
      </c>
      <c r="BR11" s="33" t="s">
        <v>1143</v>
      </c>
      <c r="BS11" s="33" t="s">
        <v>1867</v>
      </c>
      <c r="BT11" s="33" t="s">
        <v>1898</v>
      </c>
      <c r="BU11" s="33" t="s">
        <v>1087</v>
      </c>
      <c r="BV11" s="33" t="s">
        <v>1940</v>
      </c>
      <c r="BW11" s="33" t="s">
        <v>1971</v>
      </c>
      <c r="BX11" s="33" t="s">
        <v>2002</v>
      </c>
      <c r="BY11" s="33" t="s">
        <v>2025</v>
      </c>
      <c r="BZ11" s="33" t="s">
        <v>2051</v>
      </c>
      <c r="CA11" s="33" t="s">
        <v>2087</v>
      </c>
      <c r="CB11" s="33" t="s">
        <v>2118</v>
      </c>
      <c r="CC11" s="33" t="s">
        <v>2163</v>
      </c>
      <c r="CD11" s="33" t="s">
        <v>1120</v>
      </c>
      <c r="CE11" s="33" t="s">
        <v>330</v>
      </c>
      <c r="CF11" s="33" t="s">
        <v>2203</v>
      </c>
      <c r="CG11" s="33" t="s">
        <v>2233</v>
      </c>
      <c r="CH11" s="33" t="s">
        <v>2264</v>
      </c>
      <c r="CI11" s="33" t="s">
        <v>1149</v>
      </c>
      <c r="CJ11" s="33" t="s">
        <v>2311</v>
      </c>
      <c r="CK11" s="33" t="s">
        <v>2342</v>
      </c>
      <c r="CL11" s="33" t="s">
        <v>2373</v>
      </c>
      <c r="CM11" s="33" t="s">
        <v>2404</v>
      </c>
      <c r="CN11" s="33" t="s">
        <v>2465</v>
      </c>
      <c r="CO11" s="33" t="s">
        <v>2434</v>
      </c>
      <c r="CP11" s="33" t="s">
        <v>2495</v>
      </c>
      <c r="CQ11" s="33" t="s">
        <v>1478</v>
      </c>
      <c r="CR11" s="33" t="s">
        <v>451</v>
      </c>
      <c r="CS11" s="33" t="s">
        <v>2558</v>
      </c>
      <c r="CT11" s="33" t="s">
        <v>2589</v>
      </c>
      <c r="CU11" s="33" t="s">
        <v>2194</v>
      </c>
    </row>
    <row r="12" spans="10:99" ht="33.75" thickBot="1" x14ac:dyDescent="0.3">
      <c r="J12" s="73">
        <v>44991</v>
      </c>
      <c r="K12" s="33" t="s">
        <v>145</v>
      </c>
      <c r="L12" s="33" t="s">
        <v>176</v>
      </c>
      <c r="M12" s="33" t="s">
        <v>221</v>
      </c>
      <c r="N12" s="33" t="s">
        <v>264</v>
      </c>
      <c r="O12" s="33" t="s">
        <v>295</v>
      </c>
      <c r="P12" s="33" t="s">
        <v>325</v>
      </c>
      <c r="Q12" s="33" t="s">
        <v>347</v>
      </c>
      <c r="R12" s="33" t="s">
        <v>378</v>
      </c>
      <c r="S12" s="33" t="s">
        <v>420</v>
      </c>
      <c r="T12" s="33" t="s">
        <v>451</v>
      </c>
      <c r="U12" s="33" t="s">
        <v>493</v>
      </c>
      <c r="V12" s="33" t="s">
        <v>523</v>
      </c>
      <c r="W12" s="33" t="s">
        <v>554</v>
      </c>
      <c r="X12" s="33" t="s">
        <v>583</v>
      </c>
      <c r="Y12" s="33" t="s">
        <v>456</v>
      </c>
      <c r="Z12" s="33" t="s">
        <v>639</v>
      </c>
      <c r="AA12" s="33" t="s">
        <v>650</v>
      </c>
      <c r="AB12" s="33" t="s">
        <v>670</v>
      </c>
      <c r="AC12" s="33" t="s">
        <v>701</v>
      </c>
      <c r="AD12" s="33" t="s">
        <v>623</v>
      </c>
      <c r="AE12" s="33" t="s">
        <v>753</v>
      </c>
      <c r="AF12" s="33" t="s">
        <v>783</v>
      </c>
      <c r="AG12" s="33" t="s">
        <v>811</v>
      </c>
      <c r="AH12" s="33" t="s">
        <v>842</v>
      </c>
      <c r="AI12" s="33" t="s">
        <v>873</v>
      </c>
      <c r="AJ12" s="33" t="s">
        <v>614</v>
      </c>
      <c r="AK12" s="33" t="s">
        <v>937</v>
      </c>
      <c r="AL12" s="33" t="s">
        <v>961</v>
      </c>
      <c r="AM12" s="33" t="s">
        <v>988</v>
      </c>
      <c r="AN12" s="33" t="s">
        <v>1018</v>
      </c>
      <c r="AO12" s="33" t="s">
        <v>1049</v>
      </c>
      <c r="AP12" s="33" t="s">
        <v>1079</v>
      </c>
      <c r="AQ12" s="33" t="s">
        <v>1095</v>
      </c>
      <c r="AR12" s="33" t="s">
        <v>921</v>
      </c>
      <c r="AS12" s="33" t="s">
        <v>1145</v>
      </c>
      <c r="AT12" s="33" t="s">
        <v>1167</v>
      </c>
      <c r="AU12" s="33" t="s">
        <v>137</v>
      </c>
      <c r="AV12" s="33" t="s">
        <v>1213</v>
      </c>
      <c r="AW12" s="33" t="s">
        <v>1261</v>
      </c>
      <c r="AX12" s="33" t="s">
        <v>1290</v>
      </c>
      <c r="AY12" s="33" t="s">
        <v>1321</v>
      </c>
      <c r="AZ12" s="33" t="s">
        <v>1382</v>
      </c>
      <c r="BA12" s="33" t="s">
        <v>1413</v>
      </c>
      <c r="BB12" s="33" t="s">
        <v>1443</v>
      </c>
      <c r="BC12" s="33" t="s">
        <v>1195</v>
      </c>
      <c r="BD12" s="33" t="s">
        <v>1206</v>
      </c>
      <c r="BE12" s="33" t="s">
        <v>1477</v>
      </c>
      <c r="BF12" s="33" t="s">
        <v>1527</v>
      </c>
      <c r="BG12" s="33" t="s">
        <v>1555</v>
      </c>
      <c r="BH12" s="33" t="s">
        <v>1582</v>
      </c>
      <c r="BI12" s="33" t="s">
        <v>1200</v>
      </c>
      <c r="BJ12" s="33" t="s">
        <v>1664</v>
      </c>
      <c r="BK12" s="33" t="s">
        <v>1693</v>
      </c>
      <c r="BL12" s="33" t="s">
        <v>1731</v>
      </c>
      <c r="BM12" s="33" t="s">
        <v>1707</v>
      </c>
      <c r="BN12" s="33" t="s">
        <v>1755</v>
      </c>
      <c r="BO12" s="33" t="s">
        <v>1774</v>
      </c>
      <c r="BP12" s="33" t="s">
        <v>1804</v>
      </c>
      <c r="BQ12" s="33" t="s">
        <v>1256</v>
      </c>
      <c r="BR12" s="33" t="s">
        <v>1143</v>
      </c>
      <c r="BS12" s="33" t="s">
        <v>1868</v>
      </c>
      <c r="BT12" s="33" t="s">
        <v>1899</v>
      </c>
      <c r="BU12" s="33" t="s">
        <v>1925</v>
      </c>
      <c r="BV12" s="33" t="s">
        <v>1941</v>
      </c>
      <c r="BW12" s="33" t="s">
        <v>1972</v>
      </c>
      <c r="BX12" s="33" t="s">
        <v>2003</v>
      </c>
      <c r="BY12" s="33" t="s">
        <v>2026</v>
      </c>
      <c r="BZ12" s="33" t="s">
        <v>2052</v>
      </c>
      <c r="CA12" s="33" t="s">
        <v>2088</v>
      </c>
      <c r="CB12" s="33" t="s">
        <v>2119</v>
      </c>
      <c r="CC12" s="33" t="s">
        <v>2164</v>
      </c>
      <c r="CD12" s="33" t="s">
        <v>2146</v>
      </c>
      <c r="CE12" s="33" t="s">
        <v>339</v>
      </c>
      <c r="CF12" s="33" t="s">
        <v>2204</v>
      </c>
      <c r="CG12" s="33" t="s">
        <v>2234</v>
      </c>
      <c r="CH12" s="33" t="s">
        <v>2265</v>
      </c>
      <c r="CI12" s="33" t="s">
        <v>470</v>
      </c>
      <c r="CJ12" s="33" t="s">
        <v>2312</v>
      </c>
      <c r="CK12" s="33" t="s">
        <v>2343</v>
      </c>
      <c r="CL12" s="33" t="s">
        <v>2374</v>
      </c>
      <c r="CM12" s="33" t="s">
        <v>2405</v>
      </c>
      <c r="CN12" s="33" t="s">
        <v>2466</v>
      </c>
      <c r="CO12" s="33" t="s">
        <v>2435</v>
      </c>
      <c r="CP12" s="33" t="s">
        <v>2496</v>
      </c>
      <c r="CQ12" s="33" t="s">
        <v>1560</v>
      </c>
      <c r="CR12" s="33" t="s">
        <v>449</v>
      </c>
      <c r="CS12" s="33" t="s">
        <v>2559</v>
      </c>
      <c r="CT12" s="33" t="s">
        <v>2590</v>
      </c>
      <c r="CU12" s="33" t="s">
        <v>336</v>
      </c>
    </row>
    <row r="13" spans="10:99" ht="33.75" thickBot="1" x14ac:dyDescent="0.3">
      <c r="J13" s="73">
        <v>44990</v>
      </c>
      <c r="K13" s="33" t="s">
        <v>146</v>
      </c>
      <c r="L13" s="33" t="s">
        <v>177</v>
      </c>
      <c r="M13" s="33" t="s">
        <v>222</v>
      </c>
      <c r="N13" s="33" t="s">
        <v>265</v>
      </c>
      <c r="O13" s="33" t="s">
        <v>296</v>
      </c>
      <c r="P13" s="33" t="s">
        <v>324</v>
      </c>
      <c r="Q13" s="33" t="s">
        <v>348</v>
      </c>
      <c r="R13" s="33" t="s">
        <v>379</v>
      </c>
      <c r="S13" s="33" t="s">
        <v>421</v>
      </c>
      <c r="T13" s="33" t="s">
        <v>452</v>
      </c>
      <c r="U13" s="33" t="s">
        <v>494</v>
      </c>
      <c r="V13" s="33" t="s">
        <v>524</v>
      </c>
      <c r="W13" s="33" t="s">
        <v>555</v>
      </c>
      <c r="X13" s="33" t="s">
        <v>585</v>
      </c>
      <c r="Y13" s="33" t="s">
        <v>614</v>
      </c>
      <c r="Z13" s="33" t="s">
        <v>640</v>
      </c>
      <c r="AA13" s="33" t="s">
        <v>651</v>
      </c>
      <c r="AB13" s="33" t="s">
        <v>671</v>
      </c>
      <c r="AC13" s="33" t="s">
        <v>702</v>
      </c>
      <c r="AD13" s="33" t="s">
        <v>729</v>
      </c>
      <c r="AE13" s="33" t="s">
        <v>754</v>
      </c>
      <c r="AF13" s="33" t="s">
        <v>784</v>
      </c>
      <c r="AG13" s="33" t="s">
        <v>812</v>
      </c>
      <c r="AH13" s="33" t="s">
        <v>843</v>
      </c>
      <c r="AI13" s="33" t="s">
        <v>874</v>
      </c>
      <c r="AJ13" s="33" t="s">
        <v>452</v>
      </c>
      <c r="AK13" s="33" t="s">
        <v>935</v>
      </c>
      <c r="AL13" s="33" t="s">
        <v>962</v>
      </c>
      <c r="AM13" s="33" t="s">
        <v>989</v>
      </c>
      <c r="AN13" s="33" t="s">
        <v>1019</v>
      </c>
      <c r="AO13" s="33" t="s">
        <v>1050</v>
      </c>
      <c r="AP13" s="33" t="s">
        <v>1080</v>
      </c>
      <c r="AQ13" s="33" t="s">
        <v>1096</v>
      </c>
      <c r="AR13" s="33" t="s">
        <v>1126</v>
      </c>
      <c r="AS13" s="33" t="s">
        <v>447</v>
      </c>
      <c r="AT13" s="33" t="s">
        <v>1168</v>
      </c>
      <c r="AU13" s="33" t="s">
        <v>137</v>
      </c>
      <c r="AV13" s="33" t="s">
        <v>1214</v>
      </c>
      <c r="AW13" s="33" t="s">
        <v>1262</v>
      </c>
      <c r="AX13" s="33" t="s">
        <v>1291</v>
      </c>
      <c r="AY13" s="33" t="s">
        <v>1322</v>
      </c>
      <c r="AZ13" s="33" t="s">
        <v>1383</v>
      </c>
      <c r="BA13" s="33" t="s">
        <v>1414</v>
      </c>
      <c r="BB13" s="33" t="s">
        <v>1444</v>
      </c>
      <c r="BC13" s="33" t="s">
        <v>1195</v>
      </c>
      <c r="BD13" s="33" t="s">
        <v>1205</v>
      </c>
      <c r="BE13" s="33" t="s">
        <v>1478</v>
      </c>
      <c r="BF13" s="33" t="s">
        <v>1528</v>
      </c>
      <c r="BG13" s="33" t="s">
        <v>1556</v>
      </c>
      <c r="BH13" s="33" t="s">
        <v>1583</v>
      </c>
      <c r="BI13" s="33" t="s">
        <v>1641</v>
      </c>
      <c r="BJ13" s="33" t="s">
        <v>1665</v>
      </c>
      <c r="BK13" s="33" t="s">
        <v>945</v>
      </c>
      <c r="BL13" s="33" t="s">
        <v>1732</v>
      </c>
      <c r="BM13" s="33" t="s">
        <v>1708</v>
      </c>
      <c r="BN13" s="33" t="s">
        <v>1756</v>
      </c>
      <c r="BO13" s="33" t="s">
        <v>1775</v>
      </c>
      <c r="BP13" s="33" t="s">
        <v>1805</v>
      </c>
      <c r="BQ13" s="33" t="s">
        <v>1826</v>
      </c>
      <c r="BR13" s="33" t="s">
        <v>1804</v>
      </c>
      <c r="BS13" s="33" t="s">
        <v>1869</v>
      </c>
      <c r="BT13" s="33" t="s">
        <v>1900</v>
      </c>
      <c r="BU13" s="33" t="s">
        <v>658</v>
      </c>
      <c r="BV13" s="33" t="s">
        <v>1942</v>
      </c>
      <c r="BW13" s="33" t="s">
        <v>1973</v>
      </c>
      <c r="BX13" s="33" t="s">
        <v>2004</v>
      </c>
      <c r="BY13" s="33" t="s">
        <v>2027</v>
      </c>
      <c r="BZ13" s="33" t="s">
        <v>2053</v>
      </c>
      <c r="CA13" s="33" t="s">
        <v>2089</v>
      </c>
      <c r="CB13" s="33" t="s">
        <v>2120</v>
      </c>
      <c r="CC13" s="33" t="s">
        <v>2165</v>
      </c>
      <c r="CD13" s="33" t="s">
        <v>1708</v>
      </c>
      <c r="CE13" s="33" t="s">
        <v>334</v>
      </c>
      <c r="CF13" s="33" t="s">
        <v>2205</v>
      </c>
      <c r="CG13" s="33" t="s">
        <v>2235</v>
      </c>
      <c r="CH13" s="33" t="s">
        <v>2266</v>
      </c>
      <c r="CI13" s="33" t="s">
        <v>2291</v>
      </c>
      <c r="CJ13" s="33" t="s">
        <v>2313</v>
      </c>
      <c r="CK13" s="33" t="s">
        <v>2344</v>
      </c>
      <c r="CL13" s="33" t="s">
        <v>2375</v>
      </c>
      <c r="CM13" s="33" t="s">
        <v>2406</v>
      </c>
      <c r="CN13" s="33" t="s">
        <v>2467</v>
      </c>
      <c r="CO13" s="33" t="s">
        <v>2436</v>
      </c>
      <c r="CP13" s="33" t="s">
        <v>2497</v>
      </c>
      <c r="CQ13" s="33" t="s">
        <v>2524</v>
      </c>
      <c r="CR13" s="33" t="s">
        <v>2542</v>
      </c>
      <c r="CS13" s="33" t="s">
        <v>2560</v>
      </c>
      <c r="CT13" s="33" t="s">
        <v>2591</v>
      </c>
      <c r="CU13" s="33" t="s">
        <v>335</v>
      </c>
    </row>
    <row r="14" spans="10:99" ht="33.75" thickBot="1" x14ac:dyDescent="0.3">
      <c r="J14" s="73">
        <v>44989</v>
      </c>
      <c r="K14" s="33" t="s">
        <v>147</v>
      </c>
      <c r="L14" s="33" t="s">
        <v>178</v>
      </c>
      <c r="M14" s="33" t="s">
        <v>223</v>
      </c>
      <c r="N14" s="33" t="s">
        <v>266</v>
      </c>
      <c r="O14" s="33" t="s">
        <v>297</v>
      </c>
      <c r="P14" s="33" t="s">
        <v>326</v>
      </c>
      <c r="Q14" s="33" t="s">
        <v>349</v>
      </c>
      <c r="R14" s="33" t="s">
        <v>380</v>
      </c>
      <c r="S14" s="33" t="s">
        <v>422</v>
      </c>
      <c r="T14" s="33" t="s">
        <v>453</v>
      </c>
      <c r="U14" s="33" t="s">
        <v>495</v>
      </c>
      <c r="V14" s="33" t="s">
        <v>525</v>
      </c>
      <c r="W14" s="33" t="s">
        <v>556</v>
      </c>
      <c r="X14" s="33" t="s">
        <v>586</v>
      </c>
      <c r="Y14" s="33" t="s">
        <v>615</v>
      </c>
      <c r="Z14" s="33" t="s">
        <v>637</v>
      </c>
      <c r="AA14" s="33" t="s">
        <v>650</v>
      </c>
      <c r="AB14" s="33" t="s">
        <v>672</v>
      </c>
      <c r="AC14" s="33" t="s">
        <v>703</v>
      </c>
      <c r="AD14" s="33" t="s">
        <v>730</v>
      </c>
      <c r="AE14" s="33" t="s">
        <v>755</v>
      </c>
      <c r="AF14" s="33" t="s">
        <v>785</v>
      </c>
      <c r="AG14" s="33" t="s">
        <v>813</v>
      </c>
      <c r="AH14" s="33" t="s">
        <v>844</v>
      </c>
      <c r="AI14" s="33" t="s">
        <v>875</v>
      </c>
      <c r="AJ14" s="33" t="s">
        <v>633</v>
      </c>
      <c r="AK14" s="33" t="s">
        <v>938</v>
      </c>
      <c r="AL14" s="33" t="s">
        <v>963</v>
      </c>
      <c r="AM14" s="33" t="s">
        <v>990</v>
      </c>
      <c r="AN14" s="33" t="s">
        <v>1020</v>
      </c>
      <c r="AO14" s="33" t="s">
        <v>1051</v>
      </c>
      <c r="AP14" s="33" t="s">
        <v>1081</v>
      </c>
      <c r="AQ14" s="33" t="s">
        <v>1097</v>
      </c>
      <c r="AR14" s="33" t="s">
        <v>1127</v>
      </c>
      <c r="AS14" s="33" t="s">
        <v>1138</v>
      </c>
      <c r="AT14" s="33" t="s">
        <v>1169</v>
      </c>
      <c r="AU14" s="33" t="s">
        <v>339</v>
      </c>
      <c r="AV14" s="33" t="s">
        <v>1215</v>
      </c>
      <c r="AW14" s="33" t="s">
        <v>1263</v>
      </c>
      <c r="AX14" s="33" t="s">
        <v>1292</v>
      </c>
      <c r="AY14" s="33" t="s">
        <v>1323</v>
      </c>
      <c r="AZ14" s="33" t="s">
        <v>1384</v>
      </c>
      <c r="BA14" s="33" t="s">
        <v>1415</v>
      </c>
      <c r="BB14" s="33" t="s">
        <v>322</v>
      </c>
      <c r="BC14" s="33" t="s">
        <v>323</v>
      </c>
      <c r="BD14" s="33" t="s">
        <v>1446</v>
      </c>
      <c r="BE14" s="33" t="s">
        <v>1479</v>
      </c>
      <c r="BF14" s="33" t="s">
        <v>1529</v>
      </c>
      <c r="BG14" s="33" t="s">
        <v>1557</v>
      </c>
      <c r="BH14" s="33" t="s">
        <v>1584</v>
      </c>
      <c r="BI14" s="33" t="s">
        <v>1472</v>
      </c>
      <c r="BJ14" s="33" t="s">
        <v>1666</v>
      </c>
      <c r="BK14" s="33" t="s">
        <v>129</v>
      </c>
      <c r="BL14" s="33" t="s">
        <v>1733</v>
      </c>
      <c r="BM14" s="33" t="s">
        <v>1709</v>
      </c>
      <c r="BN14" s="33" t="s">
        <v>1757</v>
      </c>
      <c r="BO14" s="33" t="s">
        <v>1776</v>
      </c>
      <c r="BP14" s="33" t="s">
        <v>1806</v>
      </c>
      <c r="BQ14" s="33" t="s">
        <v>1827</v>
      </c>
      <c r="BR14" s="33" t="s">
        <v>1132</v>
      </c>
      <c r="BS14" s="33" t="s">
        <v>1870</v>
      </c>
      <c r="BT14" s="33" t="s">
        <v>1901</v>
      </c>
      <c r="BU14" s="33" t="s">
        <v>1926</v>
      </c>
      <c r="BV14" s="33" t="s">
        <v>1943</v>
      </c>
      <c r="BW14" s="33" t="s">
        <v>1974</v>
      </c>
      <c r="BX14" s="33" t="s">
        <v>2005</v>
      </c>
      <c r="BY14" s="33" t="s">
        <v>2028</v>
      </c>
      <c r="BZ14" s="33" t="s">
        <v>2054</v>
      </c>
      <c r="CA14" s="33" t="s">
        <v>2090</v>
      </c>
      <c r="CB14" s="33" t="s">
        <v>2121</v>
      </c>
      <c r="CC14" s="33" t="s">
        <v>548</v>
      </c>
      <c r="CD14" s="33" t="s">
        <v>2147</v>
      </c>
      <c r="CE14" s="33" t="s">
        <v>2188</v>
      </c>
      <c r="CF14" s="33" t="s">
        <v>2206</v>
      </c>
      <c r="CG14" s="33" t="s">
        <v>2236</v>
      </c>
      <c r="CH14" s="33" t="s">
        <v>2267</v>
      </c>
      <c r="CI14" s="33" t="s">
        <v>2292</v>
      </c>
      <c r="CJ14" s="33" t="s">
        <v>2314</v>
      </c>
      <c r="CK14" s="33" t="s">
        <v>2345</v>
      </c>
      <c r="CL14" s="33" t="s">
        <v>2376</v>
      </c>
      <c r="CM14" s="33" t="s">
        <v>2407</v>
      </c>
      <c r="CN14" s="33" t="s">
        <v>2468</v>
      </c>
      <c r="CO14" s="33" t="s">
        <v>2437</v>
      </c>
      <c r="CP14" s="33" t="s">
        <v>2498</v>
      </c>
      <c r="CQ14" s="33" t="s">
        <v>2525</v>
      </c>
      <c r="CR14" s="33" t="s">
        <v>2543</v>
      </c>
      <c r="CS14" s="33" t="s">
        <v>2561</v>
      </c>
      <c r="CT14" s="33" t="s">
        <v>2592</v>
      </c>
      <c r="CU14" s="33" t="s">
        <v>2615</v>
      </c>
    </row>
    <row r="15" spans="10:99" ht="33.75" thickBot="1" x14ac:dyDescent="0.3">
      <c r="J15" s="73">
        <v>44988</v>
      </c>
      <c r="K15" s="33" t="s">
        <v>148</v>
      </c>
      <c r="L15" s="33" t="s">
        <v>179</v>
      </c>
      <c r="M15" s="33" t="s">
        <v>224</v>
      </c>
      <c r="N15" s="33" t="s">
        <v>267</v>
      </c>
      <c r="O15" s="33" t="s">
        <v>298</v>
      </c>
      <c r="P15" s="33" t="s">
        <v>137</v>
      </c>
      <c r="Q15" s="33" t="s">
        <v>350</v>
      </c>
      <c r="R15" s="33" t="s">
        <v>381</v>
      </c>
      <c r="S15" s="33" t="s">
        <v>423</v>
      </c>
      <c r="T15" s="33" t="s">
        <v>454</v>
      </c>
      <c r="U15" s="33" t="s">
        <v>496</v>
      </c>
      <c r="V15" s="33" t="s">
        <v>526</v>
      </c>
      <c r="W15" s="33" t="s">
        <v>557</v>
      </c>
      <c r="X15" s="33" t="s">
        <v>587</v>
      </c>
      <c r="Y15" s="33" t="s">
        <v>616</v>
      </c>
      <c r="Z15" s="33" t="s">
        <v>641</v>
      </c>
      <c r="AA15" s="33" t="s">
        <v>652</v>
      </c>
      <c r="AB15" s="33" t="s">
        <v>673</v>
      </c>
      <c r="AC15" s="33" t="s">
        <v>704</v>
      </c>
      <c r="AD15" s="33" t="s">
        <v>80</v>
      </c>
      <c r="AE15" s="33" t="s">
        <v>756</v>
      </c>
      <c r="AF15" s="33" t="s">
        <v>786</v>
      </c>
      <c r="AG15" s="33" t="s">
        <v>814</v>
      </c>
      <c r="AH15" s="33" t="s">
        <v>845</v>
      </c>
      <c r="AI15" s="33" t="s">
        <v>876</v>
      </c>
      <c r="AJ15" s="33" t="s">
        <v>903</v>
      </c>
      <c r="AK15" s="33" t="s">
        <v>939</v>
      </c>
      <c r="AL15" s="33" t="s">
        <v>964</v>
      </c>
      <c r="AM15" s="33" t="s">
        <v>991</v>
      </c>
      <c r="AN15" s="33" t="s">
        <v>1021</v>
      </c>
      <c r="AO15" s="33" t="s">
        <v>1052</v>
      </c>
      <c r="AP15" s="33" t="s">
        <v>934</v>
      </c>
      <c r="AQ15" s="33" t="s">
        <v>1098</v>
      </c>
      <c r="AR15" s="33" t="s">
        <v>898</v>
      </c>
      <c r="AS15" s="33" t="s">
        <v>450</v>
      </c>
      <c r="AT15" s="33" t="s">
        <v>1170</v>
      </c>
      <c r="AU15" s="33" t="s">
        <v>340</v>
      </c>
      <c r="AV15" s="33" t="s">
        <v>1216</v>
      </c>
      <c r="AW15" s="33" t="s">
        <v>1264</v>
      </c>
      <c r="AX15" s="33" t="s">
        <v>1293</v>
      </c>
      <c r="AY15" s="33" t="s">
        <v>1324</v>
      </c>
      <c r="AZ15" s="33" t="s">
        <v>1385</v>
      </c>
      <c r="BA15" s="33" t="s">
        <v>1416</v>
      </c>
      <c r="BB15" s="33" t="s">
        <v>326</v>
      </c>
      <c r="BC15" s="33" t="s">
        <v>1196</v>
      </c>
      <c r="BD15" s="33" t="s">
        <v>325</v>
      </c>
      <c r="BE15" s="33" t="s">
        <v>1480</v>
      </c>
      <c r="BF15" s="33" t="s">
        <v>1530</v>
      </c>
      <c r="BG15" s="33" t="s">
        <v>1558</v>
      </c>
      <c r="BH15" s="33" t="s">
        <v>1585</v>
      </c>
      <c r="BI15" s="33" t="s">
        <v>1642</v>
      </c>
      <c r="BJ15" s="33" t="s">
        <v>1667</v>
      </c>
      <c r="BK15" s="33" t="s">
        <v>1694</v>
      </c>
      <c r="BL15" s="33" t="s">
        <v>1734</v>
      </c>
      <c r="BM15" s="33" t="s">
        <v>1710</v>
      </c>
      <c r="BN15" s="33" t="s">
        <v>1758</v>
      </c>
      <c r="BO15" s="33" t="s">
        <v>1777</v>
      </c>
      <c r="BP15" s="33" t="s">
        <v>1141</v>
      </c>
      <c r="BQ15" s="33" t="s">
        <v>1828</v>
      </c>
      <c r="BR15" s="33" t="s">
        <v>1810</v>
      </c>
      <c r="BS15" s="33" t="s">
        <v>1871</v>
      </c>
      <c r="BT15" s="33" t="s">
        <v>1902</v>
      </c>
      <c r="BU15" s="33" t="s">
        <v>1927</v>
      </c>
      <c r="BV15" s="33" t="s">
        <v>1944</v>
      </c>
      <c r="BW15" s="33" t="s">
        <v>1975</v>
      </c>
      <c r="BX15" s="33" t="s">
        <v>2006</v>
      </c>
      <c r="BY15" s="33" t="s">
        <v>2029</v>
      </c>
      <c r="BZ15" s="33" t="s">
        <v>2055</v>
      </c>
      <c r="CA15" s="33" t="s">
        <v>2091</v>
      </c>
      <c r="CB15" s="33" t="s">
        <v>2122</v>
      </c>
      <c r="CC15" s="33" t="s">
        <v>2166</v>
      </c>
      <c r="CD15" s="33" t="s">
        <v>2148</v>
      </c>
      <c r="CE15" s="33" t="s">
        <v>2189</v>
      </c>
      <c r="CF15" s="33" t="s">
        <v>2207</v>
      </c>
      <c r="CG15" s="33" t="s">
        <v>2237</v>
      </c>
      <c r="CH15" s="33" t="s">
        <v>2268</v>
      </c>
      <c r="CI15" s="33" t="s">
        <v>2293</v>
      </c>
      <c r="CJ15" s="33" t="s">
        <v>2315</v>
      </c>
      <c r="CK15" s="33" t="s">
        <v>2346</v>
      </c>
      <c r="CL15" s="33" t="s">
        <v>2377</v>
      </c>
      <c r="CM15" s="33" t="s">
        <v>2408</v>
      </c>
      <c r="CN15" s="33" t="s">
        <v>2469</v>
      </c>
      <c r="CO15" s="33" t="s">
        <v>2438</v>
      </c>
      <c r="CP15" s="33" t="s">
        <v>2499</v>
      </c>
      <c r="CQ15" s="33" t="s">
        <v>1485</v>
      </c>
      <c r="CR15" s="33" t="s">
        <v>2292</v>
      </c>
      <c r="CS15" s="33" t="s">
        <v>2562</v>
      </c>
      <c r="CT15" s="33" t="s">
        <v>2593</v>
      </c>
      <c r="CU15" s="33" t="s">
        <v>2616</v>
      </c>
    </row>
    <row r="16" spans="10:99" ht="33.75" thickBot="1" x14ac:dyDescent="0.3">
      <c r="J16" s="73">
        <v>44987</v>
      </c>
      <c r="K16" s="33" t="s">
        <v>149</v>
      </c>
      <c r="L16" s="33" t="s">
        <v>180</v>
      </c>
      <c r="M16" s="33" t="s">
        <v>225</v>
      </c>
      <c r="N16" s="33" t="s">
        <v>268</v>
      </c>
      <c r="O16" s="33" t="s">
        <v>299</v>
      </c>
      <c r="P16" s="33" t="s">
        <v>327</v>
      </c>
      <c r="Q16" s="33" t="s">
        <v>351</v>
      </c>
      <c r="R16" s="33" t="s">
        <v>382</v>
      </c>
      <c r="S16" s="33" t="s">
        <v>424</v>
      </c>
      <c r="T16" s="33" t="s">
        <v>455</v>
      </c>
      <c r="U16" s="33" t="s">
        <v>497</v>
      </c>
      <c r="V16" s="33" t="s">
        <v>527</v>
      </c>
      <c r="W16" s="33" t="s">
        <v>558</v>
      </c>
      <c r="X16" s="33" t="s">
        <v>588</v>
      </c>
      <c r="Y16" s="33" t="s">
        <v>617</v>
      </c>
      <c r="Z16" s="33" t="s">
        <v>642</v>
      </c>
      <c r="AA16" s="33" t="s">
        <v>653</v>
      </c>
      <c r="AB16" s="33" t="s">
        <v>674</v>
      </c>
      <c r="AC16" s="33" t="s">
        <v>705</v>
      </c>
      <c r="AD16" s="33" t="s">
        <v>464</v>
      </c>
      <c r="AE16" s="33" t="s">
        <v>757</v>
      </c>
      <c r="AF16" s="33" t="s">
        <v>787</v>
      </c>
      <c r="AG16" s="33" t="s">
        <v>815</v>
      </c>
      <c r="AH16" s="33" t="s">
        <v>846</v>
      </c>
      <c r="AI16" s="33" t="s">
        <v>877</v>
      </c>
      <c r="AJ16" s="33" t="s">
        <v>904</v>
      </c>
      <c r="AK16" s="33" t="s">
        <v>940</v>
      </c>
      <c r="AL16" s="33" t="s">
        <v>965</v>
      </c>
      <c r="AM16" s="33" t="s">
        <v>992</v>
      </c>
      <c r="AN16" s="33" t="s">
        <v>1022</v>
      </c>
      <c r="AO16" s="33" t="s">
        <v>1053</v>
      </c>
      <c r="AP16" s="33" t="s">
        <v>659</v>
      </c>
      <c r="AQ16" s="33" t="s">
        <v>1099</v>
      </c>
      <c r="AR16" s="33" t="s">
        <v>1128</v>
      </c>
      <c r="AS16" s="33" t="s">
        <v>727</v>
      </c>
      <c r="AT16" s="33" t="s">
        <v>1171</v>
      </c>
      <c r="AU16" s="33" t="s">
        <v>116</v>
      </c>
      <c r="AV16" s="33" t="s">
        <v>1217</v>
      </c>
      <c r="AW16" s="33" t="s">
        <v>1265</v>
      </c>
      <c r="AX16" s="33" t="s">
        <v>1294</v>
      </c>
      <c r="AY16" s="33" t="s">
        <v>1325</v>
      </c>
      <c r="AZ16" s="33" t="s">
        <v>1386</v>
      </c>
      <c r="BA16" s="33" t="s">
        <v>1417</v>
      </c>
      <c r="BB16" s="33" t="s">
        <v>1199</v>
      </c>
      <c r="BC16" s="33" t="s">
        <v>116</v>
      </c>
      <c r="BD16" s="33" t="s">
        <v>1199</v>
      </c>
      <c r="BE16" s="33" t="s">
        <v>1481</v>
      </c>
      <c r="BF16" s="33" t="s">
        <v>1531</v>
      </c>
      <c r="BG16" s="33" t="s">
        <v>1559</v>
      </c>
      <c r="BH16" s="33" t="s">
        <v>1586</v>
      </c>
      <c r="BI16" s="33" t="s">
        <v>1643</v>
      </c>
      <c r="BJ16" s="33" t="s">
        <v>1668</v>
      </c>
      <c r="BK16" s="33" t="s">
        <v>940</v>
      </c>
      <c r="BL16" s="33" t="s">
        <v>676</v>
      </c>
      <c r="BM16" s="33" t="s">
        <v>1122</v>
      </c>
      <c r="BN16" s="33" t="s">
        <v>1759</v>
      </c>
      <c r="BO16" s="33" t="s">
        <v>1778</v>
      </c>
      <c r="BP16" s="33" t="s">
        <v>899</v>
      </c>
      <c r="BQ16" s="33" t="s">
        <v>1829</v>
      </c>
      <c r="BR16" s="33" t="s">
        <v>1811</v>
      </c>
      <c r="BS16" s="33" t="s">
        <v>1872</v>
      </c>
      <c r="BT16" s="33" t="s">
        <v>1903</v>
      </c>
      <c r="BU16" s="33" t="s">
        <v>1928</v>
      </c>
      <c r="BV16" s="33" t="s">
        <v>1945</v>
      </c>
      <c r="BW16" s="33" t="s">
        <v>1976</v>
      </c>
      <c r="BX16" s="33" t="s">
        <v>2007</v>
      </c>
      <c r="BY16" s="33" t="s">
        <v>1732</v>
      </c>
      <c r="BZ16" s="33" t="s">
        <v>2056</v>
      </c>
      <c r="CA16" s="33" t="s">
        <v>2092</v>
      </c>
      <c r="CB16" s="33" t="s">
        <v>2123</v>
      </c>
      <c r="CC16" s="33" t="s">
        <v>2167</v>
      </c>
      <c r="CD16" s="33" t="s">
        <v>2149</v>
      </c>
      <c r="CE16" s="33" t="s">
        <v>2190</v>
      </c>
      <c r="CF16" s="33" t="s">
        <v>2208</v>
      </c>
      <c r="CG16" s="33" t="s">
        <v>2238</v>
      </c>
      <c r="CH16" s="33" t="s">
        <v>2269</v>
      </c>
      <c r="CI16" s="33" t="s">
        <v>2294</v>
      </c>
      <c r="CJ16" s="33" t="s">
        <v>2316</v>
      </c>
      <c r="CK16" s="33" t="s">
        <v>2347</v>
      </c>
      <c r="CL16" s="33" t="s">
        <v>2378</v>
      </c>
      <c r="CM16" s="33" t="s">
        <v>2409</v>
      </c>
      <c r="CN16" s="33" t="s">
        <v>2470</v>
      </c>
      <c r="CO16" s="33" t="s">
        <v>2439</v>
      </c>
      <c r="CP16" s="33" t="s">
        <v>2500</v>
      </c>
      <c r="CQ16" s="33" t="s">
        <v>2028</v>
      </c>
      <c r="CR16" s="33" t="s">
        <v>467</v>
      </c>
      <c r="CS16" s="33" t="s">
        <v>2563</v>
      </c>
      <c r="CT16" s="33" t="s">
        <v>2594</v>
      </c>
      <c r="CU16" s="33" t="s">
        <v>2617</v>
      </c>
    </row>
    <row r="17" spans="10:99" ht="33.75" thickBot="1" x14ac:dyDescent="0.3">
      <c r="J17" s="73">
        <v>44986</v>
      </c>
      <c r="K17" s="33" t="s">
        <v>150</v>
      </c>
      <c r="L17" s="33" t="s">
        <v>181</v>
      </c>
      <c r="M17" s="33" t="s">
        <v>226</v>
      </c>
      <c r="N17" s="33" t="s">
        <v>269</v>
      </c>
      <c r="O17" s="33" t="s">
        <v>300</v>
      </c>
      <c r="P17" s="33" t="s">
        <v>328</v>
      </c>
      <c r="Q17" s="33" t="s">
        <v>352</v>
      </c>
      <c r="R17" s="33" t="s">
        <v>383</v>
      </c>
      <c r="S17" s="33" t="s">
        <v>425</v>
      </c>
      <c r="T17" s="33" t="s">
        <v>456</v>
      </c>
      <c r="U17" s="33" t="s">
        <v>498</v>
      </c>
      <c r="V17" s="33" t="s">
        <v>528</v>
      </c>
      <c r="W17" s="33" t="s">
        <v>559</v>
      </c>
      <c r="X17" s="33" t="s">
        <v>589</v>
      </c>
      <c r="Y17" s="33" t="s">
        <v>618</v>
      </c>
      <c r="Z17" s="33" t="s">
        <v>642</v>
      </c>
      <c r="AA17" s="33" t="s">
        <v>654</v>
      </c>
      <c r="AB17" s="33" t="s">
        <v>675</v>
      </c>
      <c r="AC17" s="33" t="s">
        <v>706</v>
      </c>
      <c r="AD17" s="33" t="s">
        <v>627</v>
      </c>
      <c r="AE17" s="33" t="s">
        <v>758</v>
      </c>
      <c r="AF17" s="33" t="s">
        <v>788</v>
      </c>
      <c r="AG17" s="33" t="s">
        <v>816</v>
      </c>
      <c r="AH17" s="33" t="s">
        <v>847</v>
      </c>
      <c r="AI17" s="33" t="s">
        <v>878</v>
      </c>
      <c r="AJ17" s="33" t="s">
        <v>905</v>
      </c>
      <c r="AK17" s="33" t="s">
        <v>941</v>
      </c>
      <c r="AL17" s="33" t="s">
        <v>966</v>
      </c>
      <c r="AM17" s="33" t="s">
        <v>993</v>
      </c>
      <c r="AN17" s="33" t="s">
        <v>1023</v>
      </c>
      <c r="AO17" s="33" t="s">
        <v>1054</v>
      </c>
      <c r="AP17" s="33" t="s">
        <v>647</v>
      </c>
      <c r="AQ17" s="33" t="s">
        <v>1100</v>
      </c>
      <c r="AR17" s="33" t="s">
        <v>1129</v>
      </c>
      <c r="AS17" s="33" t="s">
        <v>901</v>
      </c>
      <c r="AT17" s="33" t="s">
        <v>1172</v>
      </c>
      <c r="AU17" s="33" t="s">
        <v>323</v>
      </c>
      <c r="AV17" s="33" t="s">
        <v>1218</v>
      </c>
      <c r="AW17" s="33" t="s">
        <v>1266</v>
      </c>
      <c r="AX17" s="33" t="s">
        <v>1295</v>
      </c>
      <c r="AY17" s="33" t="s">
        <v>1326</v>
      </c>
      <c r="AZ17" s="33" t="s">
        <v>1387</v>
      </c>
      <c r="BA17" s="33" t="s">
        <v>1418</v>
      </c>
      <c r="BB17" s="33" t="s">
        <v>324</v>
      </c>
      <c r="BC17" s="33" t="s">
        <v>325</v>
      </c>
      <c r="BD17" s="33" t="s">
        <v>1445</v>
      </c>
      <c r="BE17" s="33" t="s">
        <v>1482</v>
      </c>
      <c r="BF17" s="33" t="s">
        <v>1532</v>
      </c>
      <c r="BG17" s="33" t="s">
        <v>1560</v>
      </c>
      <c r="BH17" s="33" t="s">
        <v>1587</v>
      </c>
      <c r="BI17" s="33" t="s">
        <v>1644</v>
      </c>
      <c r="BJ17" s="33" t="s">
        <v>1669</v>
      </c>
      <c r="BK17" s="33" t="s">
        <v>948</v>
      </c>
      <c r="BL17" s="33" t="s">
        <v>669</v>
      </c>
      <c r="BM17" s="33" t="s">
        <v>1711</v>
      </c>
      <c r="BN17" s="33" t="s">
        <v>1760</v>
      </c>
      <c r="BO17" s="33" t="s">
        <v>1779</v>
      </c>
      <c r="BP17" s="33" t="s">
        <v>1807</v>
      </c>
      <c r="BQ17" s="33" t="s">
        <v>1830</v>
      </c>
      <c r="BR17" s="33" t="s">
        <v>1808</v>
      </c>
      <c r="BS17" s="33" t="s">
        <v>1873</v>
      </c>
      <c r="BT17" s="33" t="s">
        <v>1904</v>
      </c>
      <c r="BU17" s="33" t="s">
        <v>1929</v>
      </c>
      <c r="BV17" s="33" t="s">
        <v>1946</v>
      </c>
      <c r="BW17" s="33" t="s">
        <v>1977</v>
      </c>
      <c r="BX17" s="33" t="s">
        <v>2008</v>
      </c>
      <c r="BY17" s="33" t="s">
        <v>2030</v>
      </c>
      <c r="BZ17" s="33" t="s">
        <v>2057</v>
      </c>
      <c r="CA17" s="33" t="s">
        <v>2093</v>
      </c>
      <c r="CB17" s="33" t="s">
        <v>2124</v>
      </c>
      <c r="CC17" s="33" t="s">
        <v>2168</v>
      </c>
      <c r="CD17" s="33" t="s">
        <v>2150</v>
      </c>
      <c r="CE17" s="33" t="s">
        <v>2188</v>
      </c>
      <c r="CF17" s="33" t="s">
        <v>2209</v>
      </c>
      <c r="CG17" s="33" t="s">
        <v>2239</v>
      </c>
      <c r="CH17" s="33" t="s">
        <v>2270</v>
      </c>
      <c r="CI17" s="33" t="s">
        <v>2293</v>
      </c>
      <c r="CJ17" s="33" t="s">
        <v>2317</v>
      </c>
      <c r="CK17" s="33" t="s">
        <v>2348</v>
      </c>
      <c r="CL17" s="33" t="s">
        <v>2379</v>
      </c>
      <c r="CM17" s="33" t="s">
        <v>2410</v>
      </c>
      <c r="CN17" s="33" t="s">
        <v>2471</v>
      </c>
      <c r="CO17" s="33" t="s">
        <v>2440</v>
      </c>
      <c r="CP17" s="33" t="s">
        <v>2501</v>
      </c>
      <c r="CQ17" s="33" t="s">
        <v>1726</v>
      </c>
      <c r="CR17" s="33" t="s">
        <v>2303</v>
      </c>
      <c r="CS17" s="33" t="s">
        <v>2564</v>
      </c>
      <c r="CT17" s="33" t="s">
        <v>2595</v>
      </c>
      <c r="CU17" s="33" t="s">
        <v>2618</v>
      </c>
    </row>
    <row r="18" spans="10:99" ht="33.75" thickBot="1" x14ac:dyDescent="0.3">
      <c r="J18" s="73">
        <v>44985</v>
      </c>
      <c r="K18" s="33" t="s">
        <v>151</v>
      </c>
      <c r="L18" s="33" t="s">
        <v>182</v>
      </c>
      <c r="M18" s="33" t="s">
        <v>227</v>
      </c>
      <c r="N18" s="33" t="s">
        <v>270</v>
      </c>
      <c r="O18" s="33" t="s">
        <v>301</v>
      </c>
      <c r="P18" s="33" t="s">
        <v>329</v>
      </c>
      <c r="Q18" s="33" t="s">
        <v>353</v>
      </c>
      <c r="R18" s="33" t="s">
        <v>384</v>
      </c>
      <c r="S18" s="33" t="s">
        <v>426</v>
      </c>
      <c r="T18" s="33" t="s">
        <v>457</v>
      </c>
      <c r="U18" s="33" t="s">
        <v>499</v>
      </c>
      <c r="V18" s="33" t="s">
        <v>529</v>
      </c>
      <c r="W18" s="33" t="s">
        <v>560</v>
      </c>
      <c r="X18" s="33" t="s">
        <v>590</v>
      </c>
      <c r="Y18" s="33" t="s">
        <v>619</v>
      </c>
      <c r="Z18" s="33" t="s">
        <v>641</v>
      </c>
      <c r="AA18" s="33" t="s">
        <v>655</v>
      </c>
      <c r="AB18" s="33" t="s">
        <v>676</v>
      </c>
      <c r="AC18" s="33" t="s">
        <v>707</v>
      </c>
      <c r="AD18" s="33" t="s">
        <v>731</v>
      </c>
      <c r="AE18" s="33" t="s">
        <v>759</v>
      </c>
      <c r="AF18" s="33" t="s">
        <v>789</v>
      </c>
      <c r="AG18" s="33" t="s">
        <v>817</v>
      </c>
      <c r="AH18" s="33" t="s">
        <v>848</v>
      </c>
      <c r="AI18" s="33" t="s">
        <v>879</v>
      </c>
      <c r="AJ18" s="33" t="s">
        <v>729</v>
      </c>
      <c r="AK18" s="33" t="s">
        <v>942</v>
      </c>
      <c r="AL18" s="33" t="s">
        <v>967</v>
      </c>
      <c r="AM18" s="33" t="s">
        <v>994</v>
      </c>
      <c r="AN18" s="33" t="s">
        <v>1024</v>
      </c>
      <c r="AO18" s="33" t="s">
        <v>1055</v>
      </c>
      <c r="AP18" s="33" t="s">
        <v>656</v>
      </c>
      <c r="AQ18" s="33" t="s">
        <v>1101</v>
      </c>
      <c r="AR18" s="33" t="s">
        <v>1130</v>
      </c>
      <c r="AS18" s="33" t="s">
        <v>1149</v>
      </c>
      <c r="AT18" s="33" t="s">
        <v>1173</v>
      </c>
      <c r="AU18" s="33" t="s">
        <v>1195</v>
      </c>
      <c r="AV18" s="33" t="s">
        <v>1219</v>
      </c>
      <c r="AW18" s="33" t="s">
        <v>1267</v>
      </c>
      <c r="AX18" s="33" t="s">
        <v>1296</v>
      </c>
      <c r="AY18" s="33" t="s">
        <v>1327</v>
      </c>
      <c r="AZ18" s="33" t="s">
        <v>1388</v>
      </c>
      <c r="BA18" s="33" t="s">
        <v>1419</v>
      </c>
      <c r="BB18" s="33" t="s">
        <v>1196</v>
      </c>
      <c r="BC18" s="33" t="s">
        <v>328</v>
      </c>
      <c r="BD18" s="33" t="s">
        <v>116</v>
      </c>
      <c r="BE18" s="33" t="s">
        <v>1483</v>
      </c>
      <c r="BF18" s="33" t="s">
        <v>1533</v>
      </c>
      <c r="BG18" s="33" t="s">
        <v>1561</v>
      </c>
      <c r="BH18" s="33" t="s">
        <v>1588</v>
      </c>
      <c r="BI18" s="33" t="s">
        <v>1645</v>
      </c>
      <c r="BJ18" s="33" t="s">
        <v>1670</v>
      </c>
      <c r="BK18" s="33" t="s">
        <v>1695</v>
      </c>
      <c r="BL18" s="33" t="s">
        <v>1735</v>
      </c>
      <c r="BM18" s="33" t="s">
        <v>1712</v>
      </c>
      <c r="BN18" s="33" t="s">
        <v>321</v>
      </c>
      <c r="BO18" s="33" t="s">
        <v>1780</v>
      </c>
      <c r="BP18" s="33" t="s">
        <v>1808</v>
      </c>
      <c r="BQ18" s="33" t="s">
        <v>1828</v>
      </c>
      <c r="BR18" s="33" t="s">
        <v>1850</v>
      </c>
      <c r="BS18" s="33" t="s">
        <v>1874</v>
      </c>
      <c r="BT18" s="33" t="s">
        <v>1905</v>
      </c>
      <c r="BU18" s="33" t="s">
        <v>1930</v>
      </c>
      <c r="BV18" s="33" t="s">
        <v>1947</v>
      </c>
      <c r="BW18" s="33" t="s">
        <v>1978</v>
      </c>
      <c r="BX18" s="33" t="s">
        <v>2009</v>
      </c>
      <c r="BY18" s="33" t="s">
        <v>664</v>
      </c>
      <c r="BZ18" s="33" t="s">
        <v>2058</v>
      </c>
      <c r="CA18" s="33" t="s">
        <v>2094</v>
      </c>
      <c r="CB18" s="33" t="s">
        <v>2125</v>
      </c>
      <c r="CC18" s="33" t="s">
        <v>2169</v>
      </c>
      <c r="CD18" s="33" t="s">
        <v>2148</v>
      </c>
      <c r="CE18" s="33" t="s">
        <v>332</v>
      </c>
      <c r="CF18" s="33" t="s">
        <v>2210</v>
      </c>
      <c r="CG18" s="33" t="s">
        <v>2240</v>
      </c>
      <c r="CH18" s="33" t="s">
        <v>2271</v>
      </c>
      <c r="CI18" s="33" t="s">
        <v>2295</v>
      </c>
      <c r="CJ18" s="33" t="s">
        <v>2318</v>
      </c>
      <c r="CK18" s="33" t="s">
        <v>2349</v>
      </c>
      <c r="CL18" s="33" t="s">
        <v>2380</v>
      </c>
      <c r="CM18" s="33" t="s">
        <v>2411</v>
      </c>
      <c r="CN18" s="33" t="s">
        <v>2472</v>
      </c>
      <c r="CO18" s="33" t="s">
        <v>2441</v>
      </c>
      <c r="CP18" s="33" t="s">
        <v>2502</v>
      </c>
      <c r="CQ18" s="33" t="s">
        <v>2526</v>
      </c>
      <c r="CR18" s="33" t="s">
        <v>2544</v>
      </c>
      <c r="CS18" s="33" t="s">
        <v>2565</v>
      </c>
      <c r="CT18" s="33" t="s">
        <v>2596</v>
      </c>
      <c r="CU18" s="33" t="s">
        <v>2619</v>
      </c>
    </row>
    <row r="19" spans="10:99" ht="33.75" thickBot="1" x14ac:dyDescent="0.3">
      <c r="J19" s="73">
        <v>44984</v>
      </c>
      <c r="K19" s="33" t="s">
        <v>152</v>
      </c>
      <c r="L19" s="33" t="s">
        <v>183</v>
      </c>
      <c r="M19" s="33" t="s">
        <v>228</v>
      </c>
      <c r="N19" s="33" t="s">
        <v>271</v>
      </c>
      <c r="O19" s="33" t="s">
        <v>302</v>
      </c>
      <c r="P19" s="33" t="s">
        <v>330</v>
      </c>
      <c r="Q19" s="33" t="s">
        <v>354</v>
      </c>
      <c r="R19" s="33" t="s">
        <v>385</v>
      </c>
      <c r="S19" s="33" t="s">
        <v>427</v>
      </c>
      <c r="T19" s="33" t="s">
        <v>458</v>
      </c>
      <c r="U19" s="33" t="s">
        <v>500</v>
      </c>
      <c r="V19" s="33" t="s">
        <v>530</v>
      </c>
      <c r="W19" s="33" t="s">
        <v>561</v>
      </c>
      <c r="X19" s="33" t="s">
        <v>591</v>
      </c>
      <c r="Y19" s="33" t="s">
        <v>620</v>
      </c>
      <c r="Z19" s="33" t="s">
        <v>642</v>
      </c>
      <c r="AA19" s="33" t="s">
        <v>652</v>
      </c>
      <c r="AB19" s="33" t="s">
        <v>677</v>
      </c>
      <c r="AC19" s="33" t="s">
        <v>708</v>
      </c>
      <c r="AD19" s="33" t="s">
        <v>732</v>
      </c>
      <c r="AE19" s="33" t="s">
        <v>760</v>
      </c>
      <c r="AF19" s="33" t="s">
        <v>422</v>
      </c>
      <c r="AG19" s="33" t="s">
        <v>818</v>
      </c>
      <c r="AH19" s="33" t="s">
        <v>849</v>
      </c>
      <c r="AI19" s="33" t="s">
        <v>880</v>
      </c>
      <c r="AJ19" s="33" t="s">
        <v>903</v>
      </c>
      <c r="AK19" s="33" t="s">
        <v>943</v>
      </c>
      <c r="AL19" s="33" t="s">
        <v>968</v>
      </c>
      <c r="AM19" s="33" t="s">
        <v>995</v>
      </c>
      <c r="AN19" s="33" t="s">
        <v>1025</v>
      </c>
      <c r="AO19" s="33" t="s">
        <v>1056</v>
      </c>
      <c r="AP19" s="33" t="s">
        <v>658</v>
      </c>
      <c r="AQ19" s="33" t="s">
        <v>1102</v>
      </c>
      <c r="AR19" s="33" t="s">
        <v>1131</v>
      </c>
      <c r="AS19" s="33" t="s">
        <v>468</v>
      </c>
      <c r="AT19" s="33" t="s">
        <v>1174</v>
      </c>
      <c r="AU19" s="33" t="s">
        <v>1195</v>
      </c>
      <c r="AV19" s="33" t="s">
        <v>1220</v>
      </c>
      <c r="AW19" s="33" t="s">
        <v>1268</v>
      </c>
      <c r="AX19" s="33" t="s">
        <v>1297</v>
      </c>
      <c r="AY19" s="33" t="s">
        <v>1328</v>
      </c>
      <c r="AZ19" s="33" t="s">
        <v>1389</v>
      </c>
      <c r="BA19" s="33" t="s">
        <v>1420</v>
      </c>
      <c r="BB19" s="33" t="s">
        <v>137</v>
      </c>
      <c r="BC19" s="33" t="s">
        <v>116</v>
      </c>
      <c r="BD19" s="33" t="s">
        <v>329</v>
      </c>
      <c r="BE19" s="33" t="s">
        <v>1484</v>
      </c>
      <c r="BF19" s="33" t="s">
        <v>1534</v>
      </c>
      <c r="BG19" s="33" t="s">
        <v>1562</v>
      </c>
      <c r="BH19" s="33" t="s">
        <v>1589</v>
      </c>
      <c r="BI19" s="33" t="s">
        <v>1646</v>
      </c>
      <c r="BJ19" s="33" t="s">
        <v>1671</v>
      </c>
      <c r="BK19" s="33" t="s">
        <v>1696</v>
      </c>
      <c r="BL19" s="33" t="s">
        <v>1736</v>
      </c>
      <c r="BM19" s="33" t="s">
        <v>1713</v>
      </c>
      <c r="BN19" s="33" t="s">
        <v>1649</v>
      </c>
      <c r="BO19" s="33" t="s">
        <v>1781</v>
      </c>
      <c r="BP19" s="33" t="s">
        <v>1809</v>
      </c>
      <c r="BQ19" s="33" t="s">
        <v>1831</v>
      </c>
      <c r="BR19" s="33" t="s">
        <v>1147</v>
      </c>
      <c r="BS19" s="33" t="s">
        <v>1875</v>
      </c>
      <c r="BT19" s="33" t="s">
        <v>1906</v>
      </c>
      <c r="BU19" s="33" t="s">
        <v>940</v>
      </c>
      <c r="BV19" s="33" t="s">
        <v>1948</v>
      </c>
      <c r="BW19" s="33" t="s">
        <v>1979</v>
      </c>
      <c r="BX19" s="33" t="s">
        <v>2010</v>
      </c>
      <c r="BY19" s="33" t="s">
        <v>955</v>
      </c>
      <c r="BZ19" s="33" t="s">
        <v>2059</v>
      </c>
      <c r="CA19" s="33" t="s">
        <v>2095</v>
      </c>
      <c r="CB19" s="33" t="s">
        <v>2126</v>
      </c>
      <c r="CC19" s="33" t="s">
        <v>2170</v>
      </c>
      <c r="CD19" s="33" t="s">
        <v>2146</v>
      </c>
      <c r="CE19" s="33" t="s">
        <v>333</v>
      </c>
      <c r="CF19" s="33" t="s">
        <v>2211</v>
      </c>
      <c r="CG19" s="33" t="s">
        <v>2241</v>
      </c>
      <c r="CH19" s="33" t="s">
        <v>2272</v>
      </c>
      <c r="CI19" s="33" t="s">
        <v>612</v>
      </c>
      <c r="CJ19" s="33" t="s">
        <v>2319</v>
      </c>
      <c r="CK19" s="33" t="s">
        <v>2350</v>
      </c>
      <c r="CL19" s="33" t="s">
        <v>2381</v>
      </c>
      <c r="CM19" s="33" t="s">
        <v>2412</v>
      </c>
      <c r="CN19" s="33" t="s">
        <v>2473</v>
      </c>
      <c r="CO19" s="33" t="s">
        <v>2442</v>
      </c>
      <c r="CP19" s="33" t="s">
        <v>2503</v>
      </c>
      <c r="CQ19" s="33" t="s">
        <v>2527</v>
      </c>
      <c r="CR19" s="33" t="s">
        <v>2545</v>
      </c>
      <c r="CS19" s="33" t="s">
        <v>2566</v>
      </c>
      <c r="CT19" s="33" t="s">
        <v>2597</v>
      </c>
      <c r="CU19" s="33" t="s">
        <v>2620</v>
      </c>
    </row>
    <row r="20" spans="10:99" ht="33.75" thickBot="1" x14ac:dyDescent="0.3">
      <c r="J20" s="73">
        <v>44983</v>
      </c>
      <c r="K20" s="33" t="s">
        <v>153</v>
      </c>
      <c r="L20" s="33" t="s">
        <v>184</v>
      </c>
      <c r="M20" s="33" t="s">
        <v>229</v>
      </c>
      <c r="N20" s="33" t="s">
        <v>272</v>
      </c>
      <c r="O20" s="33" t="s">
        <v>303</v>
      </c>
      <c r="P20" s="33" t="s">
        <v>327</v>
      </c>
      <c r="Q20" s="33" t="s">
        <v>355</v>
      </c>
      <c r="R20" s="33" t="s">
        <v>386</v>
      </c>
      <c r="S20" s="33" t="s">
        <v>428</v>
      </c>
      <c r="T20" s="33" t="s">
        <v>459</v>
      </c>
      <c r="U20" s="33" t="s">
        <v>501</v>
      </c>
      <c r="V20" s="33" t="s">
        <v>531</v>
      </c>
      <c r="W20" s="33" t="s">
        <v>562</v>
      </c>
      <c r="X20" s="33" t="s">
        <v>592</v>
      </c>
      <c r="Y20" s="33" t="s">
        <v>621</v>
      </c>
      <c r="Z20" s="33" t="s">
        <v>641</v>
      </c>
      <c r="AA20" s="33" t="s">
        <v>650</v>
      </c>
      <c r="AB20" s="33" t="s">
        <v>678</v>
      </c>
      <c r="AC20" s="33" t="s">
        <v>709</v>
      </c>
      <c r="AD20" s="33" t="s">
        <v>733</v>
      </c>
      <c r="AE20" s="33" t="s">
        <v>761</v>
      </c>
      <c r="AF20" s="33" t="s">
        <v>790</v>
      </c>
      <c r="AG20" s="33" t="s">
        <v>819</v>
      </c>
      <c r="AH20" s="33" t="s">
        <v>850</v>
      </c>
      <c r="AI20" s="33" t="s">
        <v>881</v>
      </c>
      <c r="AJ20" s="33" t="s">
        <v>906</v>
      </c>
      <c r="AK20" s="33" t="s">
        <v>944</v>
      </c>
      <c r="AL20" s="33" t="s">
        <v>969</v>
      </c>
      <c r="AM20" s="33" t="s">
        <v>996</v>
      </c>
      <c r="AN20" s="33" t="s">
        <v>1026</v>
      </c>
      <c r="AO20" s="33" t="s">
        <v>1057</v>
      </c>
      <c r="AP20" s="33" t="s">
        <v>1082</v>
      </c>
      <c r="AQ20" s="33" t="s">
        <v>1103</v>
      </c>
      <c r="AR20" s="33" t="s">
        <v>1132</v>
      </c>
      <c r="AS20" s="33" t="s">
        <v>1150</v>
      </c>
      <c r="AT20" s="33" t="s">
        <v>1175</v>
      </c>
      <c r="AU20" s="33" t="s">
        <v>1197</v>
      </c>
      <c r="AV20" s="33" t="s">
        <v>1221</v>
      </c>
      <c r="AW20" s="33" t="s">
        <v>1269</v>
      </c>
      <c r="AX20" s="33" t="s">
        <v>1298</v>
      </c>
      <c r="AY20" s="33" t="s">
        <v>1329</v>
      </c>
      <c r="AZ20" s="33" t="s">
        <v>1390</v>
      </c>
      <c r="BA20" s="33" t="s">
        <v>1421</v>
      </c>
      <c r="BB20" s="33" t="s">
        <v>328</v>
      </c>
      <c r="BC20" s="33" t="s">
        <v>1199</v>
      </c>
      <c r="BD20" s="33" t="s">
        <v>137</v>
      </c>
      <c r="BE20" s="33" t="s">
        <v>1485</v>
      </c>
      <c r="BF20" s="33" t="s">
        <v>1535</v>
      </c>
      <c r="BG20" s="33" t="s">
        <v>1563</v>
      </c>
      <c r="BH20" s="33" t="s">
        <v>1590</v>
      </c>
      <c r="BI20" s="33" t="s">
        <v>1647</v>
      </c>
      <c r="BJ20" s="33" t="s">
        <v>1672</v>
      </c>
      <c r="BK20" s="33" t="s">
        <v>1083</v>
      </c>
      <c r="BL20" s="33" t="s">
        <v>1737</v>
      </c>
      <c r="BM20" s="33" t="s">
        <v>1712</v>
      </c>
      <c r="BN20" s="33" t="s">
        <v>1761</v>
      </c>
      <c r="BO20" s="33" t="s">
        <v>1782</v>
      </c>
      <c r="BP20" s="33" t="s">
        <v>1810</v>
      </c>
      <c r="BQ20" s="33" t="s">
        <v>1832</v>
      </c>
      <c r="BR20" s="33" t="s">
        <v>1808</v>
      </c>
      <c r="BS20" s="33" t="s">
        <v>1876</v>
      </c>
      <c r="BT20" s="33" t="s">
        <v>1907</v>
      </c>
      <c r="BU20" s="33" t="s">
        <v>1699</v>
      </c>
      <c r="BV20" s="33" t="s">
        <v>1949</v>
      </c>
      <c r="BW20" s="33" t="s">
        <v>1980</v>
      </c>
      <c r="BX20" s="33" t="s">
        <v>2011</v>
      </c>
      <c r="BY20" s="33" t="s">
        <v>2031</v>
      </c>
      <c r="BZ20" s="33" t="s">
        <v>2060</v>
      </c>
      <c r="CA20" s="33" t="s">
        <v>2096</v>
      </c>
      <c r="CB20" s="33" t="s">
        <v>2127</v>
      </c>
      <c r="CC20" s="33" t="s">
        <v>2171</v>
      </c>
      <c r="CD20" s="33" t="s">
        <v>1706</v>
      </c>
      <c r="CE20" s="33" t="s">
        <v>332</v>
      </c>
      <c r="CF20" s="33" t="s">
        <v>2212</v>
      </c>
      <c r="CG20" s="33" t="s">
        <v>2242</v>
      </c>
      <c r="CH20" s="33" t="s">
        <v>2273</v>
      </c>
      <c r="CI20" s="33" t="s">
        <v>471</v>
      </c>
      <c r="CJ20" s="33" t="s">
        <v>2320</v>
      </c>
      <c r="CK20" s="33" t="s">
        <v>2351</v>
      </c>
      <c r="CL20" s="33" t="s">
        <v>2382</v>
      </c>
      <c r="CM20" s="33" t="s">
        <v>2413</v>
      </c>
      <c r="CN20" s="33" t="s">
        <v>2474</v>
      </c>
      <c r="CO20" s="33" t="s">
        <v>2443</v>
      </c>
      <c r="CP20" s="33" t="s">
        <v>2504</v>
      </c>
      <c r="CQ20" s="33" t="s">
        <v>2528</v>
      </c>
      <c r="CR20" s="33" t="s">
        <v>2546</v>
      </c>
      <c r="CS20" s="33" t="s">
        <v>2567</v>
      </c>
      <c r="CT20" s="33" t="s">
        <v>2598</v>
      </c>
      <c r="CU20" s="33" t="s">
        <v>2619</v>
      </c>
    </row>
    <row r="21" spans="10:99" ht="33.75" thickBot="1" x14ac:dyDescent="0.3">
      <c r="J21" s="73">
        <v>44982</v>
      </c>
      <c r="K21" s="33" t="s">
        <v>154</v>
      </c>
      <c r="L21" s="33" t="s">
        <v>185</v>
      </c>
      <c r="M21" s="33" t="s">
        <v>230</v>
      </c>
      <c r="N21" s="33" t="s">
        <v>273</v>
      </c>
      <c r="O21" s="33" t="s">
        <v>304</v>
      </c>
      <c r="P21" s="33" t="s">
        <v>331</v>
      </c>
      <c r="Q21" s="33" t="s">
        <v>356</v>
      </c>
      <c r="R21" s="33" t="s">
        <v>387</v>
      </c>
      <c r="S21" s="33" t="s">
        <v>429</v>
      </c>
      <c r="T21" s="33" t="s">
        <v>460</v>
      </c>
      <c r="U21" s="33" t="s">
        <v>502</v>
      </c>
      <c r="V21" s="33" t="s">
        <v>532</v>
      </c>
      <c r="W21" s="33" t="s">
        <v>563</v>
      </c>
      <c r="X21" s="33" t="s">
        <v>593</v>
      </c>
      <c r="Y21" s="33" t="s">
        <v>622</v>
      </c>
      <c r="Z21" s="33" t="s">
        <v>643</v>
      </c>
      <c r="AA21" s="33" t="s">
        <v>656</v>
      </c>
      <c r="AB21" s="33" t="s">
        <v>679</v>
      </c>
      <c r="AC21" s="33" t="s">
        <v>710</v>
      </c>
      <c r="AD21" s="33" t="s">
        <v>734</v>
      </c>
      <c r="AE21" s="33" t="s">
        <v>762</v>
      </c>
      <c r="AF21" s="33" t="s">
        <v>791</v>
      </c>
      <c r="AG21" s="33" t="s">
        <v>820</v>
      </c>
      <c r="AH21" s="33" t="s">
        <v>851</v>
      </c>
      <c r="AI21" s="33" t="s">
        <v>882</v>
      </c>
      <c r="AJ21" s="33" t="s">
        <v>617</v>
      </c>
      <c r="AK21" s="33" t="s">
        <v>945</v>
      </c>
      <c r="AL21" s="33" t="s">
        <v>678</v>
      </c>
      <c r="AM21" s="33" t="s">
        <v>997</v>
      </c>
      <c r="AN21" s="33" t="s">
        <v>1027</v>
      </c>
      <c r="AO21" s="33" t="s">
        <v>1058</v>
      </c>
      <c r="AP21" s="33" t="s">
        <v>648</v>
      </c>
      <c r="AQ21" s="33" t="s">
        <v>1104</v>
      </c>
      <c r="AR21" s="33" t="s">
        <v>1133</v>
      </c>
      <c r="AS21" s="33" t="s">
        <v>1151</v>
      </c>
      <c r="AT21" s="33" t="s">
        <v>1176</v>
      </c>
      <c r="AU21" s="33" t="s">
        <v>1195</v>
      </c>
      <c r="AV21" s="33" t="s">
        <v>1222</v>
      </c>
      <c r="AW21" s="33" t="s">
        <v>1270</v>
      </c>
      <c r="AX21" s="33" t="s">
        <v>1299</v>
      </c>
      <c r="AY21" s="33" t="s">
        <v>1330</v>
      </c>
      <c r="AZ21" s="33" t="s">
        <v>1391</v>
      </c>
      <c r="BA21" s="33" t="s">
        <v>1422</v>
      </c>
      <c r="BB21" s="33" t="s">
        <v>1196</v>
      </c>
      <c r="BC21" s="33" t="s">
        <v>340</v>
      </c>
      <c r="BD21" s="33" t="s">
        <v>1196</v>
      </c>
      <c r="BE21" s="33" t="s">
        <v>1486</v>
      </c>
      <c r="BF21" s="33" t="s">
        <v>1536</v>
      </c>
      <c r="BG21" s="33" t="s">
        <v>1564</v>
      </c>
      <c r="BH21" s="33" t="s">
        <v>1591</v>
      </c>
      <c r="BI21" s="33" t="s">
        <v>1648</v>
      </c>
      <c r="BJ21" s="33" t="s">
        <v>1673</v>
      </c>
      <c r="BK21" s="33" t="s">
        <v>1697</v>
      </c>
      <c r="BL21" s="33" t="s">
        <v>1733</v>
      </c>
      <c r="BM21" s="33" t="s">
        <v>1714</v>
      </c>
      <c r="BN21" s="33" t="s">
        <v>1762</v>
      </c>
      <c r="BO21" s="33" t="s">
        <v>1783</v>
      </c>
      <c r="BP21" s="33" t="s">
        <v>1131</v>
      </c>
      <c r="BQ21" s="33" t="s">
        <v>1833</v>
      </c>
      <c r="BR21" s="33" t="s">
        <v>1851</v>
      </c>
      <c r="BS21" s="33" t="s">
        <v>1877</v>
      </c>
      <c r="BT21" s="33" t="s">
        <v>1908</v>
      </c>
      <c r="BU21" s="33" t="s">
        <v>1931</v>
      </c>
      <c r="BV21" s="33" t="s">
        <v>1950</v>
      </c>
      <c r="BW21" s="33" t="s">
        <v>1981</v>
      </c>
      <c r="BX21" s="33" t="s">
        <v>2012</v>
      </c>
      <c r="BY21" s="33" t="s">
        <v>2032</v>
      </c>
      <c r="BZ21" s="33" t="s">
        <v>2061</v>
      </c>
      <c r="CA21" s="33" t="s">
        <v>2097</v>
      </c>
      <c r="CB21" s="33" t="s">
        <v>2128</v>
      </c>
      <c r="CC21" s="33" t="s">
        <v>2172</v>
      </c>
      <c r="CD21" s="33" t="s">
        <v>1708</v>
      </c>
      <c r="CE21" s="33" t="s">
        <v>2191</v>
      </c>
      <c r="CF21" s="33" t="s">
        <v>2213</v>
      </c>
      <c r="CG21" s="33" t="s">
        <v>2243</v>
      </c>
      <c r="CH21" s="33" t="s">
        <v>2274</v>
      </c>
      <c r="CI21" s="33" t="s">
        <v>613</v>
      </c>
      <c r="CJ21" s="33" t="s">
        <v>2321</v>
      </c>
      <c r="CK21" s="33" t="s">
        <v>2352</v>
      </c>
      <c r="CL21" s="33" t="s">
        <v>2383</v>
      </c>
      <c r="CM21" s="33" t="s">
        <v>2414</v>
      </c>
      <c r="CN21" s="33" t="s">
        <v>2475</v>
      </c>
      <c r="CO21" s="33" t="s">
        <v>2444</v>
      </c>
      <c r="CP21" s="33" t="s">
        <v>2505</v>
      </c>
      <c r="CQ21" s="33" t="s">
        <v>2529</v>
      </c>
      <c r="CR21" s="33" t="s">
        <v>901</v>
      </c>
      <c r="CS21" s="33" t="s">
        <v>2568</v>
      </c>
      <c r="CT21" s="33" t="s">
        <v>2599</v>
      </c>
      <c r="CU21" s="33" t="s">
        <v>2616</v>
      </c>
    </row>
    <row r="22" spans="10:99" ht="33.75" thickBot="1" x14ac:dyDescent="0.3">
      <c r="J22" s="73">
        <v>44981</v>
      </c>
      <c r="K22" s="33" t="s">
        <v>155</v>
      </c>
      <c r="L22" s="33" t="s">
        <v>186</v>
      </c>
      <c r="M22" s="33" t="s">
        <v>231</v>
      </c>
      <c r="N22" s="33" t="s">
        <v>274</v>
      </c>
      <c r="O22" s="33" t="s">
        <v>305</v>
      </c>
      <c r="P22" s="33" t="s">
        <v>332</v>
      </c>
      <c r="Q22" s="33" t="s">
        <v>357</v>
      </c>
      <c r="R22" s="33" t="s">
        <v>388</v>
      </c>
      <c r="S22" s="33" t="s">
        <v>430</v>
      </c>
      <c r="T22" s="33" t="s">
        <v>461</v>
      </c>
      <c r="U22" s="33" t="s">
        <v>503</v>
      </c>
      <c r="V22" s="33" t="s">
        <v>533</v>
      </c>
      <c r="W22" s="33" t="s">
        <v>564</v>
      </c>
      <c r="X22" s="33" t="s">
        <v>594</v>
      </c>
      <c r="Y22" s="33" t="s">
        <v>623</v>
      </c>
      <c r="Z22" s="33" t="s">
        <v>642</v>
      </c>
      <c r="AA22" s="33" t="s">
        <v>657</v>
      </c>
      <c r="AB22" s="33" t="s">
        <v>680</v>
      </c>
      <c r="AC22" s="33" t="s">
        <v>711</v>
      </c>
      <c r="AD22" s="33" t="s">
        <v>735</v>
      </c>
      <c r="AE22" s="33" t="s">
        <v>763</v>
      </c>
      <c r="AF22" s="33" t="s">
        <v>792</v>
      </c>
      <c r="AG22" s="33" t="s">
        <v>821</v>
      </c>
      <c r="AH22" s="33" t="s">
        <v>852</v>
      </c>
      <c r="AI22" s="33" t="s">
        <v>883</v>
      </c>
      <c r="AJ22" s="33" t="s">
        <v>907</v>
      </c>
      <c r="AK22" s="33" t="s">
        <v>946</v>
      </c>
      <c r="AL22" s="33" t="s">
        <v>970</v>
      </c>
      <c r="AM22" s="33" t="s">
        <v>848</v>
      </c>
      <c r="AN22" s="33" t="s">
        <v>1028</v>
      </c>
      <c r="AO22" s="33" t="s">
        <v>1059</v>
      </c>
      <c r="AP22" s="33" t="s">
        <v>1083</v>
      </c>
      <c r="AQ22" s="33" t="s">
        <v>1105</v>
      </c>
      <c r="AR22" s="33" t="s">
        <v>1134</v>
      </c>
      <c r="AS22" s="33" t="s">
        <v>743</v>
      </c>
      <c r="AT22" s="33" t="s">
        <v>1177</v>
      </c>
      <c r="AU22" s="33" t="s">
        <v>1196</v>
      </c>
      <c r="AV22" s="33" t="s">
        <v>1223</v>
      </c>
      <c r="AW22" s="33" t="s">
        <v>1271</v>
      </c>
      <c r="AX22" s="33" t="s">
        <v>1300</v>
      </c>
      <c r="AY22" s="33" t="s">
        <v>1331</v>
      </c>
      <c r="AZ22" s="33" t="s">
        <v>1392</v>
      </c>
      <c r="BA22" s="33" t="s">
        <v>1423</v>
      </c>
      <c r="BB22" s="33" t="s">
        <v>328</v>
      </c>
      <c r="BC22" s="33" t="s">
        <v>1453</v>
      </c>
      <c r="BD22" s="33" t="s">
        <v>116</v>
      </c>
      <c r="BE22" s="33" t="s">
        <v>1487</v>
      </c>
      <c r="BF22" s="33" t="s">
        <v>1537</v>
      </c>
      <c r="BG22" s="33" t="s">
        <v>1565</v>
      </c>
      <c r="BH22" s="33" t="s">
        <v>1592</v>
      </c>
      <c r="BI22" s="33" t="s">
        <v>1206</v>
      </c>
      <c r="BJ22" s="33" t="s">
        <v>1674</v>
      </c>
      <c r="BK22" s="33" t="s">
        <v>937</v>
      </c>
      <c r="BL22" s="33" t="s">
        <v>678</v>
      </c>
      <c r="BM22" s="33" t="s">
        <v>1715</v>
      </c>
      <c r="BN22" s="33" t="s">
        <v>1458</v>
      </c>
      <c r="BO22" s="33" t="s">
        <v>1784</v>
      </c>
      <c r="BP22" s="33" t="s">
        <v>1811</v>
      </c>
      <c r="BQ22" s="33" t="s">
        <v>1834</v>
      </c>
      <c r="BR22" s="33" t="s">
        <v>1852</v>
      </c>
      <c r="BS22" s="33" t="s">
        <v>1878</v>
      </c>
      <c r="BT22" s="33" t="s">
        <v>1909</v>
      </c>
      <c r="BU22" s="33" t="s">
        <v>1930</v>
      </c>
      <c r="BV22" s="33" t="s">
        <v>1951</v>
      </c>
      <c r="BW22" s="33" t="s">
        <v>1982</v>
      </c>
      <c r="BX22" s="33" t="s">
        <v>2013</v>
      </c>
      <c r="BY22" s="33" t="s">
        <v>2033</v>
      </c>
      <c r="BZ22" s="33" t="s">
        <v>2062</v>
      </c>
      <c r="CA22" s="33" t="s">
        <v>2098</v>
      </c>
      <c r="CB22" s="33" t="s">
        <v>2129</v>
      </c>
      <c r="CC22" s="33" t="s">
        <v>2173</v>
      </c>
      <c r="CD22" s="33" t="s">
        <v>99</v>
      </c>
      <c r="CE22" s="33" t="s">
        <v>2192</v>
      </c>
      <c r="CF22" s="33" t="s">
        <v>2214</v>
      </c>
      <c r="CG22" s="33" t="s">
        <v>2244</v>
      </c>
      <c r="CH22" s="33" t="s">
        <v>2275</v>
      </c>
      <c r="CI22" s="33" t="s">
        <v>2296</v>
      </c>
      <c r="CJ22" s="33" t="s">
        <v>2322</v>
      </c>
      <c r="CK22" s="33" t="s">
        <v>1650</v>
      </c>
      <c r="CL22" s="33" t="s">
        <v>2384</v>
      </c>
      <c r="CM22" s="33" t="s">
        <v>2415</v>
      </c>
      <c r="CN22" s="33" t="s">
        <v>2476</v>
      </c>
      <c r="CO22" s="33" t="s">
        <v>2445</v>
      </c>
      <c r="CP22" s="33" t="s">
        <v>2506</v>
      </c>
      <c r="CQ22" s="33" t="s">
        <v>666</v>
      </c>
      <c r="CR22" s="33" t="s">
        <v>2547</v>
      </c>
      <c r="CS22" s="33" t="s">
        <v>2569</v>
      </c>
      <c r="CT22" s="33" t="s">
        <v>2600</v>
      </c>
      <c r="CU22" s="33" t="s">
        <v>2621</v>
      </c>
    </row>
    <row r="23" spans="10:99" ht="33.75" thickBot="1" x14ac:dyDescent="0.3">
      <c r="J23" s="73">
        <v>44980</v>
      </c>
      <c r="K23" s="33" t="s">
        <v>156</v>
      </c>
      <c r="L23" s="33" t="s">
        <v>187</v>
      </c>
      <c r="M23" s="33" t="s">
        <v>232</v>
      </c>
      <c r="N23" s="33" t="s">
        <v>275</v>
      </c>
      <c r="O23" s="33" t="s">
        <v>306</v>
      </c>
      <c r="P23" s="33" t="s">
        <v>333</v>
      </c>
      <c r="Q23" s="33" t="s">
        <v>358</v>
      </c>
      <c r="R23" s="33" t="s">
        <v>389</v>
      </c>
      <c r="S23" s="33" t="s">
        <v>431</v>
      </c>
      <c r="T23" s="33" t="s">
        <v>462</v>
      </c>
      <c r="U23" s="33" t="s">
        <v>504</v>
      </c>
      <c r="V23" s="33" t="s">
        <v>534</v>
      </c>
      <c r="W23" s="33" t="s">
        <v>565</v>
      </c>
      <c r="X23" s="33" t="s">
        <v>418</v>
      </c>
      <c r="Y23" s="33" t="s">
        <v>624</v>
      </c>
      <c r="Z23" s="33" t="s">
        <v>637</v>
      </c>
      <c r="AA23" s="33" t="s">
        <v>657</v>
      </c>
      <c r="AB23" s="33" t="s">
        <v>681</v>
      </c>
      <c r="AC23" s="33" t="s">
        <v>712</v>
      </c>
      <c r="AD23" s="33" t="s">
        <v>736</v>
      </c>
      <c r="AE23" s="33" t="s">
        <v>764</v>
      </c>
      <c r="AF23" s="33" t="s">
        <v>793</v>
      </c>
      <c r="AG23" s="33" t="s">
        <v>822</v>
      </c>
      <c r="AH23" s="33" t="s">
        <v>853</v>
      </c>
      <c r="AI23" s="33" t="s">
        <v>884</v>
      </c>
      <c r="AJ23" s="33" t="s">
        <v>908</v>
      </c>
      <c r="AK23" s="33" t="s">
        <v>947</v>
      </c>
      <c r="AL23" s="33" t="s">
        <v>971</v>
      </c>
      <c r="AM23" s="33" t="s">
        <v>998</v>
      </c>
      <c r="AN23" s="33" t="s">
        <v>1029</v>
      </c>
      <c r="AO23" s="33" t="s">
        <v>1060</v>
      </c>
      <c r="AP23" s="33" t="s">
        <v>654</v>
      </c>
      <c r="AQ23" s="33" t="s">
        <v>1106</v>
      </c>
      <c r="AR23" s="33" t="s">
        <v>1135</v>
      </c>
      <c r="AS23" s="33" t="s">
        <v>1152</v>
      </c>
      <c r="AT23" s="33" t="s">
        <v>1178</v>
      </c>
      <c r="AU23" s="33" t="s">
        <v>116</v>
      </c>
      <c r="AV23" s="33" t="s">
        <v>1224</v>
      </c>
      <c r="AW23" s="33" t="s">
        <v>1272</v>
      </c>
      <c r="AX23" s="33" t="s">
        <v>1301</v>
      </c>
      <c r="AY23" s="33" t="s">
        <v>1332</v>
      </c>
      <c r="AZ23" s="33" t="s">
        <v>1393</v>
      </c>
      <c r="BA23" s="33" t="s">
        <v>1424</v>
      </c>
      <c r="BB23" s="33" t="s">
        <v>328</v>
      </c>
      <c r="BC23" s="33" t="s">
        <v>1454</v>
      </c>
      <c r="BD23" s="33" t="s">
        <v>327</v>
      </c>
      <c r="BE23" s="33" t="s">
        <v>1488</v>
      </c>
      <c r="BF23" s="33" t="s">
        <v>1538</v>
      </c>
      <c r="BG23" s="33" t="s">
        <v>1558</v>
      </c>
      <c r="BH23" s="33" t="s">
        <v>1593</v>
      </c>
      <c r="BI23" s="33" t="s">
        <v>1649</v>
      </c>
      <c r="BJ23" s="33" t="s">
        <v>1675</v>
      </c>
      <c r="BK23" s="33" t="s">
        <v>654</v>
      </c>
      <c r="BL23" s="33" t="s">
        <v>1738</v>
      </c>
      <c r="BM23" s="33" t="s">
        <v>1716</v>
      </c>
      <c r="BN23" s="33" t="s">
        <v>1197</v>
      </c>
      <c r="BO23" s="33" t="s">
        <v>1785</v>
      </c>
      <c r="BP23" s="33" t="s">
        <v>1160</v>
      </c>
      <c r="BQ23" s="33" t="s">
        <v>1835</v>
      </c>
      <c r="BR23" s="33" t="s">
        <v>1853</v>
      </c>
      <c r="BS23" s="33" t="s">
        <v>1879</v>
      </c>
      <c r="BT23" s="33" t="s">
        <v>1910</v>
      </c>
      <c r="BU23" s="33" t="s">
        <v>1932</v>
      </c>
      <c r="BV23" s="33" t="s">
        <v>1952</v>
      </c>
      <c r="BW23" s="33" t="s">
        <v>1983</v>
      </c>
      <c r="BX23" s="33" t="s">
        <v>2014</v>
      </c>
      <c r="BY23" s="33" t="s">
        <v>955</v>
      </c>
      <c r="BZ23" s="33" t="s">
        <v>2063</v>
      </c>
      <c r="CA23" s="33" t="s">
        <v>2099</v>
      </c>
      <c r="CB23" s="33" t="s">
        <v>2130</v>
      </c>
      <c r="CC23" s="33" t="s">
        <v>2174</v>
      </c>
      <c r="CD23" s="33" t="s">
        <v>99</v>
      </c>
      <c r="CE23" s="33" t="s">
        <v>2192</v>
      </c>
      <c r="CF23" s="33" t="s">
        <v>2215</v>
      </c>
      <c r="CG23" s="33" t="s">
        <v>2245</v>
      </c>
      <c r="CH23" s="33" t="s">
        <v>2276</v>
      </c>
      <c r="CI23" s="33" t="s">
        <v>2297</v>
      </c>
      <c r="CJ23" s="33" t="s">
        <v>2323</v>
      </c>
      <c r="CK23" s="33" t="s">
        <v>2353</v>
      </c>
      <c r="CL23" s="33" t="s">
        <v>2385</v>
      </c>
      <c r="CM23" s="33" t="s">
        <v>2416</v>
      </c>
      <c r="CN23" s="33" t="s">
        <v>2477</v>
      </c>
      <c r="CO23" s="33" t="s">
        <v>2446</v>
      </c>
      <c r="CP23" s="33" t="s">
        <v>2507</v>
      </c>
      <c r="CQ23" s="33" t="s">
        <v>2530</v>
      </c>
      <c r="CR23" s="33" t="s">
        <v>1855</v>
      </c>
      <c r="CS23" s="33" t="s">
        <v>2570</v>
      </c>
      <c r="CT23" s="33" t="s">
        <v>2601</v>
      </c>
      <c r="CU23" s="33" t="s">
        <v>2622</v>
      </c>
    </row>
    <row r="24" spans="10:99" ht="33.75" thickBot="1" x14ac:dyDescent="0.3">
      <c r="J24" s="73">
        <v>44979</v>
      </c>
      <c r="K24" s="33" t="s">
        <v>157</v>
      </c>
      <c r="L24" s="33" t="s">
        <v>188</v>
      </c>
      <c r="M24" s="33" t="s">
        <v>233</v>
      </c>
      <c r="N24" s="33" t="s">
        <v>276</v>
      </c>
      <c r="O24" s="33" t="s">
        <v>307</v>
      </c>
      <c r="P24" s="33" t="s">
        <v>334</v>
      </c>
      <c r="Q24" s="33" t="s">
        <v>359</v>
      </c>
      <c r="R24" s="33" t="s">
        <v>390</v>
      </c>
      <c r="S24" s="33" t="s">
        <v>432</v>
      </c>
      <c r="T24" s="33" t="s">
        <v>463</v>
      </c>
      <c r="U24" s="33" t="s">
        <v>505</v>
      </c>
      <c r="V24" s="33" t="s">
        <v>535</v>
      </c>
      <c r="W24" s="33" t="s">
        <v>566</v>
      </c>
      <c r="X24" s="33" t="s">
        <v>595</v>
      </c>
      <c r="Y24" s="33" t="s">
        <v>625</v>
      </c>
      <c r="Z24" s="33" t="s">
        <v>644</v>
      </c>
      <c r="AA24" s="33" t="s">
        <v>656</v>
      </c>
      <c r="AB24" s="33" t="s">
        <v>682</v>
      </c>
      <c r="AC24" s="33" t="s">
        <v>713</v>
      </c>
      <c r="AD24" s="33" t="s">
        <v>737</v>
      </c>
      <c r="AE24" s="33" t="s">
        <v>765</v>
      </c>
      <c r="AF24" s="33" t="s">
        <v>794</v>
      </c>
      <c r="AG24" s="33" t="s">
        <v>823</v>
      </c>
      <c r="AH24" s="33" t="s">
        <v>854</v>
      </c>
      <c r="AI24" s="33" t="s">
        <v>885</v>
      </c>
      <c r="AJ24" s="33" t="s">
        <v>909</v>
      </c>
      <c r="AK24" s="33" t="s">
        <v>948</v>
      </c>
      <c r="AL24" s="33" t="s">
        <v>689</v>
      </c>
      <c r="AM24" s="33" t="s">
        <v>999</v>
      </c>
      <c r="AN24" s="33" t="s">
        <v>1030</v>
      </c>
      <c r="AO24" s="33" t="s">
        <v>1061</v>
      </c>
      <c r="AP24" s="33" t="s">
        <v>1084</v>
      </c>
      <c r="AQ24" s="33" t="s">
        <v>1107</v>
      </c>
      <c r="AR24" s="33" t="s">
        <v>1136</v>
      </c>
      <c r="AS24" s="33" t="s">
        <v>903</v>
      </c>
      <c r="AT24" s="33" t="s">
        <v>1179</v>
      </c>
      <c r="AU24" s="33" t="s">
        <v>137</v>
      </c>
      <c r="AV24" s="33" t="s">
        <v>1225</v>
      </c>
      <c r="AW24" s="33" t="s">
        <v>1273</v>
      </c>
      <c r="AX24" s="33" t="s">
        <v>1302</v>
      </c>
      <c r="AY24" s="33" t="s">
        <v>1333</v>
      </c>
      <c r="AZ24" s="33" t="s">
        <v>1394</v>
      </c>
      <c r="BA24" s="33" t="s">
        <v>1425</v>
      </c>
      <c r="BB24" s="33" t="s">
        <v>340</v>
      </c>
      <c r="BC24" s="33" t="s">
        <v>137</v>
      </c>
      <c r="BD24" s="33" t="s">
        <v>1467</v>
      </c>
      <c r="BE24" s="33" t="s">
        <v>956</v>
      </c>
      <c r="BF24" s="33" t="s">
        <v>1539</v>
      </c>
      <c r="BG24" s="33" t="s">
        <v>1566</v>
      </c>
      <c r="BH24" s="33" t="s">
        <v>1594</v>
      </c>
      <c r="BI24" s="33" t="s">
        <v>1650</v>
      </c>
      <c r="BJ24" s="33" t="s">
        <v>1676</v>
      </c>
      <c r="BK24" s="33" t="s">
        <v>1698</v>
      </c>
      <c r="BL24" s="33" t="s">
        <v>1739</v>
      </c>
      <c r="BM24" s="33" t="s">
        <v>1717</v>
      </c>
      <c r="BN24" s="33" t="s">
        <v>1445</v>
      </c>
      <c r="BO24" s="33" t="s">
        <v>1786</v>
      </c>
      <c r="BP24" s="33" t="s">
        <v>1803</v>
      </c>
      <c r="BQ24" s="33" t="s">
        <v>1836</v>
      </c>
      <c r="BR24" s="33" t="s">
        <v>1854</v>
      </c>
      <c r="BS24" s="33" t="s">
        <v>1880</v>
      </c>
      <c r="BT24" s="33" t="s">
        <v>1911</v>
      </c>
      <c r="BU24" s="33" t="s">
        <v>653</v>
      </c>
      <c r="BV24" s="33" t="s">
        <v>1953</v>
      </c>
      <c r="BW24" s="33" t="s">
        <v>1984</v>
      </c>
      <c r="BX24" s="33" t="s">
        <v>2015</v>
      </c>
      <c r="BY24" s="33" t="s">
        <v>2034</v>
      </c>
      <c r="BZ24" s="33" t="s">
        <v>2064</v>
      </c>
      <c r="CA24" s="33" t="s">
        <v>2100</v>
      </c>
      <c r="CB24" s="33" t="s">
        <v>2131</v>
      </c>
      <c r="CC24" s="33" t="s">
        <v>2175</v>
      </c>
      <c r="CD24" s="33" t="s">
        <v>1714</v>
      </c>
      <c r="CE24" s="33" t="s">
        <v>337</v>
      </c>
      <c r="CF24" s="33" t="s">
        <v>2216</v>
      </c>
      <c r="CG24" s="33" t="s">
        <v>2246</v>
      </c>
      <c r="CH24" s="33" t="s">
        <v>2277</v>
      </c>
      <c r="CI24" s="33" t="s">
        <v>2298</v>
      </c>
      <c r="CJ24" s="33" t="s">
        <v>2324</v>
      </c>
      <c r="CK24" s="33" t="s">
        <v>1203</v>
      </c>
      <c r="CL24" s="33" t="s">
        <v>2386</v>
      </c>
      <c r="CM24" s="33" t="s">
        <v>2417</v>
      </c>
      <c r="CN24" s="33" t="s">
        <v>2478</v>
      </c>
      <c r="CO24" s="33" t="s">
        <v>2447</v>
      </c>
      <c r="CP24" s="33" t="s">
        <v>2508</v>
      </c>
      <c r="CQ24" s="33" t="s">
        <v>2531</v>
      </c>
      <c r="CR24" s="33" t="s">
        <v>2548</v>
      </c>
      <c r="CS24" s="33" t="s">
        <v>2571</v>
      </c>
      <c r="CT24" s="33" t="s">
        <v>2602</v>
      </c>
      <c r="CU24" s="33" t="s">
        <v>2623</v>
      </c>
    </row>
    <row r="25" spans="10:99" ht="33.75" thickBot="1" x14ac:dyDescent="0.3">
      <c r="J25" s="73">
        <v>44978</v>
      </c>
      <c r="K25" s="33" t="s">
        <v>158</v>
      </c>
      <c r="L25" s="33" t="s">
        <v>189</v>
      </c>
      <c r="M25" s="33" t="s">
        <v>234</v>
      </c>
      <c r="N25" s="33" t="s">
        <v>277</v>
      </c>
      <c r="O25" s="33" t="s">
        <v>308</v>
      </c>
      <c r="P25" s="33" t="s">
        <v>335</v>
      </c>
      <c r="Q25" s="33" t="s">
        <v>360</v>
      </c>
      <c r="R25" s="33" t="s">
        <v>391</v>
      </c>
      <c r="S25" s="33" t="s">
        <v>433</v>
      </c>
      <c r="T25" s="33" t="s">
        <v>464</v>
      </c>
      <c r="U25" s="33" t="s">
        <v>506</v>
      </c>
      <c r="V25" s="33" t="s">
        <v>536</v>
      </c>
      <c r="W25" s="33" t="s">
        <v>567</v>
      </c>
      <c r="X25" s="33" t="s">
        <v>596</v>
      </c>
      <c r="Y25" s="33" t="s">
        <v>626</v>
      </c>
      <c r="Z25" s="33" t="s">
        <v>642</v>
      </c>
      <c r="AA25" s="33" t="s">
        <v>658</v>
      </c>
      <c r="AB25" s="33" t="s">
        <v>683</v>
      </c>
      <c r="AC25" s="33" t="s">
        <v>714</v>
      </c>
      <c r="AD25" s="33" t="s">
        <v>738</v>
      </c>
      <c r="AE25" s="33" t="s">
        <v>766</v>
      </c>
      <c r="AF25" s="33" t="s">
        <v>795</v>
      </c>
      <c r="AG25" s="33" t="s">
        <v>824</v>
      </c>
      <c r="AH25" s="33" t="s">
        <v>855</v>
      </c>
      <c r="AI25" s="33" t="s">
        <v>886</v>
      </c>
      <c r="AJ25" s="33" t="s">
        <v>910</v>
      </c>
      <c r="AK25" s="33" t="s">
        <v>944</v>
      </c>
      <c r="AL25" s="33" t="s">
        <v>972</v>
      </c>
      <c r="AM25" s="33" t="s">
        <v>1000</v>
      </c>
      <c r="AN25" s="33" t="s">
        <v>1031</v>
      </c>
      <c r="AO25" s="33" t="s">
        <v>1062</v>
      </c>
      <c r="AP25" s="33" t="s">
        <v>1085</v>
      </c>
      <c r="AQ25" s="33" t="s">
        <v>1108</v>
      </c>
      <c r="AR25" s="33" t="s">
        <v>1137</v>
      </c>
      <c r="AS25" s="33" t="s">
        <v>626</v>
      </c>
      <c r="AT25" s="33" t="s">
        <v>1180</v>
      </c>
      <c r="AU25" s="33" t="s">
        <v>1198</v>
      </c>
      <c r="AV25" s="33" t="s">
        <v>1226</v>
      </c>
      <c r="AW25" s="33" t="s">
        <v>1274</v>
      </c>
      <c r="AX25" s="33" t="s">
        <v>1303</v>
      </c>
      <c r="AY25" s="33" t="s">
        <v>1334</v>
      </c>
      <c r="AZ25" s="33" t="s">
        <v>1395</v>
      </c>
      <c r="BA25" s="33" t="s">
        <v>1426</v>
      </c>
      <c r="BB25" s="33" t="s">
        <v>330</v>
      </c>
      <c r="BC25" s="33" t="s">
        <v>331</v>
      </c>
      <c r="BD25" s="33" t="s">
        <v>334</v>
      </c>
      <c r="BE25" s="33" t="s">
        <v>961</v>
      </c>
      <c r="BF25" s="33" t="s">
        <v>1540</v>
      </c>
      <c r="BG25" s="33" t="s">
        <v>1567</v>
      </c>
      <c r="BH25" s="33" t="s">
        <v>1595</v>
      </c>
      <c r="BI25" s="33" t="s">
        <v>1651</v>
      </c>
      <c r="BJ25" s="33" t="s">
        <v>1677</v>
      </c>
      <c r="BK25" s="33" t="s">
        <v>1699</v>
      </c>
      <c r="BL25" s="33" t="s">
        <v>1740</v>
      </c>
      <c r="BM25" s="33" t="s">
        <v>1718</v>
      </c>
      <c r="BN25" s="33" t="s">
        <v>331</v>
      </c>
      <c r="BO25" s="33" t="s">
        <v>1787</v>
      </c>
      <c r="BP25" s="33" t="s">
        <v>1812</v>
      </c>
      <c r="BQ25" s="33" t="s">
        <v>1837</v>
      </c>
      <c r="BR25" s="33" t="s">
        <v>1855</v>
      </c>
      <c r="BS25" s="33" t="s">
        <v>1881</v>
      </c>
      <c r="BT25" s="33" t="s">
        <v>1912</v>
      </c>
      <c r="BU25" s="33" t="s">
        <v>936</v>
      </c>
      <c r="BV25" s="33" t="s">
        <v>1954</v>
      </c>
      <c r="BW25" s="33" t="s">
        <v>1985</v>
      </c>
      <c r="BX25" s="33" t="s">
        <v>2016</v>
      </c>
      <c r="BY25" s="33" t="s">
        <v>2035</v>
      </c>
      <c r="BZ25" s="33" t="s">
        <v>2065</v>
      </c>
      <c r="CA25" s="33" t="s">
        <v>2101</v>
      </c>
      <c r="CB25" s="33" t="s">
        <v>2132</v>
      </c>
      <c r="CC25" s="33" t="s">
        <v>2176</v>
      </c>
      <c r="CD25" s="33" t="s">
        <v>2151</v>
      </c>
      <c r="CE25" s="33" t="s">
        <v>336</v>
      </c>
      <c r="CF25" s="33" t="s">
        <v>2217</v>
      </c>
      <c r="CG25" s="33" t="s">
        <v>2247</v>
      </c>
      <c r="CH25" s="33" t="s">
        <v>2278</v>
      </c>
      <c r="CI25" s="33" t="s">
        <v>629</v>
      </c>
      <c r="CJ25" s="33" t="s">
        <v>2325</v>
      </c>
      <c r="CK25" s="33" t="s">
        <v>2016</v>
      </c>
      <c r="CL25" s="33" t="s">
        <v>2387</v>
      </c>
      <c r="CM25" s="33" t="s">
        <v>2418</v>
      </c>
      <c r="CN25" s="33" t="s">
        <v>2479</v>
      </c>
      <c r="CO25" s="33" t="s">
        <v>2448</v>
      </c>
      <c r="CP25" s="33" t="s">
        <v>2509</v>
      </c>
      <c r="CQ25" s="33" t="s">
        <v>2532</v>
      </c>
      <c r="CR25" s="33" t="s">
        <v>460</v>
      </c>
      <c r="CS25" s="33" t="s">
        <v>2572</v>
      </c>
      <c r="CT25" s="33" t="s">
        <v>2603</v>
      </c>
      <c r="CU25" s="33" t="s">
        <v>2624</v>
      </c>
    </row>
    <row r="26" spans="10:99" ht="33.75" thickBot="1" x14ac:dyDescent="0.3">
      <c r="J26" s="73">
        <v>44977</v>
      </c>
      <c r="K26" s="33" t="s">
        <v>159</v>
      </c>
      <c r="L26" s="33" t="s">
        <v>190</v>
      </c>
      <c r="M26" s="33" t="s">
        <v>235</v>
      </c>
      <c r="N26" s="33" t="s">
        <v>278</v>
      </c>
      <c r="O26" s="33" t="s">
        <v>309</v>
      </c>
      <c r="P26" s="33" t="s">
        <v>336</v>
      </c>
      <c r="Q26" s="33" t="s">
        <v>361</v>
      </c>
      <c r="R26" s="33" t="s">
        <v>392</v>
      </c>
      <c r="S26" s="33" t="s">
        <v>434</v>
      </c>
      <c r="T26" s="33" t="s">
        <v>465</v>
      </c>
      <c r="U26" s="33" t="s">
        <v>507</v>
      </c>
      <c r="V26" s="33" t="s">
        <v>537</v>
      </c>
      <c r="W26" s="33" t="s">
        <v>568</v>
      </c>
      <c r="X26" s="33" t="s">
        <v>597</v>
      </c>
      <c r="Y26" s="33" t="s">
        <v>627</v>
      </c>
      <c r="Z26" s="33" t="s">
        <v>645</v>
      </c>
      <c r="AA26" s="33" t="s">
        <v>656</v>
      </c>
      <c r="AB26" s="33" t="s">
        <v>684</v>
      </c>
      <c r="AC26" s="33" t="s">
        <v>715</v>
      </c>
      <c r="AD26" s="33" t="s">
        <v>739</v>
      </c>
      <c r="AE26" s="33" t="s">
        <v>767</v>
      </c>
      <c r="AF26" s="33" t="s">
        <v>796</v>
      </c>
      <c r="AG26" s="33" t="s">
        <v>825</v>
      </c>
      <c r="AH26" s="33" t="s">
        <v>856</v>
      </c>
      <c r="AI26" s="33" t="s">
        <v>887</v>
      </c>
      <c r="AJ26" s="33" t="s">
        <v>911</v>
      </c>
      <c r="AK26" s="33" t="s">
        <v>949</v>
      </c>
      <c r="AL26" s="33" t="s">
        <v>973</v>
      </c>
      <c r="AM26" s="33" t="s">
        <v>1001</v>
      </c>
      <c r="AN26" s="33" t="s">
        <v>1032</v>
      </c>
      <c r="AO26" s="33" t="s">
        <v>1063</v>
      </c>
      <c r="AP26" s="33" t="s">
        <v>953</v>
      </c>
      <c r="AQ26" s="33" t="s">
        <v>1109</v>
      </c>
      <c r="AR26" s="33" t="s">
        <v>1138</v>
      </c>
      <c r="AS26" s="33" t="s">
        <v>1153</v>
      </c>
      <c r="AT26" s="33" t="s">
        <v>1181</v>
      </c>
      <c r="AU26" s="33" t="s">
        <v>329</v>
      </c>
      <c r="AV26" s="33" t="s">
        <v>1227</v>
      </c>
      <c r="AW26" s="33" t="s">
        <v>1275</v>
      </c>
      <c r="AX26" s="33" t="s">
        <v>1304</v>
      </c>
      <c r="AY26" s="33" t="s">
        <v>1335</v>
      </c>
      <c r="AZ26" s="33" t="s">
        <v>1396</v>
      </c>
      <c r="BA26" s="33" t="s">
        <v>1427</v>
      </c>
      <c r="BB26" s="33" t="s">
        <v>1199</v>
      </c>
      <c r="BC26" s="33" t="s">
        <v>328</v>
      </c>
      <c r="BD26" s="33" t="s">
        <v>339</v>
      </c>
      <c r="BE26" s="33" t="s">
        <v>1489</v>
      </c>
      <c r="BF26" s="33" t="s">
        <v>1541</v>
      </c>
      <c r="BG26" s="33" t="s">
        <v>1568</v>
      </c>
      <c r="BH26" s="33" t="s">
        <v>1596</v>
      </c>
      <c r="BI26" s="33" t="s">
        <v>1649</v>
      </c>
      <c r="BJ26" s="33" t="s">
        <v>1678</v>
      </c>
      <c r="BK26" s="33" t="s">
        <v>1698</v>
      </c>
      <c r="BL26" s="33" t="s">
        <v>1741</v>
      </c>
      <c r="BM26" s="33" t="s">
        <v>1719</v>
      </c>
      <c r="BN26" s="33" t="s">
        <v>1199</v>
      </c>
      <c r="BO26" s="33" t="s">
        <v>1788</v>
      </c>
      <c r="BP26" s="33" t="s">
        <v>1801</v>
      </c>
      <c r="BQ26" s="33" t="s">
        <v>1838</v>
      </c>
      <c r="BR26" s="33" t="s">
        <v>1856</v>
      </c>
      <c r="BS26" s="33" t="s">
        <v>1882</v>
      </c>
      <c r="BT26" s="33" t="s">
        <v>1913</v>
      </c>
      <c r="BU26" s="33" t="s">
        <v>936</v>
      </c>
      <c r="BV26" s="33" t="s">
        <v>1955</v>
      </c>
      <c r="BW26" s="33" t="s">
        <v>1986</v>
      </c>
      <c r="BX26" s="33" t="s">
        <v>2017</v>
      </c>
      <c r="BY26" s="33" t="s">
        <v>2036</v>
      </c>
      <c r="BZ26" s="33" t="s">
        <v>2066</v>
      </c>
      <c r="CA26" s="33" t="s">
        <v>2102</v>
      </c>
      <c r="CB26" s="33" t="s">
        <v>2133</v>
      </c>
      <c r="CC26" s="33" t="s">
        <v>2177</v>
      </c>
      <c r="CD26" s="33" t="s">
        <v>2152</v>
      </c>
      <c r="CE26" s="33" t="s">
        <v>1454</v>
      </c>
      <c r="CF26" s="33" t="s">
        <v>2218</v>
      </c>
      <c r="CG26" s="33" t="s">
        <v>2248</v>
      </c>
      <c r="CH26" s="33" t="s">
        <v>2279</v>
      </c>
      <c r="CI26" s="33" t="s">
        <v>2299</v>
      </c>
      <c r="CJ26" s="33" t="s">
        <v>2326</v>
      </c>
      <c r="CK26" s="33" t="s">
        <v>1202</v>
      </c>
      <c r="CL26" s="33" t="s">
        <v>2388</v>
      </c>
      <c r="CM26" s="33" t="s">
        <v>2419</v>
      </c>
      <c r="CN26" s="33" t="s">
        <v>2480</v>
      </c>
      <c r="CO26" s="33" t="s">
        <v>2449</v>
      </c>
      <c r="CP26" s="33" t="s">
        <v>2510</v>
      </c>
      <c r="CQ26" s="33" t="s">
        <v>2533</v>
      </c>
      <c r="CR26" s="33" t="s">
        <v>619</v>
      </c>
      <c r="CS26" s="33" t="s">
        <v>2573</v>
      </c>
      <c r="CT26" s="33" t="s">
        <v>2604</v>
      </c>
      <c r="CU26" s="33" t="s">
        <v>2625</v>
      </c>
    </row>
    <row r="27" spans="10:99" ht="33.75" thickBot="1" x14ac:dyDescent="0.3">
      <c r="J27" s="73">
        <v>44976</v>
      </c>
      <c r="K27" s="33" t="s">
        <v>160</v>
      </c>
      <c r="L27" s="33" t="s">
        <v>191</v>
      </c>
      <c r="M27" s="33" t="s">
        <v>236</v>
      </c>
      <c r="N27" s="33" t="s">
        <v>279</v>
      </c>
      <c r="O27" s="33" t="s">
        <v>310</v>
      </c>
      <c r="P27" s="33" t="s">
        <v>337</v>
      </c>
      <c r="Q27" s="33" t="s">
        <v>362</v>
      </c>
      <c r="R27" s="33" t="s">
        <v>393</v>
      </c>
      <c r="S27" s="33" t="s">
        <v>435</v>
      </c>
      <c r="T27" s="33" t="s">
        <v>463</v>
      </c>
      <c r="U27" s="33" t="s">
        <v>508</v>
      </c>
      <c r="V27" s="33" t="s">
        <v>538</v>
      </c>
      <c r="W27" s="33" t="s">
        <v>569</v>
      </c>
      <c r="X27" s="33" t="s">
        <v>598</v>
      </c>
      <c r="Y27" s="33" t="s">
        <v>628</v>
      </c>
      <c r="Z27" s="33" t="s">
        <v>645</v>
      </c>
      <c r="AA27" s="33" t="s">
        <v>651</v>
      </c>
      <c r="AB27" s="33" t="s">
        <v>685</v>
      </c>
      <c r="AC27" s="33" t="s">
        <v>716</v>
      </c>
      <c r="AD27" s="33" t="s">
        <v>738</v>
      </c>
      <c r="AE27" s="33" t="s">
        <v>768</v>
      </c>
      <c r="AF27" s="33" t="s">
        <v>797</v>
      </c>
      <c r="AG27" s="33" t="s">
        <v>826</v>
      </c>
      <c r="AH27" s="33" t="s">
        <v>857</v>
      </c>
      <c r="AI27" s="33" t="s">
        <v>888</v>
      </c>
      <c r="AJ27" s="33" t="s">
        <v>912</v>
      </c>
      <c r="AK27" s="33" t="s">
        <v>950</v>
      </c>
      <c r="AL27" s="33" t="s">
        <v>974</v>
      </c>
      <c r="AM27" s="33" t="s">
        <v>1002</v>
      </c>
      <c r="AN27" s="33" t="s">
        <v>1033</v>
      </c>
      <c r="AO27" s="33" t="s">
        <v>1064</v>
      </c>
      <c r="AP27" s="33" t="s">
        <v>1086</v>
      </c>
      <c r="AQ27" s="33" t="s">
        <v>1110</v>
      </c>
      <c r="AR27" s="33" t="s">
        <v>1139</v>
      </c>
      <c r="AS27" s="33" t="s">
        <v>1154</v>
      </c>
      <c r="AT27" s="33" t="s">
        <v>1182</v>
      </c>
      <c r="AU27" s="33" t="s">
        <v>340</v>
      </c>
      <c r="AV27" s="33" t="s">
        <v>1228</v>
      </c>
      <c r="AW27" s="33" t="s">
        <v>1276</v>
      </c>
      <c r="AX27" s="33" t="s">
        <v>1305</v>
      </c>
      <c r="AY27" s="33" t="s">
        <v>1336</v>
      </c>
      <c r="AZ27" s="33" t="s">
        <v>1397</v>
      </c>
      <c r="BA27" s="33" t="s">
        <v>1428</v>
      </c>
      <c r="BB27" s="33" t="s">
        <v>1199</v>
      </c>
      <c r="BC27" s="33" t="s">
        <v>1196</v>
      </c>
      <c r="BD27" s="33" t="s">
        <v>1467</v>
      </c>
      <c r="BE27" s="33" t="s">
        <v>1490</v>
      </c>
      <c r="BF27" s="33" t="s">
        <v>1542</v>
      </c>
      <c r="BG27" s="33" t="s">
        <v>1569</v>
      </c>
      <c r="BH27" s="33" t="s">
        <v>1597</v>
      </c>
      <c r="BI27" s="33" t="s">
        <v>1205</v>
      </c>
      <c r="BJ27" s="33" t="s">
        <v>1679</v>
      </c>
      <c r="BK27" s="33" t="s">
        <v>1690</v>
      </c>
      <c r="BL27" s="33" t="s">
        <v>1480</v>
      </c>
      <c r="BM27" s="33" t="s">
        <v>1718</v>
      </c>
      <c r="BN27" s="33" t="s">
        <v>331</v>
      </c>
      <c r="BO27" s="33" t="s">
        <v>1789</v>
      </c>
      <c r="BP27" s="33" t="s">
        <v>1813</v>
      </c>
      <c r="BQ27" s="33" t="s">
        <v>1839</v>
      </c>
      <c r="BR27" s="33" t="s">
        <v>1857</v>
      </c>
      <c r="BS27" s="33" t="s">
        <v>1883</v>
      </c>
      <c r="BT27" s="33" t="s">
        <v>1914</v>
      </c>
      <c r="BU27" s="33" t="s">
        <v>948</v>
      </c>
      <c r="BV27" s="33" t="s">
        <v>1956</v>
      </c>
      <c r="BW27" s="33" t="s">
        <v>1987</v>
      </c>
      <c r="BX27" s="33" t="s">
        <v>322</v>
      </c>
      <c r="BY27" s="33" t="s">
        <v>2037</v>
      </c>
      <c r="BZ27" s="33" t="s">
        <v>2067</v>
      </c>
      <c r="CA27" s="33" t="s">
        <v>2103</v>
      </c>
      <c r="CB27" s="33" t="s">
        <v>2134</v>
      </c>
      <c r="CC27" s="33" t="s">
        <v>2178</v>
      </c>
      <c r="CD27" s="33" t="s">
        <v>2152</v>
      </c>
      <c r="CE27" s="33" t="s">
        <v>335</v>
      </c>
      <c r="CF27" s="33" t="s">
        <v>2219</v>
      </c>
      <c r="CG27" s="33" t="s">
        <v>2249</v>
      </c>
      <c r="CH27" s="33" t="s">
        <v>2280</v>
      </c>
      <c r="CI27" s="33" t="s">
        <v>458</v>
      </c>
      <c r="CJ27" s="33" t="s">
        <v>2327</v>
      </c>
      <c r="CK27" s="33" t="s">
        <v>2354</v>
      </c>
      <c r="CL27" s="33" t="s">
        <v>2389</v>
      </c>
      <c r="CM27" s="33" t="s">
        <v>2420</v>
      </c>
      <c r="CN27" s="33" t="s">
        <v>2309</v>
      </c>
      <c r="CO27" s="33" t="s">
        <v>2450</v>
      </c>
      <c r="CP27" s="33" t="s">
        <v>2511</v>
      </c>
      <c r="CQ27" s="33" t="s">
        <v>2534</v>
      </c>
      <c r="CR27" s="33" t="s">
        <v>622</v>
      </c>
      <c r="CS27" s="33" t="s">
        <v>2574</v>
      </c>
      <c r="CT27" s="33" t="s">
        <v>2605</v>
      </c>
      <c r="CU27" s="33" t="s">
        <v>2626</v>
      </c>
    </row>
    <row r="28" spans="10:99" ht="33.75" thickBot="1" x14ac:dyDescent="0.3">
      <c r="J28" s="73">
        <v>44975</v>
      </c>
      <c r="K28" s="33" t="s">
        <v>161</v>
      </c>
      <c r="L28" s="33" t="s">
        <v>192</v>
      </c>
      <c r="M28" s="33" t="s">
        <v>237</v>
      </c>
      <c r="N28" s="33" t="s">
        <v>280</v>
      </c>
      <c r="O28" s="33" t="s">
        <v>311</v>
      </c>
      <c r="P28" s="33" t="s">
        <v>338</v>
      </c>
      <c r="Q28" s="33" t="s">
        <v>363</v>
      </c>
      <c r="R28" s="33" t="s">
        <v>394</v>
      </c>
      <c r="S28" s="33" t="s">
        <v>436</v>
      </c>
      <c r="T28" s="33" t="s">
        <v>466</v>
      </c>
      <c r="U28" s="33" t="s">
        <v>509</v>
      </c>
      <c r="V28" s="33" t="s">
        <v>539</v>
      </c>
      <c r="W28" s="33" t="s">
        <v>570</v>
      </c>
      <c r="X28" s="33" t="s">
        <v>599</v>
      </c>
      <c r="Y28" s="33" t="s">
        <v>629</v>
      </c>
      <c r="Z28" s="33" t="s">
        <v>639</v>
      </c>
      <c r="AA28" s="33" t="s">
        <v>648</v>
      </c>
      <c r="AB28" s="33" t="s">
        <v>686</v>
      </c>
      <c r="AC28" s="33" t="s">
        <v>717</v>
      </c>
      <c r="AD28" s="33" t="s">
        <v>740</v>
      </c>
      <c r="AE28" s="33" t="s">
        <v>769</v>
      </c>
      <c r="AF28" s="33" t="s">
        <v>798</v>
      </c>
      <c r="AG28" s="33" t="s">
        <v>827</v>
      </c>
      <c r="AH28" s="33" t="s">
        <v>858</v>
      </c>
      <c r="AI28" s="33" t="s">
        <v>889</v>
      </c>
      <c r="AJ28" s="33" t="s">
        <v>913</v>
      </c>
      <c r="AK28" s="33" t="s">
        <v>939</v>
      </c>
      <c r="AL28" s="33" t="s">
        <v>975</v>
      </c>
      <c r="AM28" s="33" t="s">
        <v>1003</v>
      </c>
      <c r="AN28" s="33" t="s">
        <v>1034</v>
      </c>
      <c r="AO28" s="33" t="s">
        <v>1065</v>
      </c>
      <c r="AP28" s="33" t="s">
        <v>657</v>
      </c>
      <c r="AQ28" s="33" t="s">
        <v>1111</v>
      </c>
      <c r="AR28" s="33" t="s">
        <v>1140</v>
      </c>
      <c r="AS28" s="33" t="s">
        <v>1155</v>
      </c>
      <c r="AT28" s="33" t="s">
        <v>1183</v>
      </c>
      <c r="AU28" s="33" t="s">
        <v>1199</v>
      </c>
      <c r="AV28" s="33" t="s">
        <v>1229</v>
      </c>
      <c r="AW28" s="33" t="s">
        <v>1277</v>
      </c>
      <c r="AX28" s="33" t="s">
        <v>1306</v>
      </c>
      <c r="AY28" s="33" t="s">
        <v>1337</v>
      </c>
      <c r="AZ28" s="33" t="s">
        <v>1398</v>
      </c>
      <c r="BA28" s="33" t="s">
        <v>1429</v>
      </c>
      <c r="BB28" s="33" t="s">
        <v>116</v>
      </c>
      <c r="BC28" s="33" t="s">
        <v>1445</v>
      </c>
      <c r="BD28" s="33" t="s">
        <v>1467</v>
      </c>
      <c r="BE28" s="33" t="s">
        <v>1491</v>
      </c>
      <c r="BF28" s="33" t="s">
        <v>1543</v>
      </c>
      <c r="BG28" s="33" t="s">
        <v>1478</v>
      </c>
      <c r="BH28" s="33" t="s">
        <v>1598</v>
      </c>
      <c r="BI28" s="33" t="s">
        <v>1652</v>
      </c>
      <c r="BJ28" s="33" t="s">
        <v>1680</v>
      </c>
      <c r="BK28" s="33" t="s">
        <v>1697</v>
      </c>
      <c r="BL28" s="33" t="s">
        <v>1742</v>
      </c>
      <c r="BM28" s="33" t="s">
        <v>1720</v>
      </c>
      <c r="BN28" s="33" t="s">
        <v>137</v>
      </c>
      <c r="BO28" s="33" t="s">
        <v>1790</v>
      </c>
      <c r="BP28" s="33" t="s">
        <v>1814</v>
      </c>
      <c r="BQ28" s="33" t="s">
        <v>1840</v>
      </c>
      <c r="BR28" s="33" t="s">
        <v>1856</v>
      </c>
      <c r="BS28" s="33" t="s">
        <v>1884</v>
      </c>
      <c r="BT28" s="33" t="s">
        <v>1915</v>
      </c>
      <c r="BU28" s="33" t="s">
        <v>938</v>
      </c>
      <c r="BV28" s="33" t="s">
        <v>1957</v>
      </c>
      <c r="BW28" s="33" t="s">
        <v>1988</v>
      </c>
      <c r="BX28" s="33" t="s">
        <v>1446</v>
      </c>
      <c r="BY28" s="33" t="s">
        <v>2038</v>
      </c>
      <c r="BZ28" s="33" t="s">
        <v>2068</v>
      </c>
      <c r="CA28" s="33" t="s">
        <v>2104</v>
      </c>
      <c r="CB28" s="33" t="s">
        <v>2135</v>
      </c>
      <c r="CC28" s="33" t="s">
        <v>2179</v>
      </c>
      <c r="CD28" s="33" t="s">
        <v>1122</v>
      </c>
      <c r="CE28" s="33" t="s">
        <v>335</v>
      </c>
      <c r="CF28" s="33" t="s">
        <v>2220</v>
      </c>
      <c r="CG28" s="33" t="s">
        <v>2250</v>
      </c>
      <c r="CH28" s="33" t="s">
        <v>2281</v>
      </c>
      <c r="CI28" s="33" t="s">
        <v>2300</v>
      </c>
      <c r="CJ28" s="33" t="s">
        <v>2328</v>
      </c>
      <c r="CK28" s="33" t="s">
        <v>1650</v>
      </c>
      <c r="CL28" s="33" t="s">
        <v>2390</v>
      </c>
      <c r="CM28" s="33" t="s">
        <v>2421</v>
      </c>
      <c r="CN28" s="33" t="s">
        <v>2481</v>
      </c>
      <c r="CO28" s="33" t="s">
        <v>2451</v>
      </c>
      <c r="CP28" s="33" t="s">
        <v>2512</v>
      </c>
      <c r="CQ28" s="33" t="s">
        <v>2535</v>
      </c>
      <c r="CR28" s="33" t="s">
        <v>906</v>
      </c>
      <c r="CS28" s="33" t="s">
        <v>2575</v>
      </c>
      <c r="CT28" s="33" t="s">
        <v>2606</v>
      </c>
      <c r="CU28" s="33" t="s">
        <v>2627</v>
      </c>
    </row>
    <row r="29" spans="10:99" ht="33.75" thickBot="1" x14ac:dyDescent="0.3">
      <c r="J29" s="73">
        <v>44974</v>
      </c>
      <c r="K29" s="33" t="s">
        <v>162</v>
      </c>
      <c r="L29" s="33" t="s">
        <v>193</v>
      </c>
      <c r="M29" s="33" t="s">
        <v>238</v>
      </c>
      <c r="N29" s="33" t="s">
        <v>281</v>
      </c>
      <c r="O29" s="33" t="s">
        <v>312</v>
      </c>
      <c r="P29" s="33" t="s">
        <v>334</v>
      </c>
      <c r="Q29" s="33" t="s">
        <v>364</v>
      </c>
      <c r="R29" s="33" t="s">
        <v>395</v>
      </c>
      <c r="S29" s="33" t="s">
        <v>437</v>
      </c>
      <c r="T29" s="33" t="s">
        <v>467</v>
      </c>
      <c r="U29" s="33" t="s">
        <v>510</v>
      </c>
      <c r="V29" s="33" t="s">
        <v>540</v>
      </c>
      <c r="W29" s="33" t="s">
        <v>571</v>
      </c>
      <c r="X29" s="33" t="s">
        <v>600</v>
      </c>
      <c r="Y29" s="33" t="s">
        <v>630</v>
      </c>
      <c r="Z29" s="33" t="s">
        <v>645</v>
      </c>
      <c r="AA29" s="33" t="s">
        <v>659</v>
      </c>
      <c r="AB29" s="33" t="s">
        <v>687</v>
      </c>
      <c r="AC29" s="33" t="s">
        <v>718</v>
      </c>
      <c r="AD29" s="33" t="s">
        <v>741</v>
      </c>
      <c r="AE29" s="33" t="s">
        <v>770</v>
      </c>
      <c r="AF29" s="33" t="s">
        <v>799</v>
      </c>
      <c r="AG29" s="33" t="s">
        <v>828</v>
      </c>
      <c r="AH29" s="33" t="s">
        <v>859</v>
      </c>
      <c r="AI29" s="33" t="s">
        <v>890</v>
      </c>
      <c r="AJ29" s="33" t="s">
        <v>914</v>
      </c>
      <c r="AK29" s="33" t="s">
        <v>951</v>
      </c>
      <c r="AL29" s="33" t="s">
        <v>976</v>
      </c>
      <c r="AM29" s="33" t="s">
        <v>1004</v>
      </c>
      <c r="AN29" s="33" t="s">
        <v>1035</v>
      </c>
      <c r="AO29" s="33" t="s">
        <v>1066</v>
      </c>
      <c r="AP29" s="33" t="s">
        <v>659</v>
      </c>
      <c r="AQ29" s="33" t="s">
        <v>1112</v>
      </c>
      <c r="AR29" s="33" t="s">
        <v>1141</v>
      </c>
      <c r="AS29" s="33" t="s">
        <v>902</v>
      </c>
      <c r="AT29" s="33" t="s">
        <v>1184</v>
      </c>
      <c r="AU29" s="33" t="s">
        <v>1200</v>
      </c>
      <c r="AV29" s="33" t="s">
        <v>1230</v>
      </c>
      <c r="AW29" s="33" t="s">
        <v>1278</v>
      </c>
      <c r="AX29" s="33" t="s">
        <v>1307</v>
      </c>
      <c r="AY29" s="33" t="s">
        <v>1338</v>
      </c>
      <c r="AZ29" s="33" t="s">
        <v>1399</v>
      </c>
      <c r="BA29" s="33" t="s">
        <v>1430</v>
      </c>
      <c r="BB29" s="33" t="s">
        <v>325</v>
      </c>
      <c r="BC29" s="33" t="s">
        <v>1455</v>
      </c>
      <c r="BD29" s="33" t="s">
        <v>1468</v>
      </c>
      <c r="BE29" s="33" t="s">
        <v>1492</v>
      </c>
      <c r="BF29" s="33" t="s">
        <v>1544</v>
      </c>
      <c r="BG29" s="33" t="s">
        <v>1570</v>
      </c>
      <c r="BH29" s="33" t="s">
        <v>1599</v>
      </c>
      <c r="BI29" s="33" t="s">
        <v>1455</v>
      </c>
      <c r="BJ29" s="33" t="s">
        <v>1681</v>
      </c>
      <c r="BK29" s="33" t="s">
        <v>655</v>
      </c>
      <c r="BL29" s="33" t="s">
        <v>1476</v>
      </c>
      <c r="BM29" s="33" t="s">
        <v>1121</v>
      </c>
      <c r="BN29" s="33" t="s">
        <v>1468</v>
      </c>
      <c r="BO29" s="33" t="s">
        <v>1791</v>
      </c>
      <c r="BP29" s="33" t="s">
        <v>1815</v>
      </c>
      <c r="BQ29" s="33" t="s">
        <v>1841</v>
      </c>
      <c r="BR29" s="33" t="s">
        <v>1812</v>
      </c>
      <c r="BS29" s="33" t="s">
        <v>1885</v>
      </c>
      <c r="BT29" s="33" t="s">
        <v>1916</v>
      </c>
      <c r="BU29" s="33" t="s">
        <v>937</v>
      </c>
      <c r="BV29" s="33" t="s">
        <v>1958</v>
      </c>
      <c r="BW29" s="33" t="s">
        <v>1989</v>
      </c>
      <c r="BX29" s="33" t="s">
        <v>2018</v>
      </c>
      <c r="BY29" s="33" t="s">
        <v>2032</v>
      </c>
      <c r="BZ29" s="33" t="s">
        <v>2069</v>
      </c>
      <c r="CA29" s="33" t="s">
        <v>2105</v>
      </c>
      <c r="CB29" s="33" t="s">
        <v>2136</v>
      </c>
      <c r="CC29" s="33" t="s">
        <v>2180</v>
      </c>
      <c r="CD29" s="33" t="s">
        <v>2153</v>
      </c>
      <c r="CE29" s="33" t="s">
        <v>2193</v>
      </c>
      <c r="CF29" s="33" t="s">
        <v>2221</v>
      </c>
      <c r="CG29" s="33" t="s">
        <v>2251</v>
      </c>
      <c r="CH29" s="33" t="s">
        <v>2282</v>
      </c>
      <c r="CI29" s="33" t="s">
        <v>620</v>
      </c>
      <c r="CJ29" s="33" t="s">
        <v>2329</v>
      </c>
      <c r="CK29" s="33" t="s">
        <v>212</v>
      </c>
      <c r="CL29" s="33" t="s">
        <v>2391</v>
      </c>
      <c r="CM29" s="33" t="s">
        <v>2422</v>
      </c>
      <c r="CN29" s="33" t="s">
        <v>2482</v>
      </c>
      <c r="CO29" s="33" t="s">
        <v>2452</v>
      </c>
      <c r="CP29" s="33" t="s">
        <v>2513</v>
      </c>
      <c r="CQ29" s="33" t="s">
        <v>2536</v>
      </c>
      <c r="CR29" s="33" t="s">
        <v>612</v>
      </c>
      <c r="CS29" s="33" t="s">
        <v>2576</v>
      </c>
      <c r="CT29" s="33" t="s">
        <v>2607</v>
      </c>
      <c r="CU29" s="33" t="s">
        <v>2617</v>
      </c>
    </row>
    <row r="30" spans="10:99" ht="33.75" thickBot="1" x14ac:dyDescent="0.3">
      <c r="J30" s="73">
        <v>44973</v>
      </c>
      <c r="K30" s="33" t="s">
        <v>163</v>
      </c>
      <c r="L30" s="33" t="s">
        <v>194</v>
      </c>
      <c r="M30" s="33" t="s">
        <v>239</v>
      </c>
      <c r="N30" s="33" t="s">
        <v>282</v>
      </c>
      <c r="O30" s="33" t="s">
        <v>313</v>
      </c>
      <c r="P30" s="33" t="s">
        <v>339</v>
      </c>
      <c r="Q30" s="33" t="s">
        <v>365</v>
      </c>
      <c r="R30" s="33" t="s">
        <v>396</v>
      </c>
      <c r="S30" s="33" t="s">
        <v>438</v>
      </c>
      <c r="T30" s="33" t="s">
        <v>460</v>
      </c>
      <c r="U30" s="33" t="s">
        <v>511</v>
      </c>
      <c r="V30" s="33" t="s">
        <v>541</v>
      </c>
      <c r="W30" s="33" t="s">
        <v>572</v>
      </c>
      <c r="X30" s="33" t="s">
        <v>601</v>
      </c>
      <c r="Y30" s="33" t="s">
        <v>631</v>
      </c>
      <c r="Z30" s="33" t="s">
        <v>640</v>
      </c>
      <c r="AA30" s="33" t="s">
        <v>660</v>
      </c>
      <c r="AB30" s="33" t="s">
        <v>688</v>
      </c>
      <c r="AC30" s="33" t="s">
        <v>719</v>
      </c>
      <c r="AD30" s="33" t="s">
        <v>466</v>
      </c>
      <c r="AE30" s="33" t="s">
        <v>771</v>
      </c>
      <c r="AF30" s="33" t="s">
        <v>793</v>
      </c>
      <c r="AG30" s="33" t="s">
        <v>829</v>
      </c>
      <c r="AH30" s="33" t="s">
        <v>860</v>
      </c>
      <c r="AI30" s="33" t="s">
        <v>891</v>
      </c>
      <c r="AJ30" s="33" t="s">
        <v>915</v>
      </c>
      <c r="AK30" s="33" t="s">
        <v>952</v>
      </c>
      <c r="AL30" s="33" t="s">
        <v>977</v>
      </c>
      <c r="AM30" s="33" t="s">
        <v>1005</v>
      </c>
      <c r="AN30" s="33" t="s">
        <v>1036</v>
      </c>
      <c r="AO30" s="33" t="s">
        <v>1067</v>
      </c>
      <c r="AP30" s="33" t="s">
        <v>1087</v>
      </c>
      <c r="AQ30" s="33" t="s">
        <v>1113</v>
      </c>
      <c r="AR30" s="33" t="s">
        <v>121</v>
      </c>
      <c r="AS30" s="33" t="s">
        <v>1156</v>
      </c>
      <c r="AT30" s="33" t="s">
        <v>1185</v>
      </c>
      <c r="AU30" s="33" t="s">
        <v>1201</v>
      </c>
      <c r="AV30" s="33" t="s">
        <v>1231</v>
      </c>
      <c r="AW30" s="33" t="s">
        <v>1279</v>
      </c>
      <c r="AX30" s="33" t="s">
        <v>1308</v>
      </c>
      <c r="AY30" s="33" t="s">
        <v>1339</v>
      </c>
      <c r="AZ30" s="33" t="s">
        <v>1400</v>
      </c>
      <c r="BA30" s="33" t="s">
        <v>1431</v>
      </c>
      <c r="BB30" s="33" t="s">
        <v>1445</v>
      </c>
      <c r="BC30" s="33" t="s">
        <v>323</v>
      </c>
      <c r="BD30" s="33" t="s">
        <v>323</v>
      </c>
      <c r="BE30" s="33" t="s">
        <v>1493</v>
      </c>
      <c r="BF30" s="33" t="s">
        <v>1545</v>
      </c>
      <c r="BG30" s="33" t="s">
        <v>1571</v>
      </c>
      <c r="BH30" s="33" t="s">
        <v>1600</v>
      </c>
      <c r="BI30" s="33" t="s">
        <v>329</v>
      </c>
      <c r="BJ30" s="33" t="s">
        <v>1682</v>
      </c>
      <c r="BK30" s="33" t="s">
        <v>1700</v>
      </c>
      <c r="BL30" s="33" t="s">
        <v>1743</v>
      </c>
      <c r="BM30" s="33" t="s">
        <v>1721</v>
      </c>
      <c r="BN30" s="33" t="s">
        <v>323</v>
      </c>
      <c r="BO30" s="33" t="s">
        <v>1792</v>
      </c>
      <c r="BP30" s="33" t="s">
        <v>1816</v>
      </c>
      <c r="BQ30" s="33" t="s">
        <v>1262</v>
      </c>
      <c r="BR30" s="33" t="s">
        <v>1858</v>
      </c>
      <c r="BS30" s="33" t="s">
        <v>1886</v>
      </c>
      <c r="BT30" s="33" t="s">
        <v>1917</v>
      </c>
      <c r="BU30" s="33" t="s">
        <v>1695</v>
      </c>
      <c r="BV30" s="33" t="s">
        <v>1959</v>
      </c>
      <c r="BW30" s="33" t="s">
        <v>1990</v>
      </c>
      <c r="BX30" s="33" t="s">
        <v>328</v>
      </c>
      <c r="BY30" s="33" t="s">
        <v>2039</v>
      </c>
      <c r="BZ30" s="33" t="s">
        <v>2070</v>
      </c>
      <c r="CA30" s="33" t="s">
        <v>2106</v>
      </c>
      <c r="CB30" s="33" t="s">
        <v>2137</v>
      </c>
      <c r="CC30" s="33" t="s">
        <v>2181</v>
      </c>
      <c r="CD30" s="33" t="s">
        <v>2154</v>
      </c>
      <c r="CE30" s="33" t="s">
        <v>2194</v>
      </c>
      <c r="CF30" s="33" t="s">
        <v>2222</v>
      </c>
      <c r="CG30" s="33" t="s">
        <v>2252</v>
      </c>
      <c r="CH30" s="33" t="s">
        <v>2283</v>
      </c>
      <c r="CI30" s="33" t="s">
        <v>2301</v>
      </c>
      <c r="CJ30" s="33" t="s">
        <v>2330</v>
      </c>
      <c r="CK30" s="33" t="s">
        <v>2355</v>
      </c>
      <c r="CL30" s="33" t="s">
        <v>2392</v>
      </c>
      <c r="CM30" s="33" t="s">
        <v>1103</v>
      </c>
      <c r="CN30" s="33" t="s">
        <v>2483</v>
      </c>
      <c r="CO30" s="33" t="s">
        <v>2453</v>
      </c>
      <c r="CP30" s="33" t="s">
        <v>2514</v>
      </c>
      <c r="CQ30" s="33" t="s">
        <v>2537</v>
      </c>
      <c r="CR30" s="33" t="s">
        <v>2549</v>
      </c>
      <c r="CS30" s="33" t="s">
        <v>2577</v>
      </c>
      <c r="CT30" s="33" t="s">
        <v>2608</v>
      </c>
      <c r="CU30" s="33" t="s">
        <v>62</v>
      </c>
    </row>
    <row r="31" spans="10:99" ht="33.75" thickBot="1" x14ac:dyDescent="0.3">
      <c r="J31" s="73">
        <v>44972</v>
      </c>
      <c r="K31" s="33" t="s">
        <v>164</v>
      </c>
      <c r="L31" s="33" t="s">
        <v>195</v>
      </c>
      <c r="M31" s="33" t="s">
        <v>240</v>
      </c>
      <c r="N31" s="33" t="s">
        <v>283</v>
      </c>
      <c r="O31" s="33" t="s">
        <v>314</v>
      </c>
      <c r="P31" s="33" t="s">
        <v>331</v>
      </c>
      <c r="Q31" s="33" t="s">
        <v>366</v>
      </c>
      <c r="R31" s="33" t="s">
        <v>397</v>
      </c>
      <c r="S31" s="33" t="s">
        <v>439</v>
      </c>
      <c r="T31" s="33" t="s">
        <v>468</v>
      </c>
      <c r="U31" s="33" t="s">
        <v>512</v>
      </c>
      <c r="V31" s="33" t="s">
        <v>542</v>
      </c>
      <c r="W31" s="33" t="s">
        <v>573</v>
      </c>
      <c r="X31" s="33" t="s">
        <v>602</v>
      </c>
      <c r="Y31" s="33" t="s">
        <v>632</v>
      </c>
      <c r="Z31" s="33" t="s">
        <v>637</v>
      </c>
      <c r="AA31" s="33" t="s">
        <v>661</v>
      </c>
      <c r="AB31" s="33" t="s">
        <v>689</v>
      </c>
      <c r="AC31" s="33" t="s">
        <v>720</v>
      </c>
      <c r="AD31" s="33" t="s">
        <v>742</v>
      </c>
      <c r="AE31" s="33" t="s">
        <v>772</v>
      </c>
      <c r="AF31" s="33" t="s">
        <v>800</v>
      </c>
      <c r="AG31" s="33" t="s">
        <v>830</v>
      </c>
      <c r="AH31" s="33" t="s">
        <v>861</v>
      </c>
      <c r="AI31" s="33" t="s">
        <v>892</v>
      </c>
      <c r="AJ31" s="33" t="s">
        <v>916</v>
      </c>
      <c r="AK31" s="33" t="s">
        <v>953</v>
      </c>
      <c r="AL31" s="33" t="s">
        <v>975</v>
      </c>
      <c r="AM31" s="33" t="s">
        <v>1006</v>
      </c>
      <c r="AN31" s="33" t="s">
        <v>1037</v>
      </c>
      <c r="AO31" s="33" t="s">
        <v>1068</v>
      </c>
      <c r="AP31" s="33" t="s">
        <v>41</v>
      </c>
      <c r="AQ31" s="33" t="s">
        <v>1114</v>
      </c>
      <c r="AR31" s="33" t="s">
        <v>1142</v>
      </c>
      <c r="AS31" s="33" t="s">
        <v>1157</v>
      </c>
      <c r="AT31" s="33" t="s">
        <v>1186</v>
      </c>
      <c r="AU31" s="33" t="s">
        <v>1202</v>
      </c>
      <c r="AV31" s="33" t="s">
        <v>1232</v>
      </c>
      <c r="AW31" s="33" t="s">
        <v>1280</v>
      </c>
      <c r="AX31" s="33" t="s">
        <v>1309</v>
      </c>
      <c r="AY31" s="33" t="s">
        <v>1340</v>
      </c>
      <c r="AZ31" s="33" t="s">
        <v>1401</v>
      </c>
      <c r="BA31" s="33" t="s">
        <v>1432</v>
      </c>
      <c r="BB31" s="33" t="s">
        <v>1446</v>
      </c>
      <c r="BC31" s="33" t="s">
        <v>1456</v>
      </c>
      <c r="BD31" s="33" t="s">
        <v>1469</v>
      </c>
      <c r="BE31" s="33" t="s">
        <v>1483</v>
      </c>
      <c r="BF31" s="33" t="s">
        <v>1546</v>
      </c>
      <c r="BG31" s="33" t="s">
        <v>1572</v>
      </c>
      <c r="BH31" s="33" t="s">
        <v>1601</v>
      </c>
      <c r="BI31" s="33" t="s">
        <v>325</v>
      </c>
      <c r="BJ31" s="33" t="s">
        <v>1683</v>
      </c>
      <c r="BK31" s="33" t="s">
        <v>1701</v>
      </c>
      <c r="BL31" s="33" t="s">
        <v>1744</v>
      </c>
      <c r="BM31" s="33" t="s">
        <v>1122</v>
      </c>
      <c r="BN31" s="33" t="s">
        <v>1763</v>
      </c>
      <c r="BO31" s="33" t="s">
        <v>1793</v>
      </c>
      <c r="BP31" s="33" t="s">
        <v>1817</v>
      </c>
      <c r="BQ31" s="33" t="s">
        <v>1842</v>
      </c>
      <c r="BR31" s="33" t="s">
        <v>1859</v>
      </c>
      <c r="BS31" s="33" t="s">
        <v>1887</v>
      </c>
      <c r="BT31" s="33" t="s">
        <v>1918</v>
      </c>
      <c r="BU31" s="33" t="s">
        <v>1925</v>
      </c>
      <c r="BV31" s="33" t="s">
        <v>1960</v>
      </c>
      <c r="BW31" s="33" t="s">
        <v>1991</v>
      </c>
      <c r="BX31" s="33" t="s">
        <v>1457</v>
      </c>
      <c r="BY31" s="33" t="s">
        <v>2040</v>
      </c>
      <c r="BZ31" s="33" t="s">
        <v>2071</v>
      </c>
      <c r="CA31" s="33" t="s">
        <v>2107</v>
      </c>
      <c r="CB31" s="33" t="s">
        <v>2138</v>
      </c>
      <c r="CC31" s="33" t="s">
        <v>2182</v>
      </c>
      <c r="CD31" s="33" t="s">
        <v>1713</v>
      </c>
      <c r="CE31" s="33" t="s">
        <v>1454</v>
      </c>
      <c r="CF31" s="33" t="s">
        <v>2223</v>
      </c>
      <c r="CG31" s="33" t="s">
        <v>2253</v>
      </c>
      <c r="CH31" s="33" t="s">
        <v>2284</v>
      </c>
      <c r="CI31" s="33" t="s">
        <v>471</v>
      </c>
      <c r="CJ31" s="33" t="s">
        <v>2331</v>
      </c>
      <c r="CK31" s="33" t="s">
        <v>2356</v>
      </c>
      <c r="CL31" s="33" t="s">
        <v>2393</v>
      </c>
      <c r="CM31" s="33" t="s">
        <v>2423</v>
      </c>
      <c r="CN31" s="33" t="s">
        <v>2484</v>
      </c>
      <c r="CO31" s="33" t="s">
        <v>2454</v>
      </c>
      <c r="CP31" s="33" t="s">
        <v>2515</v>
      </c>
      <c r="CQ31" s="33" t="s">
        <v>961</v>
      </c>
      <c r="CR31" s="33" t="s">
        <v>470</v>
      </c>
      <c r="CS31" s="33" t="s">
        <v>2578</v>
      </c>
      <c r="CT31" s="33" t="s">
        <v>2609</v>
      </c>
      <c r="CU31" s="33" t="s">
        <v>2628</v>
      </c>
    </row>
    <row r="32" spans="10:99" ht="33.75" thickBot="1" x14ac:dyDescent="0.3">
      <c r="J32" s="73">
        <v>44971</v>
      </c>
      <c r="K32" s="33" t="s">
        <v>165</v>
      </c>
      <c r="L32" s="33" t="s">
        <v>196</v>
      </c>
      <c r="M32" s="33" t="s">
        <v>241</v>
      </c>
      <c r="N32" s="33" t="s">
        <v>284</v>
      </c>
      <c r="O32" s="33" t="s">
        <v>315</v>
      </c>
      <c r="P32" s="33" t="s">
        <v>328</v>
      </c>
      <c r="Q32" s="33" t="s">
        <v>367</v>
      </c>
      <c r="R32" s="33" t="s">
        <v>398</v>
      </c>
      <c r="S32" s="33" t="s">
        <v>440</v>
      </c>
      <c r="T32" s="33" t="s">
        <v>469</v>
      </c>
      <c r="U32" s="33" t="s">
        <v>513</v>
      </c>
      <c r="V32" s="33" t="s">
        <v>543</v>
      </c>
      <c r="W32" s="33" t="s">
        <v>574</v>
      </c>
      <c r="X32" s="33" t="s">
        <v>603</v>
      </c>
      <c r="Y32" s="33" t="s">
        <v>633</v>
      </c>
      <c r="Z32" s="33" t="s">
        <v>640</v>
      </c>
      <c r="AA32" s="33" t="s">
        <v>648</v>
      </c>
      <c r="AB32" s="33" t="s">
        <v>690</v>
      </c>
      <c r="AC32" s="33" t="s">
        <v>721</v>
      </c>
      <c r="AD32" s="33" t="s">
        <v>743</v>
      </c>
      <c r="AE32" s="33" t="s">
        <v>773</v>
      </c>
      <c r="AF32" s="33" t="s">
        <v>801</v>
      </c>
      <c r="AG32" s="33" t="s">
        <v>831</v>
      </c>
      <c r="AH32" s="33" t="s">
        <v>862</v>
      </c>
      <c r="AI32" s="33" t="s">
        <v>893</v>
      </c>
      <c r="AJ32" s="33" t="s">
        <v>917</v>
      </c>
      <c r="AK32" s="33" t="s">
        <v>649</v>
      </c>
      <c r="AL32" s="33" t="s">
        <v>978</v>
      </c>
      <c r="AM32" s="33" t="s">
        <v>1007</v>
      </c>
      <c r="AN32" s="33" t="s">
        <v>1038</v>
      </c>
      <c r="AO32" s="33" t="s">
        <v>1069</v>
      </c>
      <c r="AP32" s="33" t="s">
        <v>1088</v>
      </c>
      <c r="AQ32" s="33" t="s">
        <v>1115</v>
      </c>
      <c r="AR32" s="33" t="s">
        <v>1143</v>
      </c>
      <c r="AS32" s="33" t="s">
        <v>1158</v>
      </c>
      <c r="AT32" s="33" t="s">
        <v>1187</v>
      </c>
      <c r="AU32" s="33" t="s">
        <v>1203</v>
      </c>
      <c r="AV32" s="33" t="s">
        <v>1233</v>
      </c>
      <c r="AW32" s="33" t="s">
        <v>1281</v>
      </c>
      <c r="AX32" s="33" t="s">
        <v>1310</v>
      </c>
      <c r="AY32" s="33" t="s">
        <v>1341</v>
      </c>
      <c r="AZ32" s="33" t="s">
        <v>1402</v>
      </c>
      <c r="BA32" s="33" t="s">
        <v>1433</v>
      </c>
      <c r="BB32" s="33" t="s">
        <v>1193</v>
      </c>
      <c r="BC32" s="33" t="s">
        <v>1457</v>
      </c>
      <c r="BD32" s="33" t="s">
        <v>1470</v>
      </c>
      <c r="BE32" s="33" t="s">
        <v>1494</v>
      </c>
      <c r="BF32" s="33" t="s">
        <v>1547</v>
      </c>
      <c r="BG32" s="33" t="s">
        <v>739</v>
      </c>
      <c r="BH32" s="33" t="s">
        <v>1602</v>
      </c>
      <c r="BI32" s="33" t="s">
        <v>1653</v>
      </c>
      <c r="BJ32" s="33" t="s">
        <v>1684</v>
      </c>
      <c r="BK32" s="33" t="s">
        <v>1702</v>
      </c>
      <c r="BL32" s="33" t="s">
        <v>911</v>
      </c>
      <c r="BM32" s="33" t="s">
        <v>1711</v>
      </c>
      <c r="BN32" s="33" t="s">
        <v>1194</v>
      </c>
      <c r="BO32" s="33" t="s">
        <v>1794</v>
      </c>
      <c r="BP32" s="33" t="s">
        <v>1818</v>
      </c>
      <c r="BQ32" s="33" t="s">
        <v>1843</v>
      </c>
      <c r="BR32" s="33" t="s">
        <v>1132</v>
      </c>
      <c r="BS32" s="33" t="s">
        <v>1888</v>
      </c>
      <c r="BT32" s="33" t="s">
        <v>1919</v>
      </c>
      <c r="BU32" s="33" t="s">
        <v>1933</v>
      </c>
      <c r="BV32" s="33" t="s">
        <v>1961</v>
      </c>
      <c r="BW32" s="33" t="s">
        <v>1992</v>
      </c>
      <c r="BX32" s="33" t="s">
        <v>2019</v>
      </c>
      <c r="BY32" s="33" t="s">
        <v>2041</v>
      </c>
      <c r="BZ32" s="33" t="s">
        <v>2072</v>
      </c>
      <c r="CA32" s="33" t="s">
        <v>2108</v>
      </c>
      <c r="CB32" s="33" t="s">
        <v>2139</v>
      </c>
      <c r="CC32" s="33" t="s">
        <v>2183</v>
      </c>
      <c r="CD32" s="33" t="s">
        <v>1693</v>
      </c>
      <c r="CE32" s="33" t="s">
        <v>2195</v>
      </c>
      <c r="CF32" s="33" t="s">
        <v>2210</v>
      </c>
      <c r="CG32" s="33" t="s">
        <v>2254</v>
      </c>
      <c r="CH32" s="33" t="s">
        <v>2285</v>
      </c>
      <c r="CI32" s="33" t="s">
        <v>2302</v>
      </c>
      <c r="CJ32" s="33" t="s">
        <v>2332</v>
      </c>
      <c r="CK32" s="33" t="s">
        <v>2357</v>
      </c>
      <c r="CL32" s="33" t="s">
        <v>2394</v>
      </c>
      <c r="CM32" s="33" t="s">
        <v>2424</v>
      </c>
      <c r="CN32" s="33" t="s">
        <v>2485</v>
      </c>
      <c r="CO32" s="33" t="s">
        <v>2455</v>
      </c>
      <c r="CP32" s="33" t="s">
        <v>2516</v>
      </c>
      <c r="CQ32" s="33" t="s">
        <v>57</v>
      </c>
      <c r="CR32" s="33" t="s">
        <v>45</v>
      </c>
      <c r="CS32" s="33" t="s">
        <v>2579</v>
      </c>
      <c r="CT32" s="33" t="s">
        <v>2610</v>
      </c>
      <c r="CU32" s="33" t="s">
        <v>2620</v>
      </c>
    </row>
    <row r="33" spans="10:99" ht="33.75" thickBot="1" x14ac:dyDescent="0.3">
      <c r="J33" s="73">
        <v>44970</v>
      </c>
      <c r="K33" s="33" t="s">
        <v>166</v>
      </c>
      <c r="L33" s="33" t="s">
        <v>197</v>
      </c>
      <c r="M33" s="33" t="s">
        <v>242</v>
      </c>
      <c r="N33" s="33" t="s">
        <v>285</v>
      </c>
      <c r="O33" s="33" t="s">
        <v>316</v>
      </c>
      <c r="P33" s="33" t="s">
        <v>340</v>
      </c>
      <c r="Q33" s="33" t="s">
        <v>368</v>
      </c>
      <c r="R33" s="33" t="s">
        <v>399</v>
      </c>
      <c r="S33" s="33" t="s">
        <v>441</v>
      </c>
      <c r="T33" s="33" t="s">
        <v>470</v>
      </c>
      <c r="U33" s="33" t="s">
        <v>514</v>
      </c>
      <c r="V33" s="33" t="s">
        <v>544</v>
      </c>
      <c r="W33" s="33" t="s">
        <v>575</v>
      </c>
      <c r="X33" s="33" t="s">
        <v>604</v>
      </c>
      <c r="Y33" s="33" t="s">
        <v>613</v>
      </c>
      <c r="Z33" s="33" t="s">
        <v>642</v>
      </c>
      <c r="AA33" s="33" t="s">
        <v>661</v>
      </c>
      <c r="AB33" s="33" t="s">
        <v>691</v>
      </c>
      <c r="AC33" s="33" t="s">
        <v>722</v>
      </c>
      <c r="AD33" s="33" t="s">
        <v>744</v>
      </c>
      <c r="AE33" s="33" t="s">
        <v>774</v>
      </c>
      <c r="AF33" s="33" t="s">
        <v>802</v>
      </c>
      <c r="AG33" s="33" t="s">
        <v>832</v>
      </c>
      <c r="AH33" s="33" t="s">
        <v>863</v>
      </c>
      <c r="AI33" s="33" t="s">
        <v>894</v>
      </c>
      <c r="AJ33" s="33" t="s">
        <v>918</v>
      </c>
      <c r="AK33" s="33" t="s">
        <v>654</v>
      </c>
      <c r="AL33" s="33" t="s">
        <v>979</v>
      </c>
      <c r="AM33" s="33" t="s">
        <v>1008</v>
      </c>
      <c r="AN33" s="33" t="s">
        <v>1039</v>
      </c>
      <c r="AO33" s="33" t="s">
        <v>1070</v>
      </c>
      <c r="AP33" s="33" t="s">
        <v>647</v>
      </c>
      <c r="AQ33" s="33" t="s">
        <v>1116</v>
      </c>
      <c r="AR33" s="33" t="s">
        <v>1144</v>
      </c>
      <c r="AS33" s="33" t="s">
        <v>900</v>
      </c>
      <c r="AT33" s="33" t="s">
        <v>1188</v>
      </c>
      <c r="AU33" s="33" t="s">
        <v>1204</v>
      </c>
      <c r="AV33" s="33" t="s">
        <v>1234</v>
      </c>
      <c r="AW33" s="33" t="s">
        <v>1282</v>
      </c>
      <c r="AX33" s="33" t="s">
        <v>1311</v>
      </c>
      <c r="AY33" s="33" t="s">
        <v>1342</v>
      </c>
      <c r="AZ33" s="33" t="s">
        <v>1403</v>
      </c>
      <c r="BA33" s="33" t="s">
        <v>1434</v>
      </c>
      <c r="BB33" s="33" t="s">
        <v>1447</v>
      </c>
      <c r="BC33" s="33" t="s">
        <v>1458</v>
      </c>
      <c r="BD33" s="33" t="s">
        <v>1203</v>
      </c>
      <c r="BE33" s="33" t="s">
        <v>1495</v>
      </c>
      <c r="BF33" s="33" t="s">
        <v>1548</v>
      </c>
      <c r="BG33" s="33" t="s">
        <v>1573</v>
      </c>
      <c r="BH33" s="33" t="s">
        <v>1603</v>
      </c>
      <c r="BI33" s="33" t="s">
        <v>1654</v>
      </c>
      <c r="BJ33" s="33" t="s">
        <v>1685</v>
      </c>
      <c r="BK33" s="33" t="s">
        <v>656</v>
      </c>
      <c r="BL33" s="33" t="s">
        <v>1745</v>
      </c>
      <c r="BM33" s="33" t="s">
        <v>1722</v>
      </c>
      <c r="BN33" s="33" t="s">
        <v>1764</v>
      </c>
      <c r="BO33" s="33" t="s">
        <v>1795</v>
      </c>
      <c r="BP33" s="33" t="s">
        <v>1819</v>
      </c>
      <c r="BQ33" s="33" t="s">
        <v>1844</v>
      </c>
      <c r="BR33" s="33" t="s">
        <v>1860</v>
      </c>
      <c r="BS33" s="33" t="s">
        <v>1889</v>
      </c>
      <c r="BT33" s="33" t="s">
        <v>1920</v>
      </c>
      <c r="BU33" s="33" t="s">
        <v>1934</v>
      </c>
      <c r="BV33" s="33" t="s">
        <v>1962</v>
      </c>
      <c r="BW33" s="33" t="s">
        <v>1993</v>
      </c>
      <c r="BX33" s="33" t="s">
        <v>204</v>
      </c>
      <c r="BY33" s="33" t="s">
        <v>2042</v>
      </c>
      <c r="BZ33" s="33" t="s">
        <v>2073</v>
      </c>
      <c r="CA33" s="33" t="s">
        <v>2109</v>
      </c>
      <c r="CB33" s="33" t="s">
        <v>2140</v>
      </c>
      <c r="CC33" s="33" t="s">
        <v>2184</v>
      </c>
      <c r="CD33" s="33" t="s">
        <v>2155</v>
      </c>
      <c r="CE33" s="33" t="s">
        <v>2196</v>
      </c>
      <c r="CF33" s="33" t="s">
        <v>2224</v>
      </c>
      <c r="CG33" s="33" t="s">
        <v>2255</v>
      </c>
      <c r="CH33" s="33" t="s">
        <v>2286</v>
      </c>
      <c r="CI33" s="33" t="s">
        <v>611</v>
      </c>
      <c r="CJ33" s="33" t="s">
        <v>2333</v>
      </c>
      <c r="CK33" s="33" t="s">
        <v>1254</v>
      </c>
      <c r="CL33" s="33" t="s">
        <v>2395</v>
      </c>
      <c r="CM33" s="33" t="s">
        <v>2425</v>
      </c>
      <c r="CN33" s="33" t="s">
        <v>2486</v>
      </c>
      <c r="CO33" s="33" t="s">
        <v>2456</v>
      </c>
      <c r="CP33" s="33" t="s">
        <v>2517</v>
      </c>
      <c r="CQ33" s="33" t="s">
        <v>2538</v>
      </c>
      <c r="CR33" s="33" t="s">
        <v>2550</v>
      </c>
      <c r="CS33" s="33" t="s">
        <v>2580</v>
      </c>
      <c r="CT33" s="33" t="s">
        <v>2611</v>
      </c>
      <c r="CU33" s="33" t="s">
        <v>2617</v>
      </c>
    </row>
    <row r="34" spans="10:99" ht="33.75" thickBot="1" x14ac:dyDescent="0.3">
      <c r="J34" s="73">
        <v>44969</v>
      </c>
      <c r="K34" s="33" t="s">
        <v>167</v>
      </c>
      <c r="L34" s="33" t="s">
        <v>198</v>
      </c>
      <c r="M34" s="33" t="s">
        <v>243</v>
      </c>
      <c r="N34" s="33" t="s">
        <v>286</v>
      </c>
      <c r="O34" s="33" t="s">
        <v>317</v>
      </c>
      <c r="P34" s="33" t="s">
        <v>327</v>
      </c>
      <c r="Q34" s="33" t="s">
        <v>369</v>
      </c>
      <c r="R34" s="33" t="s">
        <v>400</v>
      </c>
      <c r="S34" s="33" t="s">
        <v>442</v>
      </c>
      <c r="T34" s="33" t="s">
        <v>471</v>
      </c>
      <c r="U34" s="33" t="s">
        <v>515</v>
      </c>
      <c r="V34" s="33" t="s">
        <v>545</v>
      </c>
      <c r="W34" s="33" t="s">
        <v>576</v>
      </c>
      <c r="X34" s="33" t="s">
        <v>605</v>
      </c>
      <c r="Y34" s="33" t="s">
        <v>618</v>
      </c>
      <c r="Z34" s="33" t="s">
        <v>645</v>
      </c>
      <c r="AA34" s="33" t="s">
        <v>662</v>
      </c>
      <c r="AB34" s="33" t="s">
        <v>692</v>
      </c>
      <c r="AC34" s="33" t="s">
        <v>723</v>
      </c>
      <c r="AD34" s="33" t="s">
        <v>745</v>
      </c>
      <c r="AE34" s="33" t="s">
        <v>775</v>
      </c>
      <c r="AF34" s="33" t="s">
        <v>803</v>
      </c>
      <c r="AG34" s="33" t="s">
        <v>833</v>
      </c>
      <c r="AH34" s="33" t="s">
        <v>864</v>
      </c>
      <c r="AI34" s="33" t="s">
        <v>895</v>
      </c>
      <c r="AJ34" s="33" t="s">
        <v>919</v>
      </c>
      <c r="AK34" s="33" t="s">
        <v>649</v>
      </c>
      <c r="AL34" s="33" t="s">
        <v>980</v>
      </c>
      <c r="AM34" s="33" t="s">
        <v>1009</v>
      </c>
      <c r="AN34" s="33" t="s">
        <v>1040</v>
      </c>
      <c r="AO34" s="33" t="s">
        <v>1071</v>
      </c>
      <c r="AP34" s="33" t="s">
        <v>1082</v>
      </c>
      <c r="AQ34" s="33" t="s">
        <v>1117</v>
      </c>
      <c r="AR34" s="33" t="s">
        <v>1145</v>
      </c>
      <c r="AS34" s="33" t="s">
        <v>1159</v>
      </c>
      <c r="AT34" s="33" t="s">
        <v>1189</v>
      </c>
      <c r="AU34" s="33" t="s">
        <v>320</v>
      </c>
      <c r="AV34" s="33" t="s">
        <v>1235</v>
      </c>
      <c r="AW34" s="33" t="s">
        <v>1283</v>
      </c>
      <c r="AX34" s="33" t="s">
        <v>1312</v>
      </c>
      <c r="AY34" s="33" t="s">
        <v>1343</v>
      </c>
      <c r="AZ34" s="33" t="s">
        <v>1404</v>
      </c>
      <c r="BA34" s="33" t="s">
        <v>1435</v>
      </c>
      <c r="BB34" s="33" t="s">
        <v>1446</v>
      </c>
      <c r="BC34" s="33" t="s">
        <v>1459</v>
      </c>
      <c r="BD34" s="33" t="s">
        <v>1206</v>
      </c>
      <c r="BE34" s="33" t="s">
        <v>57</v>
      </c>
      <c r="BF34" s="33" t="s">
        <v>1549</v>
      </c>
      <c r="BG34" s="33" t="s">
        <v>1574</v>
      </c>
      <c r="BH34" s="33" t="s">
        <v>1604</v>
      </c>
      <c r="BI34" s="33" t="s">
        <v>1655</v>
      </c>
      <c r="BJ34" s="33" t="s">
        <v>1686</v>
      </c>
      <c r="BK34" s="33" t="s">
        <v>655</v>
      </c>
      <c r="BL34" s="33" t="s">
        <v>1746</v>
      </c>
      <c r="BM34" s="33" t="s">
        <v>1723</v>
      </c>
      <c r="BN34" s="33" t="s">
        <v>1765</v>
      </c>
      <c r="BO34" s="33" t="s">
        <v>1796</v>
      </c>
      <c r="BP34" s="33" t="s">
        <v>1819</v>
      </c>
      <c r="BQ34" s="33" t="s">
        <v>1845</v>
      </c>
      <c r="BR34" s="33" t="s">
        <v>1861</v>
      </c>
      <c r="BS34" s="33" t="s">
        <v>1890</v>
      </c>
      <c r="BT34" s="33" t="s">
        <v>1921</v>
      </c>
      <c r="BU34" s="33" t="s">
        <v>654</v>
      </c>
      <c r="BV34" s="33" t="s">
        <v>1963</v>
      </c>
      <c r="BW34" s="33" t="s">
        <v>1994</v>
      </c>
      <c r="BX34" s="33" t="s">
        <v>324</v>
      </c>
      <c r="BY34" s="33" t="s">
        <v>2043</v>
      </c>
      <c r="BZ34" s="33" t="s">
        <v>2074</v>
      </c>
      <c r="CA34" s="33" t="s">
        <v>2110</v>
      </c>
      <c r="CB34" s="33" t="s">
        <v>2141</v>
      </c>
      <c r="CC34" s="33" t="s">
        <v>2185</v>
      </c>
      <c r="CD34" s="33" t="s">
        <v>2156</v>
      </c>
      <c r="CE34" s="33" t="s">
        <v>1454</v>
      </c>
      <c r="CF34" s="33" t="s">
        <v>2225</v>
      </c>
      <c r="CG34" s="33" t="s">
        <v>2256</v>
      </c>
      <c r="CH34" s="33" t="s">
        <v>2287</v>
      </c>
      <c r="CI34" s="33" t="s">
        <v>45</v>
      </c>
      <c r="CJ34" s="33" t="s">
        <v>2334</v>
      </c>
      <c r="CK34" s="33" t="s">
        <v>1472</v>
      </c>
      <c r="CL34" s="33" t="s">
        <v>2396</v>
      </c>
      <c r="CM34" s="33" t="s">
        <v>2426</v>
      </c>
      <c r="CN34" s="33" t="s">
        <v>2487</v>
      </c>
      <c r="CO34" s="33" t="s">
        <v>2457</v>
      </c>
      <c r="CP34" s="33" t="s">
        <v>2518</v>
      </c>
      <c r="CQ34" s="33" t="s">
        <v>2539</v>
      </c>
      <c r="CR34" s="33" t="s">
        <v>2551</v>
      </c>
      <c r="CS34" s="33" t="s">
        <v>2581</v>
      </c>
      <c r="CT34" s="33" t="s">
        <v>2612</v>
      </c>
      <c r="CU34" s="33" t="s">
        <v>2621</v>
      </c>
    </row>
    <row r="35" spans="10:99" ht="33.75" thickBot="1" x14ac:dyDescent="0.3">
      <c r="J35" s="73">
        <v>44968</v>
      </c>
      <c r="K35" s="33" t="s">
        <v>168</v>
      </c>
      <c r="L35" s="33" t="s">
        <v>199</v>
      </c>
      <c r="M35" s="33" t="s">
        <v>244</v>
      </c>
      <c r="N35" s="33" t="s">
        <v>287</v>
      </c>
      <c r="O35" s="33" t="s">
        <v>318</v>
      </c>
      <c r="P35" s="33" t="s">
        <v>329</v>
      </c>
      <c r="Q35" s="33" t="s">
        <v>370</v>
      </c>
      <c r="R35" s="33" t="s">
        <v>401</v>
      </c>
      <c r="S35" s="33" t="s">
        <v>443</v>
      </c>
      <c r="T35" s="33" t="s">
        <v>472</v>
      </c>
      <c r="U35" s="33" t="s">
        <v>515</v>
      </c>
      <c r="V35" s="33" t="s">
        <v>546</v>
      </c>
      <c r="W35" s="33" t="s">
        <v>577</v>
      </c>
      <c r="X35" s="33" t="s">
        <v>606</v>
      </c>
      <c r="Y35" s="33" t="s">
        <v>634</v>
      </c>
      <c r="Z35" s="33" t="s">
        <v>645</v>
      </c>
      <c r="AA35" s="33" t="s">
        <v>90</v>
      </c>
      <c r="AB35" s="33" t="s">
        <v>693</v>
      </c>
      <c r="AC35" s="33" t="s">
        <v>724</v>
      </c>
      <c r="AD35" s="33" t="s">
        <v>746</v>
      </c>
      <c r="AE35" s="33" t="s">
        <v>776</v>
      </c>
      <c r="AF35" s="33" t="s">
        <v>802</v>
      </c>
      <c r="AG35" s="33" t="s">
        <v>834</v>
      </c>
      <c r="AH35" s="33" t="s">
        <v>865</v>
      </c>
      <c r="AI35" s="33" t="s">
        <v>896</v>
      </c>
      <c r="AJ35" s="33" t="s">
        <v>920</v>
      </c>
      <c r="AK35" s="33" t="s">
        <v>661</v>
      </c>
      <c r="AL35" s="33" t="s">
        <v>981</v>
      </c>
      <c r="AM35" s="33" t="s">
        <v>1010</v>
      </c>
      <c r="AN35" s="33" t="s">
        <v>1041</v>
      </c>
      <c r="AO35" s="33" t="s">
        <v>1072</v>
      </c>
      <c r="AP35" s="33" t="s">
        <v>41</v>
      </c>
      <c r="AQ35" s="33" t="s">
        <v>1118</v>
      </c>
      <c r="AR35" s="33" t="s">
        <v>1130</v>
      </c>
      <c r="AS35" s="33" t="s">
        <v>1128</v>
      </c>
      <c r="AT35" s="33" t="s">
        <v>1190</v>
      </c>
      <c r="AU35" s="33" t="s">
        <v>1205</v>
      </c>
      <c r="AV35" s="33" t="s">
        <v>1236</v>
      </c>
      <c r="AW35" s="33" t="s">
        <v>1284</v>
      </c>
      <c r="AX35" s="33" t="s">
        <v>1313</v>
      </c>
      <c r="AY35" s="33" t="s">
        <v>1344</v>
      </c>
      <c r="AZ35" s="33" t="s">
        <v>1405</v>
      </c>
      <c r="BA35" s="33" t="s">
        <v>1436</v>
      </c>
      <c r="BB35" s="33" t="s">
        <v>1448</v>
      </c>
      <c r="BC35" s="33" t="s">
        <v>1460</v>
      </c>
      <c r="BD35" s="33" t="s">
        <v>1471</v>
      </c>
      <c r="BE35" s="33" t="s">
        <v>1496</v>
      </c>
      <c r="BF35" s="33" t="s">
        <v>1550</v>
      </c>
      <c r="BG35" s="33" t="s">
        <v>1575</v>
      </c>
      <c r="BH35" s="33" t="s">
        <v>1605</v>
      </c>
      <c r="BI35" s="33" t="s">
        <v>1656</v>
      </c>
      <c r="BJ35" s="33" t="s">
        <v>1687</v>
      </c>
      <c r="BK35" s="33" t="s">
        <v>1702</v>
      </c>
      <c r="BL35" s="33" t="s">
        <v>1747</v>
      </c>
      <c r="BM35" s="33" t="s">
        <v>1724</v>
      </c>
      <c r="BN35" s="33" t="s">
        <v>1766</v>
      </c>
      <c r="BO35" s="33" t="s">
        <v>1797</v>
      </c>
      <c r="BP35" s="33" t="s">
        <v>1721</v>
      </c>
      <c r="BQ35" s="33" t="s">
        <v>1846</v>
      </c>
      <c r="BR35" s="33" t="s">
        <v>1812</v>
      </c>
      <c r="BS35" s="33" t="s">
        <v>1891</v>
      </c>
      <c r="BT35" s="33" t="s">
        <v>1922</v>
      </c>
      <c r="BU35" s="33" t="s">
        <v>652</v>
      </c>
      <c r="BV35" s="33" t="s">
        <v>1964</v>
      </c>
      <c r="BW35" s="33" t="s">
        <v>1995</v>
      </c>
      <c r="BX35" s="33" t="s">
        <v>2020</v>
      </c>
      <c r="BY35" s="33" t="s">
        <v>2044</v>
      </c>
      <c r="BZ35" s="33" t="s">
        <v>2075</v>
      </c>
      <c r="CA35" s="33" t="s">
        <v>2111</v>
      </c>
      <c r="CB35" s="33" t="s">
        <v>2142</v>
      </c>
      <c r="CC35" s="33" t="s">
        <v>2186</v>
      </c>
      <c r="CD35" s="33" t="s">
        <v>942</v>
      </c>
      <c r="CE35" s="33" t="s">
        <v>2197</v>
      </c>
      <c r="CF35" s="33" t="s">
        <v>2226</v>
      </c>
      <c r="CG35" s="33" t="s">
        <v>2257</v>
      </c>
      <c r="CH35" s="33" t="s">
        <v>2288</v>
      </c>
      <c r="CI35" s="33" t="s">
        <v>2303</v>
      </c>
      <c r="CJ35" s="33" t="s">
        <v>2335</v>
      </c>
      <c r="CK35" s="33" t="s">
        <v>1254</v>
      </c>
      <c r="CL35" s="33" t="s">
        <v>2397</v>
      </c>
      <c r="CM35" s="33" t="s">
        <v>2427</v>
      </c>
      <c r="CN35" s="33" t="s">
        <v>2488</v>
      </c>
      <c r="CO35" s="33" t="s">
        <v>2458</v>
      </c>
      <c r="CP35" s="33" t="s">
        <v>2519</v>
      </c>
      <c r="CQ35" s="33" t="s">
        <v>1728</v>
      </c>
      <c r="CR35" s="33" t="s">
        <v>901</v>
      </c>
      <c r="CS35" s="33" t="s">
        <v>2582</v>
      </c>
      <c r="CT35" s="33" t="s">
        <v>2613</v>
      </c>
      <c r="CU35" s="33" t="s">
        <v>2629</v>
      </c>
    </row>
    <row r="36" spans="10:99" ht="33.75" thickBot="1" x14ac:dyDescent="0.3">
      <c r="J36" s="73">
        <v>44967</v>
      </c>
      <c r="K36" s="33" t="s">
        <v>169</v>
      </c>
      <c r="L36" s="33" t="s">
        <v>200</v>
      </c>
      <c r="M36" s="33" t="s">
        <v>245</v>
      </c>
      <c r="N36" s="33" t="s">
        <v>288</v>
      </c>
      <c r="O36" s="33" t="s">
        <v>319</v>
      </c>
      <c r="P36" s="33" t="s">
        <v>329</v>
      </c>
      <c r="Q36" s="33" t="s">
        <v>371</v>
      </c>
      <c r="R36" s="33" t="s">
        <v>402</v>
      </c>
      <c r="S36" s="33" t="s">
        <v>444</v>
      </c>
      <c r="T36" s="33" t="s">
        <v>468</v>
      </c>
      <c r="U36" s="33" t="s">
        <v>516</v>
      </c>
      <c r="V36" s="33" t="s">
        <v>547</v>
      </c>
      <c r="W36" s="33" t="s">
        <v>578</v>
      </c>
      <c r="X36" s="33" t="s">
        <v>607</v>
      </c>
      <c r="Y36" s="33" t="s">
        <v>635</v>
      </c>
      <c r="Z36" s="33" t="s">
        <v>645</v>
      </c>
      <c r="AA36" s="33" t="s">
        <v>663</v>
      </c>
      <c r="AB36" s="33" t="s">
        <v>694</v>
      </c>
      <c r="AC36" s="33" t="s">
        <v>725</v>
      </c>
      <c r="AD36" s="33" t="s">
        <v>628</v>
      </c>
      <c r="AE36" s="33" t="s">
        <v>777</v>
      </c>
      <c r="AF36" s="33" t="s">
        <v>804</v>
      </c>
      <c r="AG36" s="33" t="s">
        <v>835</v>
      </c>
      <c r="AH36" s="33" t="s">
        <v>866</v>
      </c>
      <c r="AI36" s="33" t="s">
        <v>897</v>
      </c>
      <c r="AJ36" s="33" t="s">
        <v>921</v>
      </c>
      <c r="AK36" s="33" t="s">
        <v>954</v>
      </c>
      <c r="AL36" s="33" t="s">
        <v>982</v>
      </c>
      <c r="AM36" s="33" t="s">
        <v>1011</v>
      </c>
      <c r="AN36" s="33" t="s">
        <v>1042</v>
      </c>
      <c r="AO36" s="33" t="s">
        <v>1073</v>
      </c>
      <c r="AP36" s="33" t="s">
        <v>934</v>
      </c>
      <c r="AQ36" s="33" t="s">
        <v>1119</v>
      </c>
      <c r="AR36" s="33" t="s">
        <v>1130</v>
      </c>
      <c r="AS36" s="33" t="s">
        <v>1160</v>
      </c>
      <c r="AT36" s="33" t="s">
        <v>1191</v>
      </c>
      <c r="AU36" s="33" t="s">
        <v>1206</v>
      </c>
      <c r="AV36" s="33" t="s">
        <v>1237</v>
      </c>
      <c r="AW36" s="33" t="s">
        <v>830</v>
      </c>
      <c r="AX36" s="33" t="s">
        <v>1314</v>
      </c>
      <c r="AY36" s="33" t="s">
        <v>1345</v>
      </c>
      <c r="AZ36" s="33" t="s">
        <v>1406</v>
      </c>
      <c r="BA36" s="33" t="s">
        <v>1437</v>
      </c>
      <c r="BB36" s="33" t="s">
        <v>1206</v>
      </c>
      <c r="BC36" s="33" t="s">
        <v>1461</v>
      </c>
      <c r="BD36" s="33" t="s">
        <v>1472</v>
      </c>
      <c r="BE36" s="33" t="s">
        <v>1497</v>
      </c>
      <c r="BF36" s="33" t="s">
        <v>1551</v>
      </c>
      <c r="BG36" s="33" t="s">
        <v>909</v>
      </c>
      <c r="BH36" s="33" t="s">
        <v>1606</v>
      </c>
      <c r="BI36" s="33" t="s">
        <v>1657</v>
      </c>
      <c r="BJ36" s="33" t="s">
        <v>1688</v>
      </c>
      <c r="BK36" s="33" t="s">
        <v>658</v>
      </c>
      <c r="BL36" s="33" t="s">
        <v>1748</v>
      </c>
      <c r="BM36" s="33" t="s">
        <v>1722</v>
      </c>
      <c r="BN36" s="33" t="s">
        <v>1767</v>
      </c>
      <c r="BO36" s="33" t="s">
        <v>1798</v>
      </c>
      <c r="BP36" s="33" t="s">
        <v>1721</v>
      </c>
      <c r="BQ36" s="33" t="s">
        <v>1847</v>
      </c>
      <c r="BR36" s="33" t="s">
        <v>133</v>
      </c>
      <c r="BS36" s="33" t="s">
        <v>1892</v>
      </c>
      <c r="BT36" s="33" t="s">
        <v>1923</v>
      </c>
      <c r="BU36" s="33" t="s">
        <v>1702</v>
      </c>
      <c r="BV36" s="33" t="s">
        <v>1965</v>
      </c>
      <c r="BW36" s="33" t="s">
        <v>1996</v>
      </c>
      <c r="BX36" s="33" t="s">
        <v>2021</v>
      </c>
      <c r="BY36" s="33" t="s">
        <v>2045</v>
      </c>
      <c r="BZ36" s="33" t="s">
        <v>2076</v>
      </c>
      <c r="CA36" s="33" t="s">
        <v>2112</v>
      </c>
      <c r="CB36" s="33" t="s">
        <v>2142</v>
      </c>
      <c r="CC36" s="33" t="s">
        <v>2187</v>
      </c>
      <c r="CD36" s="33" t="s">
        <v>2157</v>
      </c>
      <c r="CE36" s="33" t="s">
        <v>2191</v>
      </c>
      <c r="CF36" s="33" t="s">
        <v>2227</v>
      </c>
      <c r="CG36" s="33" t="s">
        <v>2258</v>
      </c>
      <c r="CH36" s="33" t="s">
        <v>2289</v>
      </c>
      <c r="CI36" s="33" t="s">
        <v>2304</v>
      </c>
      <c r="CJ36" s="33" t="s">
        <v>2336</v>
      </c>
      <c r="CK36" s="33" t="s">
        <v>1254</v>
      </c>
      <c r="CL36" s="33" t="s">
        <v>2398</v>
      </c>
      <c r="CM36" s="33" t="s">
        <v>2428</v>
      </c>
      <c r="CN36" s="33" t="s">
        <v>2489</v>
      </c>
      <c r="CO36" s="33" t="s">
        <v>2459</v>
      </c>
      <c r="CP36" s="33" t="s">
        <v>2520</v>
      </c>
      <c r="CQ36" s="33" t="s">
        <v>2540</v>
      </c>
      <c r="CR36" s="33" t="s">
        <v>2552</v>
      </c>
      <c r="CS36" s="33" t="s">
        <v>2583</v>
      </c>
      <c r="CT36" s="33" t="s">
        <v>2614</v>
      </c>
      <c r="CU36" s="33" t="s">
        <v>2630</v>
      </c>
    </row>
    <row r="37" spans="10:99" ht="33.75" thickBot="1" x14ac:dyDescent="0.3">
      <c r="J37" s="73">
        <v>44966</v>
      </c>
      <c r="K37" s="33" t="s">
        <v>2648</v>
      </c>
      <c r="L37" s="33" t="s">
        <v>2677</v>
      </c>
      <c r="M37" s="33" t="s">
        <v>2706</v>
      </c>
      <c r="N37" s="33" t="s">
        <v>2735</v>
      </c>
      <c r="O37" s="33" t="s">
        <v>2764</v>
      </c>
      <c r="P37" s="33" t="s">
        <v>1467</v>
      </c>
      <c r="Q37" s="33" t="s">
        <v>2804</v>
      </c>
      <c r="R37" s="33" t="s">
        <v>2833</v>
      </c>
      <c r="S37" s="33" t="s">
        <v>2861</v>
      </c>
      <c r="T37" s="33" t="s">
        <v>2887</v>
      </c>
      <c r="U37" s="33" t="s">
        <v>2897</v>
      </c>
      <c r="V37" s="33" t="s">
        <v>2925</v>
      </c>
      <c r="W37" s="33" t="s">
        <v>2954</v>
      </c>
      <c r="X37" s="33" t="s">
        <v>2983</v>
      </c>
      <c r="Y37" s="33" t="s">
        <v>3007</v>
      </c>
      <c r="Z37" s="33" t="s">
        <v>639</v>
      </c>
      <c r="AA37" s="33" t="s">
        <v>1082</v>
      </c>
      <c r="AB37" s="33" t="s">
        <v>3048</v>
      </c>
      <c r="AC37" s="33" t="s">
        <v>3017</v>
      </c>
      <c r="AD37" s="33" t="s">
        <v>3010</v>
      </c>
      <c r="AE37" s="33" t="s">
        <v>3087</v>
      </c>
      <c r="AF37" s="33" t="s">
        <v>797</v>
      </c>
      <c r="AG37" s="33" t="s">
        <v>3135</v>
      </c>
      <c r="AH37" s="33" t="s">
        <v>3171</v>
      </c>
      <c r="AI37" s="33" t="s">
        <v>3200</v>
      </c>
      <c r="AJ37" s="33" t="s">
        <v>608</v>
      </c>
      <c r="AK37" s="33" t="s">
        <v>1926</v>
      </c>
      <c r="AL37" s="33" t="s">
        <v>3235</v>
      </c>
      <c r="AM37" s="33" t="s">
        <v>3252</v>
      </c>
      <c r="AN37" s="33" t="s">
        <v>3279</v>
      </c>
      <c r="AO37" s="33" t="s">
        <v>3308</v>
      </c>
      <c r="AP37" s="33" t="s">
        <v>3336</v>
      </c>
      <c r="AQ37" s="33" t="s">
        <v>3340</v>
      </c>
      <c r="AR37" s="33" t="s">
        <v>3369</v>
      </c>
      <c r="AS37" s="33" t="s">
        <v>2546</v>
      </c>
      <c r="AT37" s="33" t="s">
        <v>3386</v>
      </c>
      <c r="AU37" s="33" t="s">
        <v>1459</v>
      </c>
      <c r="AV37" s="33" t="s">
        <v>3429</v>
      </c>
      <c r="AW37" s="33" t="s">
        <v>3458</v>
      </c>
      <c r="AX37" s="33" t="s">
        <v>3486</v>
      </c>
      <c r="AY37" s="33" t="s">
        <v>3515</v>
      </c>
      <c r="AZ37" s="33" t="s">
        <v>3544</v>
      </c>
      <c r="BA37" s="33" t="s">
        <v>3573</v>
      </c>
      <c r="BB37" s="33" t="s">
        <v>325</v>
      </c>
      <c r="BC37" s="33" t="s">
        <v>137</v>
      </c>
      <c r="BD37" s="33" t="s">
        <v>325</v>
      </c>
      <c r="BE37" s="33" t="s">
        <v>3663</v>
      </c>
      <c r="BF37" s="33" t="s">
        <v>3602</v>
      </c>
      <c r="BG37" s="33" t="s">
        <v>3738</v>
      </c>
      <c r="BH37" s="33" t="s">
        <v>3767</v>
      </c>
      <c r="BI37" s="33" t="s">
        <v>3640</v>
      </c>
      <c r="BJ37" s="33" t="s">
        <v>3796</v>
      </c>
      <c r="BK37" s="33" t="s">
        <v>1085</v>
      </c>
      <c r="BL37" s="33" t="s">
        <v>3825</v>
      </c>
      <c r="BM37" s="33" t="s">
        <v>1813</v>
      </c>
      <c r="BN37" s="33" t="s">
        <v>325</v>
      </c>
      <c r="BO37" s="33" t="s">
        <v>3872</v>
      </c>
      <c r="BP37" s="33" t="s">
        <v>3840</v>
      </c>
      <c r="BQ37" s="33" t="s">
        <v>3898</v>
      </c>
      <c r="BR37" s="33" t="s">
        <v>3163</v>
      </c>
      <c r="BS37" s="33" t="s">
        <v>3710</v>
      </c>
      <c r="BT37" s="33" t="s">
        <v>3923</v>
      </c>
      <c r="BU37" s="33" t="s">
        <v>1928</v>
      </c>
      <c r="BV37" s="33" t="s">
        <v>3992</v>
      </c>
      <c r="BW37" s="33" t="s">
        <v>4021</v>
      </c>
      <c r="BX37" s="33" t="s">
        <v>3963</v>
      </c>
      <c r="BY37" s="33" t="s">
        <v>3950</v>
      </c>
      <c r="BZ37" s="33" t="s">
        <v>4077</v>
      </c>
      <c r="CA37" s="33" t="s">
        <v>4133</v>
      </c>
      <c r="CB37" s="33" t="s">
        <v>4106</v>
      </c>
      <c r="CC37" s="33" t="s">
        <v>4050</v>
      </c>
      <c r="CD37" s="33" t="s">
        <v>4162</v>
      </c>
      <c r="CE37" s="33" t="s">
        <v>338</v>
      </c>
      <c r="CF37" s="33" t="s">
        <v>4175</v>
      </c>
      <c r="CG37" s="33" t="s">
        <v>4204</v>
      </c>
      <c r="CH37" s="33" t="s">
        <v>4307</v>
      </c>
      <c r="CI37" s="33" t="s">
        <v>742</v>
      </c>
      <c r="CJ37" s="33" t="s">
        <v>4253</v>
      </c>
      <c r="CK37" s="33" t="s">
        <v>1197</v>
      </c>
      <c r="CL37" s="33" t="s">
        <v>3426</v>
      </c>
      <c r="CM37" s="33" t="s">
        <v>4409</v>
      </c>
      <c r="CN37" s="33" t="s">
        <v>1768</v>
      </c>
      <c r="CO37" s="33" t="s">
        <v>4496</v>
      </c>
      <c r="CP37" s="33" t="s">
        <v>4278</v>
      </c>
      <c r="CQ37" s="33" t="s">
        <v>1732</v>
      </c>
      <c r="CR37" s="33" t="s">
        <v>467</v>
      </c>
      <c r="CS37" s="33" t="s">
        <v>4438</v>
      </c>
      <c r="CT37" s="33" t="s">
        <v>4467</v>
      </c>
      <c r="CU37" s="33" t="s">
        <v>4379</v>
      </c>
    </row>
    <row r="38" spans="10:99" ht="33.75" thickBot="1" x14ac:dyDescent="0.3">
      <c r="J38" s="73">
        <v>44965</v>
      </c>
      <c r="K38" s="33" t="s">
        <v>2649</v>
      </c>
      <c r="L38" s="33" t="s">
        <v>2678</v>
      </c>
      <c r="M38" s="33" t="s">
        <v>2707</v>
      </c>
      <c r="N38" s="33" t="s">
        <v>2736</v>
      </c>
      <c r="O38" s="33" t="s">
        <v>2765</v>
      </c>
      <c r="P38" s="33" t="s">
        <v>1198</v>
      </c>
      <c r="Q38" s="33" t="s">
        <v>2805</v>
      </c>
      <c r="R38" s="33" t="s">
        <v>2834</v>
      </c>
      <c r="S38" s="33" t="s">
        <v>2862</v>
      </c>
      <c r="T38" s="33" t="s">
        <v>730</v>
      </c>
      <c r="U38" s="33" t="s">
        <v>2898</v>
      </c>
      <c r="V38" s="33" t="s">
        <v>2926</v>
      </c>
      <c r="W38" s="33" t="s">
        <v>2955</v>
      </c>
      <c r="X38" s="33" t="s">
        <v>804</v>
      </c>
      <c r="Y38" s="33" t="s">
        <v>3008</v>
      </c>
      <c r="Z38" s="33" t="s">
        <v>637</v>
      </c>
      <c r="AA38" s="33" t="s">
        <v>651</v>
      </c>
      <c r="AB38" s="33" t="s">
        <v>3049</v>
      </c>
      <c r="AC38" s="33" t="s">
        <v>3018</v>
      </c>
      <c r="AD38" s="33" t="s">
        <v>3078</v>
      </c>
      <c r="AE38" s="33" t="s">
        <v>3088</v>
      </c>
      <c r="AF38" s="33" t="s">
        <v>2861</v>
      </c>
      <c r="AG38" s="33" t="s">
        <v>3136</v>
      </c>
      <c r="AH38" s="33" t="s">
        <v>3172</v>
      </c>
      <c r="AI38" s="33" t="s">
        <v>3201</v>
      </c>
      <c r="AJ38" s="33" t="s">
        <v>446</v>
      </c>
      <c r="AK38" s="33" t="s">
        <v>936</v>
      </c>
      <c r="AL38" s="33" t="s">
        <v>585</v>
      </c>
      <c r="AM38" s="33" t="s">
        <v>3253</v>
      </c>
      <c r="AN38" s="33" t="s">
        <v>3280</v>
      </c>
      <c r="AO38" s="33" t="s">
        <v>3309</v>
      </c>
      <c r="AP38" s="33" t="s">
        <v>1701</v>
      </c>
      <c r="AQ38" s="33" t="s">
        <v>3341</v>
      </c>
      <c r="AR38" s="33" t="s">
        <v>2892</v>
      </c>
      <c r="AS38" s="33" t="s">
        <v>3379</v>
      </c>
      <c r="AT38" s="33" t="s">
        <v>3387</v>
      </c>
      <c r="AU38" s="33" t="s">
        <v>1197</v>
      </c>
      <c r="AV38" s="33" t="s">
        <v>3430</v>
      </c>
      <c r="AW38" s="33" t="s">
        <v>3459</v>
      </c>
      <c r="AX38" s="33" t="s">
        <v>3487</v>
      </c>
      <c r="AY38" s="33" t="s">
        <v>3516</v>
      </c>
      <c r="AZ38" s="33" t="s">
        <v>3545</v>
      </c>
      <c r="BA38" s="33" t="s">
        <v>3574</v>
      </c>
      <c r="BB38" s="33" t="s">
        <v>1199</v>
      </c>
      <c r="BC38" s="33" t="s">
        <v>137</v>
      </c>
      <c r="BD38" s="33" t="s">
        <v>323</v>
      </c>
      <c r="BE38" s="33" t="s">
        <v>2539</v>
      </c>
      <c r="BF38" s="33" t="s">
        <v>3603</v>
      </c>
      <c r="BG38" s="33" t="s">
        <v>3739</v>
      </c>
      <c r="BH38" s="33" t="s">
        <v>3768</v>
      </c>
      <c r="BI38" s="33" t="s">
        <v>1448</v>
      </c>
      <c r="BJ38" s="33" t="s">
        <v>3797</v>
      </c>
      <c r="BK38" s="33" t="s">
        <v>1691</v>
      </c>
      <c r="BL38" s="33" t="s">
        <v>3826</v>
      </c>
      <c r="BM38" s="33" t="s">
        <v>3167</v>
      </c>
      <c r="BN38" s="33" t="s">
        <v>3848</v>
      </c>
      <c r="BO38" s="33" t="s">
        <v>3873</v>
      </c>
      <c r="BP38" s="33" t="s">
        <v>3840</v>
      </c>
      <c r="BQ38" s="33" t="s">
        <v>3899</v>
      </c>
      <c r="BR38" s="33" t="s">
        <v>446</v>
      </c>
      <c r="BS38" s="33" t="s">
        <v>3711</v>
      </c>
      <c r="BT38" s="33" t="s">
        <v>3924</v>
      </c>
      <c r="BU38" s="33" t="s">
        <v>3760</v>
      </c>
      <c r="BV38" s="33" t="s">
        <v>3993</v>
      </c>
      <c r="BW38" s="33" t="s">
        <v>4022</v>
      </c>
      <c r="BX38" s="33" t="s">
        <v>3964</v>
      </c>
      <c r="BY38" s="33" t="s">
        <v>676</v>
      </c>
      <c r="BZ38" s="33" t="s">
        <v>4078</v>
      </c>
      <c r="CA38" s="33" t="s">
        <v>4134</v>
      </c>
      <c r="CB38" s="33" t="s">
        <v>4107</v>
      </c>
      <c r="CC38" s="33" t="s">
        <v>4051</v>
      </c>
      <c r="CD38" s="33" t="s">
        <v>642</v>
      </c>
      <c r="CE38" s="33" t="s">
        <v>2619</v>
      </c>
      <c r="CF38" s="33" t="s">
        <v>4176</v>
      </c>
      <c r="CG38" s="33" t="s">
        <v>4205</v>
      </c>
      <c r="CH38" s="33" t="s">
        <v>4308</v>
      </c>
      <c r="CI38" s="33" t="s">
        <v>629</v>
      </c>
      <c r="CJ38" s="33" t="s">
        <v>4254</v>
      </c>
      <c r="CK38" s="33" t="s">
        <v>1652</v>
      </c>
      <c r="CL38" s="33" t="s">
        <v>4233</v>
      </c>
      <c r="CM38" s="33" t="s">
        <v>4410</v>
      </c>
      <c r="CN38" s="33" t="s">
        <v>2317</v>
      </c>
      <c r="CO38" s="33" t="s">
        <v>4497</v>
      </c>
      <c r="CP38" s="33" t="s">
        <v>4279</v>
      </c>
      <c r="CQ38" s="33" t="s">
        <v>4359</v>
      </c>
      <c r="CR38" s="33" t="s">
        <v>743</v>
      </c>
      <c r="CS38" s="33" t="s">
        <v>4439</v>
      </c>
      <c r="CT38" s="33" t="s">
        <v>4468</v>
      </c>
      <c r="CU38" s="33" t="s">
        <v>3335</v>
      </c>
    </row>
    <row r="39" spans="10:99" ht="33.75" thickBot="1" x14ac:dyDescent="0.3">
      <c r="J39" s="73">
        <v>44964</v>
      </c>
      <c r="K39" s="33" t="s">
        <v>2650</v>
      </c>
      <c r="L39" s="33" t="s">
        <v>2679</v>
      </c>
      <c r="M39" s="33" t="s">
        <v>2708</v>
      </c>
      <c r="N39" s="33" t="s">
        <v>2737</v>
      </c>
      <c r="O39" s="33" t="s">
        <v>2766</v>
      </c>
      <c r="P39" s="33" t="s">
        <v>328</v>
      </c>
      <c r="Q39" s="33" t="s">
        <v>2806</v>
      </c>
      <c r="R39" s="33" t="s">
        <v>2835</v>
      </c>
      <c r="S39" s="33" t="s">
        <v>2863</v>
      </c>
      <c r="T39" s="33" t="s">
        <v>2298</v>
      </c>
      <c r="U39" s="33" t="s">
        <v>2899</v>
      </c>
      <c r="V39" s="33" t="s">
        <v>2927</v>
      </c>
      <c r="W39" s="33" t="s">
        <v>2956</v>
      </c>
      <c r="X39" s="33" t="s">
        <v>2984</v>
      </c>
      <c r="Y39" s="33" t="s">
        <v>2300</v>
      </c>
      <c r="Z39" s="33" t="s">
        <v>643</v>
      </c>
      <c r="AA39" s="33" t="s">
        <v>3045</v>
      </c>
      <c r="AB39" s="33" t="s">
        <v>684</v>
      </c>
      <c r="AC39" s="33" t="s">
        <v>3019</v>
      </c>
      <c r="AD39" s="33" t="s">
        <v>3079</v>
      </c>
      <c r="AE39" s="33" t="s">
        <v>3089</v>
      </c>
      <c r="AF39" s="33" t="s">
        <v>3114</v>
      </c>
      <c r="AG39" s="33" t="s">
        <v>3137</v>
      </c>
      <c r="AH39" s="33" t="s">
        <v>3173</v>
      </c>
      <c r="AI39" s="33" t="s">
        <v>3202</v>
      </c>
      <c r="AJ39" s="33" t="s">
        <v>3161</v>
      </c>
      <c r="AK39" s="33" t="s">
        <v>663</v>
      </c>
      <c r="AL39" s="33" t="s">
        <v>3236</v>
      </c>
      <c r="AM39" s="33" t="s">
        <v>3254</v>
      </c>
      <c r="AN39" s="33" t="s">
        <v>3281</v>
      </c>
      <c r="AO39" s="33" t="s">
        <v>3310</v>
      </c>
      <c r="AP39" s="33" t="s">
        <v>648</v>
      </c>
      <c r="AQ39" s="33" t="s">
        <v>3342</v>
      </c>
      <c r="AR39" s="33" t="s">
        <v>448</v>
      </c>
      <c r="AS39" s="33" t="s">
        <v>3380</v>
      </c>
      <c r="AT39" s="33" t="s">
        <v>3388</v>
      </c>
      <c r="AU39" s="33" t="s">
        <v>320</v>
      </c>
      <c r="AV39" s="33" t="s">
        <v>3431</v>
      </c>
      <c r="AW39" s="33" t="s">
        <v>3460</v>
      </c>
      <c r="AX39" s="33" t="s">
        <v>3488</v>
      </c>
      <c r="AY39" s="33" t="s">
        <v>3517</v>
      </c>
      <c r="AZ39" s="33" t="s">
        <v>3546</v>
      </c>
      <c r="BA39" s="33" t="s">
        <v>3575</v>
      </c>
      <c r="BB39" s="33" t="s">
        <v>3638</v>
      </c>
      <c r="BC39" s="33" t="s">
        <v>323</v>
      </c>
      <c r="BD39" s="33" t="s">
        <v>3419</v>
      </c>
      <c r="BE39" s="33" t="s">
        <v>3664</v>
      </c>
      <c r="BF39" s="33" t="s">
        <v>3604</v>
      </c>
      <c r="BG39" s="33" t="s">
        <v>3740</v>
      </c>
      <c r="BH39" s="33" t="s">
        <v>3769</v>
      </c>
      <c r="BI39" s="33" t="s">
        <v>3683</v>
      </c>
      <c r="BJ39" s="33" t="s">
        <v>3798</v>
      </c>
      <c r="BK39" s="33" t="s">
        <v>3657</v>
      </c>
      <c r="BL39" s="33" t="s">
        <v>3827</v>
      </c>
      <c r="BM39" s="33" t="s">
        <v>3840</v>
      </c>
      <c r="BN39" s="33" t="s">
        <v>3849</v>
      </c>
      <c r="BO39" s="33" t="s">
        <v>807</v>
      </c>
      <c r="BP39" s="33" t="s">
        <v>3863</v>
      </c>
      <c r="BQ39" s="33" t="s">
        <v>3900</v>
      </c>
      <c r="BR39" s="33" t="s">
        <v>3374</v>
      </c>
      <c r="BS39" s="33" t="s">
        <v>3712</v>
      </c>
      <c r="BT39" s="33" t="s">
        <v>3925</v>
      </c>
      <c r="BU39" s="33" t="s">
        <v>947</v>
      </c>
      <c r="BV39" s="33" t="s">
        <v>3994</v>
      </c>
      <c r="BW39" s="33" t="s">
        <v>4023</v>
      </c>
      <c r="BX39" s="33" t="s">
        <v>3965</v>
      </c>
      <c r="BY39" s="33" t="s">
        <v>3669</v>
      </c>
      <c r="BZ39" s="33" t="s">
        <v>4079</v>
      </c>
      <c r="CA39" s="33" t="s">
        <v>4135</v>
      </c>
      <c r="CB39" s="33" t="s">
        <v>4108</v>
      </c>
      <c r="CC39" s="33" t="s">
        <v>4052</v>
      </c>
      <c r="CD39" s="33" t="s">
        <v>642</v>
      </c>
      <c r="CE39" s="33" t="s">
        <v>2618</v>
      </c>
      <c r="CF39" s="33" t="s">
        <v>4177</v>
      </c>
      <c r="CG39" s="33" t="s">
        <v>4206</v>
      </c>
      <c r="CH39" s="33" t="s">
        <v>4309</v>
      </c>
      <c r="CI39" s="33" t="s">
        <v>616</v>
      </c>
      <c r="CJ39" s="33" t="s">
        <v>4255</v>
      </c>
      <c r="CK39" s="33" t="s">
        <v>1650</v>
      </c>
      <c r="CL39" s="33" t="s">
        <v>4234</v>
      </c>
      <c r="CM39" s="33" t="s">
        <v>4411</v>
      </c>
      <c r="CN39" s="33" t="s">
        <v>4385</v>
      </c>
      <c r="CO39" s="33" t="s">
        <v>4498</v>
      </c>
      <c r="CP39" s="33" t="s">
        <v>4280</v>
      </c>
      <c r="CQ39" s="33" t="s">
        <v>666</v>
      </c>
      <c r="CR39" s="33" t="s">
        <v>454</v>
      </c>
      <c r="CS39" s="33" t="s">
        <v>4440</v>
      </c>
      <c r="CT39" s="33" t="s">
        <v>4469</v>
      </c>
      <c r="CU39" s="33" t="s">
        <v>2626</v>
      </c>
    </row>
    <row r="40" spans="10:99" ht="33.75" thickBot="1" x14ac:dyDescent="0.3">
      <c r="J40" s="73">
        <v>44963</v>
      </c>
      <c r="K40" s="33" t="s">
        <v>2651</v>
      </c>
      <c r="L40" s="33" t="s">
        <v>2680</v>
      </c>
      <c r="M40" s="33" t="s">
        <v>2709</v>
      </c>
      <c r="N40" s="33" t="s">
        <v>2738</v>
      </c>
      <c r="O40" s="33" t="s">
        <v>2767</v>
      </c>
      <c r="P40" s="33" t="s">
        <v>116</v>
      </c>
      <c r="Q40" s="33" t="s">
        <v>2807</v>
      </c>
      <c r="R40" s="33" t="s">
        <v>2836</v>
      </c>
      <c r="S40" s="33" t="s">
        <v>2864</v>
      </c>
      <c r="T40" s="33" t="s">
        <v>2888</v>
      </c>
      <c r="U40" s="33" t="s">
        <v>2900</v>
      </c>
      <c r="V40" s="33" t="s">
        <v>2928</v>
      </c>
      <c r="W40" s="33" t="s">
        <v>2957</v>
      </c>
      <c r="X40" s="33" t="s">
        <v>443</v>
      </c>
      <c r="Y40" s="33" t="s">
        <v>2889</v>
      </c>
      <c r="Z40" s="33" t="s">
        <v>2144</v>
      </c>
      <c r="AA40" s="33" t="s">
        <v>661</v>
      </c>
      <c r="AB40" s="33" t="s">
        <v>976</v>
      </c>
      <c r="AC40" s="33" t="s">
        <v>3020</v>
      </c>
      <c r="AD40" s="33" t="s">
        <v>3080</v>
      </c>
      <c r="AE40" s="33" t="s">
        <v>3090</v>
      </c>
      <c r="AF40" s="33" t="s">
        <v>3115</v>
      </c>
      <c r="AG40" s="33" t="s">
        <v>3138</v>
      </c>
      <c r="AH40" s="33" t="s">
        <v>3174</v>
      </c>
      <c r="AI40" s="33" t="s">
        <v>3203</v>
      </c>
      <c r="AJ40" s="33" t="s">
        <v>1850</v>
      </c>
      <c r="AK40" s="33" t="s">
        <v>1080</v>
      </c>
      <c r="AL40" s="33" t="s">
        <v>3237</v>
      </c>
      <c r="AM40" s="33" t="s">
        <v>3255</v>
      </c>
      <c r="AN40" s="33" t="s">
        <v>3282</v>
      </c>
      <c r="AO40" s="33" t="s">
        <v>3311</v>
      </c>
      <c r="AP40" s="33" t="s">
        <v>650</v>
      </c>
      <c r="AQ40" s="33" t="s">
        <v>3343</v>
      </c>
      <c r="AR40" s="33" t="s">
        <v>3370</v>
      </c>
      <c r="AS40" s="33" t="s">
        <v>2550</v>
      </c>
      <c r="AT40" s="33" t="s">
        <v>3389</v>
      </c>
      <c r="AU40" s="33" t="s">
        <v>1640</v>
      </c>
      <c r="AV40" s="33" t="s">
        <v>3432</v>
      </c>
      <c r="AW40" s="33" t="s">
        <v>3461</v>
      </c>
      <c r="AX40" s="33" t="s">
        <v>3489</v>
      </c>
      <c r="AY40" s="33" t="s">
        <v>3518</v>
      </c>
      <c r="AZ40" s="33" t="s">
        <v>3547</v>
      </c>
      <c r="BA40" s="33" t="s">
        <v>3576</v>
      </c>
      <c r="BB40" s="33" t="s">
        <v>3417</v>
      </c>
      <c r="BC40" s="33" t="s">
        <v>1196</v>
      </c>
      <c r="BD40" s="33" t="s">
        <v>1652</v>
      </c>
      <c r="BE40" s="33" t="s">
        <v>2033</v>
      </c>
      <c r="BF40" s="33" t="s">
        <v>3605</v>
      </c>
      <c r="BG40" s="33" t="s">
        <v>3741</v>
      </c>
      <c r="BH40" s="33" t="s">
        <v>3770</v>
      </c>
      <c r="BI40" s="33" t="s">
        <v>3684</v>
      </c>
      <c r="BJ40" s="33" t="s">
        <v>3799</v>
      </c>
      <c r="BK40" s="33" t="s">
        <v>1084</v>
      </c>
      <c r="BL40" s="33" t="s">
        <v>1476</v>
      </c>
      <c r="BM40" s="33" t="s">
        <v>3841</v>
      </c>
      <c r="BN40" s="33" t="s">
        <v>3850</v>
      </c>
      <c r="BO40" s="33" t="s">
        <v>3874</v>
      </c>
      <c r="BP40" s="33" t="s">
        <v>3863</v>
      </c>
      <c r="BQ40" s="33" t="s">
        <v>3901</v>
      </c>
      <c r="BR40" s="33" t="s">
        <v>3374</v>
      </c>
      <c r="BS40" s="33" t="s">
        <v>3713</v>
      </c>
      <c r="BT40" s="33" t="s">
        <v>3926</v>
      </c>
      <c r="BU40" s="33" t="s">
        <v>949</v>
      </c>
      <c r="BV40" s="33" t="s">
        <v>3995</v>
      </c>
      <c r="BW40" s="33" t="s">
        <v>4024</v>
      </c>
      <c r="BX40" s="33" t="s">
        <v>3966</v>
      </c>
      <c r="BY40" s="33" t="s">
        <v>3951</v>
      </c>
      <c r="BZ40" s="33" t="s">
        <v>4080</v>
      </c>
      <c r="CA40" s="33" t="s">
        <v>4136</v>
      </c>
      <c r="CB40" s="33" t="s">
        <v>4109</v>
      </c>
      <c r="CC40" s="33" t="s">
        <v>4053</v>
      </c>
      <c r="CD40" s="33" t="s">
        <v>639</v>
      </c>
      <c r="CE40" s="33" t="s">
        <v>4169</v>
      </c>
      <c r="CF40" s="33" t="s">
        <v>4178</v>
      </c>
      <c r="CG40" s="33" t="s">
        <v>4207</v>
      </c>
      <c r="CH40" s="33" t="s">
        <v>4310</v>
      </c>
      <c r="CI40" s="33" t="s">
        <v>743</v>
      </c>
      <c r="CJ40" s="33" t="s">
        <v>4256</v>
      </c>
      <c r="CK40" s="33" t="s">
        <v>1472</v>
      </c>
      <c r="CL40" s="33" t="s">
        <v>4235</v>
      </c>
      <c r="CM40" s="33" t="s">
        <v>4412</v>
      </c>
      <c r="CN40" s="33" t="s">
        <v>3155</v>
      </c>
      <c r="CO40" s="33" t="s">
        <v>4499</v>
      </c>
      <c r="CP40" s="33" t="s">
        <v>4281</v>
      </c>
      <c r="CQ40" s="33" t="s">
        <v>4360</v>
      </c>
      <c r="CR40" s="33" t="s">
        <v>45</v>
      </c>
      <c r="CS40" s="33" t="s">
        <v>4441</v>
      </c>
      <c r="CT40" s="33" t="s">
        <v>4470</v>
      </c>
      <c r="CU40" s="33" t="s">
        <v>4380</v>
      </c>
    </row>
    <row r="41" spans="10:99" ht="33.75" thickBot="1" x14ac:dyDescent="0.3">
      <c r="J41" s="73">
        <v>44962</v>
      </c>
      <c r="K41" s="33" t="s">
        <v>2652</v>
      </c>
      <c r="L41" s="33" t="s">
        <v>2681</v>
      </c>
      <c r="M41" s="33" t="s">
        <v>2710</v>
      </c>
      <c r="N41" s="33" t="s">
        <v>2739</v>
      </c>
      <c r="O41" s="33" t="s">
        <v>2768</v>
      </c>
      <c r="P41" s="33" t="s">
        <v>327</v>
      </c>
      <c r="Q41" s="33" t="s">
        <v>2808</v>
      </c>
      <c r="R41" s="33" t="s">
        <v>2837</v>
      </c>
      <c r="S41" s="33" t="s">
        <v>2865</v>
      </c>
      <c r="T41" s="33" t="s">
        <v>2889</v>
      </c>
      <c r="U41" s="33" t="s">
        <v>2901</v>
      </c>
      <c r="V41" s="33" t="s">
        <v>2929</v>
      </c>
      <c r="W41" s="33" t="s">
        <v>2958</v>
      </c>
      <c r="X41" s="33" t="s">
        <v>2985</v>
      </c>
      <c r="Y41" s="33" t="s">
        <v>3009</v>
      </c>
      <c r="Z41" s="33" t="s">
        <v>3070</v>
      </c>
      <c r="AA41" s="33" t="s">
        <v>659</v>
      </c>
      <c r="AB41" s="33" t="s">
        <v>3050</v>
      </c>
      <c r="AC41" s="33" t="s">
        <v>3021</v>
      </c>
      <c r="AD41" s="33" t="s">
        <v>463</v>
      </c>
      <c r="AE41" s="33" t="s">
        <v>3091</v>
      </c>
      <c r="AF41" s="33" t="s">
        <v>3116</v>
      </c>
      <c r="AG41" s="33" t="s">
        <v>3139</v>
      </c>
      <c r="AH41" s="33" t="s">
        <v>3175</v>
      </c>
      <c r="AI41" s="33" t="s">
        <v>3204</v>
      </c>
      <c r="AJ41" s="33" t="s">
        <v>1157</v>
      </c>
      <c r="AK41" s="33" t="s">
        <v>1933</v>
      </c>
      <c r="AL41" s="33" t="s">
        <v>3238</v>
      </c>
      <c r="AM41" s="33" t="s">
        <v>3256</v>
      </c>
      <c r="AN41" s="33" t="s">
        <v>3283</v>
      </c>
      <c r="AO41" s="33" t="s">
        <v>1018</v>
      </c>
      <c r="AP41" s="33" t="s">
        <v>654</v>
      </c>
      <c r="AQ41" s="33" t="s">
        <v>3344</v>
      </c>
      <c r="AR41" s="33" t="s">
        <v>3371</v>
      </c>
      <c r="AS41" s="33" t="s">
        <v>2893</v>
      </c>
      <c r="AT41" s="33" t="s">
        <v>3390</v>
      </c>
      <c r="AU41" s="33" t="s">
        <v>1197</v>
      </c>
      <c r="AV41" s="33" t="s">
        <v>3433</v>
      </c>
      <c r="AW41" s="33" t="s">
        <v>3462</v>
      </c>
      <c r="AX41" s="33" t="s">
        <v>3490</v>
      </c>
      <c r="AY41" s="33" t="s">
        <v>3519</v>
      </c>
      <c r="AZ41" s="33" t="s">
        <v>3548</v>
      </c>
      <c r="BA41" s="33" t="s">
        <v>3577</v>
      </c>
      <c r="BB41" s="33" t="s">
        <v>1195</v>
      </c>
      <c r="BC41" s="33" t="s">
        <v>326</v>
      </c>
      <c r="BD41" s="33" t="s">
        <v>1445</v>
      </c>
      <c r="BE41" s="33" t="s">
        <v>3665</v>
      </c>
      <c r="BF41" s="33" t="s">
        <v>3606</v>
      </c>
      <c r="BG41" s="33" t="s">
        <v>1478</v>
      </c>
      <c r="BH41" s="33" t="s">
        <v>3771</v>
      </c>
      <c r="BI41" s="33" t="s">
        <v>3685</v>
      </c>
      <c r="BJ41" s="33" t="s">
        <v>3800</v>
      </c>
      <c r="BK41" s="33" t="s">
        <v>1929</v>
      </c>
      <c r="BL41" s="33" t="s">
        <v>1476</v>
      </c>
      <c r="BM41" s="33" t="s">
        <v>3842</v>
      </c>
      <c r="BN41" s="33" t="s">
        <v>1197</v>
      </c>
      <c r="BO41" s="33" t="s">
        <v>3875</v>
      </c>
      <c r="BP41" s="33" t="s">
        <v>3384</v>
      </c>
      <c r="BQ41" s="33" t="s">
        <v>3902</v>
      </c>
      <c r="BR41" s="33" t="s">
        <v>3162</v>
      </c>
      <c r="BS41" s="33" t="s">
        <v>3714</v>
      </c>
      <c r="BT41" s="33" t="s">
        <v>3927</v>
      </c>
      <c r="BU41" s="33" t="s">
        <v>941</v>
      </c>
      <c r="BV41" s="33" t="s">
        <v>3996</v>
      </c>
      <c r="BW41" s="33" t="s">
        <v>4025</v>
      </c>
      <c r="BX41" s="33" t="s">
        <v>3967</v>
      </c>
      <c r="BY41" s="33" t="s">
        <v>2540</v>
      </c>
      <c r="BZ41" s="33" t="s">
        <v>4081</v>
      </c>
      <c r="CA41" s="33" t="s">
        <v>4137</v>
      </c>
      <c r="CB41" s="33" t="s">
        <v>4110</v>
      </c>
      <c r="CC41" s="33" t="s">
        <v>4054</v>
      </c>
      <c r="CD41" s="33" t="s">
        <v>637</v>
      </c>
      <c r="CE41" s="33" t="s">
        <v>4170</v>
      </c>
      <c r="CF41" s="33" t="s">
        <v>4179</v>
      </c>
      <c r="CG41" s="33" t="s">
        <v>4208</v>
      </c>
      <c r="CH41" s="33" t="s">
        <v>4311</v>
      </c>
      <c r="CI41" s="33" t="s">
        <v>3079</v>
      </c>
      <c r="CJ41" s="33" t="s">
        <v>4257</v>
      </c>
      <c r="CK41" s="33" t="s">
        <v>320</v>
      </c>
      <c r="CL41" s="33" t="s">
        <v>254</v>
      </c>
      <c r="CM41" s="33" t="s">
        <v>4413</v>
      </c>
      <c r="CN41" s="33" t="s">
        <v>4386</v>
      </c>
      <c r="CO41" s="33" t="s">
        <v>4500</v>
      </c>
      <c r="CP41" s="33" t="s">
        <v>4282</v>
      </c>
      <c r="CQ41" s="33" t="s">
        <v>670</v>
      </c>
      <c r="CR41" s="33" t="s">
        <v>2294</v>
      </c>
      <c r="CS41" s="33" t="s">
        <v>4442</v>
      </c>
      <c r="CT41" s="33" t="s">
        <v>4471</v>
      </c>
      <c r="CU41" s="33" t="s">
        <v>4381</v>
      </c>
    </row>
    <row r="42" spans="10:99" ht="33.75" thickBot="1" x14ac:dyDescent="0.3">
      <c r="J42" s="73">
        <v>44961</v>
      </c>
      <c r="K42" s="33" t="s">
        <v>2653</v>
      </c>
      <c r="L42" s="33" t="s">
        <v>2682</v>
      </c>
      <c r="M42" s="33" t="s">
        <v>2711</v>
      </c>
      <c r="N42" s="33" t="s">
        <v>2740</v>
      </c>
      <c r="O42" s="33" t="s">
        <v>2769</v>
      </c>
      <c r="P42" s="33" t="s">
        <v>327</v>
      </c>
      <c r="Q42" s="33" t="s">
        <v>2809</v>
      </c>
      <c r="R42" s="33" t="s">
        <v>2838</v>
      </c>
      <c r="S42" s="33" t="s">
        <v>2866</v>
      </c>
      <c r="T42" s="33" t="s">
        <v>745</v>
      </c>
      <c r="U42" s="33" t="s">
        <v>2902</v>
      </c>
      <c r="V42" s="33" t="s">
        <v>2930</v>
      </c>
      <c r="W42" s="33" t="s">
        <v>2959</v>
      </c>
      <c r="X42" s="33" t="s">
        <v>2986</v>
      </c>
      <c r="Y42" s="33" t="s">
        <v>1154</v>
      </c>
      <c r="Z42" s="33" t="s">
        <v>640</v>
      </c>
      <c r="AA42" s="33" t="s">
        <v>658</v>
      </c>
      <c r="AB42" s="33" t="s">
        <v>3049</v>
      </c>
      <c r="AC42" s="33" t="s">
        <v>3022</v>
      </c>
      <c r="AD42" s="33" t="s">
        <v>466</v>
      </c>
      <c r="AE42" s="33" t="s">
        <v>3092</v>
      </c>
      <c r="AF42" s="33" t="s">
        <v>427</v>
      </c>
      <c r="AG42" s="33" t="s">
        <v>834</v>
      </c>
      <c r="AH42" s="33" t="s">
        <v>3176</v>
      </c>
      <c r="AI42" s="33" t="s">
        <v>3205</v>
      </c>
      <c r="AJ42" s="33" t="s">
        <v>3162</v>
      </c>
      <c r="AK42" s="33" t="s">
        <v>658</v>
      </c>
      <c r="AL42" s="33" t="s">
        <v>3239</v>
      </c>
      <c r="AM42" s="33" t="s">
        <v>3257</v>
      </c>
      <c r="AN42" s="33" t="s">
        <v>3284</v>
      </c>
      <c r="AO42" s="33" t="s">
        <v>3312</v>
      </c>
      <c r="AP42" s="33" t="s">
        <v>653</v>
      </c>
      <c r="AQ42" s="33" t="s">
        <v>3345</v>
      </c>
      <c r="AR42" s="33" t="s">
        <v>3372</v>
      </c>
      <c r="AS42" s="33" t="s">
        <v>2551</v>
      </c>
      <c r="AT42" s="33" t="s">
        <v>3391</v>
      </c>
      <c r="AU42" s="33" t="s">
        <v>1455</v>
      </c>
      <c r="AV42" s="33" t="s">
        <v>3434</v>
      </c>
      <c r="AW42" s="33" t="s">
        <v>3463</v>
      </c>
      <c r="AX42" s="33" t="s">
        <v>3491</v>
      </c>
      <c r="AY42" s="33" t="s">
        <v>3520</v>
      </c>
      <c r="AZ42" s="33" t="s">
        <v>3549</v>
      </c>
      <c r="BA42" s="33" t="s">
        <v>3578</v>
      </c>
      <c r="BB42" s="33" t="s">
        <v>1195</v>
      </c>
      <c r="BC42" s="33" t="s">
        <v>325</v>
      </c>
      <c r="BD42" s="33" t="s">
        <v>328</v>
      </c>
      <c r="BE42" s="33" t="s">
        <v>2030</v>
      </c>
      <c r="BF42" s="33" t="s">
        <v>3607</v>
      </c>
      <c r="BG42" s="33" t="s">
        <v>3742</v>
      </c>
      <c r="BH42" s="33" t="s">
        <v>3772</v>
      </c>
      <c r="BI42" s="33" t="s">
        <v>3686</v>
      </c>
      <c r="BJ42" s="33" t="s">
        <v>3801</v>
      </c>
      <c r="BK42" s="33" t="s">
        <v>1084</v>
      </c>
      <c r="BL42" s="33" t="s">
        <v>1568</v>
      </c>
      <c r="BM42" s="33" t="s">
        <v>1123</v>
      </c>
      <c r="BN42" s="33" t="s">
        <v>1197</v>
      </c>
      <c r="BO42" s="33" t="s">
        <v>1847</v>
      </c>
      <c r="BP42" s="33" t="s">
        <v>3384</v>
      </c>
      <c r="BQ42" s="33" t="s">
        <v>3903</v>
      </c>
      <c r="BR42" s="33" t="s">
        <v>3920</v>
      </c>
      <c r="BS42" s="33" t="s">
        <v>3715</v>
      </c>
      <c r="BT42" s="33" t="s">
        <v>3928</v>
      </c>
      <c r="BU42" s="33" t="s">
        <v>3761</v>
      </c>
      <c r="BV42" s="33" t="s">
        <v>3997</v>
      </c>
      <c r="BW42" s="33" t="s">
        <v>4026</v>
      </c>
      <c r="BX42" s="33" t="s">
        <v>3968</v>
      </c>
      <c r="BY42" s="33" t="s">
        <v>957</v>
      </c>
      <c r="BZ42" s="33" t="s">
        <v>4082</v>
      </c>
      <c r="CA42" s="33" t="s">
        <v>4138</v>
      </c>
      <c r="CB42" s="33" t="s">
        <v>4111</v>
      </c>
      <c r="CC42" s="33" t="s">
        <v>4055</v>
      </c>
      <c r="CD42" s="33" t="s">
        <v>645</v>
      </c>
      <c r="CE42" s="33" t="s">
        <v>2617</v>
      </c>
      <c r="CF42" s="33" t="s">
        <v>4180</v>
      </c>
      <c r="CG42" s="33" t="s">
        <v>4209</v>
      </c>
      <c r="CH42" s="33" t="s">
        <v>4312</v>
      </c>
      <c r="CI42" s="33" t="s">
        <v>4248</v>
      </c>
      <c r="CJ42" s="33" t="s">
        <v>4258</v>
      </c>
      <c r="CK42" s="33" t="s">
        <v>3418</v>
      </c>
      <c r="CL42" s="33" t="s">
        <v>3415</v>
      </c>
      <c r="CM42" s="33" t="s">
        <v>4414</v>
      </c>
      <c r="CN42" s="33" t="s">
        <v>4387</v>
      </c>
      <c r="CO42" s="33" t="s">
        <v>4501</v>
      </c>
      <c r="CP42" s="33" t="s">
        <v>4283</v>
      </c>
      <c r="CQ42" s="33" t="s">
        <v>2534</v>
      </c>
      <c r="CR42" s="33" t="s">
        <v>4249</v>
      </c>
      <c r="CS42" s="33" t="s">
        <v>4443</v>
      </c>
      <c r="CT42" s="33" t="s">
        <v>4472</v>
      </c>
      <c r="CU42" s="33" t="s">
        <v>4382</v>
      </c>
    </row>
    <row r="43" spans="10:99" ht="33.75" thickBot="1" x14ac:dyDescent="0.3">
      <c r="J43" s="73">
        <v>44960</v>
      </c>
      <c r="K43" s="33" t="s">
        <v>2654</v>
      </c>
      <c r="L43" s="33" t="s">
        <v>2683</v>
      </c>
      <c r="M43" s="33" t="s">
        <v>2712</v>
      </c>
      <c r="N43" s="33" t="s">
        <v>2741</v>
      </c>
      <c r="O43" s="33" t="s">
        <v>2770</v>
      </c>
      <c r="P43" s="33" t="s">
        <v>328</v>
      </c>
      <c r="Q43" s="33" t="s">
        <v>2810</v>
      </c>
      <c r="R43" s="33" t="s">
        <v>2839</v>
      </c>
      <c r="S43" s="33" t="s">
        <v>2867</v>
      </c>
      <c r="T43" s="33" t="s">
        <v>2890</v>
      </c>
      <c r="U43" s="33" t="s">
        <v>2903</v>
      </c>
      <c r="V43" s="33" t="s">
        <v>2931</v>
      </c>
      <c r="W43" s="33" t="s">
        <v>2960</v>
      </c>
      <c r="X43" s="33" t="s">
        <v>2987</v>
      </c>
      <c r="Y43" s="33" t="s">
        <v>3010</v>
      </c>
      <c r="Z43" s="33" t="s">
        <v>637</v>
      </c>
      <c r="AA43" s="33" t="s">
        <v>658</v>
      </c>
      <c r="AB43" s="33" t="s">
        <v>3051</v>
      </c>
      <c r="AC43" s="33" t="s">
        <v>3023</v>
      </c>
      <c r="AD43" s="33" t="s">
        <v>3081</v>
      </c>
      <c r="AE43" s="33" t="s">
        <v>3093</v>
      </c>
      <c r="AF43" s="33" t="s">
        <v>3117</v>
      </c>
      <c r="AG43" s="33" t="s">
        <v>3140</v>
      </c>
      <c r="AH43" s="33" t="s">
        <v>3177</v>
      </c>
      <c r="AI43" s="33" t="s">
        <v>3206</v>
      </c>
      <c r="AJ43" s="33" t="s">
        <v>915</v>
      </c>
      <c r="AK43" s="33" t="s">
        <v>3046</v>
      </c>
      <c r="AL43" s="33" t="s">
        <v>3240</v>
      </c>
      <c r="AM43" s="33" t="s">
        <v>3258</v>
      </c>
      <c r="AN43" s="33" t="s">
        <v>3285</v>
      </c>
      <c r="AO43" s="33" t="s">
        <v>3313</v>
      </c>
      <c r="AP43" s="33" t="s">
        <v>655</v>
      </c>
      <c r="AQ43" s="33" t="s">
        <v>3346</v>
      </c>
      <c r="AR43" s="33" t="s">
        <v>3371</v>
      </c>
      <c r="AS43" s="33" t="s">
        <v>3370</v>
      </c>
      <c r="AT43" s="33" t="s">
        <v>3392</v>
      </c>
      <c r="AU43" s="33" t="s">
        <v>3414</v>
      </c>
      <c r="AV43" s="33" t="s">
        <v>3435</v>
      </c>
      <c r="AW43" s="33" t="s">
        <v>3464</v>
      </c>
      <c r="AX43" s="33" t="s">
        <v>3492</v>
      </c>
      <c r="AY43" s="33" t="s">
        <v>3521</v>
      </c>
      <c r="AZ43" s="33" t="s">
        <v>3550</v>
      </c>
      <c r="BA43" s="33" t="s">
        <v>3579</v>
      </c>
      <c r="BB43" s="33" t="s">
        <v>3639</v>
      </c>
      <c r="BC43" s="33" t="s">
        <v>3418</v>
      </c>
      <c r="BD43" s="33" t="s">
        <v>1197</v>
      </c>
      <c r="BE43" s="33" t="s">
        <v>2530</v>
      </c>
      <c r="BF43" s="33" t="s">
        <v>3608</v>
      </c>
      <c r="BG43" s="33" t="s">
        <v>3738</v>
      </c>
      <c r="BH43" s="33" t="s">
        <v>3773</v>
      </c>
      <c r="BI43" s="33" t="s">
        <v>3687</v>
      </c>
      <c r="BJ43" s="33" t="s">
        <v>3802</v>
      </c>
      <c r="BK43" s="33" t="s">
        <v>1087</v>
      </c>
      <c r="BL43" s="33" t="s">
        <v>1561</v>
      </c>
      <c r="BM43" s="33" t="s">
        <v>1719</v>
      </c>
      <c r="BN43" s="33" t="s">
        <v>1644</v>
      </c>
      <c r="BO43" s="33" t="s">
        <v>3876</v>
      </c>
      <c r="BP43" s="33" t="s">
        <v>3167</v>
      </c>
      <c r="BQ43" s="33" t="s">
        <v>3904</v>
      </c>
      <c r="BR43" s="33" t="s">
        <v>3379</v>
      </c>
      <c r="BS43" s="33" t="s">
        <v>3716</v>
      </c>
      <c r="BT43" s="33" t="s">
        <v>3929</v>
      </c>
      <c r="BU43" s="33" t="s">
        <v>3762</v>
      </c>
      <c r="BV43" s="33" t="s">
        <v>3998</v>
      </c>
      <c r="BW43" s="33" t="s">
        <v>4027</v>
      </c>
      <c r="BX43" s="33" t="s">
        <v>3969</v>
      </c>
      <c r="BY43" s="33" t="s">
        <v>1491</v>
      </c>
      <c r="BZ43" s="33" t="s">
        <v>4083</v>
      </c>
      <c r="CA43" s="33" t="s">
        <v>4139</v>
      </c>
      <c r="CB43" s="33" t="s">
        <v>4112</v>
      </c>
      <c r="CC43" s="33" t="s">
        <v>4054</v>
      </c>
      <c r="CD43" s="33" t="s">
        <v>4163</v>
      </c>
      <c r="CE43" s="33" t="s">
        <v>2620</v>
      </c>
      <c r="CF43" s="33" t="s">
        <v>4181</v>
      </c>
      <c r="CG43" s="33" t="s">
        <v>4210</v>
      </c>
      <c r="CH43" s="33" t="s">
        <v>4313</v>
      </c>
      <c r="CI43" s="33" t="s">
        <v>4249</v>
      </c>
      <c r="CJ43" s="33" t="s">
        <v>4259</v>
      </c>
      <c r="CK43" s="33" t="s">
        <v>4336</v>
      </c>
      <c r="CL43" s="33" t="s">
        <v>2353</v>
      </c>
      <c r="CM43" s="33" t="s">
        <v>4415</v>
      </c>
      <c r="CN43" s="33" t="s">
        <v>4388</v>
      </c>
      <c r="CO43" s="33" t="s">
        <v>4502</v>
      </c>
      <c r="CP43" s="33" t="s">
        <v>4284</v>
      </c>
      <c r="CQ43" s="33" t="s">
        <v>4361</v>
      </c>
      <c r="CR43" s="33" t="s">
        <v>743</v>
      </c>
      <c r="CS43" s="33" t="s">
        <v>4444</v>
      </c>
      <c r="CT43" s="33" t="s">
        <v>4473</v>
      </c>
      <c r="CU43" s="33" t="s">
        <v>4383</v>
      </c>
    </row>
    <row r="44" spans="10:99" ht="33.75" thickBot="1" x14ac:dyDescent="0.3">
      <c r="J44" s="73">
        <v>44959</v>
      </c>
      <c r="K44" s="33" t="s">
        <v>2655</v>
      </c>
      <c r="L44" s="33" t="s">
        <v>2684</v>
      </c>
      <c r="M44" s="33" t="s">
        <v>2713</v>
      </c>
      <c r="N44" s="33" t="s">
        <v>2742</v>
      </c>
      <c r="O44" s="33" t="s">
        <v>2771</v>
      </c>
      <c r="P44" s="33" t="s">
        <v>1199</v>
      </c>
      <c r="Q44" s="33" t="s">
        <v>2811</v>
      </c>
      <c r="R44" s="33" t="s">
        <v>2840</v>
      </c>
      <c r="S44" s="33" t="s">
        <v>2868</v>
      </c>
      <c r="T44" s="33" t="s">
        <v>2296</v>
      </c>
      <c r="U44" s="33" t="s">
        <v>2904</v>
      </c>
      <c r="V44" s="33" t="s">
        <v>2932</v>
      </c>
      <c r="W44" s="33" t="s">
        <v>2961</v>
      </c>
      <c r="X44" s="33" t="s">
        <v>2988</v>
      </c>
      <c r="Y44" s="33" t="s">
        <v>3007</v>
      </c>
      <c r="Z44" s="33" t="s">
        <v>639</v>
      </c>
      <c r="AA44" s="33" t="s">
        <v>650</v>
      </c>
      <c r="AB44" s="33" t="s">
        <v>3052</v>
      </c>
      <c r="AC44" s="33" t="s">
        <v>3024</v>
      </c>
      <c r="AD44" s="33" t="s">
        <v>904</v>
      </c>
      <c r="AE44" s="33" t="s">
        <v>3094</v>
      </c>
      <c r="AF44" s="33" t="s">
        <v>3118</v>
      </c>
      <c r="AG44" s="33" t="s">
        <v>3141</v>
      </c>
      <c r="AH44" s="33" t="s">
        <v>3178</v>
      </c>
      <c r="AI44" s="33" t="s">
        <v>3207</v>
      </c>
      <c r="AJ44" s="33" t="s">
        <v>3162</v>
      </c>
      <c r="AK44" s="33" t="s">
        <v>1082</v>
      </c>
      <c r="AL44" s="33" t="s">
        <v>3241</v>
      </c>
      <c r="AM44" s="33" t="s">
        <v>3259</v>
      </c>
      <c r="AN44" s="33" t="s">
        <v>3286</v>
      </c>
      <c r="AO44" s="33" t="s">
        <v>3314</v>
      </c>
      <c r="AP44" s="33" t="s">
        <v>652</v>
      </c>
      <c r="AQ44" s="33" t="s">
        <v>3347</v>
      </c>
      <c r="AR44" s="33" t="s">
        <v>1156</v>
      </c>
      <c r="AS44" s="33" t="s">
        <v>2303</v>
      </c>
      <c r="AT44" s="33" t="s">
        <v>3393</v>
      </c>
      <c r="AU44" s="33" t="s">
        <v>1446</v>
      </c>
      <c r="AV44" s="33" t="s">
        <v>3436</v>
      </c>
      <c r="AW44" s="33" t="s">
        <v>3465</v>
      </c>
      <c r="AX44" s="33" t="s">
        <v>3493</v>
      </c>
      <c r="AY44" s="33" t="s">
        <v>3522</v>
      </c>
      <c r="AZ44" s="33" t="s">
        <v>3551</v>
      </c>
      <c r="BA44" s="33" t="s">
        <v>3580</v>
      </c>
      <c r="BB44" s="33" t="s">
        <v>1458</v>
      </c>
      <c r="BC44" s="33" t="s">
        <v>3651</v>
      </c>
      <c r="BD44" s="33" t="s">
        <v>324</v>
      </c>
      <c r="BE44" s="33" t="s">
        <v>3666</v>
      </c>
      <c r="BF44" s="33" t="s">
        <v>3609</v>
      </c>
      <c r="BG44" s="33" t="s">
        <v>1553</v>
      </c>
      <c r="BH44" s="33" t="s">
        <v>3774</v>
      </c>
      <c r="BI44" s="33" t="s">
        <v>3688</v>
      </c>
      <c r="BJ44" s="33" t="s">
        <v>3803</v>
      </c>
      <c r="BK44" s="33" t="s">
        <v>1696</v>
      </c>
      <c r="BL44" s="33" t="s">
        <v>3828</v>
      </c>
      <c r="BM44" s="33" t="s">
        <v>3843</v>
      </c>
      <c r="BN44" s="33" t="s">
        <v>1197</v>
      </c>
      <c r="BO44" s="33" t="s">
        <v>3877</v>
      </c>
      <c r="BP44" s="33" t="s">
        <v>3368</v>
      </c>
      <c r="BQ44" s="33" t="s">
        <v>3905</v>
      </c>
      <c r="BR44" s="33" t="s">
        <v>1141</v>
      </c>
      <c r="BS44" s="33" t="s">
        <v>3717</v>
      </c>
      <c r="BT44" s="33" t="s">
        <v>3930</v>
      </c>
      <c r="BU44" s="33" t="s">
        <v>1927</v>
      </c>
      <c r="BV44" s="33" t="s">
        <v>3999</v>
      </c>
      <c r="BW44" s="33" t="s">
        <v>4028</v>
      </c>
      <c r="BX44" s="33" t="s">
        <v>3970</v>
      </c>
      <c r="BY44" s="33" t="s">
        <v>1493</v>
      </c>
      <c r="BZ44" s="33" t="s">
        <v>4084</v>
      </c>
      <c r="CA44" s="33" t="s">
        <v>4140</v>
      </c>
      <c r="CB44" s="33" t="s">
        <v>4113</v>
      </c>
      <c r="CC44" s="33" t="s">
        <v>4056</v>
      </c>
      <c r="CD44" s="33" t="s">
        <v>4163</v>
      </c>
      <c r="CE44" s="33" t="s">
        <v>4170</v>
      </c>
      <c r="CF44" s="33" t="s">
        <v>4182</v>
      </c>
      <c r="CG44" s="33" t="s">
        <v>4211</v>
      </c>
      <c r="CH44" s="33" t="s">
        <v>4314</v>
      </c>
      <c r="CI44" s="33" t="s">
        <v>2300</v>
      </c>
      <c r="CJ44" s="33" t="s">
        <v>4260</v>
      </c>
      <c r="CK44" s="33" t="s">
        <v>1643</v>
      </c>
      <c r="CL44" s="33" t="s">
        <v>4236</v>
      </c>
      <c r="CM44" s="33" t="s">
        <v>4416</v>
      </c>
      <c r="CN44" s="33" t="s">
        <v>2472</v>
      </c>
      <c r="CO44" s="33" t="s">
        <v>4503</v>
      </c>
      <c r="CP44" s="33" t="s">
        <v>4285</v>
      </c>
      <c r="CQ44" s="33" t="s">
        <v>4362</v>
      </c>
      <c r="CR44" s="33" t="s">
        <v>3011</v>
      </c>
      <c r="CS44" s="33" t="s">
        <v>4445</v>
      </c>
      <c r="CT44" s="33" t="s">
        <v>4474</v>
      </c>
      <c r="CU44" s="33" t="s">
        <v>3661</v>
      </c>
    </row>
    <row r="45" spans="10:99" ht="33.75" thickBot="1" x14ac:dyDescent="0.3">
      <c r="J45" s="73">
        <v>44958</v>
      </c>
      <c r="K45" s="33" t="s">
        <v>2656</v>
      </c>
      <c r="L45" s="33" t="s">
        <v>2685</v>
      </c>
      <c r="M45" s="33" t="s">
        <v>2714</v>
      </c>
      <c r="N45" s="33" t="s">
        <v>2743</v>
      </c>
      <c r="O45" s="33" t="s">
        <v>2772</v>
      </c>
      <c r="P45" s="33" t="s">
        <v>1197</v>
      </c>
      <c r="Q45" s="33" t="s">
        <v>2812</v>
      </c>
      <c r="R45" s="33" t="s">
        <v>2841</v>
      </c>
      <c r="S45" s="33" t="s">
        <v>2869</v>
      </c>
      <c r="T45" s="33" t="s">
        <v>615</v>
      </c>
      <c r="U45" s="33" t="s">
        <v>2905</v>
      </c>
      <c r="V45" s="33" t="s">
        <v>2933</v>
      </c>
      <c r="W45" s="33" t="s">
        <v>2962</v>
      </c>
      <c r="X45" s="33" t="s">
        <v>2989</v>
      </c>
      <c r="Y45" s="33" t="s">
        <v>622</v>
      </c>
      <c r="Z45" s="33" t="s">
        <v>3071</v>
      </c>
      <c r="AA45" s="33" t="s">
        <v>661</v>
      </c>
      <c r="AB45" s="33" t="s">
        <v>3053</v>
      </c>
      <c r="AC45" s="33" t="s">
        <v>3025</v>
      </c>
      <c r="AD45" s="33" t="s">
        <v>3082</v>
      </c>
      <c r="AE45" s="33" t="s">
        <v>3095</v>
      </c>
      <c r="AF45" s="33" t="s">
        <v>3119</v>
      </c>
      <c r="AG45" s="33" t="s">
        <v>3142</v>
      </c>
      <c r="AH45" s="33" t="s">
        <v>3179</v>
      </c>
      <c r="AI45" s="33" t="s">
        <v>3208</v>
      </c>
      <c r="AJ45" s="33" t="s">
        <v>1807</v>
      </c>
      <c r="AK45" s="33" t="s">
        <v>663</v>
      </c>
      <c r="AL45" s="33" t="s">
        <v>3004</v>
      </c>
      <c r="AM45" s="33" t="s">
        <v>3260</v>
      </c>
      <c r="AN45" s="33" t="s">
        <v>3287</v>
      </c>
      <c r="AO45" s="33" t="s">
        <v>3315</v>
      </c>
      <c r="AP45" s="33" t="s">
        <v>1934</v>
      </c>
      <c r="AQ45" s="33" t="s">
        <v>3348</v>
      </c>
      <c r="AR45" s="33" t="s">
        <v>2545</v>
      </c>
      <c r="AS45" s="33" t="s">
        <v>3371</v>
      </c>
      <c r="AT45" s="33" t="s">
        <v>3394</v>
      </c>
      <c r="AU45" s="33" t="s">
        <v>1447</v>
      </c>
      <c r="AV45" s="33" t="s">
        <v>3437</v>
      </c>
      <c r="AW45" s="33" t="s">
        <v>3466</v>
      </c>
      <c r="AX45" s="33" t="s">
        <v>3494</v>
      </c>
      <c r="AY45" s="33" t="s">
        <v>3523</v>
      </c>
      <c r="AZ45" s="33" t="s">
        <v>3552</v>
      </c>
      <c r="BA45" s="33" t="s">
        <v>3581</v>
      </c>
      <c r="BB45" s="33" t="s">
        <v>3423</v>
      </c>
      <c r="BC45" s="33" t="s">
        <v>3652</v>
      </c>
      <c r="BD45" s="33" t="s">
        <v>1456</v>
      </c>
      <c r="BE45" s="33" t="s">
        <v>3667</v>
      </c>
      <c r="BF45" s="33" t="s">
        <v>3610</v>
      </c>
      <c r="BG45" s="33" t="s">
        <v>3743</v>
      </c>
      <c r="BH45" s="33" t="s">
        <v>3775</v>
      </c>
      <c r="BI45" s="33" t="s">
        <v>3689</v>
      </c>
      <c r="BJ45" s="33" t="s">
        <v>3804</v>
      </c>
      <c r="BK45" s="33" t="s">
        <v>648</v>
      </c>
      <c r="BL45" s="33" t="s">
        <v>3744</v>
      </c>
      <c r="BM45" s="33" t="s">
        <v>1121</v>
      </c>
      <c r="BN45" s="33" t="s">
        <v>1649</v>
      </c>
      <c r="BO45" s="33" t="s">
        <v>3878</v>
      </c>
      <c r="BP45" s="33" t="s">
        <v>3841</v>
      </c>
      <c r="BQ45" s="33" t="s">
        <v>3906</v>
      </c>
      <c r="BR45" s="33" t="s">
        <v>1860</v>
      </c>
      <c r="BS45" s="33" t="s">
        <v>3718</v>
      </c>
      <c r="BT45" s="33" t="s">
        <v>3931</v>
      </c>
      <c r="BU45" s="33" t="s">
        <v>90</v>
      </c>
      <c r="BV45" s="33" t="s">
        <v>4000</v>
      </c>
      <c r="BW45" s="33" t="s">
        <v>4029</v>
      </c>
      <c r="BX45" s="33" t="s">
        <v>3971</v>
      </c>
      <c r="BY45" s="33" t="s">
        <v>3952</v>
      </c>
      <c r="BZ45" s="33" t="s">
        <v>4085</v>
      </c>
      <c r="CA45" s="33" t="s">
        <v>4141</v>
      </c>
      <c r="CB45" s="33" t="s">
        <v>4114</v>
      </c>
      <c r="CC45" s="33" t="s">
        <v>4057</v>
      </c>
      <c r="CD45" s="33" t="s">
        <v>641</v>
      </c>
      <c r="CE45" s="33" t="s">
        <v>2630</v>
      </c>
      <c r="CF45" s="33" t="s">
        <v>4183</v>
      </c>
      <c r="CG45" s="33" t="s">
        <v>4212</v>
      </c>
      <c r="CH45" s="33" t="s">
        <v>4315</v>
      </c>
      <c r="CI45" s="33" t="s">
        <v>4248</v>
      </c>
      <c r="CJ45" s="33" t="s">
        <v>3892</v>
      </c>
      <c r="CK45" s="33" t="s">
        <v>4337</v>
      </c>
      <c r="CL45" s="33" t="s">
        <v>4237</v>
      </c>
      <c r="CM45" s="33" t="s">
        <v>4417</v>
      </c>
      <c r="CN45" s="33" t="s">
        <v>4389</v>
      </c>
      <c r="CO45" s="33" t="s">
        <v>4504</v>
      </c>
      <c r="CP45" s="33" t="s">
        <v>4286</v>
      </c>
      <c r="CQ45" s="33" t="s">
        <v>4363</v>
      </c>
      <c r="CR45" s="33" t="s">
        <v>2545</v>
      </c>
      <c r="CS45" s="33" t="s">
        <v>4446</v>
      </c>
      <c r="CT45" s="33" t="s">
        <v>4475</v>
      </c>
      <c r="CU45" s="33" t="s">
        <v>2626</v>
      </c>
    </row>
    <row r="46" spans="10:99" ht="33.75" thickBot="1" x14ac:dyDescent="0.3">
      <c r="J46" s="73">
        <v>44957</v>
      </c>
      <c r="K46" s="33" t="s">
        <v>2657</v>
      </c>
      <c r="L46" s="33" t="s">
        <v>2686</v>
      </c>
      <c r="M46" s="33" t="s">
        <v>2715</v>
      </c>
      <c r="N46" s="33" t="s">
        <v>2744</v>
      </c>
      <c r="O46" s="33" t="s">
        <v>2773</v>
      </c>
      <c r="P46" s="33" t="s">
        <v>1655</v>
      </c>
      <c r="Q46" s="33" t="s">
        <v>2813</v>
      </c>
      <c r="R46" s="33" t="s">
        <v>2842</v>
      </c>
      <c r="S46" s="33" t="s">
        <v>2869</v>
      </c>
      <c r="T46" s="33" t="s">
        <v>1855</v>
      </c>
      <c r="U46" s="33" t="s">
        <v>2906</v>
      </c>
      <c r="V46" s="33" t="s">
        <v>2934</v>
      </c>
      <c r="W46" s="33" t="s">
        <v>2963</v>
      </c>
      <c r="X46" s="33" t="s">
        <v>2990</v>
      </c>
      <c r="Y46" s="33" t="s">
        <v>3011</v>
      </c>
      <c r="Z46" s="33" t="s">
        <v>2143</v>
      </c>
      <c r="AA46" s="33" t="s">
        <v>3046</v>
      </c>
      <c r="AB46" s="33" t="s">
        <v>3054</v>
      </c>
      <c r="AC46" s="33" t="s">
        <v>3026</v>
      </c>
      <c r="AD46" s="33" t="s">
        <v>746</v>
      </c>
      <c r="AE46" s="33" t="s">
        <v>3096</v>
      </c>
      <c r="AF46" s="33" t="s">
        <v>3120</v>
      </c>
      <c r="AG46" s="33" t="s">
        <v>3143</v>
      </c>
      <c r="AH46" s="33" t="s">
        <v>3180</v>
      </c>
      <c r="AI46" s="33" t="s">
        <v>3209</v>
      </c>
      <c r="AJ46" s="33" t="s">
        <v>919</v>
      </c>
      <c r="AK46" s="33" t="s">
        <v>3229</v>
      </c>
      <c r="AL46" s="33" t="s">
        <v>3242</v>
      </c>
      <c r="AM46" s="33" t="s">
        <v>3261</v>
      </c>
      <c r="AN46" s="33" t="s">
        <v>3288</v>
      </c>
      <c r="AO46" s="33" t="s">
        <v>3316</v>
      </c>
      <c r="AP46" s="33" t="s">
        <v>661</v>
      </c>
      <c r="AQ46" s="33" t="s">
        <v>3349</v>
      </c>
      <c r="AR46" s="33" t="s">
        <v>2893</v>
      </c>
      <c r="AS46" s="33" t="s">
        <v>3370</v>
      </c>
      <c r="AT46" s="33" t="s">
        <v>3395</v>
      </c>
      <c r="AU46" s="33" t="s">
        <v>3415</v>
      </c>
      <c r="AV46" s="33" t="s">
        <v>3438</v>
      </c>
      <c r="AW46" s="33" t="s">
        <v>3467</v>
      </c>
      <c r="AX46" s="33" t="s">
        <v>3495</v>
      </c>
      <c r="AY46" s="33" t="s">
        <v>3524</v>
      </c>
      <c r="AZ46" s="33" t="s">
        <v>3553</v>
      </c>
      <c r="BA46" s="33" t="s">
        <v>3582</v>
      </c>
      <c r="BB46" s="33" t="s">
        <v>3640</v>
      </c>
      <c r="BC46" s="33" t="s">
        <v>320</v>
      </c>
      <c r="BD46" s="33" t="s">
        <v>3631</v>
      </c>
      <c r="BE46" s="33" t="s">
        <v>3668</v>
      </c>
      <c r="BF46" s="33" t="s">
        <v>3611</v>
      </c>
      <c r="BG46" s="33" t="s">
        <v>3744</v>
      </c>
      <c r="BH46" s="33" t="s">
        <v>3776</v>
      </c>
      <c r="BI46" s="33" t="s">
        <v>3690</v>
      </c>
      <c r="BJ46" s="33" t="s">
        <v>3805</v>
      </c>
      <c r="BK46" s="33" t="s">
        <v>1082</v>
      </c>
      <c r="BL46" s="33" t="s">
        <v>1573</v>
      </c>
      <c r="BM46" s="33" t="s">
        <v>1122</v>
      </c>
      <c r="BN46" s="33" t="s">
        <v>3851</v>
      </c>
      <c r="BO46" s="33" t="s">
        <v>3879</v>
      </c>
      <c r="BP46" s="33" t="s">
        <v>3864</v>
      </c>
      <c r="BQ46" s="33" t="s">
        <v>3907</v>
      </c>
      <c r="BR46" s="33" t="s">
        <v>916</v>
      </c>
      <c r="BS46" s="33" t="s">
        <v>3719</v>
      </c>
      <c r="BT46" s="33" t="s">
        <v>3932</v>
      </c>
      <c r="BU46" s="33" t="s">
        <v>55</v>
      </c>
      <c r="BV46" s="33" t="s">
        <v>4001</v>
      </c>
      <c r="BW46" s="33" t="s">
        <v>4030</v>
      </c>
      <c r="BX46" s="33" t="s">
        <v>3972</v>
      </c>
      <c r="BY46" s="33" t="s">
        <v>2032</v>
      </c>
      <c r="BZ46" s="33" t="s">
        <v>4086</v>
      </c>
      <c r="CA46" s="33" t="s">
        <v>4142</v>
      </c>
      <c r="CB46" s="33" t="s">
        <v>4115</v>
      </c>
      <c r="CC46" s="33" t="s">
        <v>4058</v>
      </c>
      <c r="CD46" s="33" t="s">
        <v>639</v>
      </c>
      <c r="CE46" s="33" t="s">
        <v>2616</v>
      </c>
      <c r="CF46" s="33" t="s">
        <v>4184</v>
      </c>
      <c r="CG46" s="33" t="s">
        <v>4213</v>
      </c>
      <c r="CH46" s="33" t="s">
        <v>4316</v>
      </c>
      <c r="CI46" s="33" t="s">
        <v>2299</v>
      </c>
      <c r="CJ46" s="33" t="s">
        <v>4261</v>
      </c>
      <c r="CK46" s="33" t="s">
        <v>4338</v>
      </c>
      <c r="CL46" s="33" t="s">
        <v>4238</v>
      </c>
      <c r="CM46" s="33" t="s">
        <v>4418</v>
      </c>
      <c r="CN46" s="33" t="s">
        <v>4390</v>
      </c>
      <c r="CO46" s="33" t="s">
        <v>4505</v>
      </c>
      <c r="CP46" s="33" t="s">
        <v>4287</v>
      </c>
      <c r="CQ46" s="33" t="s">
        <v>4364</v>
      </c>
      <c r="CR46" s="33" t="s">
        <v>453</v>
      </c>
      <c r="CS46" s="33" t="s">
        <v>4447</v>
      </c>
      <c r="CT46" s="33" t="s">
        <v>4476</v>
      </c>
      <c r="CU46" s="33" t="s">
        <v>2623</v>
      </c>
    </row>
    <row r="47" spans="10:99" ht="33.75" thickBot="1" x14ac:dyDescent="0.3">
      <c r="J47" s="73">
        <v>44956</v>
      </c>
      <c r="K47" s="33" t="s">
        <v>2658</v>
      </c>
      <c r="L47" s="33" t="s">
        <v>2687</v>
      </c>
      <c r="M47" s="33" t="s">
        <v>2716</v>
      </c>
      <c r="N47" s="33" t="s">
        <v>2745</v>
      </c>
      <c r="O47" s="33" t="s">
        <v>2774</v>
      </c>
      <c r="P47" s="33" t="s">
        <v>1196</v>
      </c>
      <c r="Q47" s="33" t="s">
        <v>2814</v>
      </c>
      <c r="R47" s="33" t="s">
        <v>2843</v>
      </c>
      <c r="S47" s="33" t="s">
        <v>2870</v>
      </c>
      <c r="T47" s="33" t="s">
        <v>2299</v>
      </c>
      <c r="U47" s="33" t="s">
        <v>2907</v>
      </c>
      <c r="V47" s="33" t="s">
        <v>2935</v>
      </c>
      <c r="W47" s="33" t="s">
        <v>2964</v>
      </c>
      <c r="X47" s="33" t="s">
        <v>2991</v>
      </c>
      <c r="Y47" s="33" t="s">
        <v>631</v>
      </c>
      <c r="Z47" s="33" t="s">
        <v>3072</v>
      </c>
      <c r="AA47" s="33" t="s">
        <v>1083</v>
      </c>
      <c r="AB47" s="33" t="s">
        <v>3055</v>
      </c>
      <c r="AC47" s="33" t="s">
        <v>3027</v>
      </c>
      <c r="AD47" s="33" t="s">
        <v>733</v>
      </c>
      <c r="AE47" s="33" t="s">
        <v>3097</v>
      </c>
      <c r="AF47" s="33" t="s">
        <v>3121</v>
      </c>
      <c r="AG47" s="33" t="s">
        <v>3144</v>
      </c>
      <c r="AH47" s="33" t="s">
        <v>3181</v>
      </c>
      <c r="AI47" s="33" t="s">
        <v>3210</v>
      </c>
      <c r="AJ47" s="33" t="s">
        <v>900</v>
      </c>
      <c r="AK47" s="33" t="s">
        <v>648</v>
      </c>
      <c r="AL47" s="33" t="s">
        <v>3243</v>
      </c>
      <c r="AM47" s="33" t="s">
        <v>3262</v>
      </c>
      <c r="AN47" s="33" t="s">
        <v>3289</v>
      </c>
      <c r="AO47" s="33" t="s">
        <v>3317</v>
      </c>
      <c r="AP47" s="33" t="s">
        <v>953</v>
      </c>
      <c r="AQ47" s="33" t="s">
        <v>3350</v>
      </c>
      <c r="AR47" s="33" t="s">
        <v>3373</v>
      </c>
      <c r="AS47" s="33" t="s">
        <v>615</v>
      </c>
      <c r="AT47" s="33" t="s">
        <v>3396</v>
      </c>
      <c r="AU47" s="33" t="s">
        <v>1195</v>
      </c>
      <c r="AV47" s="33" t="s">
        <v>3439</v>
      </c>
      <c r="AW47" s="33" t="s">
        <v>3468</v>
      </c>
      <c r="AX47" s="33" t="s">
        <v>3496</v>
      </c>
      <c r="AY47" s="33" t="s">
        <v>3525</v>
      </c>
      <c r="AZ47" s="33" t="s">
        <v>3554</v>
      </c>
      <c r="BA47" s="33" t="s">
        <v>3583</v>
      </c>
      <c r="BB47" s="33" t="s">
        <v>1197</v>
      </c>
      <c r="BC47" s="33" t="s">
        <v>326</v>
      </c>
      <c r="BD47" s="33" t="s">
        <v>1197</v>
      </c>
      <c r="BE47" s="33" t="s">
        <v>3669</v>
      </c>
      <c r="BF47" s="33" t="s">
        <v>3612</v>
      </c>
      <c r="BG47" s="33" t="s">
        <v>2523</v>
      </c>
      <c r="BH47" s="33" t="s">
        <v>3777</v>
      </c>
      <c r="BI47" s="33" t="s">
        <v>3691</v>
      </c>
      <c r="BJ47" s="33" t="s">
        <v>3806</v>
      </c>
      <c r="BK47" s="33" t="s">
        <v>1701</v>
      </c>
      <c r="BL47" s="33" t="s">
        <v>3829</v>
      </c>
      <c r="BM47" s="33" t="s">
        <v>1716</v>
      </c>
      <c r="BN47" s="33" t="s">
        <v>3848</v>
      </c>
      <c r="BO47" s="33" t="s">
        <v>3880</v>
      </c>
      <c r="BP47" s="33" t="s">
        <v>3865</v>
      </c>
      <c r="BQ47" s="33" t="s">
        <v>1280</v>
      </c>
      <c r="BR47" s="33" t="s">
        <v>1133</v>
      </c>
      <c r="BS47" s="33" t="s">
        <v>3720</v>
      </c>
      <c r="BT47" s="33" t="s">
        <v>3933</v>
      </c>
      <c r="BU47" s="33" t="s">
        <v>650</v>
      </c>
      <c r="BV47" s="33" t="s">
        <v>4002</v>
      </c>
      <c r="BW47" s="33" t="s">
        <v>4031</v>
      </c>
      <c r="BX47" s="33" t="s">
        <v>3973</v>
      </c>
      <c r="BY47" s="33" t="s">
        <v>3953</v>
      </c>
      <c r="BZ47" s="33" t="s">
        <v>4087</v>
      </c>
      <c r="CA47" s="33" t="s">
        <v>4143</v>
      </c>
      <c r="CB47" s="33" t="s">
        <v>4116</v>
      </c>
      <c r="CC47" s="33" t="s">
        <v>4059</v>
      </c>
      <c r="CD47" s="33" t="s">
        <v>638</v>
      </c>
      <c r="CE47" s="33" t="s">
        <v>2623</v>
      </c>
      <c r="CF47" s="33" t="s">
        <v>4185</v>
      </c>
      <c r="CG47" s="33" t="s">
        <v>4214</v>
      </c>
      <c r="CH47" s="33" t="s">
        <v>4317</v>
      </c>
      <c r="CI47" s="33" t="s">
        <v>742</v>
      </c>
      <c r="CJ47" s="33" t="s">
        <v>4262</v>
      </c>
      <c r="CK47" s="33" t="s">
        <v>3415</v>
      </c>
      <c r="CL47" s="33" t="s">
        <v>1759</v>
      </c>
      <c r="CM47" s="33" t="s">
        <v>4419</v>
      </c>
      <c r="CN47" s="33" t="s">
        <v>4255</v>
      </c>
      <c r="CO47" s="33" t="s">
        <v>4506</v>
      </c>
      <c r="CP47" s="33" t="s">
        <v>4288</v>
      </c>
      <c r="CQ47" s="33" t="s">
        <v>4365</v>
      </c>
      <c r="CR47" s="33" t="s">
        <v>633</v>
      </c>
      <c r="CS47" s="33" t="s">
        <v>4448</v>
      </c>
      <c r="CT47" s="33" t="s">
        <v>4477</v>
      </c>
      <c r="CU47" s="33" t="s">
        <v>3660</v>
      </c>
    </row>
    <row r="48" spans="10:99" ht="33.75" thickBot="1" x14ac:dyDescent="0.3">
      <c r="J48" s="73">
        <v>44955</v>
      </c>
      <c r="K48" s="33" t="s">
        <v>2659</v>
      </c>
      <c r="L48" s="33" t="s">
        <v>2688</v>
      </c>
      <c r="M48" s="33" t="s">
        <v>2717</v>
      </c>
      <c r="N48" s="33" t="s">
        <v>2746</v>
      </c>
      <c r="O48" s="33" t="s">
        <v>2775</v>
      </c>
      <c r="P48" s="33" t="s">
        <v>325</v>
      </c>
      <c r="Q48" s="33" t="s">
        <v>2815</v>
      </c>
      <c r="R48" s="33" t="s">
        <v>2844</v>
      </c>
      <c r="S48" s="33" t="s">
        <v>2871</v>
      </c>
      <c r="T48" s="33" t="s">
        <v>467</v>
      </c>
      <c r="U48" s="33" t="s">
        <v>2908</v>
      </c>
      <c r="V48" s="33" t="s">
        <v>2936</v>
      </c>
      <c r="W48" s="33" t="s">
        <v>2965</v>
      </c>
      <c r="X48" s="33" t="s">
        <v>2992</v>
      </c>
      <c r="Y48" s="33" t="s">
        <v>616</v>
      </c>
      <c r="Z48" s="33" t="s">
        <v>1120</v>
      </c>
      <c r="AA48" s="33" t="s">
        <v>654</v>
      </c>
      <c r="AB48" s="33" t="s">
        <v>3056</v>
      </c>
      <c r="AC48" s="33" t="s">
        <v>3028</v>
      </c>
      <c r="AD48" s="33" t="s">
        <v>3009</v>
      </c>
      <c r="AE48" s="33" t="s">
        <v>3098</v>
      </c>
      <c r="AF48" s="33" t="s">
        <v>3122</v>
      </c>
      <c r="AG48" s="33" t="s">
        <v>3145</v>
      </c>
      <c r="AH48" s="33" t="s">
        <v>3182</v>
      </c>
      <c r="AI48" s="33" t="s">
        <v>3211</v>
      </c>
      <c r="AJ48" s="33" t="s">
        <v>3163</v>
      </c>
      <c r="AK48" s="33" t="s">
        <v>647</v>
      </c>
      <c r="AL48" s="33" t="s">
        <v>607</v>
      </c>
      <c r="AM48" s="33" t="s">
        <v>3263</v>
      </c>
      <c r="AN48" s="33" t="s">
        <v>3290</v>
      </c>
      <c r="AO48" s="33" t="s">
        <v>3318</v>
      </c>
      <c r="AP48" s="33" t="s">
        <v>1083</v>
      </c>
      <c r="AQ48" s="33" t="s">
        <v>3351</v>
      </c>
      <c r="AR48" s="33" t="s">
        <v>453</v>
      </c>
      <c r="AS48" s="33" t="s">
        <v>2291</v>
      </c>
      <c r="AT48" s="33" t="s">
        <v>3397</v>
      </c>
      <c r="AU48" s="33" t="s">
        <v>3416</v>
      </c>
      <c r="AV48" s="33" t="s">
        <v>3440</v>
      </c>
      <c r="AW48" s="33" t="s">
        <v>3469</v>
      </c>
      <c r="AX48" s="33" t="s">
        <v>3497</v>
      </c>
      <c r="AY48" s="33" t="s">
        <v>3526</v>
      </c>
      <c r="AZ48" s="33" t="s">
        <v>3555</v>
      </c>
      <c r="BA48" s="33" t="s">
        <v>3584</v>
      </c>
      <c r="BB48" s="33" t="s">
        <v>3641</v>
      </c>
      <c r="BC48" s="33" t="s">
        <v>1468</v>
      </c>
      <c r="BD48" s="33" t="s">
        <v>1194</v>
      </c>
      <c r="BE48" s="33" t="s">
        <v>3670</v>
      </c>
      <c r="BF48" s="33" t="s">
        <v>3613</v>
      </c>
      <c r="BG48" s="33" t="s">
        <v>3745</v>
      </c>
      <c r="BH48" s="33" t="s">
        <v>3778</v>
      </c>
      <c r="BI48" s="33" t="s">
        <v>3692</v>
      </c>
      <c r="BJ48" s="33" t="s">
        <v>3807</v>
      </c>
      <c r="BK48" s="33" t="s">
        <v>655</v>
      </c>
      <c r="BL48" s="33" t="s">
        <v>3830</v>
      </c>
      <c r="BM48" s="33" t="s">
        <v>3844</v>
      </c>
      <c r="BN48" s="33" t="s">
        <v>3414</v>
      </c>
      <c r="BO48" s="33" t="s">
        <v>3881</v>
      </c>
      <c r="BP48" s="33" t="s">
        <v>1720</v>
      </c>
      <c r="BQ48" s="33" t="s">
        <v>3471</v>
      </c>
      <c r="BR48" s="33" t="s">
        <v>919</v>
      </c>
      <c r="BS48" s="33" t="s">
        <v>3721</v>
      </c>
      <c r="BT48" s="33" t="s">
        <v>3934</v>
      </c>
      <c r="BU48" s="33" t="s">
        <v>1689</v>
      </c>
      <c r="BV48" s="33" t="s">
        <v>4003</v>
      </c>
      <c r="BW48" s="33" t="s">
        <v>4032</v>
      </c>
      <c r="BX48" s="33" t="s">
        <v>3974</v>
      </c>
      <c r="BY48" s="33" t="s">
        <v>667</v>
      </c>
      <c r="BZ48" s="33" t="s">
        <v>4088</v>
      </c>
      <c r="CA48" s="33" t="s">
        <v>4144</v>
      </c>
      <c r="CB48" s="33" t="s">
        <v>4117</v>
      </c>
      <c r="CC48" s="33" t="s">
        <v>4060</v>
      </c>
      <c r="CD48" s="33" t="s">
        <v>638</v>
      </c>
      <c r="CE48" s="33" t="s">
        <v>2626</v>
      </c>
      <c r="CF48" s="33" t="s">
        <v>4186</v>
      </c>
      <c r="CG48" s="33" t="s">
        <v>4215</v>
      </c>
      <c r="CH48" s="33" t="s">
        <v>4318</v>
      </c>
      <c r="CI48" s="33" t="s">
        <v>632</v>
      </c>
      <c r="CJ48" s="33" t="s">
        <v>4263</v>
      </c>
      <c r="CK48" s="33" t="s">
        <v>4339</v>
      </c>
      <c r="CL48" s="33" t="s">
        <v>4239</v>
      </c>
      <c r="CM48" s="33" t="s">
        <v>4420</v>
      </c>
      <c r="CN48" s="33" t="s">
        <v>4391</v>
      </c>
      <c r="CO48" s="33" t="s">
        <v>4507</v>
      </c>
      <c r="CP48" s="33" t="s">
        <v>4289</v>
      </c>
      <c r="CQ48" s="33" t="s">
        <v>4366</v>
      </c>
      <c r="CR48" s="33" t="s">
        <v>450</v>
      </c>
      <c r="CS48" s="33" t="s">
        <v>4449</v>
      </c>
      <c r="CT48" s="33" t="s">
        <v>4478</v>
      </c>
      <c r="CU48" s="33" t="s">
        <v>3661</v>
      </c>
    </row>
    <row r="49" spans="10:99" ht="33.75" thickBot="1" x14ac:dyDescent="0.3">
      <c r="J49" s="73">
        <v>44954</v>
      </c>
      <c r="K49" s="33" t="s">
        <v>2660</v>
      </c>
      <c r="L49" s="33" t="s">
        <v>2689</v>
      </c>
      <c r="M49" s="33" t="s">
        <v>2718</v>
      </c>
      <c r="N49" s="33" t="s">
        <v>2747</v>
      </c>
      <c r="O49" s="33" t="s">
        <v>2776</v>
      </c>
      <c r="P49" s="33" t="s">
        <v>1445</v>
      </c>
      <c r="Q49" s="33" t="s">
        <v>2816</v>
      </c>
      <c r="R49" s="33" t="s">
        <v>2845</v>
      </c>
      <c r="S49" s="33" t="s">
        <v>2872</v>
      </c>
      <c r="T49" s="33" t="s">
        <v>622</v>
      </c>
      <c r="U49" s="33" t="s">
        <v>2909</v>
      </c>
      <c r="V49" s="33" t="s">
        <v>2937</v>
      </c>
      <c r="W49" s="33" t="s">
        <v>2966</v>
      </c>
      <c r="X49" s="33" t="s">
        <v>2993</v>
      </c>
      <c r="Y49" s="33" t="s">
        <v>729</v>
      </c>
      <c r="Z49" s="33" t="s">
        <v>2148</v>
      </c>
      <c r="AA49" s="33" t="s">
        <v>935</v>
      </c>
      <c r="AB49" s="33" t="s">
        <v>3057</v>
      </c>
      <c r="AC49" s="33" t="s">
        <v>3029</v>
      </c>
      <c r="AD49" s="33" t="s">
        <v>3083</v>
      </c>
      <c r="AE49" s="33" t="s">
        <v>3099</v>
      </c>
      <c r="AF49" s="33" t="s">
        <v>3123</v>
      </c>
      <c r="AG49" s="33" t="s">
        <v>3146</v>
      </c>
      <c r="AH49" s="33" t="s">
        <v>3183</v>
      </c>
      <c r="AI49" s="33" t="s">
        <v>3212</v>
      </c>
      <c r="AJ49" s="33" t="s">
        <v>1853</v>
      </c>
      <c r="AK49" s="33" t="s">
        <v>650</v>
      </c>
      <c r="AL49" s="33" t="s">
        <v>3244</v>
      </c>
      <c r="AM49" s="33" t="s">
        <v>3264</v>
      </c>
      <c r="AN49" s="33" t="s">
        <v>3291</v>
      </c>
      <c r="AO49" s="33" t="s">
        <v>3319</v>
      </c>
      <c r="AP49" s="33" t="s">
        <v>1084</v>
      </c>
      <c r="AQ49" s="33" t="s">
        <v>3352</v>
      </c>
      <c r="AR49" s="33" t="s">
        <v>1151</v>
      </c>
      <c r="AS49" s="33" t="s">
        <v>2290</v>
      </c>
      <c r="AT49" s="33" t="s">
        <v>3398</v>
      </c>
      <c r="AU49" s="33" t="s">
        <v>1197</v>
      </c>
      <c r="AV49" s="33" t="s">
        <v>3441</v>
      </c>
      <c r="AW49" s="33" t="s">
        <v>3470</v>
      </c>
      <c r="AX49" s="33" t="s">
        <v>3498</v>
      </c>
      <c r="AY49" s="33" t="s">
        <v>3527</v>
      </c>
      <c r="AZ49" s="33" t="s">
        <v>3556</v>
      </c>
      <c r="BA49" s="33" t="s">
        <v>3585</v>
      </c>
      <c r="BB49" s="33" t="s">
        <v>1195</v>
      </c>
      <c r="BC49" s="33" t="s">
        <v>1195</v>
      </c>
      <c r="BD49" s="33" t="s">
        <v>1655</v>
      </c>
      <c r="BE49" s="33" t="s">
        <v>3671</v>
      </c>
      <c r="BF49" s="33" t="s">
        <v>3614</v>
      </c>
      <c r="BG49" s="33" t="s">
        <v>3746</v>
      </c>
      <c r="BH49" s="33" t="s">
        <v>3779</v>
      </c>
      <c r="BI49" s="33" t="s">
        <v>3693</v>
      </c>
      <c r="BJ49" s="33" t="s">
        <v>3808</v>
      </c>
      <c r="BK49" s="33" t="s">
        <v>935</v>
      </c>
      <c r="BL49" s="33" t="s">
        <v>3831</v>
      </c>
      <c r="BM49" s="33" t="s">
        <v>2151</v>
      </c>
      <c r="BN49" s="33" t="s">
        <v>324</v>
      </c>
      <c r="BO49" s="33" t="s">
        <v>3882</v>
      </c>
      <c r="BP49" s="33" t="s">
        <v>1717</v>
      </c>
      <c r="BQ49" s="33" t="s">
        <v>3908</v>
      </c>
      <c r="BR49" s="33" t="s">
        <v>3921</v>
      </c>
      <c r="BS49" s="33" t="s">
        <v>3722</v>
      </c>
      <c r="BT49" s="33" t="s">
        <v>3935</v>
      </c>
      <c r="BU49" s="33" t="s">
        <v>3045</v>
      </c>
      <c r="BV49" s="33" t="s">
        <v>4004</v>
      </c>
      <c r="BW49" s="33" t="s">
        <v>4033</v>
      </c>
      <c r="BX49" s="33" t="s">
        <v>3975</v>
      </c>
      <c r="BY49" s="33" t="s">
        <v>3954</v>
      </c>
      <c r="BZ49" s="33" t="s">
        <v>4089</v>
      </c>
      <c r="CA49" s="33" t="s">
        <v>4145</v>
      </c>
      <c r="CB49" s="33" t="s">
        <v>4118</v>
      </c>
      <c r="CC49" s="33" t="s">
        <v>4061</v>
      </c>
      <c r="CD49" s="33" t="s">
        <v>4164</v>
      </c>
      <c r="CE49" s="33" t="s">
        <v>2622</v>
      </c>
      <c r="CF49" s="33" t="s">
        <v>4187</v>
      </c>
      <c r="CG49" s="33" t="s">
        <v>4216</v>
      </c>
      <c r="CH49" s="33" t="s">
        <v>4319</v>
      </c>
      <c r="CI49" s="33" t="s">
        <v>457</v>
      </c>
      <c r="CJ49" s="33" t="s">
        <v>3892</v>
      </c>
      <c r="CK49" s="33" t="s">
        <v>4340</v>
      </c>
      <c r="CL49" s="33" t="s">
        <v>1654</v>
      </c>
      <c r="CM49" s="33" t="s">
        <v>4421</v>
      </c>
      <c r="CN49" s="33" t="s">
        <v>4392</v>
      </c>
      <c r="CO49" s="33" t="s">
        <v>4508</v>
      </c>
      <c r="CP49" s="33" t="s">
        <v>4290</v>
      </c>
      <c r="CQ49" s="33" t="s">
        <v>4367</v>
      </c>
      <c r="CR49" s="33" t="s">
        <v>3380</v>
      </c>
      <c r="CS49" s="33" t="s">
        <v>4450</v>
      </c>
      <c r="CT49" s="33" t="s">
        <v>4479</v>
      </c>
      <c r="CU49" s="33" t="s">
        <v>4379</v>
      </c>
    </row>
    <row r="50" spans="10:99" ht="33.75" thickBot="1" x14ac:dyDescent="0.3">
      <c r="J50" s="73">
        <v>44953</v>
      </c>
      <c r="K50" s="33" t="s">
        <v>2661</v>
      </c>
      <c r="L50" s="33" t="s">
        <v>2690</v>
      </c>
      <c r="M50" s="33" t="s">
        <v>2719</v>
      </c>
      <c r="N50" s="33" t="s">
        <v>2748</v>
      </c>
      <c r="O50" s="33" t="s">
        <v>2777</v>
      </c>
      <c r="P50" s="33" t="s">
        <v>1197</v>
      </c>
      <c r="Q50" s="33" t="s">
        <v>2817</v>
      </c>
      <c r="R50" s="33" t="s">
        <v>2846</v>
      </c>
      <c r="S50" s="33" t="s">
        <v>2873</v>
      </c>
      <c r="T50" s="33" t="s">
        <v>2296</v>
      </c>
      <c r="U50" s="33" t="s">
        <v>2910</v>
      </c>
      <c r="V50" s="33" t="s">
        <v>2938</v>
      </c>
      <c r="W50" s="33" t="s">
        <v>2967</v>
      </c>
      <c r="X50" s="33" t="s">
        <v>2994</v>
      </c>
      <c r="Y50" s="33" t="s">
        <v>3012</v>
      </c>
      <c r="Z50" s="33" t="s">
        <v>3073</v>
      </c>
      <c r="AA50" s="33" t="s">
        <v>649</v>
      </c>
      <c r="AB50" s="33" t="s">
        <v>3058</v>
      </c>
      <c r="AC50" s="33" t="s">
        <v>3030</v>
      </c>
      <c r="AD50" s="33" t="s">
        <v>462</v>
      </c>
      <c r="AE50" s="33" t="s">
        <v>3100</v>
      </c>
      <c r="AF50" s="33" t="s">
        <v>423</v>
      </c>
      <c r="AG50" s="33" t="s">
        <v>3147</v>
      </c>
      <c r="AH50" s="33" t="s">
        <v>3184</v>
      </c>
      <c r="AI50" s="33" t="s">
        <v>3213</v>
      </c>
      <c r="AJ50" s="33" t="s">
        <v>1134</v>
      </c>
      <c r="AK50" s="33" t="s">
        <v>659</v>
      </c>
      <c r="AL50" s="33" t="s">
        <v>3245</v>
      </c>
      <c r="AM50" s="33" t="s">
        <v>3265</v>
      </c>
      <c r="AN50" s="33" t="s">
        <v>3292</v>
      </c>
      <c r="AO50" s="33" t="s">
        <v>3320</v>
      </c>
      <c r="AP50" s="33" t="s">
        <v>1087</v>
      </c>
      <c r="AQ50" s="33" t="s">
        <v>3353</v>
      </c>
      <c r="AR50" s="33" t="s">
        <v>1150</v>
      </c>
      <c r="AS50" s="33" t="s">
        <v>2542</v>
      </c>
      <c r="AT50" s="33" t="s">
        <v>3399</v>
      </c>
      <c r="AU50" s="33" t="s">
        <v>1655</v>
      </c>
      <c r="AV50" s="33" t="s">
        <v>3442</v>
      </c>
      <c r="AW50" s="33" t="s">
        <v>3471</v>
      </c>
      <c r="AX50" s="33" t="s">
        <v>3499</v>
      </c>
      <c r="AY50" s="33" t="s">
        <v>3528</v>
      </c>
      <c r="AZ50" s="33" t="s">
        <v>3557</v>
      </c>
      <c r="BA50" s="33" t="s">
        <v>3586</v>
      </c>
      <c r="BB50" s="33" t="s">
        <v>320</v>
      </c>
      <c r="BC50" s="33" t="s">
        <v>1455</v>
      </c>
      <c r="BD50" s="33" t="s">
        <v>1197</v>
      </c>
      <c r="BE50" s="33" t="s">
        <v>3672</v>
      </c>
      <c r="BF50" s="33" t="s">
        <v>3615</v>
      </c>
      <c r="BG50" s="33" t="s">
        <v>3747</v>
      </c>
      <c r="BH50" s="33" t="s">
        <v>3780</v>
      </c>
      <c r="BI50" s="33" t="s">
        <v>3694</v>
      </c>
      <c r="BJ50" s="33" t="s">
        <v>3809</v>
      </c>
      <c r="BK50" s="33" t="s">
        <v>3337</v>
      </c>
      <c r="BL50" s="33" t="s">
        <v>3832</v>
      </c>
      <c r="BM50" s="33" t="s">
        <v>1848</v>
      </c>
      <c r="BN50" s="33" t="s">
        <v>1202</v>
      </c>
      <c r="BO50" s="33" t="s">
        <v>3883</v>
      </c>
      <c r="BP50" s="33" t="s">
        <v>1717</v>
      </c>
      <c r="BQ50" s="33" t="s">
        <v>3909</v>
      </c>
      <c r="BR50" s="33" t="s">
        <v>1143</v>
      </c>
      <c r="BS50" s="33" t="s">
        <v>3723</v>
      </c>
      <c r="BT50" s="33" t="s">
        <v>3936</v>
      </c>
      <c r="BU50" s="33" t="s">
        <v>662</v>
      </c>
      <c r="BV50" s="33" t="s">
        <v>4005</v>
      </c>
      <c r="BW50" s="33" t="s">
        <v>4034</v>
      </c>
      <c r="BX50" s="33" t="s">
        <v>3976</v>
      </c>
      <c r="BY50" s="33" t="s">
        <v>2042</v>
      </c>
      <c r="BZ50" s="33" t="s">
        <v>4090</v>
      </c>
      <c r="CA50" s="33" t="s">
        <v>4146</v>
      </c>
      <c r="CB50" s="33" t="s">
        <v>4119</v>
      </c>
      <c r="CC50" s="33" t="s">
        <v>4062</v>
      </c>
      <c r="CD50" s="33" t="s">
        <v>3070</v>
      </c>
      <c r="CE50" s="33" t="s">
        <v>2615</v>
      </c>
      <c r="CF50" s="33" t="s">
        <v>4188</v>
      </c>
      <c r="CG50" s="33" t="s">
        <v>4217</v>
      </c>
      <c r="CH50" s="33" t="s">
        <v>4320</v>
      </c>
      <c r="CI50" s="33" t="s">
        <v>3014</v>
      </c>
      <c r="CJ50" s="33" t="s">
        <v>3890</v>
      </c>
      <c r="CK50" s="33" t="s">
        <v>4341</v>
      </c>
      <c r="CL50" s="33" t="s">
        <v>1759</v>
      </c>
      <c r="CM50" s="33" t="s">
        <v>4422</v>
      </c>
      <c r="CN50" s="33" t="s">
        <v>4393</v>
      </c>
      <c r="CO50" s="33" t="s">
        <v>4509</v>
      </c>
      <c r="CP50" s="33" t="s">
        <v>4291</v>
      </c>
      <c r="CQ50" s="33" t="s">
        <v>4364</v>
      </c>
      <c r="CR50" s="33" t="s">
        <v>1133</v>
      </c>
      <c r="CS50" s="33" t="s">
        <v>4451</v>
      </c>
      <c r="CT50" s="33" t="s">
        <v>4480</v>
      </c>
      <c r="CU50" s="33" t="s">
        <v>2626</v>
      </c>
    </row>
    <row r="51" spans="10:99" ht="33.75" thickBot="1" x14ac:dyDescent="0.3">
      <c r="J51" s="73">
        <v>44952</v>
      </c>
      <c r="K51" s="33" t="s">
        <v>2662</v>
      </c>
      <c r="L51" s="33" t="s">
        <v>2691</v>
      </c>
      <c r="M51" s="33" t="s">
        <v>2720</v>
      </c>
      <c r="N51" s="33" t="s">
        <v>2749</v>
      </c>
      <c r="O51" s="33" t="s">
        <v>2778</v>
      </c>
      <c r="P51" s="33" t="s">
        <v>2792</v>
      </c>
      <c r="Q51" s="33" t="s">
        <v>2818</v>
      </c>
      <c r="R51" s="33" t="s">
        <v>2835</v>
      </c>
      <c r="S51" s="33" t="s">
        <v>2874</v>
      </c>
      <c r="T51" s="33" t="s">
        <v>2891</v>
      </c>
      <c r="U51" s="33" t="s">
        <v>2911</v>
      </c>
      <c r="V51" s="33" t="s">
        <v>2939</v>
      </c>
      <c r="W51" s="33" t="s">
        <v>2968</v>
      </c>
      <c r="X51" s="33" t="s">
        <v>2995</v>
      </c>
      <c r="Y51" s="33" t="s">
        <v>460</v>
      </c>
      <c r="Z51" s="33" t="s">
        <v>3071</v>
      </c>
      <c r="AA51" s="33" t="s">
        <v>660</v>
      </c>
      <c r="AB51" s="33" t="s">
        <v>3059</v>
      </c>
      <c r="AC51" s="33" t="s">
        <v>3031</v>
      </c>
      <c r="AD51" s="33" t="s">
        <v>628</v>
      </c>
      <c r="AE51" s="33" t="s">
        <v>3101</v>
      </c>
      <c r="AF51" s="33" t="s">
        <v>3124</v>
      </c>
      <c r="AG51" s="33" t="s">
        <v>3148</v>
      </c>
      <c r="AH51" s="33" t="s">
        <v>3185</v>
      </c>
      <c r="AI51" s="33" t="s">
        <v>3214</v>
      </c>
      <c r="AJ51" s="33" t="s">
        <v>445</v>
      </c>
      <c r="AK51" s="33" t="s">
        <v>1087</v>
      </c>
      <c r="AL51" s="33" t="s">
        <v>3246</v>
      </c>
      <c r="AM51" s="33" t="s">
        <v>3266</v>
      </c>
      <c r="AN51" s="33" t="s">
        <v>3293</v>
      </c>
      <c r="AO51" s="33" t="s">
        <v>3321</v>
      </c>
      <c r="AP51" s="33" t="s">
        <v>1084</v>
      </c>
      <c r="AQ51" s="33" t="s">
        <v>3354</v>
      </c>
      <c r="AR51" s="33" t="s">
        <v>2290</v>
      </c>
      <c r="AS51" s="33" t="s">
        <v>3381</v>
      </c>
      <c r="AT51" s="33" t="s">
        <v>3400</v>
      </c>
      <c r="AU51" s="33" t="s">
        <v>3417</v>
      </c>
      <c r="AV51" s="33" t="s">
        <v>3443</v>
      </c>
      <c r="AW51" s="33" t="s">
        <v>3472</v>
      </c>
      <c r="AX51" s="33" t="s">
        <v>3500</v>
      </c>
      <c r="AY51" s="33" t="s">
        <v>3529</v>
      </c>
      <c r="AZ51" s="33" t="s">
        <v>3558</v>
      </c>
      <c r="BA51" s="33" t="s">
        <v>3587</v>
      </c>
      <c r="BB51" s="33" t="s">
        <v>1205</v>
      </c>
      <c r="BC51" s="33" t="s">
        <v>1201</v>
      </c>
      <c r="BD51" s="33" t="s">
        <v>324</v>
      </c>
      <c r="BE51" s="33" t="s">
        <v>671</v>
      </c>
      <c r="BF51" s="33" t="s">
        <v>3616</v>
      </c>
      <c r="BG51" s="33" t="s">
        <v>3748</v>
      </c>
      <c r="BH51" s="33" t="s">
        <v>3781</v>
      </c>
      <c r="BI51" s="33" t="s">
        <v>3695</v>
      </c>
      <c r="BJ51" s="33" t="s">
        <v>3810</v>
      </c>
      <c r="BK51" s="33" t="s">
        <v>1701</v>
      </c>
      <c r="BL51" s="33" t="s">
        <v>908</v>
      </c>
      <c r="BM51" s="33" t="s">
        <v>1714</v>
      </c>
      <c r="BN51" s="33" t="s">
        <v>1469</v>
      </c>
      <c r="BO51" s="33" t="s">
        <v>3884</v>
      </c>
      <c r="BP51" s="33" t="s">
        <v>3866</v>
      </c>
      <c r="BQ51" s="33" t="s">
        <v>3910</v>
      </c>
      <c r="BR51" s="33" t="s">
        <v>1857</v>
      </c>
      <c r="BS51" s="33" t="s">
        <v>3724</v>
      </c>
      <c r="BT51" s="33" t="s">
        <v>3937</v>
      </c>
      <c r="BU51" s="33" t="s">
        <v>649</v>
      </c>
      <c r="BV51" s="33" t="s">
        <v>4006</v>
      </c>
      <c r="BW51" s="33" t="s">
        <v>4035</v>
      </c>
      <c r="BX51" s="33" t="s">
        <v>3977</v>
      </c>
      <c r="BY51" s="33" t="s">
        <v>3955</v>
      </c>
      <c r="BZ51" s="33" t="s">
        <v>4091</v>
      </c>
      <c r="CA51" s="33" t="s">
        <v>4147</v>
      </c>
      <c r="CB51" s="33" t="s">
        <v>4120</v>
      </c>
      <c r="CC51" s="33" t="s">
        <v>4063</v>
      </c>
      <c r="CD51" s="33" t="s">
        <v>4165</v>
      </c>
      <c r="CE51" s="33" t="s">
        <v>4171</v>
      </c>
      <c r="CF51" s="33" t="s">
        <v>4189</v>
      </c>
      <c r="CG51" s="33" t="s">
        <v>4218</v>
      </c>
      <c r="CH51" s="33" t="s">
        <v>4321</v>
      </c>
      <c r="CI51" s="33" t="s">
        <v>2294</v>
      </c>
      <c r="CJ51" s="33" t="s">
        <v>4264</v>
      </c>
      <c r="CK51" s="33" t="s">
        <v>4342</v>
      </c>
      <c r="CL51" s="33" t="s">
        <v>321</v>
      </c>
      <c r="CM51" s="33" t="s">
        <v>4423</v>
      </c>
      <c r="CN51" s="33" t="s">
        <v>4394</v>
      </c>
      <c r="CO51" s="33" t="s">
        <v>4510</v>
      </c>
      <c r="CP51" s="33" t="s">
        <v>4292</v>
      </c>
      <c r="CQ51" s="33" t="s">
        <v>4368</v>
      </c>
      <c r="CR51" s="33" t="s">
        <v>1133</v>
      </c>
      <c r="CS51" s="33" t="s">
        <v>4452</v>
      </c>
      <c r="CT51" s="33" t="s">
        <v>4481</v>
      </c>
      <c r="CU51" s="33" t="s">
        <v>2626</v>
      </c>
    </row>
    <row r="52" spans="10:99" ht="33.75" thickBot="1" x14ac:dyDescent="0.3">
      <c r="J52" s="73">
        <v>44951</v>
      </c>
      <c r="K52" s="33" t="s">
        <v>2663</v>
      </c>
      <c r="L52" s="33" t="s">
        <v>2692</v>
      </c>
      <c r="M52" s="33" t="s">
        <v>2721</v>
      </c>
      <c r="N52" s="33" t="s">
        <v>2750</v>
      </c>
      <c r="O52" s="33" t="s">
        <v>2779</v>
      </c>
      <c r="P52" s="33" t="s">
        <v>2793</v>
      </c>
      <c r="Q52" s="33" t="s">
        <v>2819</v>
      </c>
      <c r="R52" s="33" t="s">
        <v>2847</v>
      </c>
      <c r="S52" s="33" t="s">
        <v>2875</v>
      </c>
      <c r="T52" s="33" t="s">
        <v>472</v>
      </c>
      <c r="U52" s="33" t="s">
        <v>2912</v>
      </c>
      <c r="V52" s="33" t="s">
        <v>2940</v>
      </c>
      <c r="W52" s="33" t="s">
        <v>2969</v>
      </c>
      <c r="X52" s="33" t="s">
        <v>2996</v>
      </c>
      <c r="Y52" s="33" t="s">
        <v>471</v>
      </c>
      <c r="Z52" s="33" t="s">
        <v>636</v>
      </c>
      <c r="AA52" s="33" t="s">
        <v>3046</v>
      </c>
      <c r="AB52" s="33" t="s">
        <v>673</v>
      </c>
      <c r="AC52" s="33" t="s">
        <v>3032</v>
      </c>
      <c r="AD52" s="33" t="s">
        <v>2300</v>
      </c>
      <c r="AE52" s="33" t="s">
        <v>3102</v>
      </c>
      <c r="AF52" s="33" t="s">
        <v>3125</v>
      </c>
      <c r="AG52" s="33" t="s">
        <v>3149</v>
      </c>
      <c r="AH52" s="33" t="s">
        <v>3186</v>
      </c>
      <c r="AI52" s="33" t="s">
        <v>3215</v>
      </c>
      <c r="AJ52" s="33" t="s">
        <v>133</v>
      </c>
      <c r="AK52" s="33" t="s">
        <v>656</v>
      </c>
      <c r="AL52" s="33" t="s">
        <v>3068</v>
      </c>
      <c r="AM52" s="33" t="s">
        <v>3263</v>
      </c>
      <c r="AN52" s="33" t="s">
        <v>3294</v>
      </c>
      <c r="AO52" s="33" t="s">
        <v>3322</v>
      </c>
      <c r="AP52" s="33" t="s">
        <v>656</v>
      </c>
      <c r="AQ52" s="33" t="s">
        <v>3355</v>
      </c>
      <c r="AR52" s="33" t="s">
        <v>608</v>
      </c>
      <c r="AS52" s="33" t="s">
        <v>1135</v>
      </c>
      <c r="AT52" s="33" t="s">
        <v>3401</v>
      </c>
      <c r="AU52" s="33" t="s">
        <v>1469</v>
      </c>
      <c r="AV52" s="33" t="s">
        <v>3444</v>
      </c>
      <c r="AW52" s="33" t="s">
        <v>3473</v>
      </c>
      <c r="AX52" s="33" t="s">
        <v>3501</v>
      </c>
      <c r="AY52" s="33" t="s">
        <v>3530</v>
      </c>
      <c r="AZ52" s="33" t="s">
        <v>3559</v>
      </c>
      <c r="BA52" s="33" t="s">
        <v>3588</v>
      </c>
      <c r="BB52" s="33" t="s">
        <v>3642</v>
      </c>
      <c r="BC52" s="33" t="s">
        <v>3652</v>
      </c>
      <c r="BD52" s="33" t="s">
        <v>3632</v>
      </c>
      <c r="BE52" s="33" t="s">
        <v>2029</v>
      </c>
      <c r="BF52" s="33" t="s">
        <v>3617</v>
      </c>
      <c r="BG52" s="33" t="s">
        <v>3749</v>
      </c>
      <c r="BH52" s="33" t="s">
        <v>3782</v>
      </c>
      <c r="BI52" s="33" t="s">
        <v>3696</v>
      </c>
      <c r="BJ52" s="33" t="s">
        <v>3811</v>
      </c>
      <c r="BK52" s="33" t="s">
        <v>660</v>
      </c>
      <c r="BL52" s="33" t="s">
        <v>3833</v>
      </c>
      <c r="BM52" s="33" t="s">
        <v>99</v>
      </c>
      <c r="BN52" s="33" t="s">
        <v>3852</v>
      </c>
      <c r="BO52" s="33" t="s">
        <v>3885</v>
      </c>
      <c r="BP52" s="33" t="s">
        <v>3867</v>
      </c>
      <c r="BQ52" s="33" t="s">
        <v>3911</v>
      </c>
      <c r="BR52" s="33" t="s">
        <v>898</v>
      </c>
      <c r="BS52" s="33" t="s">
        <v>3725</v>
      </c>
      <c r="BT52" s="33" t="s">
        <v>3938</v>
      </c>
      <c r="BU52" s="33" t="s">
        <v>3763</v>
      </c>
      <c r="BV52" s="33" t="s">
        <v>4007</v>
      </c>
      <c r="BW52" s="33" t="s">
        <v>4036</v>
      </c>
      <c r="BX52" s="33" t="s">
        <v>3978</v>
      </c>
      <c r="BY52" s="33" t="s">
        <v>1485</v>
      </c>
      <c r="BZ52" s="33" t="s">
        <v>4092</v>
      </c>
      <c r="CA52" s="33" t="s">
        <v>4148</v>
      </c>
      <c r="CB52" s="33" t="s">
        <v>4069</v>
      </c>
      <c r="CC52" s="33" t="s">
        <v>4064</v>
      </c>
      <c r="CD52" s="33" t="s">
        <v>3074</v>
      </c>
      <c r="CE52" s="33" t="s">
        <v>336</v>
      </c>
      <c r="CF52" s="33" t="s">
        <v>4190</v>
      </c>
      <c r="CG52" s="33" t="s">
        <v>4219</v>
      </c>
      <c r="CH52" s="33" t="s">
        <v>4322</v>
      </c>
      <c r="CI52" s="33" t="s">
        <v>3015</v>
      </c>
      <c r="CJ52" s="33" t="s">
        <v>4265</v>
      </c>
      <c r="CK52" s="33" t="s">
        <v>4343</v>
      </c>
      <c r="CL52" s="33" t="s">
        <v>3638</v>
      </c>
      <c r="CM52" s="33" t="s">
        <v>4424</v>
      </c>
      <c r="CN52" s="33" t="s">
        <v>4395</v>
      </c>
      <c r="CO52" s="33" t="s">
        <v>4511</v>
      </c>
      <c r="CP52" s="33" t="s">
        <v>4293</v>
      </c>
      <c r="CQ52" s="33" t="s">
        <v>4369</v>
      </c>
      <c r="CR52" s="33" t="s">
        <v>4356</v>
      </c>
      <c r="CS52" s="33" t="s">
        <v>4453</v>
      </c>
      <c r="CT52" s="33" t="s">
        <v>4482</v>
      </c>
      <c r="CU52" s="33" t="s">
        <v>2617</v>
      </c>
    </row>
    <row r="53" spans="10:99" ht="33.75" thickBot="1" x14ac:dyDescent="0.3">
      <c r="J53" s="73">
        <v>44950</v>
      </c>
      <c r="K53" s="33" t="s">
        <v>2664</v>
      </c>
      <c r="L53" s="33" t="s">
        <v>2693</v>
      </c>
      <c r="M53" s="33" t="s">
        <v>2722</v>
      </c>
      <c r="N53" s="33" t="s">
        <v>2751</v>
      </c>
      <c r="O53" s="33" t="s">
        <v>2780</v>
      </c>
      <c r="P53" s="33" t="s">
        <v>2794</v>
      </c>
      <c r="Q53" s="33" t="s">
        <v>2820</v>
      </c>
      <c r="R53" s="33" t="s">
        <v>2848</v>
      </c>
      <c r="S53" s="33" t="s">
        <v>2876</v>
      </c>
      <c r="T53" s="33" t="s">
        <v>632</v>
      </c>
      <c r="U53" s="33" t="s">
        <v>2913</v>
      </c>
      <c r="V53" s="33" t="s">
        <v>2941</v>
      </c>
      <c r="W53" s="33" t="s">
        <v>2970</v>
      </c>
      <c r="X53" s="33" t="s">
        <v>605</v>
      </c>
      <c r="Y53" s="33" t="s">
        <v>3013</v>
      </c>
      <c r="Z53" s="33" t="s">
        <v>636</v>
      </c>
      <c r="AA53" s="33" t="s">
        <v>661</v>
      </c>
      <c r="AB53" s="33" t="s">
        <v>3060</v>
      </c>
      <c r="AC53" s="33" t="s">
        <v>3033</v>
      </c>
      <c r="AD53" s="33" t="s">
        <v>3084</v>
      </c>
      <c r="AE53" s="33" t="s">
        <v>3103</v>
      </c>
      <c r="AF53" s="33" t="s">
        <v>3126</v>
      </c>
      <c r="AG53" s="33" t="s">
        <v>3150</v>
      </c>
      <c r="AH53" s="33" t="s">
        <v>3187</v>
      </c>
      <c r="AI53" s="33" t="s">
        <v>3216</v>
      </c>
      <c r="AJ53" s="33" t="s">
        <v>608</v>
      </c>
      <c r="AK53" s="33" t="s">
        <v>1926</v>
      </c>
      <c r="AL53" s="33" t="s">
        <v>3247</v>
      </c>
      <c r="AM53" s="33" t="s">
        <v>3267</v>
      </c>
      <c r="AN53" s="33" t="s">
        <v>3295</v>
      </c>
      <c r="AO53" s="33" t="s">
        <v>3323</v>
      </c>
      <c r="AP53" s="33" t="s">
        <v>935</v>
      </c>
      <c r="AQ53" s="33" t="s">
        <v>3356</v>
      </c>
      <c r="AR53" s="33" t="s">
        <v>609</v>
      </c>
      <c r="AS53" s="33" t="s">
        <v>2543</v>
      </c>
      <c r="AT53" s="33" t="s">
        <v>3402</v>
      </c>
      <c r="AU53" s="33" t="s">
        <v>3418</v>
      </c>
      <c r="AV53" s="33" t="s">
        <v>3445</v>
      </c>
      <c r="AW53" s="33" t="s">
        <v>3474</v>
      </c>
      <c r="AX53" s="33" t="s">
        <v>3502</v>
      </c>
      <c r="AY53" s="33" t="s">
        <v>3531</v>
      </c>
      <c r="AZ53" s="33" t="s">
        <v>3560</v>
      </c>
      <c r="BA53" s="33" t="s">
        <v>3589</v>
      </c>
      <c r="BB53" s="33" t="s">
        <v>2354</v>
      </c>
      <c r="BC53" s="33" t="s">
        <v>1195</v>
      </c>
      <c r="BD53" s="33" t="s">
        <v>328</v>
      </c>
      <c r="BE53" s="33" t="s">
        <v>3673</v>
      </c>
      <c r="BF53" s="33" t="s">
        <v>3618</v>
      </c>
      <c r="BG53" s="33" t="s">
        <v>3750</v>
      </c>
      <c r="BH53" s="33" t="s">
        <v>3783</v>
      </c>
      <c r="BI53" s="33" t="s">
        <v>3697</v>
      </c>
      <c r="BJ53" s="33" t="s">
        <v>3812</v>
      </c>
      <c r="BK53" s="33" t="s">
        <v>1086</v>
      </c>
      <c r="BL53" s="33" t="s">
        <v>1572</v>
      </c>
      <c r="BM53" s="33" t="s">
        <v>1711</v>
      </c>
      <c r="BN53" s="33" t="s">
        <v>3853</v>
      </c>
      <c r="BO53" s="33" t="s">
        <v>3886</v>
      </c>
      <c r="BP53" s="33" t="s">
        <v>1717</v>
      </c>
      <c r="BQ53" s="33" t="s">
        <v>3912</v>
      </c>
      <c r="BR53" s="33" t="s">
        <v>1160</v>
      </c>
      <c r="BS53" s="33" t="s">
        <v>3726</v>
      </c>
      <c r="BT53" s="33" t="s">
        <v>3939</v>
      </c>
      <c r="BU53" s="33" t="s">
        <v>1689</v>
      </c>
      <c r="BV53" s="33" t="s">
        <v>4008</v>
      </c>
      <c r="BW53" s="33" t="s">
        <v>4037</v>
      </c>
      <c r="BX53" s="33" t="s">
        <v>3979</v>
      </c>
      <c r="BY53" s="33" t="s">
        <v>2044</v>
      </c>
      <c r="BZ53" s="33" t="s">
        <v>4093</v>
      </c>
      <c r="CA53" s="33" t="s">
        <v>4149</v>
      </c>
      <c r="CB53" s="33" t="s">
        <v>4121</v>
      </c>
      <c r="CC53" s="33" t="s">
        <v>4065</v>
      </c>
      <c r="CD53" s="33" t="s">
        <v>1703</v>
      </c>
      <c r="CE53" s="33" t="s">
        <v>338</v>
      </c>
      <c r="CF53" s="33" t="s">
        <v>4191</v>
      </c>
      <c r="CG53" s="33" t="s">
        <v>4220</v>
      </c>
      <c r="CH53" s="33" t="s">
        <v>4323</v>
      </c>
      <c r="CI53" s="33" t="s">
        <v>4250</v>
      </c>
      <c r="CJ53" s="33" t="s">
        <v>4266</v>
      </c>
      <c r="CK53" s="33" t="s">
        <v>4344</v>
      </c>
      <c r="CL53" s="33" t="s">
        <v>203</v>
      </c>
      <c r="CM53" s="33" t="s">
        <v>4425</v>
      </c>
      <c r="CN53" s="33" t="s">
        <v>4396</v>
      </c>
      <c r="CO53" s="33" t="s">
        <v>4512</v>
      </c>
      <c r="CP53" s="33" t="s">
        <v>4294</v>
      </c>
      <c r="CQ53" s="33" t="s">
        <v>4370</v>
      </c>
      <c r="CR53" s="33" t="s">
        <v>1148</v>
      </c>
      <c r="CS53" s="33" t="s">
        <v>4454</v>
      </c>
      <c r="CT53" s="33" t="s">
        <v>4483</v>
      </c>
      <c r="CU53" s="33" t="s">
        <v>2625</v>
      </c>
    </row>
    <row r="54" spans="10:99" ht="33.75" thickBot="1" x14ac:dyDescent="0.3">
      <c r="J54" s="73">
        <v>44949</v>
      </c>
      <c r="K54" s="33" t="s">
        <v>2665</v>
      </c>
      <c r="L54" s="33" t="s">
        <v>2694</v>
      </c>
      <c r="M54" s="33" t="s">
        <v>2723</v>
      </c>
      <c r="N54" s="33" t="s">
        <v>2752</v>
      </c>
      <c r="O54" s="33" t="s">
        <v>2781</v>
      </c>
      <c r="P54" s="33" t="s">
        <v>2795</v>
      </c>
      <c r="Q54" s="33" t="s">
        <v>2821</v>
      </c>
      <c r="R54" s="33" t="s">
        <v>2849</v>
      </c>
      <c r="S54" s="33" t="s">
        <v>2877</v>
      </c>
      <c r="T54" s="33" t="s">
        <v>2547</v>
      </c>
      <c r="U54" s="33" t="s">
        <v>498</v>
      </c>
      <c r="V54" s="33" t="s">
        <v>2942</v>
      </c>
      <c r="W54" s="33" t="s">
        <v>2971</v>
      </c>
      <c r="X54" s="33" t="s">
        <v>2997</v>
      </c>
      <c r="Y54" s="33" t="s">
        <v>746</v>
      </c>
      <c r="Z54" s="33" t="s">
        <v>3074</v>
      </c>
      <c r="AA54" s="33" t="s">
        <v>3046</v>
      </c>
      <c r="AB54" s="33" t="s">
        <v>3061</v>
      </c>
      <c r="AC54" s="33" t="s">
        <v>3034</v>
      </c>
      <c r="AD54" s="33" t="s">
        <v>3008</v>
      </c>
      <c r="AE54" s="33" t="s">
        <v>3104</v>
      </c>
      <c r="AF54" s="33" t="s">
        <v>3127</v>
      </c>
      <c r="AG54" s="33" t="s">
        <v>3151</v>
      </c>
      <c r="AH54" s="33" t="s">
        <v>3188</v>
      </c>
      <c r="AI54" s="33" t="s">
        <v>3217</v>
      </c>
      <c r="AJ54" s="33" t="s">
        <v>608</v>
      </c>
      <c r="AK54" s="33" t="s">
        <v>662</v>
      </c>
      <c r="AL54" s="33" t="s">
        <v>3248</v>
      </c>
      <c r="AM54" s="33" t="s">
        <v>3268</v>
      </c>
      <c r="AN54" s="33" t="s">
        <v>3296</v>
      </c>
      <c r="AO54" s="33" t="s">
        <v>3324</v>
      </c>
      <c r="AP54" s="33" t="s">
        <v>3337</v>
      </c>
      <c r="AQ54" s="33" t="s">
        <v>3357</v>
      </c>
      <c r="AR54" s="33" t="s">
        <v>3374</v>
      </c>
      <c r="AS54" s="33" t="s">
        <v>3382</v>
      </c>
      <c r="AT54" s="33" t="s">
        <v>3403</v>
      </c>
      <c r="AU54" s="33" t="s">
        <v>3419</v>
      </c>
      <c r="AV54" s="33" t="s">
        <v>3446</v>
      </c>
      <c r="AW54" s="33" t="s">
        <v>3475</v>
      </c>
      <c r="AX54" s="33" t="s">
        <v>3503</v>
      </c>
      <c r="AY54" s="33" t="s">
        <v>3532</v>
      </c>
      <c r="AZ54" s="33" t="s">
        <v>3561</v>
      </c>
      <c r="BA54" s="33" t="s">
        <v>3590</v>
      </c>
      <c r="BB54" s="33" t="s">
        <v>3638</v>
      </c>
      <c r="BC54" s="33" t="s">
        <v>1197</v>
      </c>
      <c r="BD54" s="33" t="s">
        <v>1445</v>
      </c>
      <c r="BE54" s="33" t="s">
        <v>3067</v>
      </c>
      <c r="BF54" s="33" t="s">
        <v>3619</v>
      </c>
      <c r="BG54" s="33" t="s">
        <v>3751</v>
      </c>
      <c r="BH54" s="33" t="s">
        <v>3784</v>
      </c>
      <c r="BI54" s="33" t="s">
        <v>3698</v>
      </c>
      <c r="BJ54" s="33" t="s">
        <v>3813</v>
      </c>
      <c r="BK54" s="33" t="s">
        <v>1690</v>
      </c>
      <c r="BL54" s="33" t="s">
        <v>3834</v>
      </c>
      <c r="BM54" s="33" t="s">
        <v>2147</v>
      </c>
      <c r="BN54" s="33" t="s">
        <v>3632</v>
      </c>
      <c r="BO54" s="33" t="s">
        <v>3887</v>
      </c>
      <c r="BP54" s="33" t="s">
        <v>3867</v>
      </c>
      <c r="BQ54" s="33" t="s">
        <v>3913</v>
      </c>
      <c r="BR54" s="33" t="s">
        <v>1129</v>
      </c>
      <c r="BS54" s="33" t="s">
        <v>3727</v>
      </c>
      <c r="BT54" s="33" t="s">
        <v>3940</v>
      </c>
      <c r="BU54" s="33" t="s">
        <v>1088</v>
      </c>
      <c r="BV54" s="33" t="s">
        <v>4009</v>
      </c>
      <c r="BW54" s="33" t="s">
        <v>4038</v>
      </c>
      <c r="BX54" s="33" t="s">
        <v>3980</v>
      </c>
      <c r="BY54" s="33" t="s">
        <v>3956</v>
      </c>
      <c r="BZ54" s="33" t="s">
        <v>4094</v>
      </c>
      <c r="CA54" s="33" t="s">
        <v>4150</v>
      </c>
      <c r="CB54" s="33" t="s">
        <v>4122</v>
      </c>
      <c r="CC54" s="33" t="s">
        <v>4066</v>
      </c>
      <c r="CD54" s="33" t="s">
        <v>93</v>
      </c>
      <c r="CE54" s="33" t="s">
        <v>4171</v>
      </c>
      <c r="CF54" s="33" t="s">
        <v>4192</v>
      </c>
      <c r="CG54" s="33" t="s">
        <v>4221</v>
      </c>
      <c r="CH54" s="33" t="s">
        <v>4324</v>
      </c>
      <c r="CI54" s="33" t="s">
        <v>631</v>
      </c>
      <c r="CJ54" s="33" t="s">
        <v>4267</v>
      </c>
      <c r="CK54" s="33" t="s">
        <v>4345</v>
      </c>
      <c r="CL54" s="33" t="s">
        <v>4240</v>
      </c>
      <c r="CM54" s="33" t="s">
        <v>4426</v>
      </c>
      <c r="CN54" s="33" t="s">
        <v>4397</v>
      </c>
      <c r="CO54" s="33" t="s">
        <v>4513</v>
      </c>
      <c r="CP54" s="33" t="s">
        <v>4295</v>
      </c>
      <c r="CQ54" s="33" t="s">
        <v>4371</v>
      </c>
      <c r="CR54" s="33" t="s">
        <v>1159</v>
      </c>
      <c r="CS54" s="33" t="s">
        <v>4455</v>
      </c>
      <c r="CT54" s="33" t="s">
        <v>4484</v>
      </c>
      <c r="CU54" s="33" t="s">
        <v>2623</v>
      </c>
    </row>
    <row r="55" spans="10:99" ht="33.75" thickBot="1" x14ac:dyDescent="0.3">
      <c r="J55" s="73">
        <v>44948</v>
      </c>
      <c r="K55" s="33" t="s">
        <v>2666</v>
      </c>
      <c r="L55" s="33" t="s">
        <v>2695</v>
      </c>
      <c r="M55" s="33" t="s">
        <v>2724</v>
      </c>
      <c r="N55" s="33" t="s">
        <v>2753</v>
      </c>
      <c r="O55" s="33" t="s">
        <v>2782</v>
      </c>
      <c r="P55" s="33" t="s">
        <v>2796</v>
      </c>
      <c r="Q55" s="33" t="s">
        <v>2822</v>
      </c>
      <c r="R55" s="33" t="s">
        <v>2850</v>
      </c>
      <c r="S55" s="33" t="s">
        <v>2878</v>
      </c>
      <c r="T55" s="33" t="s">
        <v>633</v>
      </c>
      <c r="U55" s="33" t="s">
        <v>2914</v>
      </c>
      <c r="V55" s="33" t="s">
        <v>2943</v>
      </c>
      <c r="W55" s="33" t="s">
        <v>2972</v>
      </c>
      <c r="X55" s="33" t="s">
        <v>2998</v>
      </c>
      <c r="Y55" s="33" t="s">
        <v>3014</v>
      </c>
      <c r="Z55" s="33" t="s">
        <v>3075</v>
      </c>
      <c r="AA55" s="33" t="s">
        <v>3046</v>
      </c>
      <c r="AB55" s="33" t="s">
        <v>3062</v>
      </c>
      <c r="AC55" s="33" t="s">
        <v>3035</v>
      </c>
      <c r="AD55" s="33" t="s">
        <v>728</v>
      </c>
      <c r="AE55" s="33" t="s">
        <v>3105</v>
      </c>
      <c r="AF55" s="33" t="s">
        <v>3128</v>
      </c>
      <c r="AG55" s="33" t="s">
        <v>3152</v>
      </c>
      <c r="AH55" s="33" t="s">
        <v>3189</v>
      </c>
      <c r="AI55" s="33" t="s">
        <v>3218</v>
      </c>
      <c r="AJ55" s="33" t="s">
        <v>1803</v>
      </c>
      <c r="AK55" s="33" t="s">
        <v>658</v>
      </c>
      <c r="AL55" s="33" t="s">
        <v>3249</v>
      </c>
      <c r="AM55" s="33" t="s">
        <v>3269</v>
      </c>
      <c r="AN55" s="33" t="s">
        <v>3297</v>
      </c>
      <c r="AO55" s="33" t="s">
        <v>3325</v>
      </c>
      <c r="AP55" s="33" t="s">
        <v>1934</v>
      </c>
      <c r="AQ55" s="33" t="s">
        <v>3358</v>
      </c>
      <c r="AR55" s="33" t="s">
        <v>1140</v>
      </c>
      <c r="AS55" s="33" t="s">
        <v>1809</v>
      </c>
      <c r="AT55" s="33" t="s">
        <v>3404</v>
      </c>
      <c r="AU55" s="33" t="s">
        <v>3420</v>
      </c>
      <c r="AV55" s="33" t="s">
        <v>3447</v>
      </c>
      <c r="AW55" s="33" t="s">
        <v>3476</v>
      </c>
      <c r="AX55" s="33" t="s">
        <v>3504</v>
      </c>
      <c r="AY55" s="33" t="s">
        <v>3533</v>
      </c>
      <c r="AZ55" s="33" t="s">
        <v>3562</v>
      </c>
      <c r="BA55" s="33" t="s">
        <v>3591</v>
      </c>
      <c r="BB55" s="33" t="s">
        <v>3426</v>
      </c>
      <c r="BC55" s="33" t="s">
        <v>1197</v>
      </c>
      <c r="BD55" s="33" t="s">
        <v>322</v>
      </c>
      <c r="BE55" s="33" t="s">
        <v>3674</v>
      </c>
      <c r="BF55" s="33" t="s">
        <v>3620</v>
      </c>
      <c r="BG55" s="33" t="s">
        <v>3752</v>
      </c>
      <c r="BH55" s="33" t="s">
        <v>3785</v>
      </c>
      <c r="BI55" s="33" t="s">
        <v>3699</v>
      </c>
      <c r="BJ55" s="33" t="s">
        <v>3814</v>
      </c>
      <c r="BK55" s="33" t="s">
        <v>3658</v>
      </c>
      <c r="BL55" s="33" t="s">
        <v>907</v>
      </c>
      <c r="BM55" s="33" t="s">
        <v>3069</v>
      </c>
      <c r="BN55" s="33" t="s">
        <v>3854</v>
      </c>
      <c r="BO55" s="33" t="s">
        <v>3888</v>
      </c>
      <c r="BP55" s="33" t="s">
        <v>1714</v>
      </c>
      <c r="BQ55" s="33" t="s">
        <v>3472</v>
      </c>
      <c r="BR55" s="33" t="s">
        <v>1804</v>
      </c>
      <c r="BS55" s="33" t="s">
        <v>3728</v>
      </c>
      <c r="BT55" s="33" t="s">
        <v>1426</v>
      </c>
      <c r="BU55" s="33" t="s">
        <v>1933</v>
      </c>
      <c r="BV55" s="33" t="s">
        <v>4010</v>
      </c>
      <c r="BW55" s="33" t="s">
        <v>4039</v>
      </c>
      <c r="BX55" s="33" t="s">
        <v>3981</v>
      </c>
      <c r="BY55" s="33" t="s">
        <v>3957</v>
      </c>
      <c r="BZ55" s="33" t="s">
        <v>4095</v>
      </c>
      <c r="CA55" s="33" t="s">
        <v>4151</v>
      </c>
      <c r="CB55" s="33" t="s">
        <v>4123</v>
      </c>
      <c r="CC55" s="33" t="s">
        <v>4067</v>
      </c>
      <c r="CD55" s="33" t="s">
        <v>3071</v>
      </c>
      <c r="CE55" s="33" t="s">
        <v>2615</v>
      </c>
      <c r="CF55" s="33" t="s">
        <v>4193</v>
      </c>
      <c r="CG55" s="33" t="s">
        <v>4222</v>
      </c>
      <c r="CH55" s="33" t="s">
        <v>4325</v>
      </c>
      <c r="CI55" s="33" t="s">
        <v>625</v>
      </c>
      <c r="CJ55" s="33" t="s">
        <v>4268</v>
      </c>
      <c r="CK55" s="33" t="s">
        <v>4346</v>
      </c>
      <c r="CL55" s="33" t="s">
        <v>3415</v>
      </c>
      <c r="CM55" s="33" t="s">
        <v>4427</v>
      </c>
      <c r="CN55" s="33" t="s">
        <v>4398</v>
      </c>
      <c r="CO55" s="33" t="s">
        <v>4514</v>
      </c>
      <c r="CP55" s="33" t="s">
        <v>4296</v>
      </c>
      <c r="CQ55" s="33" t="s">
        <v>4372</v>
      </c>
      <c r="CR55" s="33" t="s">
        <v>1129</v>
      </c>
      <c r="CS55" s="33" t="s">
        <v>4456</v>
      </c>
      <c r="CT55" s="33" t="s">
        <v>4485</v>
      </c>
      <c r="CU55" s="33" t="s">
        <v>2623</v>
      </c>
    </row>
    <row r="56" spans="10:99" ht="33.75" thickBot="1" x14ac:dyDescent="0.3">
      <c r="J56" s="73">
        <v>44947</v>
      </c>
      <c r="K56" s="33" t="s">
        <v>2667</v>
      </c>
      <c r="L56" s="33" t="s">
        <v>2696</v>
      </c>
      <c r="M56" s="33" t="s">
        <v>2725</v>
      </c>
      <c r="N56" s="33" t="s">
        <v>2754</v>
      </c>
      <c r="O56" s="33" t="s">
        <v>2783</v>
      </c>
      <c r="P56" s="33" t="s">
        <v>1654</v>
      </c>
      <c r="Q56" s="33" t="s">
        <v>2823</v>
      </c>
      <c r="R56" s="33" t="s">
        <v>2851</v>
      </c>
      <c r="S56" s="33" t="s">
        <v>2879</v>
      </c>
      <c r="T56" s="33" t="s">
        <v>633</v>
      </c>
      <c r="U56" s="33" t="s">
        <v>2915</v>
      </c>
      <c r="V56" s="33" t="s">
        <v>2944</v>
      </c>
      <c r="W56" s="33" t="s">
        <v>2973</v>
      </c>
      <c r="X56" s="33" t="s">
        <v>2999</v>
      </c>
      <c r="Y56" s="33" t="s">
        <v>3015</v>
      </c>
      <c r="Z56" s="33" t="s">
        <v>636</v>
      </c>
      <c r="AA56" s="33" t="s">
        <v>648</v>
      </c>
      <c r="AB56" s="33" t="s">
        <v>3056</v>
      </c>
      <c r="AC56" s="33" t="s">
        <v>3036</v>
      </c>
      <c r="AD56" s="33" t="s">
        <v>3082</v>
      </c>
      <c r="AE56" s="33" t="s">
        <v>3106</v>
      </c>
      <c r="AF56" s="33" t="s">
        <v>3129</v>
      </c>
      <c r="AG56" s="33" t="s">
        <v>2328</v>
      </c>
      <c r="AH56" s="33" t="s">
        <v>3190</v>
      </c>
      <c r="AI56" s="33" t="s">
        <v>3219</v>
      </c>
      <c r="AJ56" s="33" t="s">
        <v>1802</v>
      </c>
      <c r="AK56" s="33" t="s">
        <v>656</v>
      </c>
      <c r="AL56" s="33" t="s">
        <v>2033</v>
      </c>
      <c r="AM56" s="33" t="s">
        <v>3270</v>
      </c>
      <c r="AN56" s="33" t="s">
        <v>3298</v>
      </c>
      <c r="AO56" s="33" t="s">
        <v>3326</v>
      </c>
      <c r="AP56" s="33" t="s">
        <v>650</v>
      </c>
      <c r="AQ56" s="33" t="s">
        <v>3359</v>
      </c>
      <c r="AR56" s="33" t="s">
        <v>1141</v>
      </c>
      <c r="AS56" s="33" t="s">
        <v>3374</v>
      </c>
      <c r="AT56" s="33" t="s">
        <v>3405</v>
      </c>
      <c r="AU56" s="33" t="s">
        <v>1202</v>
      </c>
      <c r="AV56" s="33" t="s">
        <v>3448</v>
      </c>
      <c r="AW56" s="33" t="s">
        <v>1839</v>
      </c>
      <c r="AX56" s="33" t="s">
        <v>3505</v>
      </c>
      <c r="AY56" s="33" t="s">
        <v>3534</v>
      </c>
      <c r="AZ56" s="33" t="s">
        <v>3563</v>
      </c>
      <c r="BA56" s="33" t="s">
        <v>3592</v>
      </c>
      <c r="BB56" s="33" t="s">
        <v>1251</v>
      </c>
      <c r="BC56" s="33" t="s">
        <v>3639</v>
      </c>
      <c r="BD56" s="33" t="s">
        <v>1468</v>
      </c>
      <c r="BE56" s="33" t="s">
        <v>3675</v>
      </c>
      <c r="BF56" s="33" t="s">
        <v>3621</v>
      </c>
      <c r="BG56" s="33" t="s">
        <v>3753</v>
      </c>
      <c r="BH56" s="33" t="s">
        <v>3786</v>
      </c>
      <c r="BI56" s="33" t="s">
        <v>3700</v>
      </c>
      <c r="BJ56" s="33" t="s">
        <v>3815</v>
      </c>
      <c r="BK56" s="33" t="s">
        <v>936</v>
      </c>
      <c r="BL56" s="33" t="s">
        <v>3751</v>
      </c>
      <c r="BM56" s="33" t="s">
        <v>2147</v>
      </c>
      <c r="BN56" s="33" t="s">
        <v>1759</v>
      </c>
      <c r="BO56" s="33" t="s">
        <v>3879</v>
      </c>
      <c r="BP56" s="33" t="s">
        <v>3868</v>
      </c>
      <c r="BQ56" s="33" t="s">
        <v>3464</v>
      </c>
      <c r="BR56" s="33" t="s">
        <v>1133</v>
      </c>
      <c r="BS56" s="33" t="s">
        <v>3729</v>
      </c>
      <c r="BT56" s="33" t="s">
        <v>3941</v>
      </c>
      <c r="BU56" s="33" t="s">
        <v>55</v>
      </c>
      <c r="BV56" s="33" t="s">
        <v>4011</v>
      </c>
      <c r="BW56" s="33" t="s">
        <v>4040</v>
      </c>
      <c r="BX56" s="33" t="s">
        <v>3982</v>
      </c>
      <c r="BY56" s="33" t="s">
        <v>3958</v>
      </c>
      <c r="BZ56" s="33" t="s">
        <v>4096</v>
      </c>
      <c r="CA56" s="33" t="s">
        <v>4152</v>
      </c>
      <c r="CB56" s="33" t="s">
        <v>4060</v>
      </c>
      <c r="CC56" s="33" t="s">
        <v>4068</v>
      </c>
      <c r="CD56" s="33" t="s">
        <v>4166</v>
      </c>
      <c r="CE56" s="33" t="s">
        <v>4171</v>
      </c>
      <c r="CF56" s="33" t="s">
        <v>4194</v>
      </c>
      <c r="CG56" s="33" t="s">
        <v>4223</v>
      </c>
      <c r="CH56" s="33" t="s">
        <v>4326</v>
      </c>
      <c r="CI56" s="33" t="s">
        <v>3084</v>
      </c>
      <c r="CJ56" s="33" t="s">
        <v>4269</v>
      </c>
      <c r="CK56" s="33" t="s">
        <v>4347</v>
      </c>
      <c r="CL56" s="33" t="s">
        <v>3638</v>
      </c>
      <c r="CM56" s="33" t="s">
        <v>4428</v>
      </c>
      <c r="CN56" s="33" t="s">
        <v>4399</v>
      </c>
      <c r="CO56" s="33" t="s">
        <v>4515</v>
      </c>
      <c r="CP56" s="33" t="s">
        <v>4297</v>
      </c>
      <c r="CQ56" s="33" t="s">
        <v>4373</v>
      </c>
      <c r="CR56" s="33" t="s">
        <v>3163</v>
      </c>
      <c r="CS56" s="33" t="s">
        <v>4457</v>
      </c>
      <c r="CT56" s="33" t="s">
        <v>4486</v>
      </c>
      <c r="CU56" s="33" t="s">
        <v>1075</v>
      </c>
    </row>
    <row r="57" spans="10:99" ht="33.75" thickBot="1" x14ac:dyDescent="0.3">
      <c r="J57" s="73">
        <v>44946</v>
      </c>
      <c r="K57" s="33" t="s">
        <v>2668</v>
      </c>
      <c r="L57" s="33" t="s">
        <v>2697</v>
      </c>
      <c r="M57" s="33" t="s">
        <v>2726</v>
      </c>
      <c r="N57" s="33" t="s">
        <v>2755</v>
      </c>
      <c r="O57" s="33" t="s">
        <v>2784</v>
      </c>
      <c r="P57" s="33" t="s">
        <v>2797</v>
      </c>
      <c r="Q57" s="33" t="s">
        <v>2824</v>
      </c>
      <c r="R57" s="33" t="s">
        <v>2852</v>
      </c>
      <c r="S57" s="33" t="s">
        <v>422</v>
      </c>
      <c r="T57" s="33" t="s">
        <v>901</v>
      </c>
      <c r="U57" s="33" t="s">
        <v>2916</v>
      </c>
      <c r="V57" s="33" t="s">
        <v>2945</v>
      </c>
      <c r="W57" s="33" t="s">
        <v>2974</v>
      </c>
      <c r="X57" s="33" t="s">
        <v>3000</v>
      </c>
      <c r="Y57" s="33" t="s">
        <v>614</v>
      </c>
      <c r="Z57" s="33" t="s">
        <v>3075</v>
      </c>
      <c r="AA57" s="33" t="s">
        <v>646</v>
      </c>
      <c r="AB57" s="33" t="s">
        <v>3063</v>
      </c>
      <c r="AC57" s="33" t="s">
        <v>3037</v>
      </c>
      <c r="AD57" s="33" t="s">
        <v>3011</v>
      </c>
      <c r="AE57" s="33" t="s">
        <v>3087</v>
      </c>
      <c r="AF57" s="33" t="s">
        <v>3130</v>
      </c>
      <c r="AG57" s="33" t="s">
        <v>3153</v>
      </c>
      <c r="AH57" s="33" t="s">
        <v>3191</v>
      </c>
      <c r="AI57" s="33" t="s">
        <v>3220</v>
      </c>
      <c r="AJ57" s="33" t="s">
        <v>3164</v>
      </c>
      <c r="AK57" s="33" t="s">
        <v>3230</v>
      </c>
      <c r="AL57" s="33" t="s">
        <v>1475</v>
      </c>
      <c r="AM57" s="33" t="s">
        <v>3271</v>
      </c>
      <c r="AN57" s="33" t="s">
        <v>3299</v>
      </c>
      <c r="AO57" s="33" t="s">
        <v>3327</v>
      </c>
      <c r="AP57" s="33" t="s">
        <v>1081</v>
      </c>
      <c r="AQ57" s="33" t="s">
        <v>3360</v>
      </c>
      <c r="AR57" s="33" t="s">
        <v>3375</v>
      </c>
      <c r="AS57" s="33" t="s">
        <v>1857</v>
      </c>
      <c r="AT57" s="33" t="s">
        <v>3406</v>
      </c>
      <c r="AU57" s="33" t="s">
        <v>3421</v>
      </c>
      <c r="AV57" s="33" t="s">
        <v>3449</v>
      </c>
      <c r="AW57" s="33" t="s">
        <v>3477</v>
      </c>
      <c r="AX57" s="33" t="s">
        <v>3506</v>
      </c>
      <c r="AY57" s="33" t="s">
        <v>3535</v>
      </c>
      <c r="AZ57" s="33" t="s">
        <v>3564</v>
      </c>
      <c r="BA57" s="33" t="s">
        <v>3593</v>
      </c>
      <c r="BB57" s="33" t="s">
        <v>3643</v>
      </c>
      <c r="BC57" s="33" t="s">
        <v>3653</v>
      </c>
      <c r="BD57" s="33" t="s">
        <v>1759</v>
      </c>
      <c r="BE57" s="33" t="s">
        <v>84</v>
      </c>
      <c r="BF57" s="33" t="s">
        <v>3622</v>
      </c>
      <c r="BG57" s="33" t="s">
        <v>913</v>
      </c>
      <c r="BH57" s="33" t="s">
        <v>3787</v>
      </c>
      <c r="BI57" s="33" t="s">
        <v>3701</v>
      </c>
      <c r="BJ57" s="33" t="s">
        <v>3816</v>
      </c>
      <c r="BK57" s="33" t="s">
        <v>3045</v>
      </c>
      <c r="BL57" s="33" t="s">
        <v>3835</v>
      </c>
      <c r="BM57" s="33" t="s">
        <v>3845</v>
      </c>
      <c r="BN57" s="33" t="s">
        <v>3855</v>
      </c>
      <c r="BO57" s="33" t="s">
        <v>3889</v>
      </c>
      <c r="BP57" s="33" t="s">
        <v>1706</v>
      </c>
      <c r="BQ57" s="33" t="s">
        <v>3873</v>
      </c>
      <c r="BR57" s="33" t="s">
        <v>1803</v>
      </c>
      <c r="BS57" s="33" t="s">
        <v>3730</v>
      </c>
      <c r="BT57" s="33" t="s">
        <v>3942</v>
      </c>
      <c r="BU57" s="33" t="s">
        <v>2627</v>
      </c>
      <c r="BV57" s="33" t="s">
        <v>4012</v>
      </c>
      <c r="BW57" s="33" t="s">
        <v>4041</v>
      </c>
      <c r="BX57" s="33" t="s">
        <v>3983</v>
      </c>
      <c r="BY57" s="33" t="s">
        <v>2040</v>
      </c>
      <c r="BZ57" s="33" t="s">
        <v>4097</v>
      </c>
      <c r="CA57" s="33" t="s">
        <v>4153</v>
      </c>
      <c r="CB57" s="33" t="s">
        <v>4124</v>
      </c>
      <c r="CC57" s="33" t="s">
        <v>4069</v>
      </c>
      <c r="CD57" s="33" t="s">
        <v>640</v>
      </c>
      <c r="CE57" s="33" t="s">
        <v>2196</v>
      </c>
      <c r="CF57" s="33" t="s">
        <v>4195</v>
      </c>
      <c r="CG57" s="33" t="s">
        <v>4224</v>
      </c>
      <c r="CH57" s="33" t="s">
        <v>4327</v>
      </c>
      <c r="CI57" s="33" t="s">
        <v>2889</v>
      </c>
      <c r="CJ57" s="33" t="s">
        <v>4270</v>
      </c>
      <c r="CK57" s="33" t="s">
        <v>4348</v>
      </c>
      <c r="CL57" s="33" t="s">
        <v>1450</v>
      </c>
      <c r="CM57" s="33" t="s">
        <v>4429</v>
      </c>
      <c r="CN57" s="33" t="s">
        <v>4400</v>
      </c>
      <c r="CO57" s="33" t="s">
        <v>4516</v>
      </c>
      <c r="CP57" s="33" t="s">
        <v>4298</v>
      </c>
      <c r="CQ57" s="33" t="s">
        <v>4374</v>
      </c>
      <c r="CR57" s="33" t="s">
        <v>3375</v>
      </c>
      <c r="CS57" s="33" t="s">
        <v>4458</v>
      </c>
      <c r="CT57" s="33" t="s">
        <v>4487</v>
      </c>
      <c r="CU57" s="33" t="s">
        <v>2620</v>
      </c>
    </row>
    <row r="58" spans="10:99" ht="33.75" thickBot="1" x14ac:dyDescent="0.3">
      <c r="J58" s="73">
        <v>44945</v>
      </c>
      <c r="K58" s="33" t="s">
        <v>2669</v>
      </c>
      <c r="L58" s="33" t="s">
        <v>2698</v>
      </c>
      <c r="M58" s="33" t="s">
        <v>2727</v>
      </c>
      <c r="N58" s="33" t="s">
        <v>2756</v>
      </c>
      <c r="O58" s="33" t="s">
        <v>2785</v>
      </c>
      <c r="P58" s="33" t="s">
        <v>2798</v>
      </c>
      <c r="Q58" s="33" t="s">
        <v>2825</v>
      </c>
      <c r="R58" s="33" t="s">
        <v>2853</v>
      </c>
      <c r="S58" s="33" t="s">
        <v>2880</v>
      </c>
      <c r="T58" s="33" t="s">
        <v>1139</v>
      </c>
      <c r="U58" s="33" t="s">
        <v>2917</v>
      </c>
      <c r="V58" s="33" t="s">
        <v>2946</v>
      </c>
      <c r="W58" s="33" t="s">
        <v>2975</v>
      </c>
      <c r="X58" s="33" t="s">
        <v>3001</v>
      </c>
      <c r="Y58" s="33" t="s">
        <v>2303</v>
      </c>
      <c r="Z58" s="33" t="s">
        <v>636</v>
      </c>
      <c r="AA58" s="33" t="s">
        <v>647</v>
      </c>
      <c r="AB58" s="33" t="s">
        <v>1729</v>
      </c>
      <c r="AC58" s="33" t="s">
        <v>3038</v>
      </c>
      <c r="AD58" s="33" t="s">
        <v>634</v>
      </c>
      <c r="AE58" s="33" t="s">
        <v>3107</v>
      </c>
      <c r="AF58" s="33" t="s">
        <v>3131</v>
      </c>
      <c r="AG58" s="33" t="s">
        <v>3154</v>
      </c>
      <c r="AH58" s="33" t="s">
        <v>3192</v>
      </c>
      <c r="AI58" s="33" t="s">
        <v>3221</v>
      </c>
      <c r="AJ58" s="33" t="s">
        <v>3165</v>
      </c>
      <c r="AK58" s="33" t="s">
        <v>3230</v>
      </c>
      <c r="AL58" s="33" t="s">
        <v>3250</v>
      </c>
      <c r="AM58" s="33" t="s">
        <v>3272</v>
      </c>
      <c r="AN58" s="33" t="s">
        <v>3300</v>
      </c>
      <c r="AO58" s="33" t="s">
        <v>3328</v>
      </c>
      <c r="AP58" s="33" t="s">
        <v>3230</v>
      </c>
      <c r="AQ58" s="33" t="s">
        <v>3361</v>
      </c>
      <c r="AR58" s="33" t="s">
        <v>3376</v>
      </c>
      <c r="AS58" s="33" t="s">
        <v>3383</v>
      </c>
      <c r="AT58" s="33" t="s">
        <v>3407</v>
      </c>
      <c r="AU58" s="33" t="s">
        <v>3422</v>
      </c>
      <c r="AV58" s="33" t="s">
        <v>3450</v>
      </c>
      <c r="AW58" s="33" t="s">
        <v>3478</v>
      </c>
      <c r="AX58" s="33" t="s">
        <v>3507</v>
      </c>
      <c r="AY58" s="33" t="s">
        <v>3536</v>
      </c>
      <c r="AZ58" s="33" t="s">
        <v>3565</v>
      </c>
      <c r="BA58" s="33" t="s">
        <v>3594</v>
      </c>
      <c r="BB58" s="33" t="s">
        <v>3644</v>
      </c>
      <c r="BC58" s="33" t="s">
        <v>3654</v>
      </c>
      <c r="BD58" s="33" t="s">
        <v>3633</v>
      </c>
      <c r="BE58" s="33" t="s">
        <v>1573</v>
      </c>
      <c r="BF58" s="33" t="s">
        <v>3623</v>
      </c>
      <c r="BG58" s="33" t="s">
        <v>3754</v>
      </c>
      <c r="BH58" s="33" t="s">
        <v>3788</v>
      </c>
      <c r="BI58" s="33" t="s">
        <v>3702</v>
      </c>
      <c r="BJ58" s="33" t="s">
        <v>3817</v>
      </c>
      <c r="BK58" s="33" t="s">
        <v>1078</v>
      </c>
      <c r="BL58" s="33" t="s">
        <v>3078</v>
      </c>
      <c r="BM58" s="33" t="s">
        <v>3071</v>
      </c>
      <c r="BN58" s="33" t="s">
        <v>3856</v>
      </c>
      <c r="BO58" s="33" t="s">
        <v>3890</v>
      </c>
      <c r="BP58" s="33" t="s">
        <v>1120</v>
      </c>
      <c r="BQ58" s="33" t="s">
        <v>3914</v>
      </c>
      <c r="BR58" s="33" t="s">
        <v>3377</v>
      </c>
      <c r="BS58" s="33" t="s">
        <v>3731</v>
      </c>
      <c r="BT58" s="33" t="s">
        <v>3943</v>
      </c>
      <c r="BU58" s="33" t="s">
        <v>2629</v>
      </c>
      <c r="BV58" s="33" t="s">
        <v>4013</v>
      </c>
      <c r="BW58" s="33" t="s">
        <v>4042</v>
      </c>
      <c r="BX58" s="33" t="s">
        <v>3984</v>
      </c>
      <c r="BY58" s="33" t="s">
        <v>3741</v>
      </c>
      <c r="BZ58" s="33" t="s">
        <v>4098</v>
      </c>
      <c r="CA58" s="33" t="s">
        <v>4154</v>
      </c>
      <c r="CB58" s="33" t="s">
        <v>4125</v>
      </c>
      <c r="CC58" s="33" t="s">
        <v>4070</v>
      </c>
      <c r="CD58" s="33" t="s">
        <v>642</v>
      </c>
      <c r="CE58" s="33" t="s">
        <v>2197</v>
      </c>
      <c r="CF58" s="33" t="s">
        <v>4196</v>
      </c>
      <c r="CG58" s="33" t="s">
        <v>4225</v>
      </c>
      <c r="CH58" s="33" t="s">
        <v>4328</v>
      </c>
      <c r="CI58" s="33" t="s">
        <v>742</v>
      </c>
      <c r="CJ58" s="33" t="s">
        <v>4271</v>
      </c>
      <c r="CK58" s="33" t="s">
        <v>4349</v>
      </c>
      <c r="CL58" s="33" t="s">
        <v>1193</v>
      </c>
      <c r="CM58" s="33" t="s">
        <v>4430</v>
      </c>
      <c r="CN58" s="33" t="s">
        <v>4401</v>
      </c>
      <c r="CO58" s="33" t="s">
        <v>4517</v>
      </c>
      <c r="CP58" s="33" t="s">
        <v>4299</v>
      </c>
      <c r="CQ58" s="33" t="s">
        <v>3739</v>
      </c>
      <c r="CR58" s="33" t="s">
        <v>3169</v>
      </c>
      <c r="CS58" s="33" t="s">
        <v>4459</v>
      </c>
      <c r="CT58" s="33" t="s">
        <v>4488</v>
      </c>
      <c r="CU58" s="33" t="s">
        <v>4169</v>
      </c>
    </row>
    <row r="59" spans="10:99" ht="33.75" thickBot="1" x14ac:dyDescent="0.3">
      <c r="J59" s="73">
        <v>44944</v>
      </c>
      <c r="K59" s="33" t="s">
        <v>2670</v>
      </c>
      <c r="L59" s="33" t="s">
        <v>2699</v>
      </c>
      <c r="M59" s="33" t="s">
        <v>2728</v>
      </c>
      <c r="N59" s="33" t="s">
        <v>2757</v>
      </c>
      <c r="O59" s="33" t="s">
        <v>2786</v>
      </c>
      <c r="P59" s="33" t="s">
        <v>2799</v>
      </c>
      <c r="Q59" s="33" t="s">
        <v>2826</v>
      </c>
      <c r="R59" s="33" t="s">
        <v>2854</v>
      </c>
      <c r="S59" s="33" t="s">
        <v>2881</v>
      </c>
      <c r="T59" s="33" t="s">
        <v>2892</v>
      </c>
      <c r="U59" s="33" t="s">
        <v>2918</v>
      </c>
      <c r="V59" s="33" t="s">
        <v>2947</v>
      </c>
      <c r="W59" s="33" t="s">
        <v>2976</v>
      </c>
      <c r="X59" s="33" t="s">
        <v>3002</v>
      </c>
      <c r="Y59" s="33" t="s">
        <v>456</v>
      </c>
      <c r="Z59" s="33" t="s">
        <v>3074</v>
      </c>
      <c r="AA59" s="33" t="s">
        <v>656</v>
      </c>
      <c r="AB59" s="33" t="s">
        <v>3064</v>
      </c>
      <c r="AC59" s="33" t="s">
        <v>3039</v>
      </c>
      <c r="AD59" s="33" t="s">
        <v>3079</v>
      </c>
      <c r="AE59" s="33" t="s">
        <v>3108</v>
      </c>
      <c r="AF59" s="33" t="s">
        <v>425</v>
      </c>
      <c r="AG59" s="33" t="s">
        <v>3155</v>
      </c>
      <c r="AH59" s="33" t="s">
        <v>3193</v>
      </c>
      <c r="AI59" s="33" t="s">
        <v>3222</v>
      </c>
      <c r="AJ59" s="33" t="s">
        <v>3166</v>
      </c>
      <c r="AK59" s="33" t="s">
        <v>3231</v>
      </c>
      <c r="AL59" s="33" t="s">
        <v>740</v>
      </c>
      <c r="AM59" s="33" t="s">
        <v>3273</v>
      </c>
      <c r="AN59" s="33" t="s">
        <v>3301</v>
      </c>
      <c r="AO59" s="33" t="s">
        <v>3329</v>
      </c>
      <c r="AP59" s="33" t="s">
        <v>3338</v>
      </c>
      <c r="AQ59" s="33" t="s">
        <v>3362</v>
      </c>
      <c r="AR59" s="33" t="s">
        <v>3377</v>
      </c>
      <c r="AS59" s="33" t="s">
        <v>3161</v>
      </c>
      <c r="AT59" s="33" t="s">
        <v>3408</v>
      </c>
      <c r="AU59" s="33" t="s">
        <v>3423</v>
      </c>
      <c r="AV59" s="33" t="s">
        <v>3451</v>
      </c>
      <c r="AW59" s="33" t="s">
        <v>3479</v>
      </c>
      <c r="AX59" s="33" t="s">
        <v>3508</v>
      </c>
      <c r="AY59" s="33" t="s">
        <v>3537</v>
      </c>
      <c r="AZ59" s="33" t="s">
        <v>3566</v>
      </c>
      <c r="BA59" s="33" t="s">
        <v>3595</v>
      </c>
      <c r="BB59" s="33" t="s">
        <v>3645</v>
      </c>
      <c r="BC59" s="33" t="s">
        <v>1472</v>
      </c>
      <c r="BD59" s="33" t="s">
        <v>1448</v>
      </c>
      <c r="BE59" s="33" t="s">
        <v>3676</v>
      </c>
      <c r="BF59" s="33" t="s">
        <v>3624</v>
      </c>
      <c r="BG59" s="33" t="s">
        <v>3755</v>
      </c>
      <c r="BH59" s="33" t="s">
        <v>3789</v>
      </c>
      <c r="BI59" s="33" t="s">
        <v>3703</v>
      </c>
      <c r="BJ59" s="33" t="s">
        <v>3818</v>
      </c>
      <c r="BK59" s="33" t="s">
        <v>647</v>
      </c>
      <c r="BL59" s="33" t="s">
        <v>3754</v>
      </c>
      <c r="BM59" s="33" t="s">
        <v>3846</v>
      </c>
      <c r="BN59" s="33" t="s">
        <v>3857</v>
      </c>
      <c r="BO59" s="33" t="s">
        <v>3891</v>
      </c>
      <c r="BP59" s="33" t="s">
        <v>2150</v>
      </c>
      <c r="BQ59" s="33" t="s">
        <v>3915</v>
      </c>
      <c r="BR59" s="33" t="s">
        <v>1806</v>
      </c>
      <c r="BS59" s="33" t="s">
        <v>3732</v>
      </c>
      <c r="BT59" s="33" t="s">
        <v>3944</v>
      </c>
      <c r="BU59" s="33" t="s">
        <v>2625</v>
      </c>
      <c r="BV59" s="33" t="s">
        <v>4014</v>
      </c>
      <c r="BW59" s="33" t="s">
        <v>4043</v>
      </c>
      <c r="BX59" s="33" t="s">
        <v>3985</v>
      </c>
      <c r="BY59" s="33" t="s">
        <v>3959</v>
      </c>
      <c r="BZ59" s="33" t="s">
        <v>4099</v>
      </c>
      <c r="CA59" s="33" t="s">
        <v>4155</v>
      </c>
      <c r="CB59" s="33" t="s">
        <v>4126</v>
      </c>
      <c r="CC59" s="33" t="s">
        <v>4071</v>
      </c>
      <c r="CD59" s="33" t="s">
        <v>3077</v>
      </c>
      <c r="CE59" s="33" t="s">
        <v>338</v>
      </c>
      <c r="CF59" s="33" t="s">
        <v>4197</v>
      </c>
      <c r="CG59" s="33" t="s">
        <v>4226</v>
      </c>
      <c r="CH59" s="33" t="s">
        <v>4329</v>
      </c>
      <c r="CI59" s="33" t="s">
        <v>4251</v>
      </c>
      <c r="CJ59" s="33" t="s">
        <v>4252</v>
      </c>
      <c r="CK59" s="33" t="s">
        <v>4350</v>
      </c>
      <c r="CL59" s="33" t="s">
        <v>4241</v>
      </c>
      <c r="CM59" s="33" t="s">
        <v>4431</v>
      </c>
      <c r="CN59" s="33" t="s">
        <v>4402</v>
      </c>
      <c r="CO59" s="33" t="s">
        <v>4518</v>
      </c>
      <c r="CP59" s="33" t="s">
        <v>4300</v>
      </c>
      <c r="CQ59" s="33" t="s">
        <v>4375</v>
      </c>
      <c r="CR59" s="33" t="s">
        <v>1806</v>
      </c>
      <c r="CS59" s="33" t="s">
        <v>4460</v>
      </c>
      <c r="CT59" s="33" t="s">
        <v>4489</v>
      </c>
      <c r="CU59" s="33" t="s">
        <v>2622</v>
      </c>
    </row>
    <row r="60" spans="10:99" ht="33.75" thickBot="1" x14ac:dyDescent="0.3">
      <c r="J60" s="73">
        <v>44943</v>
      </c>
      <c r="K60" s="33" t="s">
        <v>2671</v>
      </c>
      <c r="L60" s="33" t="s">
        <v>2700</v>
      </c>
      <c r="M60" s="33" t="s">
        <v>2729</v>
      </c>
      <c r="N60" s="33" t="s">
        <v>2758</v>
      </c>
      <c r="O60" s="33" t="s">
        <v>2787</v>
      </c>
      <c r="P60" s="33" t="s">
        <v>1649</v>
      </c>
      <c r="Q60" s="33" t="s">
        <v>2827</v>
      </c>
      <c r="R60" s="33" t="s">
        <v>2855</v>
      </c>
      <c r="S60" s="33" t="s">
        <v>2882</v>
      </c>
      <c r="T60" s="33" t="s">
        <v>2893</v>
      </c>
      <c r="U60" s="33" t="s">
        <v>2919</v>
      </c>
      <c r="V60" s="33" t="s">
        <v>2948</v>
      </c>
      <c r="W60" s="33" t="s">
        <v>2977</v>
      </c>
      <c r="X60" s="33" t="s">
        <v>3003</v>
      </c>
      <c r="Y60" s="33" t="s">
        <v>459</v>
      </c>
      <c r="Z60" s="33" t="s">
        <v>3076</v>
      </c>
      <c r="AA60" s="33" t="s">
        <v>648</v>
      </c>
      <c r="AB60" s="33" t="s">
        <v>3065</v>
      </c>
      <c r="AC60" s="33" t="s">
        <v>3040</v>
      </c>
      <c r="AD60" s="33" t="s">
        <v>743</v>
      </c>
      <c r="AE60" s="33" t="s">
        <v>3109</v>
      </c>
      <c r="AF60" s="33" t="s">
        <v>3132</v>
      </c>
      <c r="AG60" s="33" t="s">
        <v>3156</v>
      </c>
      <c r="AH60" s="33" t="s">
        <v>3194</v>
      </c>
      <c r="AI60" s="33" t="s">
        <v>3223</v>
      </c>
      <c r="AJ60" s="33" t="s">
        <v>3167</v>
      </c>
      <c r="AK60" s="33" t="s">
        <v>3232</v>
      </c>
      <c r="AL60" s="33" t="s">
        <v>1574</v>
      </c>
      <c r="AM60" s="33" t="s">
        <v>3274</v>
      </c>
      <c r="AN60" s="33" t="s">
        <v>3302</v>
      </c>
      <c r="AO60" s="33" t="s">
        <v>3330</v>
      </c>
      <c r="AP60" s="33" t="s">
        <v>1088</v>
      </c>
      <c r="AQ60" s="33" t="s">
        <v>3363</v>
      </c>
      <c r="AR60" s="33" t="s">
        <v>133</v>
      </c>
      <c r="AS60" s="33" t="s">
        <v>1132</v>
      </c>
      <c r="AT60" s="33" t="s">
        <v>3409</v>
      </c>
      <c r="AU60" s="33" t="s">
        <v>3424</v>
      </c>
      <c r="AV60" s="33" t="s">
        <v>3452</v>
      </c>
      <c r="AW60" s="33" t="s">
        <v>3480</v>
      </c>
      <c r="AX60" s="33" t="s">
        <v>3509</v>
      </c>
      <c r="AY60" s="33" t="s">
        <v>3538</v>
      </c>
      <c r="AZ60" s="33" t="s">
        <v>3567</v>
      </c>
      <c r="BA60" s="33" t="s">
        <v>3596</v>
      </c>
      <c r="BB60" s="33" t="s">
        <v>3646</v>
      </c>
      <c r="BC60" s="33" t="s">
        <v>3426</v>
      </c>
      <c r="BD60" s="33" t="s">
        <v>2016</v>
      </c>
      <c r="BE60" s="33" t="s">
        <v>3677</v>
      </c>
      <c r="BF60" s="33" t="s">
        <v>3625</v>
      </c>
      <c r="BG60" s="33" t="s">
        <v>3756</v>
      </c>
      <c r="BH60" s="33" t="s">
        <v>3790</v>
      </c>
      <c r="BI60" s="33" t="s">
        <v>3704</v>
      </c>
      <c r="BJ60" s="33" t="s">
        <v>3819</v>
      </c>
      <c r="BK60" s="33" t="s">
        <v>3232</v>
      </c>
      <c r="BL60" s="33" t="s">
        <v>3836</v>
      </c>
      <c r="BM60" s="33" t="s">
        <v>3072</v>
      </c>
      <c r="BN60" s="33" t="s">
        <v>3858</v>
      </c>
      <c r="BO60" s="33" t="s">
        <v>3892</v>
      </c>
      <c r="BP60" s="33" t="s">
        <v>1710</v>
      </c>
      <c r="BQ60" s="33" t="s">
        <v>1283</v>
      </c>
      <c r="BR60" s="33" t="s">
        <v>1133</v>
      </c>
      <c r="BS60" s="33" t="s">
        <v>3733</v>
      </c>
      <c r="BT60" s="33" t="s">
        <v>3945</v>
      </c>
      <c r="BU60" s="33" t="s">
        <v>1075</v>
      </c>
      <c r="BV60" s="33" t="s">
        <v>4015</v>
      </c>
      <c r="BW60" s="33" t="s">
        <v>4044</v>
      </c>
      <c r="BX60" s="33" t="s">
        <v>3986</v>
      </c>
      <c r="BY60" s="33" t="s">
        <v>3960</v>
      </c>
      <c r="BZ60" s="33" t="s">
        <v>4100</v>
      </c>
      <c r="CA60" s="33" t="s">
        <v>4156</v>
      </c>
      <c r="CB60" s="33" t="s">
        <v>4127</v>
      </c>
      <c r="CC60" s="33" t="s">
        <v>4072</v>
      </c>
      <c r="CD60" s="33" t="s">
        <v>4166</v>
      </c>
      <c r="CE60" s="33" t="s">
        <v>4172</v>
      </c>
      <c r="CF60" s="33" t="s">
        <v>4198</v>
      </c>
      <c r="CG60" s="33" t="s">
        <v>4227</v>
      </c>
      <c r="CH60" s="33" t="s">
        <v>4330</v>
      </c>
      <c r="CI60" s="33" t="s">
        <v>3085</v>
      </c>
      <c r="CJ60" s="33" t="s">
        <v>4272</v>
      </c>
      <c r="CK60" s="33" t="s">
        <v>4351</v>
      </c>
      <c r="CL60" s="33" t="s">
        <v>4242</v>
      </c>
      <c r="CM60" s="33" t="s">
        <v>4432</v>
      </c>
      <c r="CN60" s="33" t="s">
        <v>4403</v>
      </c>
      <c r="CO60" s="33" t="s">
        <v>4519</v>
      </c>
      <c r="CP60" s="33" t="s">
        <v>4301</v>
      </c>
      <c r="CQ60" s="33" t="s">
        <v>3677</v>
      </c>
      <c r="CR60" s="33" t="s">
        <v>1127</v>
      </c>
      <c r="CS60" s="33" t="s">
        <v>4461</v>
      </c>
      <c r="CT60" s="33" t="s">
        <v>4490</v>
      </c>
      <c r="CU60" s="33" t="s">
        <v>2626</v>
      </c>
    </row>
    <row r="61" spans="10:99" ht="33.75" thickBot="1" x14ac:dyDescent="0.3">
      <c r="J61" s="73">
        <v>44942</v>
      </c>
      <c r="K61" s="33" t="s">
        <v>2672</v>
      </c>
      <c r="L61" s="33" t="s">
        <v>2701</v>
      </c>
      <c r="M61" s="33" t="s">
        <v>2730</v>
      </c>
      <c r="N61" s="33" t="s">
        <v>2759</v>
      </c>
      <c r="O61" s="33" t="s">
        <v>2788</v>
      </c>
      <c r="P61" s="33" t="s">
        <v>2800</v>
      </c>
      <c r="Q61" s="33" t="s">
        <v>2828</v>
      </c>
      <c r="R61" s="33" t="s">
        <v>2856</v>
      </c>
      <c r="S61" s="33" t="s">
        <v>2883</v>
      </c>
      <c r="T61" s="33" t="s">
        <v>2894</v>
      </c>
      <c r="U61" s="33" t="s">
        <v>2920</v>
      </c>
      <c r="V61" s="33" t="s">
        <v>2949</v>
      </c>
      <c r="W61" s="33" t="s">
        <v>2978</v>
      </c>
      <c r="X61" s="33" t="s">
        <v>3004</v>
      </c>
      <c r="Y61" s="33" t="s">
        <v>632</v>
      </c>
      <c r="Z61" s="33" t="s">
        <v>3075</v>
      </c>
      <c r="AA61" s="33" t="s">
        <v>659</v>
      </c>
      <c r="AB61" s="33" t="s">
        <v>676</v>
      </c>
      <c r="AC61" s="33" t="s">
        <v>3041</v>
      </c>
      <c r="AD61" s="33" t="s">
        <v>3015</v>
      </c>
      <c r="AE61" s="33" t="s">
        <v>3110</v>
      </c>
      <c r="AF61" s="33" t="s">
        <v>798</v>
      </c>
      <c r="AG61" s="33" t="s">
        <v>3157</v>
      </c>
      <c r="AH61" s="33" t="s">
        <v>3195</v>
      </c>
      <c r="AI61" s="33" t="s">
        <v>3224</v>
      </c>
      <c r="AJ61" s="33" t="s">
        <v>3168</v>
      </c>
      <c r="AK61" s="33" t="s">
        <v>1933</v>
      </c>
      <c r="AL61" s="33" t="s">
        <v>739</v>
      </c>
      <c r="AM61" s="33" t="s">
        <v>1010</v>
      </c>
      <c r="AN61" s="33" t="s">
        <v>3303</v>
      </c>
      <c r="AO61" s="33" t="s">
        <v>3331</v>
      </c>
      <c r="AP61" s="33" t="s">
        <v>646</v>
      </c>
      <c r="AQ61" s="33" t="s">
        <v>3364</v>
      </c>
      <c r="AR61" s="33" t="s">
        <v>1860</v>
      </c>
      <c r="AS61" s="33" t="s">
        <v>1861</v>
      </c>
      <c r="AT61" s="33" t="s">
        <v>3410</v>
      </c>
      <c r="AU61" s="33" t="s">
        <v>3425</v>
      </c>
      <c r="AV61" s="33" t="s">
        <v>3453</v>
      </c>
      <c r="AW61" s="33" t="s">
        <v>3481</v>
      </c>
      <c r="AX61" s="33" t="s">
        <v>3510</v>
      </c>
      <c r="AY61" s="33" t="s">
        <v>3539</v>
      </c>
      <c r="AZ61" s="33" t="s">
        <v>3568</v>
      </c>
      <c r="BA61" s="33" t="s">
        <v>3597</v>
      </c>
      <c r="BB61" s="33" t="s">
        <v>3647</v>
      </c>
      <c r="BC61" s="33" t="s">
        <v>3423</v>
      </c>
      <c r="BD61" s="33" t="s">
        <v>3634</v>
      </c>
      <c r="BE61" s="33" t="s">
        <v>3678</v>
      </c>
      <c r="BF61" s="33" t="s">
        <v>3626</v>
      </c>
      <c r="BG61" s="33" t="s">
        <v>3751</v>
      </c>
      <c r="BH61" s="33" t="s">
        <v>3791</v>
      </c>
      <c r="BI61" s="33" t="s">
        <v>3705</v>
      </c>
      <c r="BJ61" s="33" t="s">
        <v>3820</v>
      </c>
      <c r="BK61" s="33" t="s">
        <v>90</v>
      </c>
      <c r="BL61" s="33" t="s">
        <v>3251</v>
      </c>
      <c r="BM61" s="33" t="s">
        <v>3069</v>
      </c>
      <c r="BN61" s="33" t="s">
        <v>3859</v>
      </c>
      <c r="BO61" s="33" t="s">
        <v>3893</v>
      </c>
      <c r="BP61" s="33" t="s">
        <v>2150</v>
      </c>
      <c r="BQ61" s="33" t="s">
        <v>3916</v>
      </c>
      <c r="BR61" s="33" t="s">
        <v>1857</v>
      </c>
      <c r="BS61" s="33" t="s">
        <v>3734</v>
      </c>
      <c r="BT61" s="33" t="s">
        <v>3946</v>
      </c>
      <c r="BU61" s="33" t="s">
        <v>2624</v>
      </c>
      <c r="BV61" s="33" t="s">
        <v>4016</v>
      </c>
      <c r="BW61" s="33" t="s">
        <v>4045</v>
      </c>
      <c r="BX61" s="33" t="s">
        <v>3987</v>
      </c>
      <c r="BY61" s="33" t="s">
        <v>3829</v>
      </c>
      <c r="BZ61" s="33" t="s">
        <v>4101</v>
      </c>
      <c r="CA61" s="33" t="s">
        <v>4157</v>
      </c>
      <c r="CB61" s="33" t="s">
        <v>4128</v>
      </c>
      <c r="CC61" s="33" t="s">
        <v>4073</v>
      </c>
      <c r="CD61" s="33" t="s">
        <v>4167</v>
      </c>
      <c r="CE61" s="33" t="s">
        <v>4173</v>
      </c>
      <c r="CF61" s="33" t="s">
        <v>4199</v>
      </c>
      <c r="CG61" s="33" t="s">
        <v>4228</v>
      </c>
      <c r="CH61" s="33" t="s">
        <v>4331</v>
      </c>
      <c r="CI61" s="33" t="s">
        <v>4251</v>
      </c>
      <c r="CJ61" s="33" t="s">
        <v>4273</v>
      </c>
      <c r="CK61" s="33" t="s">
        <v>4352</v>
      </c>
      <c r="CL61" s="33" t="s">
        <v>4243</v>
      </c>
      <c r="CM61" s="33" t="s">
        <v>4433</v>
      </c>
      <c r="CN61" s="33" t="s">
        <v>4404</v>
      </c>
      <c r="CO61" s="33" t="s">
        <v>4520</v>
      </c>
      <c r="CP61" s="33" t="s">
        <v>4302</v>
      </c>
      <c r="CQ61" s="33" t="s">
        <v>4376</v>
      </c>
      <c r="CR61" s="33" t="s">
        <v>1817</v>
      </c>
      <c r="CS61" s="33" t="s">
        <v>4462</v>
      </c>
      <c r="CT61" s="33" t="s">
        <v>4491</v>
      </c>
      <c r="CU61" s="33" t="s">
        <v>2627</v>
      </c>
    </row>
    <row r="62" spans="10:99" ht="33.75" thickBot="1" x14ac:dyDescent="0.3">
      <c r="J62" s="73">
        <v>44941</v>
      </c>
      <c r="K62" s="33" t="s">
        <v>2673</v>
      </c>
      <c r="L62" s="33" t="s">
        <v>2702</v>
      </c>
      <c r="M62" s="33" t="s">
        <v>2731</v>
      </c>
      <c r="N62" s="33" t="s">
        <v>2760</v>
      </c>
      <c r="O62" s="33" t="s">
        <v>2789</v>
      </c>
      <c r="P62" s="33" t="s">
        <v>204</v>
      </c>
      <c r="Q62" s="33" t="s">
        <v>2829</v>
      </c>
      <c r="R62" s="33" t="s">
        <v>2857</v>
      </c>
      <c r="S62" s="33" t="s">
        <v>2884</v>
      </c>
      <c r="T62" s="33" t="s">
        <v>453</v>
      </c>
      <c r="U62" s="33" t="s">
        <v>2921</v>
      </c>
      <c r="V62" s="33" t="s">
        <v>2950</v>
      </c>
      <c r="W62" s="33" t="s">
        <v>2979</v>
      </c>
      <c r="X62" s="33" t="s">
        <v>2996</v>
      </c>
      <c r="Y62" s="33" t="s">
        <v>2300</v>
      </c>
      <c r="Z62" s="33" t="s">
        <v>636</v>
      </c>
      <c r="AA62" s="33" t="s">
        <v>3046</v>
      </c>
      <c r="AB62" s="33" t="s">
        <v>3066</v>
      </c>
      <c r="AC62" s="33" t="s">
        <v>3042</v>
      </c>
      <c r="AD62" s="33" t="s">
        <v>3085</v>
      </c>
      <c r="AE62" s="33" t="s">
        <v>3111</v>
      </c>
      <c r="AF62" s="33" t="s">
        <v>3133</v>
      </c>
      <c r="AG62" s="33" t="s">
        <v>3158</v>
      </c>
      <c r="AH62" s="33" t="s">
        <v>3196</v>
      </c>
      <c r="AI62" s="33" t="s">
        <v>3225</v>
      </c>
      <c r="AJ62" s="33" t="s">
        <v>3169</v>
      </c>
      <c r="AK62" s="33" t="s">
        <v>3233</v>
      </c>
      <c r="AL62" s="33" t="s">
        <v>3251</v>
      </c>
      <c r="AM62" s="33" t="s">
        <v>3275</v>
      </c>
      <c r="AN62" s="33" t="s">
        <v>3304</v>
      </c>
      <c r="AO62" s="33" t="s">
        <v>3332</v>
      </c>
      <c r="AP62" s="33" t="s">
        <v>934</v>
      </c>
      <c r="AQ62" s="33" t="s">
        <v>3365</v>
      </c>
      <c r="AR62" s="33" t="s">
        <v>1858</v>
      </c>
      <c r="AS62" s="33" t="s">
        <v>3161</v>
      </c>
      <c r="AT62" s="33" t="s">
        <v>3411</v>
      </c>
      <c r="AU62" s="33" t="s">
        <v>1205</v>
      </c>
      <c r="AV62" s="33" t="s">
        <v>3454</v>
      </c>
      <c r="AW62" s="33" t="s">
        <v>3482</v>
      </c>
      <c r="AX62" s="33" t="s">
        <v>3511</v>
      </c>
      <c r="AY62" s="33" t="s">
        <v>3540</v>
      </c>
      <c r="AZ62" s="33" t="s">
        <v>3569</v>
      </c>
      <c r="BA62" s="33" t="s">
        <v>3598</v>
      </c>
      <c r="BB62" s="33" t="s">
        <v>3648</v>
      </c>
      <c r="BC62" s="33" t="s">
        <v>212</v>
      </c>
      <c r="BD62" s="33" t="s">
        <v>1442</v>
      </c>
      <c r="BE62" s="33" t="s">
        <v>3679</v>
      </c>
      <c r="BF62" s="33" t="s">
        <v>3627</v>
      </c>
      <c r="BG62" s="33" t="s">
        <v>3757</v>
      </c>
      <c r="BH62" s="33" t="s">
        <v>3792</v>
      </c>
      <c r="BI62" s="33" t="s">
        <v>3706</v>
      </c>
      <c r="BJ62" s="33" t="s">
        <v>3821</v>
      </c>
      <c r="BK62" s="33" t="s">
        <v>3659</v>
      </c>
      <c r="BL62" s="33" t="s">
        <v>913</v>
      </c>
      <c r="BM62" s="33" t="s">
        <v>1707</v>
      </c>
      <c r="BN62" s="33" t="s">
        <v>3860</v>
      </c>
      <c r="BO62" s="33" t="s">
        <v>3894</v>
      </c>
      <c r="BP62" s="33" t="s">
        <v>3869</v>
      </c>
      <c r="BQ62" s="33" t="s">
        <v>3917</v>
      </c>
      <c r="BR62" s="33" t="s">
        <v>1148</v>
      </c>
      <c r="BS62" s="33" t="s">
        <v>3735</v>
      </c>
      <c r="BT62" s="33" t="s">
        <v>3947</v>
      </c>
      <c r="BU62" s="33" t="s">
        <v>3764</v>
      </c>
      <c r="BV62" s="33" t="s">
        <v>4017</v>
      </c>
      <c r="BW62" s="33" t="s">
        <v>4046</v>
      </c>
      <c r="BX62" s="33" t="s">
        <v>3988</v>
      </c>
      <c r="BY62" s="33" t="s">
        <v>3961</v>
      </c>
      <c r="BZ62" s="33" t="s">
        <v>4102</v>
      </c>
      <c r="CA62" s="33" t="s">
        <v>4158</v>
      </c>
      <c r="CB62" s="33" t="s">
        <v>4129</v>
      </c>
      <c r="CC62" s="33" t="s">
        <v>816</v>
      </c>
      <c r="CD62" s="33" t="s">
        <v>4168</v>
      </c>
      <c r="CE62" s="33" t="s">
        <v>3765</v>
      </c>
      <c r="CF62" s="33" t="s">
        <v>4200</v>
      </c>
      <c r="CG62" s="33" t="s">
        <v>4229</v>
      </c>
      <c r="CH62" s="33" t="s">
        <v>4332</v>
      </c>
      <c r="CI62" s="33" t="s">
        <v>3085</v>
      </c>
      <c r="CJ62" s="33" t="s">
        <v>4274</v>
      </c>
      <c r="CK62" s="33" t="s">
        <v>4353</v>
      </c>
      <c r="CL62" s="33" t="s">
        <v>4244</v>
      </c>
      <c r="CM62" s="33" t="s">
        <v>4434</v>
      </c>
      <c r="CN62" s="33" t="s">
        <v>4405</v>
      </c>
      <c r="CO62" s="33" t="s">
        <v>4521</v>
      </c>
      <c r="CP62" s="33" t="s">
        <v>4303</v>
      </c>
      <c r="CQ62" s="33" t="s">
        <v>4377</v>
      </c>
      <c r="CR62" s="33" t="s">
        <v>4357</v>
      </c>
      <c r="CS62" s="33" t="s">
        <v>4463</v>
      </c>
      <c r="CT62" s="33" t="s">
        <v>4492</v>
      </c>
      <c r="CU62" s="33" t="s">
        <v>2623</v>
      </c>
    </row>
    <row r="63" spans="10:99" ht="33.75" thickBot="1" x14ac:dyDescent="0.3">
      <c r="J63" s="73">
        <v>44940</v>
      </c>
      <c r="K63" s="33" t="s">
        <v>2674</v>
      </c>
      <c r="L63" s="33" t="s">
        <v>2703</v>
      </c>
      <c r="M63" s="33" t="s">
        <v>2732</v>
      </c>
      <c r="N63" s="33" t="s">
        <v>2761</v>
      </c>
      <c r="O63" s="33" t="s">
        <v>2790</v>
      </c>
      <c r="P63" s="33" t="s">
        <v>2801</v>
      </c>
      <c r="Q63" s="33" t="s">
        <v>2830</v>
      </c>
      <c r="R63" s="33" t="s">
        <v>2858</v>
      </c>
      <c r="S63" s="33" t="s">
        <v>2885</v>
      </c>
      <c r="T63" s="33" t="s">
        <v>2895</v>
      </c>
      <c r="U63" s="33" t="s">
        <v>2922</v>
      </c>
      <c r="V63" s="33" t="s">
        <v>2951</v>
      </c>
      <c r="W63" s="33" t="s">
        <v>2980</v>
      </c>
      <c r="X63" s="33" t="s">
        <v>3005</v>
      </c>
      <c r="Y63" s="33" t="s">
        <v>2304</v>
      </c>
      <c r="Z63" s="33" t="s">
        <v>1703</v>
      </c>
      <c r="AA63" s="33" t="s">
        <v>662</v>
      </c>
      <c r="AB63" s="33" t="s">
        <v>3067</v>
      </c>
      <c r="AC63" s="33" t="s">
        <v>3043</v>
      </c>
      <c r="AD63" s="33" t="s">
        <v>620</v>
      </c>
      <c r="AE63" s="33" t="s">
        <v>3112</v>
      </c>
      <c r="AF63" s="33" t="s">
        <v>3134</v>
      </c>
      <c r="AG63" s="33" t="s">
        <v>3159</v>
      </c>
      <c r="AH63" s="33" t="s">
        <v>3197</v>
      </c>
      <c r="AI63" s="33" t="s">
        <v>3226</v>
      </c>
      <c r="AJ63" s="33" t="s">
        <v>1712</v>
      </c>
      <c r="AK63" s="33" t="s">
        <v>1081</v>
      </c>
      <c r="AL63" s="33" t="s">
        <v>617</v>
      </c>
      <c r="AM63" s="33" t="s">
        <v>3276</v>
      </c>
      <c r="AN63" s="33" t="s">
        <v>3305</v>
      </c>
      <c r="AO63" s="33" t="s">
        <v>3333</v>
      </c>
      <c r="AP63" s="33" t="s">
        <v>3335</v>
      </c>
      <c r="AQ63" s="33" t="s">
        <v>3366</v>
      </c>
      <c r="AR63" s="33" t="s">
        <v>1806</v>
      </c>
      <c r="AS63" s="33" t="s">
        <v>1801</v>
      </c>
      <c r="AT63" s="33" t="s">
        <v>3412</v>
      </c>
      <c r="AU63" s="33" t="s">
        <v>3426</v>
      </c>
      <c r="AV63" s="33" t="s">
        <v>3455</v>
      </c>
      <c r="AW63" s="33" t="s">
        <v>3483</v>
      </c>
      <c r="AX63" s="33" t="s">
        <v>3512</v>
      </c>
      <c r="AY63" s="33" t="s">
        <v>3541</v>
      </c>
      <c r="AZ63" s="33" t="s">
        <v>3570</v>
      </c>
      <c r="BA63" s="33" t="s">
        <v>3599</v>
      </c>
      <c r="BB63" s="33" t="s">
        <v>3649</v>
      </c>
      <c r="BC63" s="33" t="s">
        <v>3655</v>
      </c>
      <c r="BD63" s="33" t="s">
        <v>3635</v>
      </c>
      <c r="BE63" s="33" t="s">
        <v>3680</v>
      </c>
      <c r="BF63" s="33" t="s">
        <v>3628</v>
      </c>
      <c r="BG63" s="33" t="s">
        <v>3758</v>
      </c>
      <c r="BH63" s="33" t="s">
        <v>3793</v>
      </c>
      <c r="BI63" s="33" t="s">
        <v>3707</v>
      </c>
      <c r="BJ63" s="33" t="s">
        <v>3822</v>
      </c>
      <c r="BK63" s="33" t="s">
        <v>3660</v>
      </c>
      <c r="BL63" s="33" t="s">
        <v>3837</v>
      </c>
      <c r="BM63" s="33" t="s">
        <v>2143</v>
      </c>
      <c r="BN63" s="33" t="s">
        <v>3861</v>
      </c>
      <c r="BO63" s="33" t="s">
        <v>3895</v>
      </c>
      <c r="BP63" s="33" t="s">
        <v>3870</v>
      </c>
      <c r="BQ63" s="33" t="s">
        <v>3918</v>
      </c>
      <c r="BR63" s="33" t="s">
        <v>1856</v>
      </c>
      <c r="BS63" s="33" t="s">
        <v>3736</v>
      </c>
      <c r="BT63" s="33" t="s">
        <v>3948</v>
      </c>
      <c r="BU63" s="33" t="s">
        <v>3765</v>
      </c>
      <c r="BV63" s="33" t="s">
        <v>4018</v>
      </c>
      <c r="BW63" s="33" t="s">
        <v>4047</v>
      </c>
      <c r="BX63" s="33" t="s">
        <v>3989</v>
      </c>
      <c r="BY63" s="33" t="s">
        <v>3012</v>
      </c>
      <c r="BZ63" s="33" t="s">
        <v>4103</v>
      </c>
      <c r="CA63" s="33" t="s">
        <v>4159</v>
      </c>
      <c r="CB63" s="33" t="s">
        <v>4130</v>
      </c>
      <c r="CC63" s="33" t="s">
        <v>4074</v>
      </c>
      <c r="CD63" s="33" t="s">
        <v>3072</v>
      </c>
      <c r="CE63" s="33" t="s">
        <v>4172</v>
      </c>
      <c r="CF63" s="33" t="s">
        <v>4201</v>
      </c>
      <c r="CG63" s="33" t="s">
        <v>4230</v>
      </c>
      <c r="CH63" s="33" t="s">
        <v>4333</v>
      </c>
      <c r="CI63" s="33" t="s">
        <v>903</v>
      </c>
      <c r="CJ63" s="33" t="s">
        <v>4275</v>
      </c>
      <c r="CK63" s="33" t="s">
        <v>4354</v>
      </c>
      <c r="CL63" s="33" t="s">
        <v>4245</v>
      </c>
      <c r="CM63" s="33" t="s">
        <v>4435</v>
      </c>
      <c r="CN63" s="33" t="s">
        <v>4406</v>
      </c>
      <c r="CO63" s="33" t="s">
        <v>4522</v>
      </c>
      <c r="CP63" s="33" t="s">
        <v>4304</v>
      </c>
      <c r="CQ63" s="33" t="s">
        <v>4378</v>
      </c>
      <c r="CR63" s="33" t="s">
        <v>1708</v>
      </c>
      <c r="CS63" s="33" t="s">
        <v>4464</v>
      </c>
      <c r="CT63" s="33" t="s">
        <v>4493</v>
      </c>
      <c r="CU63" s="33" t="s">
        <v>2620</v>
      </c>
    </row>
    <row r="64" spans="10:99" ht="33" x14ac:dyDescent="0.25">
      <c r="J64" s="73">
        <v>44939</v>
      </c>
      <c r="K64" s="33" t="s">
        <v>2675</v>
      </c>
      <c r="L64" s="33" t="s">
        <v>2704</v>
      </c>
      <c r="M64" s="33" t="s">
        <v>2733</v>
      </c>
      <c r="N64" s="33" t="s">
        <v>2762</v>
      </c>
      <c r="O64" s="33" t="s">
        <v>2791</v>
      </c>
      <c r="P64" s="33" t="s">
        <v>2802</v>
      </c>
      <c r="Q64" s="33" t="s">
        <v>2831</v>
      </c>
      <c r="R64" s="33" t="s">
        <v>2859</v>
      </c>
      <c r="S64" s="33" t="s">
        <v>2886</v>
      </c>
      <c r="T64" s="33" t="s">
        <v>1811</v>
      </c>
      <c r="U64" s="33" t="s">
        <v>2923</v>
      </c>
      <c r="V64" s="33" t="s">
        <v>2952</v>
      </c>
      <c r="W64" s="33" t="s">
        <v>2981</v>
      </c>
      <c r="X64" s="33" t="s">
        <v>3006</v>
      </c>
      <c r="Y64" s="33" t="s">
        <v>727</v>
      </c>
      <c r="Z64" s="33" t="s">
        <v>3077</v>
      </c>
      <c r="AA64" s="33" t="s">
        <v>1689</v>
      </c>
      <c r="AB64" s="33" t="s">
        <v>3068</v>
      </c>
      <c r="AC64" s="33" t="s">
        <v>3044</v>
      </c>
      <c r="AD64" s="33" t="s">
        <v>2297</v>
      </c>
      <c r="AE64" s="33" t="s">
        <v>3090</v>
      </c>
      <c r="AF64" s="33" t="s">
        <v>421</v>
      </c>
      <c r="AG64" s="33" t="s">
        <v>2305</v>
      </c>
      <c r="AH64" s="33" t="s">
        <v>3198</v>
      </c>
      <c r="AI64" s="33" t="s">
        <v>3227</v>
      </c>
      <c r="AJ64" s="33" t="s">
        <v>2149</v>
      </c>
      <c r="AK64" s="33" t="s">
        <v>3229</v>
      </c>
      <c r="AL64" s="33" t="s">
        <v>2301</v>
      </c>
      <c r="AM64" s="33" t="s">
        <v>3277</v>
      </c>
      <c r="AN64" s="33" t="s">
        <v>3306</v>
      </c>
      <c r="AO64" s="33" t="s">
        <v>3334</v>
      </c>
      <c r="AP64" s="33" t="s">
        <v>1076</v>
      </c>
      <c r="AQ64" s="33" t="s">
        <v>3367</v>
      </c>
      <c r="AR64" s="33" t="s">
        <v>3378</v>
      </c>
      <c r="AS64" s="33" t="s">
        <v>3384</v>
      </c>
      <c r="AT64" s="33" t="s">
        <v>3413</v>
      </c>
      <c r="AU64" s="33" t="s">
        <v>3427</v>
      </c>
      <c r="AV64" s="33" t="s">
        <v>3456</v>
      </c>
      <c r="AW64" s="33" t="s">
        <v>3484</v>
      </c>
      <c r="AX64" s="33" t="s">
        <v>3513</v>
      </c>
      <c r="AY64" s="33" t="s">
        <v>3542</v>
      </c>
      <c r="AZ64" s="33" t="s">
        <v>3571</v>
      </c>
      <c r="BA64" s="33" t="s">
        <v>3600</v>
      </c>
      <c r="BB64" s="33" t="s">
        <v>3650</v>
      </c>
      <c r="BC64" s="33" t="s">
        <v>3656</v>
      </c>
      <c r="BD64" s="33" t="s">
        <v>3636</v>
      </c>
      <c r="BE64" s="33" t="s">
        <v>3681</v>
      </c>
      <c r="BF64" s="33" t="s">
        <v>3629</v>
      </c>
      <c r="BG64" s="33" t="s">
        <v>3759</v>
      </c>
      <c r="BH64" s="33" t="s">
        <v>3794</v>
      </c>
      <c r="BI64" s="33" t="s">
        <v>3708</v>
      </c>
      <c r="BJ64" s="33" t="s">
        <v>3823</v>
      </c>
      <c r="BK64" s="33" t="s">
        <v>3661</v>
      </c>
      <c r="BL64" s="33" t="s">
        <v>3838</v>
      </c>
      <c r="BM64" s="33" t="s">
        <v>93</v>
      </c>
      <c r="BN64" s="33" t="s">
        <v>3862</v>
      </c>
      <c r="BO64" s="33" t="s">
        <v>3896</v>
      </c>
      <c r="BP64" s="33" t="s">
        <v>644</v>
      </c>
      <c r="BQ64" s="33" t="s">
        <v>3919</v>
      </c>
      <c r="BR64" s="33" t="s">
        <v>916</v>
      </c>
      <c r="BS64" s="33" t="s">
        <v>3737</v>
      </c>
      <c r="BT64" s="33" t="s">
        <v>3949</v>
      </c>
      <c r="BU64" s="33" t="s">
        <v>2191</v>
      </c>
      <c r="BV64" s="33" t="s">
        <v>4019</v>
      </c>
      <c r="BW64" s="33" t="s">
        <v>4048</v>
      </c>
      <c r="BX64" s="33" t="s">
        <v>3990</v>
      </c>
      <c r="BY64" s="33" t="s">
        <v>2296</v>
      </c>
      <c r="BZ64" s="33" t="s">
        <v>4104</v>
      </c>
      <c r="CA64" s="33" t="s">
        <v>4160</v>
      </c>
      <c r="CB64" s="33" t="s">
        <v>4131</v>
      </c>
      <c r="CC64" s="33" t="s">
        <v>4075</v>
      </c>
      <c r="CD64" s="33" t="s">
        <v>2152</v>
      </c>
      <c r="CE64" s="33" t="s">
        <v>336</v>
      </c>
      <c r="CF64" s="33" t="s">
        <v>4202</v>
      </c>
      <c r="CG64" s="33" t="s">
        <v>4231</v>
      </c>
      <c r="CH64" s="33" t="s">
        <v>4334</v>
      </c>
      <c r="CI64" s="33" t="s">
        <v>4248</v>
      </c>
      <c r="CJ64" s="33" t="s">
        <v>4276</v>
      </c>
      <c r="CK64" s="33" t="s">
        <v>4355</v>
      </c>
      <c r="CL64" s="33" t="s">
        <v>4246</v>
      </c>
      <c r="CM64" s="33" t="s">
        <v>4436</v>
      </c>
      <c r="CN64" s="33" t="s">
        <v>4407</v>
      </c>
      <c r="CO64" s="33" t="s">
        <v>4523</v>
      </c>
      <c r="CP64" s="33" t="s">
        <v>4305</v>
      </c>
      <c r="CQ64" s="33" t="s">
        <v>3662</v>
      </c>
      <c r="CR64" s="33" t="s">
        <v>4358</v>
      </c>
      <c r="CS64" s="33" t="s">
        <v>4465</v>
      </c>
      <c r="CT64" s="33" t="s">
        <v>4494</v>
      </c>
      <c r="CU64" s="33" t="s">
        <v>2618</v>
      </c>
    </row>
    <row r="85" spans="84:84" ht="15.75" thickBot="1" x14ac:dyDescent="0.3"/>
    <row r="86" spans="84:84" ht="17.25" thickBot="1" x14ac:dyDescent="0.3">
      <c r="CF86" s="33"/>
    </row>
    <row r="87" spans="84:84" ht="17.25" thickBot="1" x14ac:dyDescent="0.3">
      <c r="CF87" s="33"/>
    </row>
    <row r="88" spans="84:84" ht="17.25" thickBot="1" x14ac:dyDescent="0.3">
      <c r="CF88" s="33"/>
    </row>
    <row r="89" spans="84:84" ht="17.25" thickBot="1" x14ac:dyDescent="0.3">
      <c r="CF89" s="33"/>
    </row>
    <row r="90" spans="84:84" ht="17.25" thickBot="1" x14ac:dyDescent="0.3">
      <c r="CF90" s="33"/>
    </row>
    <row r="91" spans="84:84" ht="17.25" thickBot="1" x14ac:dyDescent="0.3">
      <c r="CF91" s="33"/>
    </row>
    <row r="92" spans="84:84" ht="17.25" thickBot="1" x14ac:dyDescent="0.3">
      <c r="CF92" s="33"/>
    </row>
    <row r="93" spans="84:84" ht="17.25" thickBot="1" x14ac:dyDescent="0.3">
      <c r="CF93" s="33"/>
    </row>
    <row r="94" spans="84:84" ht="17.25" thickBot="1" x14ac:dyDescent="0.3">
      <c r="CF94" s="33"/>
    </row>
    <row r="95" spans="84:84" ht="17.25" thickBot="1" x14ac:dyDescent="0.3">
      <c r="CF95" s="33"/>
    </row>
    <row r="96" spans="84:84" ht="17.25" thickBot="1" x14ac:dyDescent="0.3">
      <c r="CF96" s="33"/>
    </row>
    <row r="97" spans="84:84" ht="17.25" thickBot="1" x14ac:dyDescent="0.3">
      <c r="CF97" s="33"/>
    </row>
    <row r="98" spans="84:84" ht="17.25" thickBot="1" x14ac:dyDescent="0.3">
      <c r="CF98" s="33"/>
    </row>
    <row r="99" spans="84:84" ht="17.25" thickBot="1" x14ac:dyDescent="0.3">
      <c r="CF99" s="33"/>
    </row>
    <row r="100" spans="84:84" ht="17.25" thickBot="1" x14ac:dyDescent="0.3">
      <c r="CF100" s="33"/>
    </row>
    <row r="101" spans="84:84" ht="17.25" thickBot="1" x14ac:dyDescent="0.3">
      <c r="CF101" s="33"/>
    </row>
    <row r="102" spans="84:84" ht="17.25" thickBot="1" x14ac:dyDescent="0.3">
      <c r="CF102" s="33"/>
    </row>
    <row r="103" spans="84:84" ht="17.25" thickBot="1" x14ac:dyDescent="0.3">
      <c r="CF103" s="33"/>
    </row>
    <row r="104" spans="84:84" ht="17.25" thickBot="1" x14ac:dyDescent="0.3">
      <c r="CF104" s="33"/>
    </row>
    <row r="105" spans="84:84" ht="17.25" thickBot="1" x14ac:dyDescent="0.3">
      <c r="CF105" s="33"/>
    </row>
    <row r="106" spans="84:84" ht="17.25" thickBot="1" x14ac:dyDescent="0.3">
      <c r="CF106" s="33"/>
    </row>
    <row r="107" spans="84:84" ht="17.25" thickBot="1" x14ac:dyDescent="0.3">
      <c r="CF107" s="33"/>
    </row>
    <row r="108" spans="84:84" ht="17.25" thickBot="1" x14ac:dyDescent="0.3">
      <c r="CF108" s="33"/>
    </row>
    <row r="109" spans="84:84" ht="17.25" thickBot="1" x14ac:dyDescent="0.3">
      <c r="CF109" s="33"/>
    </row>
    <row r="110" spans="84:84" ht="17.25" thickBot="1" x14ac:dyDescent="0.3">
      <c r="CF110" s="33"/>
    </row>
    <row r="111" spans="84:84" ht="17.25" thickBot="1" x14ac:dyDescent="0.3">
      <c r="CF111" s="33"/>
    </row>
    <row r="112" spans="84:84" ht="17.25" thickBot="1" x14ac:dyDescent="0.3">
      <c r="CF112" s="33"/>
    </row>
    <row r="113" spans="84:84" ht="17.25" thickBot="1" x14ac:dyDescent="0.3">
      <c r="CF113" s="33"/>
    </row>
    <row r="114" spans="84:84" ht="17.25" thickBot="1" x14ac:dyDescent="0.3">
      <c r="CF114" s="33"/>
    </row>
    <row r="115" spans="84:84" ht="17.25" thickBot="1" x14ac:dyDescent="0.3">
      <c r="CF115" s="33"/>
    </row>
    <row r="116" spans="84:84" ht="17.25" thickBot="1" x14ac:dyDescent="0.3">
      <c r="CF116" s="33"/>
    </row>
    <row r="117" spans="84:84" ht="17.25" thickBot="1" x14ac:dyDescent="0.3">
      <c r="CF117" s="33"/>
    </row>
    <row r="118" spans="84:84" ht="17.25" thickBot="1" x14ac:dyDescent="0.3">
      <c r="CF118" s="33"/>
    </row>
    <row r="119" spans="84:84" ht="17.25" thickBot="1" x14ac:dyDescent="0.3">
      <c r="CF119" s="33"/>
    </row>
    <row r="120" spans="84:84" ht="17.25" thickBot="1" x14ac:dyDescent="0.3">
      <c r="CF120" s="33"/>
    </row>
    <row r="121" spans="84:84" ht="17.25" thickBot="1" x14ac:dyDescent="0.3">
      <c r="CF121" s="33"/>
    </row>
    <row r="122" spans="84:84" ht="17.25" thickBot="1" x14ac:dyDescent="0.3">
      <c r="CF122" s="33"/>
    </row>
    <row r="123" spans="84:84" ht="17.25" thickBot="1" x14ac:dyDescent="0.3">
      <c r="CF123" s="33"/>
    </row>
    <row r="124" spans="84:84" ht="17.25" thickBot="1" x14ac:dyDescent="0.3">
      <c r="CF124" s="33"/>
    </row>
    <row r="125" spans="84:84" ht="17.25" thickBot="1" x14ac:dyDescent="0.3">
      <c r="CF125" s="33"/>
    </row>
    <row r="126" spans="84:84" ht="17.25" thickBot="1" x14ac:dyDescent="0.3">
      <c r="CF126" s="33"/>
    </row>
    <row r="127" spans="84:84" ht="17.25" thickBot="1" x14ac:dyDescent="0.3">
      <c r="CF127" s="33"/>
    </row>
    <row r="128" spans="84:84" ht="17.25" thickBot="1" x14ac:dyDescent="0.3">
      <c r="CF128" s="33"/>
    </row>
    <row r="129" spans="84:84" ht="17.25" thickBot="1" x14ac:dyDescent="0.3">
      <c r="CF129" s="33"/>
    </row>
    <row r="130" spans="84:84" ht="17.25" thickBot="1" x14ac:dyDescent="0.3">
      <c r="CF130" s="33"/>
    </row>
    <row r="131" spans="84:84" ht="17.25" thickBot="1" x14ac:dyDescent="0.3">
      <c r="CF131" s="33"/>
    </row>
    <row r="132" spans="84:84" ht="17.25" thickBot="1" x14ac:dyDescent="0.3">
      <c r="CF132" s="33"/>
    </row>
    <row r="133" spans="84:84" ht="17.25" thickBot="1" x14ac:dyDescent="0.3">
      <c r="CF133" s="33"/>
    </row>
    <row r="134" spans="84:84" ht="17.25" thickBot="1" x14ac:dyDescent="0.3">
      <c r="CF134" s="33"/>
    </row>
    <row r="135" spans="84:84" ht="17.25" thickBot="1" x14ac:dyDescent="0.3">
      <c r="CF135" s="33"/>
    </row>
    <row r="136" spans="84:84" ht="17.25" thickBot="1" x14ac:dyDescent="0.3">
      <c r="CF136" s="33"/>
    </row>
    <row r="137" spans="84:84" ht="17.25" thickBot="1" x14ac:dyDescent="0.3">
      <c r="CF137" s="33"/>
    </row>
    <row r="138" spans="84:84" ht="17.25" thickBot="1" x14ac:dyDescent="0.3">
      <c r="CF138" s="33"/>
    </row>
    <row r="139" spans="84:84" ht="17.25" thickBot="1" x14ac:dyDescent="0.3">
      <c r="CF139" s="33"/>
    </row>
    <row r="140" spans="84:84" ht="17.25" thickBot="1" x14ac:dyDescent="0.3">
      <c r="CF140" s="33"/>
    </row>
    <row r="141" spans="84:84" ht="17.25" thickBot="1" x14ac:dyDescent="0.3">
      <c r="CF141" s="33"/>
    </row>
    <row r="142" spans="84:84" ht="17.25" thickBot="1" x14ac:dyDescent="0.3">
      <c r="CF142" s="33"/>
    </row>
    <row r="143" spans="84:84" ht="17.25" thickBot="1" x14ac:dyDescent="0.3">
      <c r="CF143" s="33"/>
    </row>
    <row r="144" spans="84:84" ht="17.25" thickBot="1" x14ac:dyDescent="0.3">
      <c r="CF144" s="33"/>
    </row>
    <row r="145" spans="84:84" ht="17.25" thickBot="1" x14ac:dyDescent="0.3">
      <c r="CF145" s="33"/>
    </row>
    <row r="146" spans="84:84" ht="17.25" thickBot="1" x14ac:dyDescent="0.3">
      <c r="CF146" s="33"/>
    </row>
    <row r="147" spans="84:84" ht="17.25" thickBot="1" x14ac:dyDescent="0.3">
      <c r="CF147" s="33"/>
    </row>
    <row r="148" spans="84:84" ht="17.25" thickBot="1" x14ac:dyDescent="0.3">
      <c r="CF148" s="33"/>
    </row>
    <row r="149" spans="84:84" ht="17.25" thickBot="1" x14ac:dyDescent="0.3">
      <c r="CF149" s="33"/>
    </row>
    <row r="150" spans="84:84" ht="17.25" thickBot="1" x14ac:dyDescent="0.3">
      <c r="CF150" s="33"/>
    </row>
    <row r="151" spans="84:84" ht="17.25" thickBot="1" x14ac:dyDescent="0.3">
      <c r="CF151" s="33"/>
    </row>
    <row r="152" spans="84:84" ht="17.25" thickBot="1" x14ac:dyDescent="0.3">
      <c r="CF152" s="33"/>
    </row>
    <row r="153" spans="84:84" ht="17.25" thickBot="1" x14ac:dyDescent="0.3">
      <c r="CF153" s="33"/>
    </row>
    <row r="154" spans="84:84" ht="17.25" thickBot="1" x14ac:dyDescent="0.3">
      <c r="CF154" s="33"/>
    </row>
    <row r="155" spans="84:84" ht="17.25" thickBot="1" x14ac:dyDescent="0.3">
      <c r="CF155" s="33"/>
    </row>
    <row r="156" spans="84:84" ht="17.25" thickBot="1" x14ac:dyDescent="0.3">
      <c r="CF156" s="33"/>
    </row>
    <row r="157" spans="84:84" ht="17.25" thickBot="1" x14ac:dyDescent="0.3">
      <c r="CF157" s="33"/>
    </row>
    <row r="158" spans="84:84" ht="17.25" thickBot="1" x14ac:dyDescent="0.3">
      <c r="CF158" s="33"/>
    </row>
    <row r="159" spans="84:84" ht="17.25" thickBot="1" x14ac:dyDescent="0.3">
      <c r="CF159" s="33"/>
    </row>
    <row r="160" spans="84:84" ht="17.25" thickBot="1" x14ac:dyDescent="0.3">
      <c r="CF160" s="33"/>
    </row>
    <row r="161" spans="84:84" ht="17.25" thickBot="1" x14ac:dyDescent="0.3">
      <c r="CF161" s="33"/>
    </row>
    <row r="162" spans="84:84" ht="17.25" thickBot="1" x14ac:dyDescent="0.3">
      <c r="CF162" s="33"/>
    </row>
    <row r="163" spans="84:84" ht="17.25" thickBot="1" x14ac:dyDescent="0.3">
      <c r="CF163" s="33"/>
    </row>
    <row r="164" spans="84:84" ht="17.25" thickBot="1" x14ac:dyDescent="0.3">
      <c r="CF164" s="33"/>
    </row>
    <row r="165" spans="84:84" ht="17.25" thickBot="1" x14ac:dyDescent="0.3">
      <c r="CF165" s="33"/>
    </row>
    <row r="166" spans="84:84" ht="17.25" thickBot="1" x14ac:dyDescent="0.3">
      <c r="CF166" s="33"/>
    </row>
    <row r="167" spans="84:84" ht="17.25" thickBot="1" x14ac:dyDescent="0.3">
      <c r="CF167" s="33"/>
    </row>
    <row r="168" spans="84:84" ht="17.25" thickBot="1" x14ac:dyDescent="0.3">
      <c r="CF168" s="33"/>
    </row>
    <row r="169" spans="84:84" ht="17.25" thickBot="1" x14ac:dyDescent="0.3">
      <c r="CF169" s="33"/>
    </row>
    <row r="170" spans="84:84" ht="17.25" thickBot="1" x14ac:dyDescent="0.3">
      <c r="CF170" s="33"/>
    </row>
    <row r="171" spans="84:84" ht="17.25" thickBot="1" x14ac:dyDescent="0.3">
      <c r="CF171" s="33"/>
    </row>
    <row r="172" spans="84:84" ht="17.25" thickBot="1" x14ac:dyDescent="0.3">
      <c r="CF172" s="33"/>
    </row>
    <row r="173" spans="84:84" ht="17.25" thickBot="1" x14ac:dyDescent="0.3">
      <c r="CF173" s="33"/>
    </row>
    <row r="174" spans="84:84" ht="16.5" x14ac:dyDescent="0.25">
      <c r="CF174" s="3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74"/>
  <sheetViews>
    <sheetView zoomScaleNormal="100" workbookViewId="0">
      <pane xSplit="1" topLeftCell="B1" activePane="topRight" state="frozen"/>
      <selection pane="topRight" activeCell="B104" sqref="B104:J104"/>
    </sheetView>
  </sheetViews>
  <sheetFormatPr defaultRowHeight="15" x14ac:dyDescent="0.25"/>
  <cols>
    <col min="1" max="1" width="21.85546875" bestFit="1" customWidth="1"/>
    <col min="2" max="3" width="21.5703125" bestFit="1" customWidth="1"/>
    <col min="4" max="4" width="13.42578125" customWidth="1"/>
    <col min="5" max="5" width="8.5703125" customWidth="1"/>
    <col min="6" max="6" width="9.42578125" bestFit="1" customWidth="1"/>
    <col min="7" max="7" width="12.42578125" customWidth="1"/>
    <col min="8" max="8" width="14" customWidth="1"/>
    <col min="9" max="9" width="15" style="41" customWidth="1"/>
    <col min="10" max="10" width="22.85546875" customWidth="1"/>
    <col min="11" max="11" width="10.7109375" customWidth="1"/>
    <col min="12" max="12" width="12.85546875" customWidth="1"/>
    <col min="13" max="13" width="14.28515625" customWidth="1"/>
    <col min="14" max="14" width="9.28515625" customWidth="1"/>
    <col min="15" max="15" width="11.28515625" customWidth="1"/>
    <col min="16" max="16" width="15.28515625" customWidth="1"/>
    <col min="17" max="17" width="12.5703125" customWidth="1"/>
    <col min="18" max="18" width="13.7109375" customWidth="1"/>
    <col min="19" max="19" width="12.140625" customWidth="1"/>
    <col min="20" max="20" width="18" customWidth="1"/>
    <col min="21" max="21" width="22" customWidth="1"/>
    <col min="22" max="22" width="13.85546875" customWidth="1"/>
    <col min="23" max="23" width="12.140625" customWidth="1"/>
    <col min="24" max="24" width="20.140625" customWidth="1"/>
    <col min="25" max="25" width="8.42578125" customWidth="1"/>
    <col min="26" max="26" width="16.140625" customWidth="1"/>
    <col min="27" max="27" width="10.7109375" customWidth="1"/>
    <col min="28" max="28" width="11" customWidth="1"/>
    <col min="29" max="29" width="12.85546875" customWidth="1"/>
    <col min="30" max="30" width="9.5703125" customWidth="1"/>
    <col min="31" max="31" width="10.42578125" customWidth="1"/>
    <col min="32" max="32" width="10.85546875" customWidth="1"/>
    <col min="33" max="33" width="12.7109375" customWidth="1"/>
    <col min="34" max="34" width="18.85546875" customWidth="1"/>
    <col min="35" max="35" width="11.85546875" customWidth="1"/>
    <col min="36" max="36" width="12" customWidth="1"/>
    <col min="37" max="37" width="20.85546875" customWidth="1"/>
    <col min="38" max="38" width="14.28515625" customWidth="1"/>
    <col min="39" max="39" width="7.85546875" customWidth="1"/>
    <col min="40" max="40" width="14.28515625" customWidth="1"/>
    <col min="41" max="41" width="15.42578125" customWidth="1"/>
    <col min="42" max="42" width="10.28515625" customWidth="1"/>
    <col min="43" max="43" width="18" customWidth="1"/>
    <col min="44" max="44" width="19.28515625" customWidth="1"/>
    <col min="45" max="45" width="11.7109375" customWidth="1"/>
    <col min="46" max="46" width="20.28515625" customWidth="1"/>
    <col min="47" max="47" width="9.42578125" customWidth="1"/>
    <col min="48" max="48" width="10.5703125" customWidth="1"/>
    <col min="49" max="49" width="15.42578125" customWidth="1"/>
    <col min="50" max="50" width="9.85546875" customWidth="1"/>
    <col min="51" max="51" width="10.5703125" customWidth="1"/>
    <col min="52" max="52" width="22.7109375" customWidth="1"/>
    <col min="53" max="53" width="15.7109375" customWidth="1"/>
    <col min="54" max="54" width="10.85546875" customWidth="1"/>
    <col min="55" max="55" width="21.5703125" customWidth="1"/>
    <col min="56" max="56" width="8.7109375" customWidth="1"/>
    <col min="57" max="57" width="18.140625" customWidth="1"/>
    <col min="58" max="58" width="14.28515625" customWidth="1"/>
    <col min="59" max="59" width="15" customWidth="1"/>
    <col min="60" max="60" width="7.85546875" customWidth="1"/>
    <col min="61" max="61" width="13.7109375" customWidth="1"/>
    <col min="62" max="62" width="9" customWidth="1"/>
    <col min="63" max="63" width="10.7109375" customWidth="1"/>
    <col min="64" max="64" width="10.42578125" customWidth="1"/>
    <col min="65" max="65" width="12.42578125" customWidth="1"/>
    <col min="66" max="66" width="9.5703125" customWidth="1"/>
    <col min="67" max="68" width="19" customWidth="1"/>
    <col min="69" max="69" width="13.7109375" customWidth="1"/>
    <col min="70" max="70" width="11.28515625" customWidth="1"/>
    <col min="71" max="71" width="9.7109375" customWidth="1"/>
    <col min="72" max="72" width="9.28515625" customWidth="1"/>
    <col min="73" max="73" width="10.7109375" customWidth="1"/>
    <col min="74" max="74" width="20" customWidth="1"/>
    <col min="75" max="75" width="16.42578125" customWidth="1"/>
    <col min="76" max="76" width="14.140625" customWidth="1"/>
    <col min="77" max="77" width="16.42578125" customWidth="1"/>
    <col min="78" max="78" width="16.5703125" customWidth="1"/>
    <col min="79" max="79" width="20.85546875" customWidth="1"/>
    <col min="80" max="80" width="9.7109375" customWidth="1"/>
    <col min="81" max="81" width="14.5703125" customWidth="1"/>
    <col min="82" max="82" width="10.140625" customWidth="1"/>
    <col min="83" max="83" width="16.42578125" customWidth="1"/>
    <col min="84" max="84" width="8.28515625" customWidth="1"/>
    <col min="85" max="85" width="12.42578125" bestFit="1" customWidth="1"/>
    <col min="86" max="86" width="18.85546875" bestFit="1" customWidth="1"/>
    <col min="87" max="87" width="11.28515625" bestFit="1" customWidth="1"/>
    <col min="88" max="88" width="18.7109375" bestFit="1" customWidth="1"/>
    <col min="89" max="89" width="20" bestFit="1" customWidth="1"/>
    <col min="90" max="90" width="9.7109375" bestFit="1" customWidth="1"/>
    <col min="91" max="91" width="16.28515625" bestFit="1" customWidth="1"/>
  </cols>
  <sheetData>
    <row r="1" spans="1:91" x14ac:dyDescent="0.25">
      <c r="A1" s="41" t="s">
        <v>4525</v>
      </c>
      <c r="C1" t="s">
        <v>20</v>
      </c>
      <c r="D1" t="s">
        <v>21</v>
      </c>
      <c r="E1" t="s">
        <v>23</v>
      </c>
      <c r="F1" t="s">
        <v>25</v>
      </c>
      <c r="G1" t="s">
        <v>26</v>
      </c>
      <c r="H1" t="s">
        <v>27</v>
      </c>
      <c r="I1" s="41" t="s">
        <v>28</v>
      </c>
      <c r="J1" t="s">
        <v>29</v>
      </c>
      <c r="K1" t="s">
        <v>31</v>
      </c>
      <c r="L1" t="s">
        <v>32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42</v>
      </c>
      <c r="U1" t="s">
        <v>43</v>
      </c>
      <c r="V1" t="s">
        <v>44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54</v>
      </c>
      <c r="AD1" t="s">
        <v>56</v>
      </c>
      <c r="AE1" t="s">
        <v>58</v>
      </c>
      <c r="AF1" t="s">
        <v>59</v>
      </c>
      <c r="AG1" t="s">
        <v>60</v>
      </c>
      <c r="AH1" t="s">
        <v>61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70</v>
      </c>
      <c r="AP1" t="s">
        <v>71</v>
      </c>
      <c r="AQ1" t="s">
        <v>72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82</v>
      </c>
      <c r="AY1" t="s">
        <v>83</v>
      </c>
      <c r="AZ1" t="s">
        <v>85</v>
      </c>
      <c r="BA1" t="s">
        <v>87</v>
      </c>
      <c r="BB1" t="s">
        <v>88</v>
      </c>
      <c r="BC1" t="s">
        <v>89</v>
      </c>
      <c r="BD1" t="s">
        <v>91</v>
      </c>
      <c r="BE1" t="s">
        <v>92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100</v>
      </c>
      <c r="BL1" t="s">
        <v>101</v>
      </c>
      <c r="BM1" t="s">
        <v>102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110</v>
      </c>
      <c r="BT1" t="s">
        <v>111</v>
      </c>
      <c r="BU1" t="s">
        <v>112</v>
      </c>
      <c r="BV1" t="s">
        <v>113</v>
      </c>
      <c r="BW1" t="s">
        <v>115</v>
      </c>
      <c r="BX1" t="s">
        <v>117</v>
      </c>
      <c r="BY1" t="s">
        <v>118</v>
      </c>
      <c r="BZ1" t="s">
        <v>119</v>
      </c>
      <c r="CA1" t="s">
        <v>120</v>
      </c>
      <c r="CB1" t="s">
        <v>122</v>
      </c>
      <c r="CC1" t="s">
        <v>123</v>
      </c>
      <c r="CD1" t="s">
        <v>125</v>
      </c>
      <c r="CE1" t="s">
        <v>126</v>
      </c>
      <c r="CF1" t="s">
        <v>127</v>
      </c>
      <c r="CG1" t="s">
        <v>128</v>
      </c>
      <c r="CH1" t="s">
        <v>130</v>
      </c>
      <c r="CI1" t="s">
        <v>131</v>
      </c>
      <c r="CJ1" t="s">
        <v>132</v>
      </c>
      <c r="CK1" t="s">
        <v>134</v>
      </c>
      <c r="CL1" t="s">
        <v>135</v>
      </c>
      <c r="CM1" t="s">
        <v>136</v>
      </c>
    </row>
    <row r="2" spans="1:91" x14ac:dyDescent="0.25">
      <c r="A2" t="s">
        <v>2639</v>
      </c>
      <c r="C2" s="8">
        <f>$B$72/C5</f>
        <v>5.3003130894941963E-2</v>
      </c>
      <c r="D2" s="8">
        <f>$B$72/D6</f>
        <v>0.68805130110501034</v>
      </c>
      <c r="E2" s="8">
        <f t="shared" ref="E2:BP2" si="0">$B$72/E6</f>
        <v>3.3997416196369077</v>
      </c>
      <c r="F2" s="8">
        <f t="shared" si="0"/>
        <v>2586.0842804867011</v>
      </c>
      <c r="G2" s="8">
        <f t="shared" si="0"/>
        <v>2895.4370807045179</v>
      </c>
      <c r="H2" s="8">
        <f t="shared" si="0"/>
        <v>1072.5482351755063</v>
      </c>
      <c r="I2" s="8">
        <f t="shared" si="0"/>
        <v>11860.145168176858</v>
      </c>
      <c r="J2" s="8">
        <f t="shared" si="0"/>
        <v>0.69548283896094865</v>
      </c>
      <c r="K2" s="8">
        <f t="shared" si="0"/>
        <v>54.704595185995622</v>
      </c>
      <c r="L2" s="8">
        <f t="shared" si="0"/>
        <v>185.18518518518516</v>
      </c>
      <c r="M2" s="8">
        <f t="shared" si="0"/>
        <v>97847358.121330723</v>
      </c>
      <c r="N2" s="8">
        <f t="shared" si="0"/>
        <v>16625.656713440181</v>
      </c>
      <c r="O2" s="8">
        <f t="shared" si="0"/>
        <v>11.568718186024988</v>
      </c>
      <c r="P2" s="8">
        <f t="shared" si="0"/>
        <v>62.695924764890286</v>
      </c>
      <c r="Q2" s="8">
        <f t="shared" si="0"/>
        <v>158.73015873015873</v>
      </c>
      <c r="R2" s="8">
        <f t="shared" si="0"/>
        <v>285.71428571428572</v>
      </c>
      <c r="S2" s="8">
        <f t="shared" si="0"/>
        <v>450.45045045045043</v>
      </c>
      <c r="T2" s="8">
        <f t="shared" si="0"/>
        <v>80.580177276390003</v>
      </c>
      <c r="U2" s="8">
        <f t="shared" si="0"/>
        <v>5.0514107327323837E-2</v>
      </c>
      <c r="V2" s="8">
        <f t="shared" si="0"/>
        <v>151.51515151515153</v>
      </c>
      <c r="W2" s="8">
        <f t="shared" si="0"/>
        <v>5.8633831720902956</v>
      </c>
      <c r="X2" s="8">
        <f t="shared" si="0"/>
        <v>46.232085067036529</v>
      </c>
      <c r="Y2" s="8">
        <f t="shared" si="0"/>
        <v>32.679738562091501</v>
      </c>
      <c r="Z2" s="8">
        <f t="shared" si="0"/>
        <v>8.1017580815036858</v>
      </c>
      <c r="AA2" s="8">
        <f t="shared" si="0"/>
        <v>11821.588585074061</v>
      </c>
      <c r="AB2" s="8">
        <f t="shared" si="0"/>
        <v>249.37655860349128</v>
      </c>
      <c r="AC2" s="8">
        <f t="shared" si="0"/>
        <v>476.19047619047615</v>
      </c>
      <c r="AD2" s="8">
        <f t="shared" si="0"/>
        <v>146.19883040935673</v>
      </c>
      <c r="AE2" s="8">
        <f t="shared" si="0"/>
        <v>7.9579818558013686</v>
      </c>
      <c r="AF2" s="8">
        <f t="shared" si="0"/>
        <v>13975.654410017749</v>
      </c>
      <c r="AG2" s="8">
        <f t="shared" si="0"/>
        <v>19750.745590646045</v>
      </c>
      <c r="AH2" s="8">
        <f t="shared" si="0"/>
        <v>512.82051282051282</v>
      </c>
      <c r="AI2" s="8">
        <f t="shared" si="0"/>
        <v>49693.120136596444</v>
      </c>
      <c r="AJ2" s="8">
        <f t="shared" si="0"/>
        <v>202.02020202020202</v>
      </c>
      <c r="AK2" s="8">
        <f t="shared" si="0"/>
        <v>217.39130434782609</v>
      </c>
      <c r="AL2" s="8">
        <f t="shared" si="0"/>
        <v>4512.3910257567277</v>
      </c>
      <c r="AM2" s="8">
        <f t="shared" si="0"/>
        <v>987.16683119447191</v>
      </c>
      <c r="AN2" s="8">
        <f t="shared" si="0"/>
        <v>13087.46351869544</v>
      </c>
      <c r="AO2" s="8">
        <f t="shared" si="0"/>
        <v>25.568908207619536</v>
      </c>
      <c r="AP2" s="8">
        <f t="shared" si="0"/>
        <v>14.037057832678272</v>
      </c>
      <c r="AQ2" s="8">
        <f t="shared" si="0"/>
        <v>1610.2800276968167</v>
      </c>
      <c r="AR2" s="8">
        <f t="shared" si="0"/>
        <v>1899.1188088726831</v>
      </c>
      <c r="AS2" s="8">
        <f t="shared" si="0"/>
        <v>3413.1207186666984</v>
      </c>
      <c r="AT2" s="8">
        <f t="shared" si="0"/>
        <v>1119.6478035869038</v>
      </c>
      <c r="AU2" s="8">
        <f t="shared" si="0"/>
        <v>1093.8525486764383</v>
      </c>
      <c r="AV2" s="8">
        <f t="shared" si="0"/>
        <v>1077.4108954254211</v>
      </c>
      <c r="AW2" s="8">
        <f t="shared" si="0"/>
        <v>109.76948408342481</v>
      </c>
      <c r="AX2" s="8">
        <f t="shared" si="0"/>
        <v>3906.8299200662595</v>
      </c>
      <c r="AY2" s="8">
        <f t="shared" si="0"/>
        <v>131.92612137203167</v>
      </c>
      <c r="AZ2" s="8">
        <f t="shared" si="0"/>
        <v>5639203.7444312861</v>
      </c>
      <c r="BA2" s="8">
        <f t="shared" si="0"/>
        <v>1847.0358768248714</v>
      </c>
      <c r="BB2" s="8">
        <f t="shared" si="0"/>
        <v>5259.282633848743</v>
      </c>
      <c r="BC2" s="8">
        <f t="shared" si="0"/>
        <v>520.83333333333337</v>
      </c>
      <c r="BD2" s="8">
        <f t="shared" si="0"/>
        <v>134.04825737265415</v>
      </c>
      <c r="BE2" s="8">
        <f t="shared" si="0"/>
        <v>279.32960893854749</v>
      </c>
      <c r="BF2" s="8">
        <f t="shared" si="0"/>
        <v>1246.3109196777539</v>
      </c>
      <c r="BG2" s="8">
        <f t="shared" si="0"/>
        <v>35.561877667140827</v>
      </c>
      <c r="BH2" s="8">
        <f t="shared" si="0"/>
        <v>276.24309392265195</v>
      </c>
      <c r="BI2" s="8">
        <f t="shared" si="0"/>
        <v>22.851919561243147</v>
      </c>
      <c r="BJ2" s="8">
        <f t="shared" si="0"/>
        <v>193.42359767891682</v>
      </c>
      <c r="BK2" s="8">
        <f t="shared" si="0"/>
        <v>1.4552016181841994</v>
      </c>
      <c r="BL2" s="8">
        <f t="shared" si="0"/>
        <v>2157.022618539178</v>
      </c>
      <c r="BM2" s="8">
        <f t="shared" si="0"/>
        <v>628.93081761006283</v>
      </c>
      <c r="BN2" s="8">
        <f t="shared" si="0"/>
        <v>7577.8816789554648</v>
      </c>
      <c r="BO2" s="8">
        <f t="shared" si="0"/>
        <v>1440480083.2021296</v>
      </c>
      <c r="BP2" s="8">
        <f t="shared" si="0"/>
        <v>1864.8018648018649</v>
      </c>
      <c r="BQ2" s="8">
        <f t="shared" ref="BQ2:CM2" si="1">$B$72/BQ6</f>
        <v>147.71048744460859</v>
      </c>
      <c r="BR2" s="8">
        <f t="shared" si="1"/>
        <v>4956.1627405597492</v>
      </c>
      <c r="BS2" s="8">
        <f t="shared" si="1"/>
        <v>35310734.463276833</v>
      </c>
      <c r="BT2" s="8">
        <f t="shared" si="1"/>
        <v>19.615535504119265</v>
      </c>
      <c r="BU2" s="8">
        <f t="shared" si="1"/>
        <v>19.417475728155338</v>
      </c>
      <c r="BV2" s="8">
        <f t="shared" si="1"/>
        <v>271.00271002710025</v>
      </c>
      <c r="BW2" s="8">
        <f t="shared" si="1"/>
        <v>649.35064935064929</v>
      </c>
      <c r="BX2" s="8">
        <f t="shared" si="1"/>
        <v>0.52742059682914733</v>
      </c>
      <c r="BY2" s="8">
        <f t="shared" si="1"/>
        <v>5185.5116803650599</v>
      </c>
      <c r="BZ2" s="8">
        <f t="shared" si="1"/>
        <v>0.52739834396919993</v>
      </c>
      <c r="CA2" s="8">
        <f t="shared" si="1"/>
        <v>145.34883720930233</v>
      </c>
      <c r="CB2" s="8">
        <f t="shared" si="1"/>
        <v>34.199726402188787</v>
      </c>
      <c r="CC2" s="8">
        <f t="shared" si="1"/>
        <v>1190.9993794893232</v>
      </c>
      <c r="CD2" s="8">
        <f t="shared" si="1"/>
        <v>1278.2738190347754</v>
      </c>
      <c r="CE2" s="8">
        <f t="shared" si="1"/>
        <v>37588.035878532006</v>
      </c>
      <c r="CF2" s="8">
        <f t="shared" si="1"/>
        <v>34.818941504178277</v>
      </c>
      <c r="CG2" s="8">
        <f t="shared" si="1"/>
        <v>44017.533063769959</v>
      </c>
      <c r="CH2" s="8">
        <f t="shared" si="1"/>
        <v>6169.5643053687545</v>
      </c>
      <c r="CI2" s="8">
        <f t="shared" si="1"/>
        <v>119.90407673860912</v>
      </c>
      <c r="CJ2" s="8">
        <f t="shared" si="1"/>
        <v>263.15789473684214</v>
      </c>
      <c r="CK2" s="8">
        <f t="shared" si="1"/>
        <v>30383.805188763949</v>
      </c>
      <c r="CL2" s="8">
        <f t="shared" si="1"/>
        <v>23819.482621781866</v>
      </c>
      <c r="CM2" s="8">
        <f t="shared" si="1"/>
        <v>606.06060606060612</v>
      </c>
    </row>
    <row r="3" spans="1:91" x14ac:dyDescent="0.25">
      <c r="C3" s="75">
        <f>$I$131/C64</f>
        <v>9.0969140580451163E-2</v>
      </c>
      <c r="D3" s="75">
        <f t="shared" ref="D3:BO3" si="2">$I$131/D64</f>
        <v>1.2656177624138325</v>
      </c>
      <c r="E3" s="75">
        <f t="shared" si="2"/>
        <v>6.9362439361801602</v>
      </c>
      <c r="F3" s="75">
        <f t="shared" si="2"/>
        <v>5396.5530922373582</v>
      </c>
      <c r="G3" s="75">
        <f t="shared" si="2"/>
        <v>6072.41424914248</v>
      </c>
      <c r="H3" s="75">
        <f t="shared" si="2"/>
        <v>1747.8731567527382</v>
      </c>
      <c r="I3" s="75">
        <f t="shared" si="2"/>
        <v>28306.236079841838</v>
      </c>
      <c r="J3" s="75">
        <f t="shared" si="2"/>
        <v>1.2722264187256866</v>
      </c>
      <c r="K3" s="75">
        <f t="shared" si="2"/>
        <v>98.822720268714306</v>
      </c>
      <c r="L3" s="75">
        <f t="shared" si="2"/>
        <v>340.11068194004207</v>
      </c>
      <c r="M3" s="75">
        <f t="shared" si="2"/>
        <v>185600566.04484293</v>
      </c>
      <c r="N3" s="75">
        <f t="shared" si="2"/>
        <v>31196.519280259014</v>
      </c>
      <c r="O3" s="75">
        <f t="shared" si="2"/>
        <v>26.416797611586919</v>
      </c>
      <c r="P3" s="75">
        <f t="shared" si="2"/>
        <v>123.316204310776</v>
      </c>
      <c r="Q3" s="75">
        <f t="shared" si="2"/>
        <v>339.53617065298124</v>
      </c>
      <c r="R3" s="75">
        <f t="shared" si="2"/>
        <v>538.88850677363234</v>
      </c>
      <c r="S3" s="75">
        <f t="shared" si="2"/>
        <v>844.56055893514656</v>
      </c>
      <c r="T3" s="75">
        <f t="shared" si="2"/>
        <v>171.0684366183531</v>
      </c>
      <c r="U3" s="75">
        <f t="shared" si="2"/>
        <v>9.0956791269543813E-2</v>
      </c>
      <c r="V3" s="75">
        <f t="shared" si="2"/>
        <v>305.01580125427148</v>
      </c>
      <c r="W3" s="75">
        <f t="shared" si="2"/>
        <v>13.326620236462565</v>
      </c>
      <c r="X3" s="75">
        <f t="shared" si="2"/>
        <v>106.91777288647067</v>
      </c>
      <c r="Y3" s="75">
        <f t="shared" si="2"/>
        <v>47.007814084790667</v>
      </c>
      <c r="Z3" s="75">
        <f t="shared" si="2"/>
        <v>16.635389640533386</v>
      </c>
      <c r="AA3" s="75">
        <f t="shared" si="2"/>
        <v>24229.488425193755</v>
      </c>
      <c r="AB3" s="75">
        <f t="shared" si="2"/>
        <v>351.40806473175678</v>
      </c>
      <c r="AC3" s="75">
        <f t="shared" si="2"/>
        <v>823.79267633838072</v>
      </c>
      <c r="AD3" s="75">
        <f t="shared" si="2"/>
        <v>168.20536654942669</v>
      </c>
      <c r="AE3" s="75">
        <f t="shared" si="2"/>
        <v>15.930053338608724</v>
      </c>
      <c r="AF3" s="75">
        <f t="shared" si="2"/>
        <v>29411.265678498879</v>
      </c>
      <c r="AG3" s="75">
        <f t="shared" si="2"/>
        <v>32346.665329905358</v>
      </c>
      <c r="AH3" s="75">
        <f t="shared" si="2"/>
        <v>1030.7969898798199</v>
      </c>
      <c r="AI3" s="75">
        <f t="shared" si="2"/>
        <v>91166.276926919672</v>
      </c>
      <c r="AJ3" s="75">
        <f t="shared" si="2"/>
        <v>446.67869561458861</v>
      </c>
      <c r="AK3" s="75">
        <f t="shared" si="2"/>
        <v>384.33157366455998</v>
      </c>
      <c r="AL3" s="75">
        <f t="shared" si="2"/>
        <v>9921.1958927633914</v>
      </c>
      <c r="AM3" s="75">
        <f t="shared" si="2"/>
        <v>1910.697842457841</v>
      </c>
      <c r="AN3" s="75">
        <f t="shared" si="2"/>
        <v>15277.682493202366</v>
      </c>
      <c r="AO3" s="75">
        <f t="shared" si="2"/>
        <v>48.954070391272495</v>
      </c>
      <c r="AP3" s="75">
        <f t="shared" si="2"/>
        <v>27.51614141362969</v>
      </c>
      <c r="AQ3" s="75">
        <f t="shared" si="2"/>
        <v>3427.6405853530273</v>
      </c>
      <c r="AR3" s="75">
        <f t="shared" si="2"/>
        <v>3521.5547162433008</v>
      </c>
      <c r="AS3" s="75">
        <f t="shared" si="2"/>
        <v>5092.4189105193591</v>
      </c>
      <c r="AT3" s="75">
        <f t="shared" si="2"/>
        <v>2049.1811960225027</v>
      </c>
      <c r="AU3" s="75">
        <f t="shared" si="2"/>
        <v>1899.86212690515</v>
      </c>
      <c r="AV3" s="75">
        <f t="shared" si="2"/>
        <v>2152.5416230001433</v>
      </c>
      <c r="AW3" s="75">
        <f t="shared" si="2"/>
        <v>254.11556640526533</v>
      </c>
      <c r="AX3" s="75">
        <f t="shared" si="2"/>
        <v>2698.4069494399932</v>
      </c>
      <c r="AY3" s="75">
        <f t="shared" si="2"/>
        <v>231.3065742538146</v>
      </c>
      <c r="AZ3" s="75">
        <f t="shared" si="2"/>
        <v>15580607.164294617</v>
      </c>
      <c r="BA3" s="75">
        <f t="shared" si="2"/>
        <v>2148.5060057844012</v>
      </c>
      <c r="BB3" s="75">
        <f t="shared" si="2"/>
        <v>8576.0845906230879</v>
      </c>
      <c r="BC3" s="75">
        <f t="shared" si="2"/>
        <v>728.28048198030763</v>
      </c>
      <c r="BD3" s="75">
        <f t="shared" si="2"/>
        <v>194.77268704124504</v>
      </c>
      <c r="BE3" s="75">
        <f t="shared" si="2"/>
        <v>546.21036148523069</v>
      </c>
      <c r="BF3" s="75">
        <f t="shared" si="2"/>
        <v>2147.3836066800513</v>
      </c>
      <c r="BG3" s="75">
        <f t="shared" si="2"/>
        <v>54.004678405847635</v>
      </c>
      <c r="BH3" s="75">
        <f t="shared" si="2"/>
        <v>416.16027541731859</v>
      </c>
      <c r="BI3" s="75">
        <f t="shared" si="2"/>
        <v>57.677306463863665</v>
      </c>
      <c r="BJ3" s="75">
        <f t="shared" si="2"/>
        <v>478.5843167299164</v>
      </c>
      <c r="BK3" s="75">
        <f t="shared" si="2"/>
        <v>2.3016765490274236</v>
      </c>
      <c r="BL3" s="75">
        <f t="shared" si="2"/>
        <v>4031.2263828953232</v>
      </c>
      <c r="BM3" s="75">
        <f t="shared" si="2"/>
        <v>855.34218309176538</v>
      </c>
      <c r="BN3" s="75">
        <f t="shared" si="2"/>
        <v>17415.581155857879</v>
      </c>
      <c r="BO3" s="75">
        <f t="shared" si="2"/>
        <v>3140498576.2919817</v>
      </c>
      <c r="BP3" s="75">
        <f t="shared" ref="BP3:CM3" si="3">$I$131/BP64</f>
        <v>2892.4888408564539</v>
      </c>
      <c r="BQ3" s="75">
        <f t="shared" si="3"/>
        <v>230.77544549548205</v>
      </c>
      <c r="BR3" s="75">
        <f t="shared" si="3"/>
        <v>9917.1820679760058</v>
      </c>
      <c r="BS3" s="75">
        <f t="shared" si="3"/>
        <v>69407946.487073511</v>
      </c>
      <c r="BT3" s="75">
        <f t="shared" si="3"/>
        <v>29.275475244183642</v>
      </c>
      <c r="BU3" s="75">
        <f t="shared" si="3"/>
        <v>37.487022198165775</v>
      </c>
      <c r="BV3" s="75">
        <f t="shared" si="3"/>
        <v>537.44762841327508</v>
      </c>
      <c r="BW3" s="75">
        <f t="shared" si="3"/>
        <v>1608.0433042125192</v>
      </c>
      <c r="BX3" s="75">
        <f t="shared" si="3"/>
        <v>1.0484868448519373</v>
      </c>
      <c r="BY3" s="75">
        <f t="shared" si="3"/>
        <v>5591.9959556926906</v>
      </c>
      <c r="BZ3" s="75">
        <f t="shared" si="3"/>
        <v>1.0706983483274912</v>
      </c>
      <c r="CA3" s="75">
        <f t="shared" si="3"/>
        <v>335.00902171094145</v>
      </c>
      <c r="CB3" s="75">
        <f t="shared" si="3"/>
        <v>63.629443819741972</v>
      </c>
      <c r="CC3" s="75">
        <f t="shared" si="3"/>
        <v>2406.0920733558801</v>
      </c>
      <c r="CD3" s="75">
        <f t="shared" si="3"/>
        <v>2011.6956739355803</v>
      </c>
      <c r="CE3" s="75">
        <f t="shared" si="3"/>
        <v>68183.330549503793</v>
      </c>
      <c r="CF3" s="75">
        <f t="shared" si="3"/>
        <v>87.584057963644838</v>
      </c>
      <c r="CG3" s="75">
        <f t="shared" si="3"/>
        <v>89431.211910032347</v>
      </c>
      <c r="CH3" s="75">
        <f t="shared" si="3"/>
        <v>5332.472370752439</v>
      </c>
      <c r="CI3" s="75">
        <f t="shared" si="3"/>
        <v>243.93860804194767</v>
      </c>
      <c r="CJ3" s="75">
        <f t="shared" si="3"/>
        <v>370.85869562096843</v>
      </c>
      <c r="CK3" s="75">
        <f t="shared" si="3"/>
        <v>54374.989321841727</v>
      </c>
      <c r="CL3" s="75">
        <f t="shared" si="3"/>
        <v>52062.463178860024</v>
      </c>
      <c r="CM3" s="75">
        <f t="shared" si="3"/>
        <v>1500.0403957206333</v>
      </c>
    </row>
    <row r="4" spans="1:91" ht="15.75" thickBot="1" x14ac:dyDescent="0.3">
      <c r="C4" s="66">
        <f>C3/C2-1</f>
        <v>0.7162974911946618</v>
      </c>
      <c r="D4" s="66">
        <f t="shared" ref="D4:BO4" si="4">D3/D2-1</f>
        <v>0.83942354353701609</v>
      </c>
      <c r="E4" s="66">
        <f t="shared" si="4"/>
        <v>1.0402267913880321</v>
      </c>
      <c r="F4" s="66">
        <f t="shared" si="4"/>
        <v>1.0867661324718028</v>
      </c>
      <c r="G4" s="66">
        <f t="shared" si="4"/>
        <v>1.0972357816405873</v>
      </c>
      <c r="H4" s="66">
        <f t="shared" si="4"/>
        <v>0.62964526855682634</v>
      </c>
      <c r="I4" s="66">
        <f t="shared" si="4"/>
        <v>1.3866686013079446</v>
      </c>
      <c r="J4" s="66">
        <f t="shared" si="4"/>
        <v>0.82927075616472856</v>
      </c>
      <c r="K4" s="66">
        <f t="shared" si="4"/>
        <v>0.80647932651209753</v>
      </c>
      <c r="L4" s="66">
        <f t="shared" si="4"/>
        <v>0.83659768247622734</v>
      </c>
      <c r="M4" s="66">
        <f t="shared" si="4"/>
        <v>0.89683778497829469</v>
      </c>
      <c r="N4" s="66">
        <f t="shared" si="4"/>
        <v>0.87640824166901909</v>
      </c>
      <c r="O4" s="66">
        <f t="shared" si="4"/>
        <v>1.2834679855455735</v>
      </c>
      <c r="P4" s="66">
        <f t="shared" si="4"/>
        <v>0.96689345875687716</v>
      </c>
      <c r="Q4" s="66">
        <f t="shared" si="4"/>
        <v>1.1390778751137818</v>
      </c>
      <c r="R4" s="66">
        <f t="shared" si="4"/>
        <v>0.88610977370771304</v>
      </c>
      <c r="S4" s="66">
        <f t="shared" si="4"/>
        <v>0.8749244408360255</v>
      </c>
      <c r="T4" s="66">
        <f t="shared" si="4"/>
        <v>1.122959298433762</v>
      </c>
      <c r="U4" s="66">
        <f t="shared" si="4"/>
        <v>0.80062157052796068</v>
      </c>
      <c r="V4" s="66">
        <f t="shared" si="4"/>
        <v>1.0131042882781918</v>
      </c>
      <c r="W4" s="66">
        <f t="shared" si="4"/>
        <v>1.2728550813286907</v>
      </c>
      <c r="X4" s="66">
        <f t="shared" si="4"/>
        <v>1.3126314275343605</v>
      </c>
      <c r="Y4" s="66">
        <f t="shared" si="4"/>
        <v>0.43843911099459443</v>
      </c>
      <c r="Z4" s="66">
        <f t="shared" si="4"/>
        <v>1.053306143331036</v>
      </c>
      <c r="AA4" s="66">
        <f t="shared" si="4"/>
        <v>1.0495966553755651</v>
      </c>
      <c r="AB4" s="66">
        <f t="shared" si="4"/>
        <v>0.40914633957434465</v>
      </c>
      <c r="AC4" s="66">
        <f t="shared" si="4"/>
        <v>0.72996462031059961</v>
      </c>
      <c r="AD4" s="66">
        <f t="shared" si="4"/>
        <v>0.15052470719807842</v>
      </c>
      <c r="AE4" s="66">
        <f t="shared" si="4"/>
        <v>1.0017705025295722</v>
      </c>
      <c r="AF4" s="66">
        <f t="shared" si="4"/>
        <v>1.1044642930936304</v>
      </c>
      <c r="AG4" s="66">
        <f t="shared" si="4"/>
        <v>0.63774401231843836</v>
      </c>
      <c r="AH4" s="66">
        <f t="shared" si="4"/>
        <v>1.0100541302656487</v>
      </c>
      <c r="AI4" s="66">
        <f t="shared" si="4"/>
        <v>0.83458548540163746</v>
      </c>
      <c r="AJ4" s="66">
        <f t="shared" si="4"/>
        <v>1.2110595432922135</v>
      </c>
      <c r="AK4" s="66">
        <f t="shared" si="4"/>
        <v>0.76792523885697594</v>
      </c>
      <c r="AL4" s="66">
        <f t="shared" si="4"/>
        <v>1.1986560641870807</v>
      </c>
      <c r="AM4" s="66">
        <f t="shared" si="4"/>
        <v>0.93553691440979292</v>
      </c>
      <c r="AN4" s="66">
        <f t="shared" si="4"/>
        <v>0.16735244162309981</v>
      </c>
      <c r="AO4" s="66">
        <f t="shared" si="4"/>
        <v>0.91459369300266724</v>
      </c>
      <c r="AP4" s="66">
        <f t="shared" si="4"/>
        <v>0.96024991430697892</v>
      </c>
      <c r="AQ4" s="66">
        <f t="shared" si="4"/>
        <v>1.1285990799100833</v>
      </c>
      <c r="AR4" s="66">
        <f t="shared" si="4"/>
        <v>0.85430985138507243</v>
      </c>
      <c r="AS4" s="66">
        <f t="shared" si="4"/>
        <v>0.49201253933633549</v>
      </c>
      <c r="AT4" s="66">
        <f t="shared" si="4"/>
        <v>0.83020159505314584</v>
      </c>
      <c r="AU4" s="66">
        <f t="shared" si="4"/>
        <v>0.73685395641668827</v>
      </c>
      <c r="AV4" s="66">
        <f t="shared" si="4"/>
        <v>0.99788365992920602</v>
      </c>
      <c r="AW4" s="66">
        <f t="shared" si="4"/>
        <v>1.314992809951967</v>
      </c>
      <c r="AX4" s="66">
        <f t="shared" si="4"/>
        <v>-0.30931036040744042</v>
      </c>
      <c r="AY4" s="66">
        <f t="shared" si="4"/>
        <v>0.75330383284391456</v>
      </c>
      <c r="AZ4" s="66">
        <f t="shared" si="4"/>
        <v>1.7629090684443645</v>
      </c>
      <c r="BA4" s="66">
        <f t="shared" si="4"/>
        <v>0.16321833957972109</v>
      </c>
      <c r="BB4" s="66">
        <f t="shared" si="4"/>
        <v>0.63065672406107387</v>
      </c>
      <c r="BC4" s="66">
        <f t="shared" si="4"/>
        <v>0.39829852540219046</v>
      </c>
      <c r="BD4" s="66">
        <f t="shared" si="4"/>
        <v>0.45300424532768813</v>
      </c>
      <c r="BE4" s="66">
        <f t="shared" si="4"/>
        <v>0.95543309411712585</v>
      </c>
      <c r="BF4" s="66">
        <f t="shared" si="4"/>
        <v>0.72299188972465944</v>
      </c>
      <c r="BG4" s="66">
        <f t="shared" si="4"/>
        <v>0.51861155677243542</v>
      </c>
      <c r="BH4" s="66">
        <f t="shared" si="4"/>
        <v>0.50650019701069326</v>
      </c>
      <c r="BI4" s="66">
        <f t="shared" si="4"/>
        <v>1.5239589308586736</v>
      </c>
      <c r="BJ4" s="66">
        <f t="shared" si="4"/>
        <v>1.474280917493668</v>
      </c>
      <c r="BK4" s="66">
        <f t="shared" si="4"/>
        <v>0.58168910772615523</v>
      </c>
      <c r="BL4" s="66">
        <f t="shared" si="4"/>
        <v>0.8688846135630377</v>
      </c>
      <c r="BM4" s="66">
        <f t="shared" si="4"/>
        <v>0.35999407111590709</v>
      </c>
      <c r="BN4" s="66">
        <f t="shared" si="4"/>
        <v>1.2982123360704731</v>
      </c>
      <c r="BO4" s="66">
        <f t="shared" si="4"/>
        <v>1.1801749381433857</v>
      </c>
      <c r="BP4" s="66">
        <f t="shared" ref="BP4:CM4" si="5">BP3/BP2-1</f>
        <v>0.55109714090927331</v>
      </c>
      <c r="BQ4" s="66">
        <f t="shared" si="5"/>
        <v>0.56234976600441322</v>
      </c>
      <c r="BR4" s="66">
        <f t="shared" si="5"/>
        <v>1.0009799086734508</v>
      </c>
      <c r="BS4" s="66">
        <f t="shared" si="5"/>
        <v>0.96563304451392207</v>
      </c>
      <c r="BT4" s="66">
        <f t="shared" si="5"/>
        <v>0.49246372794848181</v>
      </c>
      <c r="BU4" s="66">
        <f t="shared" si="5"/>
        <v>0.9305816432055376</v>
      </c>
      <c r="BV4" s="66">
        <f t="shared" si="5"/>
        <v>0.98318174884498521</v>
      </c>
      <c r="BW4" s="66">
        <f t="shared" si="5"/>
        <v>1.4763866884872798</v>
      </c>
      <c r="BX4" s="66">
        <f t="shared" si="5"/>
        <v>0.9879520275761704</v>
      </c>
      <c r="BY4" s="66">
        <f t="shared" si="5"/>
        <v>7.8388460075556887E-2</v>
      </c>
      <c r="BZ4" s="66">
        <f t="shared" si="5"/>
        <v>1.030151138263756</v>
      </c>
      <c r="CA4" s="66">
        <f t="shared" si="5"/>
        <v>1.3048620693712771</v>
      </c>
      <c r="CB4" s="66">
        <f t="shared" si="5"/>
        <v>0.86052493728925494</v>
      </c>
      <c r="CC4" s="66">
        <f t="shared" si="5"/>
        <v>1.0202294936438712</v>
      </c>
      <c r="CD4" s="66">
        <f t="shared" si="5"/>
        <v>0.57375958419817419</v>
      </c>
      <c r="CE4" s="66">
        <f t="shared" si="5"/>
        <v>0.8139636444384144</v>
      </c>
      <c r="CF4" s="66">
        <f t="shared" si="5"/>
        <v>1.5154141447158795</v>
      </c>
      <c r="CG4" s="66">
        <f t="shared" si="5"/>
        <v>1.031717947038735</v>
      </c>
      <c r="CH4" s="66">
        <f t="shared" si="5"/>
        <v>-0.13568088331422012</v>
      </c>
      <c r="CI4" s="66">
        <f t="shared" si="5"/>
        <v>1.0344479910698436</v>
      </c>
      <c r="CJ4" s="66">
        <f t="shared" si="5"/>
        <v>0.40926304335967978</v>
      </c>
      <c r="CK4" s="66">
        <f t="shared" si="5"/>
        <v>0.78960432980757167</v>
      </c>
      <c r="CL4" s="66">
        <f t="shared" si="5"/>
        <v>1.1857092366587003</v>
      </c>
      <c r="CM4" s="66">
        <f t="shared" si="5"/>
        <v>1.4750666529390446</v>
      </c>
    </row>
    <row r="5" spans="1:91" ht="17.25" thickBot="1" x14ac:dyDescent="0.3">
      <c r="A5" s="73">
        <v>44939</v>
      </c>
      <c r="C5" s="33">
        <v>18866.810000000001</v>
      </c>
      <c r="D5" s="33">
        <v>1417.13</v>
      </c>
      <c r="E5" s="33">
        <v>287.39</v>
      </c>
      <c r="F5" s="33">
        <v>0.37570799999999999</v>
      </c>
      <c r="G5" s="33">
        <v>0.33002500000000001</v>
      </c>
      <c r="H5" s="33">
        <v>0.91361000000000003</v>
      </c>
      <c r="I5" s="33">
        <v>8.0310000000000006E-2</v>
      </c>
      <c r="J5" s="33">
        <v>1406.44</v>
      </c>
      <c r="K5" s="33">
        <v>16.62</v>
      </c>
      <c r="L5" s="33">
        <v>5.23</v>
      </c>
      <c r="M5" s="33">
        <v>9.4900000000000006E-6</v>
      </c>
      <c r="N5" s="33">
        <v>5.7179000000000001E-2</v>
      </c>
      <c r="O5" s="33">
        <v>85.94</v>
      </c>
      <c r="P5" s="33">
        <v>15.42</v>
      </c>
      <c r="Q5" s="33">
        <v>6.17</v>
      </c>
      <c r="R5" s="33">
        <v>3.45</v>
      </c>
      <c r="S5" s="33">
        <v>2.1800000000000002</v>
      </c>
      <c r="T5" s="33">
        <v>12.3</v>
      </c>
      <c r="U5" s="33">
        <v>18831.82</v>
      </c>
      <c r="V5" s="33">
        <v>6.38</v>
      </c>
      <c r="W5" s="33">
        <v>167.14</v>
      </c>
      <c r="X5" s="33">
        <v>20.96</v>
      </c>
      <c r="Y5" s="33">
        <v>29.4</v>
      </c>
      <c r="Z5" s="33">
        <v>119.51</v>
      </c>
      <c r="AA5" s="33">
        <v>8.1848000000000004E-2</v>
      </c>
      <c r="AB5" s="33">
        <v>3.85</v>
      </c>
      <c r="AC5" s="33">
        <v>2.0699999999999998</v>
      </c>
      <c r="AD5" s="33">
        <v>6.55</v>
      </c>
      <c r="AE5" s="33">
        <v>122.46</v>
      </c>
      <c r="AF5" s="33">
        <v>6.6694000000000003E-2</v>
      </c>
      <c r="AG5" s="33">
        <v>4.7746150000000001E-2</v>
      </c>
      <c r="AH5" s="33">
        <v>1.84</v>
      </c>
      <c r="AI5" s="33">
        <v>1.8841239999999999E-2</v>
      </c>
      <c r="AJ5" s="33">
        <v>4.8499999999999996</v>
      </c>
      <c r="AK5" s="33">
        <v>4.51</v>
      </c>
      <c r="AL5" s="33">
        <v>0.21270900000000001</v>
      </c>
      <c r="AM5" s="33">
        <v>0.99311799999999995</v>
      </c>
      <c r="AN5" s="33">
        <v>7.3682999999999998E-2</v>
      </c>
      <c r="AO5" s="33">
        <v>37.56</v>
      </c>
      <c r="AP5" s="33">
        <v>67.94</v>
      </c>
      <c r="AQ5" s="33">
        <v>0.53576599999999996</v>
      </c>
      <c r="AR5" s="33">
        <v>0.412462</v>
      </c>
      <c r="AS5" s="33">
        <v>0.27346999999999999</v>
      </c>
      <c r="AT5" s="33">
        <v>0.84697699999999998</v>
      </c>
      <c r="AU5" s="33">
        <v>0.88979900000000001</v>
      </c>
      <c r="AV5" s="33">
        <v>0.88258099999999995</v>
      </c>
      <c r="AW5" s="33">
        <v>7.98</v>
      </c>
      <c r="AX5" s="33">
        <v>0.24810299999999999</v>
      </c>
      <c r="AY5" s="33">
        <v>7.4</v>
      </c>
      <c r="AZ5" s="33">
        <v>1.6817000000000001E-4</v>
      </c>
      <c r="BA5" s="33">
        <v>0.53812499999999996</v>
      </c>
      <c r="BB5" s="33">
        <v>0.181284</v>
      </c>
      <c r="BC5" s="33">
        <v>1.83</v>
      </c>
      <c r="BD5" s="33">
        <v>7.18</v>
      </c>
      <c r="BE5" s="33">
        <v>3.51</v>
      </c>
      <c r="BF5" s="33">
        <v>0.688809</v>
      </c>
      <c r="BG5" s="33">
        <v>27.64</v>
      </c>
      <c r="BH5" s="33">
        <v>3.41</v>
      </c>
      <c r="BI5" s="33">
        <v>42.17</v>
      </c>
      <c r="BJ5" s="33">
        <v>5.09</v>
      </c>
      <c r="BK5" s="33">
        <v>653.33000000000004</v>
      </c>
      <c r="BL5" s="33">
        <v>0.457457</v>
      </c>
      <c r="BM5" s="33">
        <v>1.39</v>
      </c>
      <c r="BN5" s="33">
        <v>0.12781300000000001</v>
      </c>
      <c r="BO5" s="33">
        <v>6.8547300000000004E-7</v>
      </c>
      <c r="BP5" s="33">
        <v>0.51348199999999999</v>
      </c>
      <c r="BQ5" s="33">
        <v>6.47</v>
      </c>
      <c r="BR5" s="33">
        <v>0.19619600000000001</v>
      </c>
      <c r="BS5" s="33">
        <v>2.7610000000000002E-5</v>
      </c>
      <c r="BT5" s="33">
        <v>45.82</v>
      </c>
      <c r="BU5" s="33">
        <v>49.34</v>
      </c>
      <c r="BV5" s="33">
        <v>3.99</v>
      </c>
      <c r="BW5" s="33">
        <v>1.48</v>
      </c>
      <c r="BX5" s="33">
        <v>1883.71</v>
      </c>
      <c r="BY5" s="33">
        <v>0.18815399999999999</v>
      </c>
      <c r="BZ5" s="33">
        <v>1882.54</v>
      </c>
      <c r="CA5" s="33">
        <v>6.71</v>
      </c>
      <c r="CB5" s="33">
        <v>28.55</v>
      </c>
      <c r="CC5" s="33">
        <v>0.819573</v>
      </c>
      <c r="CD5" s="33">
        <v>0.821635</v>
      </c>
      <c r="CE5" s="33">
        <v>2.632025E-2</v>
      </c>
      <c r="CF5" s="33">
        <v>27.78</v>
      </c>
      <c r="CG5" s="33">
        <v>2.2713500000000001E-2</v>
      </c>
      <c r="CH5" s="33">
        <v>9.8538000000000001E-2</v>
      </c>
      <c r="CI5" s="33">
        <v>7.91</v>
      </c>
      <c r="CJ5" s="33">
        <v>3.54</v>
      </c>
      <c r="CK5" s="33">
        <v>3.048857E-2</v>
      </c>
      <c r="CL5" s="33">
        <v>3.7533289999999997E-2</v>
      </c>
      <c r="CM5" s="33">
        <v>1.57</v>
      </c>
    </row>
    <row r="6" spans="1:91" ht="17.25" thickBot="1" x14ac:dyDescent="0.3">
      <c r="A6" s="73">
        <v>44940</v>
      </c>
      <c r="C6" s="33">
        <v>19941.78</v>
      </c>
      <c r="D6" s="33">
        <v>1453.38</v>
      </c>
      <c r="E6" s="33">
        <v>294.14</v>
      </c>
      <c r="F6" s="33">
        <v>0.386685</v>
      </c>
      <c r="G6" s="33">
        <v>0.34537099999999998</v>
      </c>
      <c r="H6" s="33">
        <v>0.93235900000000005</v>
      </c>
      <c r="I6" s="33">
        <v>8.4316000000000002E-2</v>
      </c>
      <c r="J6" s="33">
        <v>1437.85</v>
      </c>
      <c r="K6" s="33">
        <v>18.28</v>
      </c>
      <c r="L6" s="33">
        <v>5.4</v>
      </c>
      <c r="M6" s="33">
        <v>1.022E-5</v>
      </c>
      <c r="N6" s="33">
        <v>6.0148E-2</v>
      </c>
      <c r="O6" s="33">
        <v>86.44</v>
      </c>
      <c r="P6" s="33">
        <v>15.95</v>
      </c>
      <c r="Q6" s="33">
        <v>6.3</v>
      </c>
      <c r="R6" s="33">
        <v>3.5</v>
      </c>
      <c r="S6" s="33">
        <v>2.2200000000000002</v>
      </c>
      <c r="T6" s="33">
        <v>12.41</v>
      </c>
      <c r="U6" s="33">
        <v>19796.45</v>
      </c>
      <c r="V6" s="33">
        <v>6.6</v>
      </c>
      <c r="W6" s="33">
        <v>170.55</v>
      </c>
      <c r="X6" s="33">
        <v>21.63</v>
      </c>
      <c r="Y6" s="33">
        <v>30.6</v>
      </c>
      <c r="Z6" s="33">
        <v>123.43</v>
      </c>
      <c r="AA6" s="33">
        <v>8.4591E-2</v>
      </c>
      <c r="AB6" s="33">
        <v>4.01</v>
      </c>
      <c r="AC6" s="33">
        <v>2.1</v>
      </c>
      <c r="AD6" s="33">
        <v>6.84</v>
      </c>
      <c r="AE6" s="33">
        <v>125.66</v>
      </c>
      <c r="AF6" s="33">
        <v>7.1553000000000005E-2</v>
      </c>
      <c r="AG6" s="33">
        <v>5.0631000000000002E-2</v>
      </c>
      <c r="AH6" s="33">
        <v>1.95</v>
      </c>
      <c r="AI6" s="33">
        <v>2.0123510000000001E-2</v>
      </c>
      <c r="AJ6" s="33">
        <v>4.95</v>
      </c>
      <c r="AK6" s="33">
        <v>4.5999999999999996</v>
      </c>
      <c r="AL6" s="33">
        <v>0.221612</v>
      </c>
      <c r="AM6" s="33">
        <v>1.0129999999999999</v>
      </c>
      <c r="AN6" s="33">
        <v>7.6409000000000005E-2</v>
      </c>
      <c r="AO6" s="33">
        <v>39.11</v>
      </c>
      <c r="AP6" s="33">
        <v>71.239999999999995</v>
      </c>
      <c r="AQ6" s="33">
        <v>0.62100999999999995</v>
      </c>
      <c r="AR6" s="33">
        <v>0.52656000000000003</v>
      </c>
      <c r="AS6" s="33">
        <v>0.292987</v>
      </c>
      <c r="AT6" s="33">
        <v>0.89313799999999999</v>
      </c>
      <c r="AU6" s="33">
        <v>0.91420000000000001</v>
      </c>
      <c r="AV6" s="33">
        <v>0.92815099999999995</v>
      </c>
      <c r="AW6" s="33">
        <v>9.11</v>
      </c>
      <c r="AX6" s="33">
        <v>0.25596200000000002</v>
      </c>
      <c r="AY6" s="33">
        <v>7.58</v>
      </c>
      <c r="AZ6" s="33">
        <v>1.7733000000000001E-4</v>
      </c>
      <c r="BA6" s="33">
        <v>0.541408</v>
      </c>
      <c r="BB6" s="33">
        <v>0.19014</v>
      </c>
      <c r="BC6" s="33">
        <v>1.92</v>
      </c>
      <c r="BD6" s="33">
        <v>7.46</v>
      </c>
      <c r="BE6" s="33">
        <v>3.58</v>
      </c>
      <c r="BF6" s="33">
        <v>0.80236799999999997</v>
      </c>
      <c r="BG6" s="33">
        <v>28.12</v>
      </c>
      <c r="BH6" s="33">
        <v>3.62</v>
      </c>
      <c r="BI6" s="33">
        <v>43.76</v>
      </c>
      <c r="BJ6" s="33">
        <v>5.17</v>
      </c>
      <c r="BK6" s="33">
        <v>687.19</v>
      </c>
      <c r="BL6" s="33">
        <v>0.46360200000000001</v>
      </c>
      <c r="BM6" s="33">
        <v>1.59</v>
      </c>
      <c r="BN6" s="33">
        <v>0.131963</v>
      </c>
      <c r="BO6" s="33">
        <v>6.94213E-7</v>
      </c>
      <c r="BP6" s="33">
        <v>0.53625</v>
      </c>
      <c r="BQ6" s="33">
        <v>6.77</v>
      </c>
      <c r="BR6" s="33">
        <v>0.201769</v>
      </c>
      <c r="BS6" s="33">
        <v>2.832E-5</v>
      </c>
      <c r="BT6" s="33">
        <v>50.98</v>
      </c>
      <c r="BU6" s="33">
        <v>51.5</v>
      </c>
      <c r="BV6" s="33">
        <v>3.69</v>
      </c>
      <c r="BW6" s="33">
        <v>1.54</v>
      </c>
      <c r="BX6" s="33">
        <v>1896.02</v>
      </c>
      <c r="BY6" s="33">
        <v>0.19284499999999999</v>
      </c>
      <c r="BZ6" s="33">
        <v>1896.1</v>
      </c>
      <c r="CA6" s="33">
        <v>6.88</v>
      </c>
      <c r="CB6" s="33">
        <v>29.24</v>
      </c>
      <c r="CC6" s="33">
        <v>0.83963100000000002</v>
      </c>
      <c r="CD6" s="33">
        <v>0.78230500000000003</v>
      </c>
      <c r="CE6" s="33">
        <v>2.660421E-2</v>
      </c>
      <c r="CF6" s="33">
        <v>28.72</v>
      </c>
      <c r="CG6" s="33">
        <v>2.2718220000000001E-2</v>
      </c>
      <c r="CH6" s="33">
        <v>0.16208600000000001</v>
      </c>
      <c r="CI6" s="33">
        <v>8.34</v>
      </c>
      <c r="CJ6" s="33">
        <v>3.8</v>
      </c>
      <c r="CK6" s="33">
        <v>3.291227E-2</v>
      </c>
      <c r="CL6" s="33">
        <v>4.1982440000000003E-2</v>
      </c>
      <c r="CM6" s="33">
        <v>1.65</v>
      </c>
    </row>
    <row r="7" spans="1:91" ht="17.25" thickBot="1" x14ac:dyDescent="0.3">
      <c r="A7" s="73">
        <v>44941</v>
      </c>
      <c r="C7" s="33">
        <v>21019</v>
      </c>
      <c r="D7" s="33">
        <v>1549.11</v>
      </c>
      <c r="E7" s="33">
        <v>305.81</v>
      </c>
      <c r="F7" s="33">
        <v>0.39578000000000002</v>
      </c>
      <c r="G7" s="33">
        <v>0.351912</v>
      </c>
      <c r="H7" s="33">
        <v>1</v>
      </c>
      <c r="I7" s="33">
        <v>8.7554000000000007E-2</v>
      </c>
      <c r="J7" s="33">
        <v>1541.94</v>
      </c>
      <c r="K7" s="33">
        <v>24.3</v>
      </c>
      <c r="L7" s="33">
        <v>6.03</v>
      </c>
      <c r="M7" s="33">
        <v>1.043E-5</v>
      </c>
      <c r="N7" s="33">
        <v>6.1971999999999999E-2</v>
      </c>
      <c r="O7" s="33">
        <v>87.6</v>
      </c>
      <c r="P7" s="33">
        <v>17</v>
      </c>
      <c r="Q7" s="33">
        <v>6.65</v>
      </c>
      <c r="R7" s="33">
        <v>3.46</v>
      </c>
      <c r="S7" s="33">
        <v>2.2799999999999998</v>
      </c>
      <c r="T7" s="33">
        <v>12.92</v>
      </c>
      <c r="U7" s="33">
        <v>21069</v>
      </c>
      <c r="V7" s="33">
        <v>6.85</v>
      </c>
      <c r="W7" s="33">
        <v>176.48</v>
      </c>
      <c r="X7" s="33">
        <v>22.59</v>
      </c>
      <c r="Y7" s="33">
        <v>32.43</v>
      </c>
      <c r="Z7" s="33">
        <v>125.9</v>
      </c>
      <c r="AA7" s="33">
        <v>8.7438000000000002E-2</v>
      </c>
      <c r="AB7" s="33">
        <v>4.79</v>
      </c>
      <c r="AC7" s="33">
        <v>2.16</v>
      </c>
      <c r="AD7" s="33">
        <v>7.74</v>
      </c>
      <c r="AE7" s="33">
        <v>130.77000000000001</v>
      </c>
      <c r="AF7" s="33">
        <v>7.6111999999999999E-2</v>
      </c>
      <c r="AG7" s="33">
        <v>5.3234999999999998E-2</v>
      </c>
      <c r="AH7" s="33">
        <v>2.2599999999999998</v>
      </c>
      <c r="AI7" s="33">
        <v>2.074662E-2</v>
      </c>
      <c r="AJ7" s="33">
        <v>5.2</v>
      </c>
      <c r="AK7" s="33">
        <v>5.12</v>
      </c>
      <c r="AL7" s="33">
        <v>0.22967599999999999</v>
      </c>
      <c r="AM7" s="33">
        <v>1.0529999999999999</v>
      </c>
      <c r="AN7" s="33">
        <v>8.2117999999999997E-2</v>
      </c>
      <c r="AO7" s="33">
        <v>40.549999999999997</v>
      </c>
      <c r="AP7" s="33">
        <v>75.95</v>
      </c>
      <c r="AQ7" s="33">
        <v>0.66657900000000003</v>
      </c>
      <c r="AR7" s="33">
        <v>0.59687900000000005</v>
      </c>
      <c r="AS7" s="33">
        <v>0.35064699999999999</v>
      </c>
      <c r="AT7" s="33">
        <v>0.91404600000000003</v>
      </c>
      <c r="AU7" s="33">
        <v>1.0049999999999999</v>
      </c>
      <c r="AV7" s="33">
        <v>1.0169999999999999</v>
      </c>
      <c r="AW7" s="33">
        <v>9.3699999999999992</v>
      </c>
      <c r="AX7" s="33">
        <v>0.26751599999999998</v>
      </c>
      <c r="AY7" s="33">
        <v>7.93</v>
      </c>
      <c r="AZ7" s="33">
        <v>1.7789999999999999E-4</v>
      </c>
      <c r="BA7" s="33">
        <v>0.56091199999999997</v>
      </c>
      <c r="BB7" s="33">
        <v>0.19333700000000001</v>
      </c>
      <c r="BC7" s="33">
        <v>2.11</v>
      </c>
      <c r="BD7" s="33">
        <v>7.69</v>
      </c>
      <c r="BE7" s="33">
        <v>3.77</v>
      </c>
      <c r="BF7" s="33">
        <v>0.817496</v>
      </c>
      <c r="BG7" s="33">
        <v>31.14</v>
      </c>
      <c r="BH7" s="33">
        <v>3.9</v>
      </c>
      <c r="BI7" s="33">
        <v>45.67</v>
      </c>
      <c r="BJ7" s="33">
        <v>5.33</v>
      </c>
      <c r="BK7" s="33">
        <v>707.78</v>
      </c>
      <c r="BL7" s="33">
        <v>0.51970499999999997</v>
      </c>
      <c r="BM7" s="33">
        <v>1.73</v>
      </c>
      <c r="BN7" s="33">
        <v>0.13803199999999999</v>
      </c>
      <c r="BO7" s="33">
        <v>7.3229900000000004E-7</v>
      </c>
      <c r="BP7" s="33">
        <v>0.56464400000000003</v>
      </c>
      <c r="BQ7" s="33">
        <v>6.89</v>
      </c>
      <c r="BR7" s="33">
        <v>0.21297099999999999</v>
      </c>
      <c r="BS7" s="33">
        <v>2.9470000000000001E-5</v>
      </c>
      <c r="BT7" s="33">
        <v>52.03</v>
      </c>
      <c r="BU7" s="33">
        <v>51.62</v>
      </c>
      <c r="BV7" s="33">
        <v>3.67</v>
      </c>
      <c r="BW7" s="33">
        <v>1.59</v>
      </c>
      <c r="BX7" s="33">
        <v>1890.71</v>
      </c>
      <c r="BY7" s="33">
        <v>0.19934299999999999</v>
      </c>
      <c r="BZ7" s="33">
        <v>1886.77</v>
      </c>
      <c r="CA7" s="33">
        <v>6.85</v>
      </c>
      <c r="CB7" s="33">
        <v>31.21</v>
      </c>
      <c r="CC7" s="33">
        <v>0.86022399999999999</v>
      </c>
      <c r="CD7" s="33">
        <v>0.84649700000000005</v>
      </c>
      <c r="CE7" s="33">
        <v>2.741408E-2</v>
      </c>
      <c r="CF7" s="33">
        <v>29.1</v>
      </c>
      <c r="CG7" s="33">
        <v>2.274673E-2</v>
      </c>
      <c r="CH7" s="33">
        <v>0.15774299999999999</v>
      </c>
      <c r="CI7" s="33">
        <v>9.42</v>
      </c>
      <c r="CJ7" s="33">
        <v>4.03</v>
      </c>
      <c r="CK7" s="33">
        <v>3.5027309999999999E-2</v>
      </c>
      <c r="CL7" s="33">
        <v>4.0346550000000002E-2</v>
      </c>
      <c r="CM7" s="33">
        <v>1.76</v>
      </c>
    </row>
    <row r="8" spans="1:91" ht="17.25" thickBot="1" x14ac:dyDescent="0.3">
      <c r="A8" s="73">
        <v>44942</v>
      </c>
      <c r="C8" s="33">
        <v>20853</v>
      </c>
      <c r="D8" s="33">
        <v>1551.32</v>
      </c>
      <c r="E8" s="33">
        <v>301.70999999999998</v>
      </c>
      <c r="F8" s="33">
        <v>0.38466</v>
      </c>
      <c r="G8" s="33">
        <v>0.35045700000000002</v>
      </c>
      <c r="H8" s="33">
        <v>0.98265400000000003</v>
      </c>
      <c r="I8" s="33">
        <v>8.6136000000000004E-2</v>
      </c>
      <c r="J8" s="33">
        <v>1540.32</v>
      </c>
      <c r="K8" s="33">
        <v>22.84</v>
      </c>
      <c r="L8" s="33">
        <v>5.93</v>
      </c>
      <c r="M8" s="33">
        <v>1.0679999999999999E-5</v>
      </c>
      <c r="N8" s="33">
        <v>6.2382E-2</v>
      </c>
      <c r="O8" s="33">
        <v>87.26</v>
      </c>
      <c r="P8" s="33">
        <v>16.77</v>
      </c>
      <c r="Q8" s="33">
        <v>6.59</v>
      </c>
      <c r="R8" s="33">
        <v>3.48</v>
      </c>
      <c r="S8" s="33">
        <v>2.3199999999999998</v>
      </c>
      <c r="T8" s="33">
        <v>12.78</v>
      </c>
      <c r="U8" s="33">
        <v>20863</v>
      </c>
      <c r="V8" s="33">
        <v>6.69</v>
      </c>
      <c r="W8" s="33">
        <v>173.84</v>
      </c>
      <c r="X8" s="33">
        <v>22.43</v>
      </c>
      <c r="Y8" s="33">
        <v>31.37</v>
      </c>
      <c r="Z8" s="33">
        <v>124.8</v>
      </c>
      <c r="AA8" s="33">
        <v>8.8229000000000002E-2</v>
      </c>
      <c r="AB8" s="33">
        <v>4.71</v>
      </c>
      <c r="AC8" s="33">
        <v>2.21</v>
      </c>
      <c r="AD8" s="33">
        <v>7.96</v>
      </c>
      <c r="AE8" s="33">
        <v>131.59</v>
      </c>
      <c r="AF8" s="33">
        <v>7.4177999999999994E-2</v>
      </c>
      <c r="AG8" s="33">
        <v>5.2227999999999997E-2</v>
      </c>
      <c r="AH8" s="33">
        <v>2.2400000000000002</v>
      </c>
      <c r="AI8" s="33">
        <v>2.1098329999999998E-2</v>
      </c>
      <c r="AJ8" s="33">
        <v>5.13</v>
      </c>
      <c r="AK8" s="33">
        <v>5.15</v>
      </c>
      <c r="AL8" s="33">
        <v>0.240588</v>
      </c>
      <c r="AM8" s="33">
        <v>1.0640000000000001</v>
      </c>
      <c r="AN8" s="33">
        <v>8.4977999999999998E-2</v>
      </c>
      <c r="AO8" s="33">
        <v>40.82</v>
      </c>
      <c r="AP8" s="33">
        <v>79</v>
      </c>
      <c r="AQ8" s="33">
        <v>0.72599000000000002</v>
      </c>
      <c r="AR8" s="33">
        <v>0.70216000000000001</v>
      </c>
      <c r="AS8" s="33">
        <v>0.32597999999999999</v>
      </c>
      <c r="AT8" s="33">
        <v>0.92766300000000002</v>
      </c>
      <c r="AU8" s="33">
        <v>1.026</v>
      </c>
      <c r="AV8" s="33">
        <v>1.087</v>
      </c>
      <c r="AW8" s="33">
        <v>9.35</v>
      </c>
      <c r="AX8" s="33">
        <v>0.27291199999999999</v>
      </c>
      <c r="AY8" s="33">
        <v>7.94</v>
      </c>
      <c r="AZ8" s="33">
        <v>1.808E-4</v>
      </c>
      <c r="BA8" s="33">
        <v>0.58990600000000004</v>
      </c>
      <c r="BB8" s="33">
        <v>0.18915000000000001</v>
      </c>
      <c r="BC8" s="33">
        <v>2.17</v>
      </c>
      <c r="BD8" s="33">
        <v>7.74</v>
      </c>
      <c r="BE8" s="33">
        <v>3.73</v>
      </c>
      <c r="BF8" s="33">
        <v>0.83224600000000004</v>
      </c>
      <c r="BG8" s="33">
        <v>32.020000000000003</v>
      </c>
      <c r="BH8" s="33">
        <v>3.83</v>
      </c>
      <c r="BI8" s="33">
        <v>45.18</v>
      </c>
      <c r="BJ8" s="33">
        <v>5.14</v>
      </c>
      <c r="BK8" s="33">
        <v>699.59</v>
      </c>
      <c r="BL8" s="33">
        <v>0.53600599999999998</v>
      </c>
      <c r="BM8" s="33">
        <v>1.82</v>
      </c>
      <c r="BN8" s="33">
        <v>0.14008899999999999</v>
      </c>
      <c r="BO8" s="33">
        <v>7.2633899999999995E-7</v>
      </c>
      <c r="BP8" s="33">
        <v>0.55469199999999996</v>
      </c>
      <c r="BQ8" s="33">
        <v>8.4</v>
      </c>
      <c r="BR8" s="33">
        <v>0.21446899999999999</v>
      </c>
      <c r="BS8" s="33">
        <v>3.0280000000000001E-5</v>
      </c>
      <c r="BT8" s="33">
        <v>51.21</v>
      </c>
      <c r="BU8" s="33">
        <v>51.81</v>
      </c>
      <c r="BV8" s="33">
        <v>3.64</v>
      </c>
      <c r="BW8" s="33">
        <v>1.56</v>
      </c>
      <c r="BX8" s="33">
        <v>1900.8</v>
      </c>
      <c r="BY8" s="33">
        <v>0.19457199999999999</v>
      </c>
      <c r="BZ8" s="33">
        <v>1896.94</v>
      </c>
      <c r="CA8" s="33">
        <v>6.78</v>
      </c>
      <c r="CB8" s="33">
        <v>31.22</v>
      </c>
      <c r="CC8" s="33">
        <v>0.85597199999999996</v>
      </c>
      <c r="CD8" s="33">
        <v>0.84827399999999997</v>
      </c>
      <c r="CE8" s="33">
        <v>2.7023200000000001E-2</v>
      </c>
      <c r="CF8" s="33">
        <v>29.11</v>
      </c>
      <c r="CG8" s="33">
        <v>2.266671E-2</v>
      </c>
      <c r="CH8" s="33">
        <v>0.17450199999999999</v>
      </c>
      <c r="CI8" s="33">
        <v>9.09</v>
      </c>
      <c r="CJ8" s="33">
        <v>4.4000000000000004</v>
      </c>
      <c r="CK8" s="33">
        <v>3.3840000000000002E-2</v>
      </c>
      <c r="CL8" s="33">
        <v>4.1484069999999998E-2</v>
      </c>
      <c r="CM8" s="33">
        <v>1.75</v>
      </c>
    </row>
    <row r="9" spans="1:91" ht="17.25" thickBot="1" x14ac:dyDescent="0.3">
      <c r="A9" s="73">
        <v>44943</v>
      </c>
      <c r="C9" s="33">
        <v>21175</v>
      </c>
      <c r="D9" s="33">
        <v>1577.73</v>
      </c>
      <c r="E9" s="33">
        <v>298.89999999999998</v>
      </c>
      <c r="F9" s="33">
        <v>0.38721899999999998</v>
      </c>
      <c r="G9" s="33">
        <v>0.35028300000000001</v>
      </c>
      <c r="H9" s="33">
        <v>1.0189999999999999</v>
      </c>
      <c r="I9" s="33">
        <v>8.3684999999999996E-2</v>
      </c>
      <c r="J9" s="33">
        <v>1568.45</v>
      </c>
      <c r="K9" s="33">
        <v>23.59</v>
      </c>
      <c r="L9" s="33">
        <v>5.81</v>
      </c>
      <c r="M9" s="33">
        <v>1.0519999999999999E-5</v>
      </c>
      <c r="N9" s="33">
        <v>6.2490999999999998E-2</v>
      </c>
      <c r="O9" s="33">
        <v>85.78</v>
      </c>
      <c r="P9" s="33">
        <v>16.739999999999998</v>
      </c>
      <c r="Q9" s="33">
        <v>6.54</v>
      </c>
      <c r="R9" s="33">
        <v>3.52</v>
      </c>
      <c r="S9" s="33">
        <v>2.31</v>
      </c>
      <c r="T9" s="33">
        <v>12.33</v>
      </c>
      <c r="U9" s="33">
        <v>21137</v>
      </c>
      <c r="V9" s="33">
        <v>6.67</v>
      </c>
      <c r="W9" s="33">
        <v>167.79</v>
      </c>
      <c r="X9" s="33">
        <v>21.89</v>
      </c>
      <c r="Y9" s="33">
        <v>31.6</v>
      </c>
      <c r="Z9" s="33">
        <v>123.97</v>
      </c>
      <c r="AA9" s="33">
        <v>8.7931999999999996E-2</v>
      </c>
      <c r="AB9" s="33">
        <v>4.57</v>
      </c>
      <c r="AC9" s="33">
        <v>2.12</v>
      </c>
      <c r="AD9" s="33">
        <v>8.15</v>
      </c>
      <c r="AE9" s="33">
        <v>140.11000000000001</v>
      </c>
      <c r="AF9" s="33">
        <v>8.0714999999999995E-2</v>
      </c>
      <c r="AG9" s="33">
        <v>5.3802000000000003E-2</v>
      </c>
      <c r="AH9" s="33">
        <v>2.19</v>
      </c>
      <c r="AI9" s="33">
        <v>2.1321659999999999E-2</v>
      </c>
      <c r="AJ9" s="33">
        <v>4.97</v>
      </c>
      <c r="AK9" s="33">
        <v>5.03</v>
      </c>
      <c r="AL9" s="33">
        <v>0.23441799999999999</v>
      </c>
      <c r="AM9" s="33">
        <v>1.036</v>
      </c>
      <c r="AN9" s="33">
        <v>8.1672999999999996E-2</v>
      </c>
      <c r="AO9" s="33">
        <v>40.130000000000003</v>
      </c>
      <c r="AP9" s="33">
        <v>80.44</v>
      </c>
      <c r="AQ9" s="33">
        <v>0.70069499999999996</v>
      </c>
      <c r="AR9" s="33">
        <v>0.69839300000000004</v>
      </c>
      <c r="AS9" s="33">
        <v>0.31830799999999998</v>
      </c>
      <c r="AT9" s="33">
        <v>0.91603100000000004</v>
      </c>
      <c r="AU9" s="33">
        <v>1.0129999999999999</v>
      </c>
      <c r="AV9" s="33">
        <v>1.075</v>
      </c>
      <c r="AW9" s="33">
        <v>8.9700000000000006</v>
      </c>
      <c r="AX9" s="33">
        <v>0.27804200000000001</v>
      </c>
      <c r="AY9" s="33">
        <v>7.81</v>
      </c>
      <c r="AZ9" s="33">
        <v>1.7721999999999999E-4</v>
      </c>
      <c r="BA9" s="33">
        <v>0.58971700000000005</v>
      </c>
      <c r="BB9" s="33">
        <v>0.18737300000000001</v>
      </c>
      <c r="BC9" s="33">
        <v>2.12</v>
      </c>
      <c r="BD9" s="33">
        <v>7.6</v>
      </c>
      <c r="BE9" s="33">
        <v>3.69</v>
      </c>
      <c r="BF9" s="33">
        <v>0.86501799999999995</v>
      </c>
      <c r="BG9" s="33">
        <v>32.04</v>
      </c>
      <c r="BH9" s="33">
        <v>3.91</v>
      </c>
      <c r="BI9" s="33">
        <v>44.44</v>
      </c>
      <c r="BJ9" s="33">
        <v>5.16</v>
      </c>
      <c r="BK9" s="33">
        <v>687.75</v>
      </c>
      <c r="BL9" s="33">
        <v>0.51939199999999996</v>
      </c>
      <c r="BM9" s="33">
        <v>1.79</v>
      </c>
      <c r="BN9" s="33">
        <v>0.13603999999999999</v>
      </c>
      <c r="BO9" s="33">
        <v>7.3365499999999999E-7</v>
      </c>
      <c r="BP9" s="33">
        <v>0.57145299999999999</v>
      </c>
      <c r="BQ9" s="33">
        <v>9.01</v>
      </c>
      <c r="BR9" s="33">
        <v>0.21257000000000001</v>
      </c>
      <c r="BS9" s="33">
        <v>3.004E-5</v>
      </c>
      <c r="BT9" s="33">
        <v>49.93</v>
      </c>
      <c r="BU9" s="33">
        <v>49.26</v>
      </c>
      <c r="BV9" s="33">
        <v>3.53</v>
      </c>
      <c r="BW9" s="33">
        <v>1.54</v>
      </c>
      <c r="BX9" s="33">
        <v>1887.34</v>
      </c>
      <c r="BY9" s="33">
        <v>0.196765</v>
      </c>
      <c r="BZ9" s="33">
        <v>1888.98</v>
      </c>
      <c r="CA9" s="33">
        <v>6.85</v>
      </c>
      <c r="CB9" s="33">
        <v>31.72</v>
      </c>
      <c r="CC9" s="33">
        <v>0.83445800000000003</v>
      </c>
      <c r="CD9" s="33">
        <v>0.91337500000000005</v>
      </c>
      <c r="CE9" s="33">
        <v>2.6770579999999999E-2</v>
      </c>
      <c r="CF9" s="33">
        <v>29.77</v>
      </c>
      <c r="CG9" s="33">
        <v>2.2740179999999999E-2</v>
      </c>
      <c r="CH9" s="33">
        <v>0.168182</v>
      </c>
      <c r="CI9" s="33">
        <v>8.9700000000000006</v>
      </c>
      <c r="CJ9" s="33">
        <v>4.8</v>
      </c>
      <c r="CK9" s="33">
        <v>3.4119179999999999E-2</v>
      </c>
      <c r="CL9" s="33">
        <v>4.0035460000000002E-2</v>
      </c>
      <c r="CM9" s="33">
        <v>1.77</v>
      </c>
    </row>
    <row r="10" spans="1:91" ht="17.25" thickBot="1" x14ac:dyDescent="0.3">
      <c r="A10" s="73">
        <v>44944</v>
      </c>
      <c r="C10" s="33">
        <v>21157</v>
      </c>
      <c r="D10" s="33">
        <v>1569.53</v>
      </c>
      <c r="E10" s="33">
        <v>300.19</v>
      </c>
      <c r="F10" s="33">
        <v>0.38834600000000002</v>
      </c>
      <c r="G10" s="33">
        <v>0.34653099999999998</v>
      </c>
      <c r="H10" s="33">
        <v>0.99749200000000005</v>
      </c>
      <c r="I10" s="33">
        <v>8.3081000000000002E-2</v>
      </c>
      <c r="J10" s="33">
        <v>1559.59</v>
      </c>
      <c r="K10" s="33">
        <v>22.88</v>
      </c>
      <c r="L10" s="33">
        <v>5.96</v>
      </c>
      <c r="M10" s="33">
        <v>1.0550000000000001E-5</v>
      </c>
      <c r="N10" s="33">
        <v>6.182E-2</v>
      </c>
      <c r="O10" s="33">
        <v>87.2</v>
      </c>
      <c r="P10" s="33">
        <v>17.16</v>
      </c>
      <c r="Q10" s="33">
        <v>6.35</v>
      </c>
      <c r="R10" s="33">
        <v>3.47</v>
      </c>
      <c r="S10" s="33">
        <v>2.35</v>
      </c>
      <c r="T10" s="33">
        <v>12.19</v>
      </c>
      <c r="U10" s="33">
        <v>21144</v>
      </c>
      <c r="V10" s="33">
        <v>6.83</v>
      </c>
      <c r="W10" s="33">
        <v>172.18</v>
      </c>
      <c r="X10" s="33">
        <v>21.92</v>
      </c>
      <c r="Y10" s="33">
        <v>32.130000000000003</v>
      </c>
      <c r="Z10" s="33">
        <v>122.71</v>
      </c>
      <c r="AA10" s="33">
        <v>8.6435999999999999E-2</v>
      </c>
      <c r="AB10" s="33">
        <v>4.63</v>
      </c>
      <c r="AC10" s="33">
        <v>2.0099999999999998</v>
      </c>
      <c r="AD10" s="33">
        <v>7.68</v>
      </c>
      <c r="AE10" s="33">
        <v>142.12</v>
      </c>
      <c r="AF10" s="33">
        <v>7.8881000000000007E-2</v>
      </c>
      <c r="AG10" s="33">
        <v>5.4361E-2</v>
      </c>
      <c r="AH10" s="33">
        <v>2.15</v>
      </c>
      <c r="AI10" s="33">
        <v>2.132413E-2</v>
      </c>
      <c r="AJ10" s="33">
        <v>4.9000000000000004</v>
      </c>
      <c r="AK10" s="33">
        <v>5.12</v>
      </c>
      <c r="AL10" s="33">
        <v>0.23016500000000001</v>
      </c>
      <c r="AM10" s="33">
        <v>1.026</v>
      </c>
      <c r="AN10" s="33">
        <v>8.1348000000000004E-2</v>
      </c>
      <c r="AO10" s="33">
        <v>40.950000000000003</v>
      </c>
      <c r="AP10" s="33">
        <v>85.57</v>
      </c>
      <c r="AQ10" s="33">
        <v>0.70247300000000001</v>
      </c>
      <c r="AR10" s="33">
        <v>0.68787299999999996</v>
      </c>
      <c r="AS10" s="33">
        <v>0.32596700000000001</v>
      </c>
      <c r="AT10" s="33">
        <v>0.96356299999999995</v>
      </c>
      <c r="AU10" s="33">
        <v>1.022</v>
      </c>
      <c r="AV10" s="33">
        <v>1.052</v>
      </c>
      <c r="AW10" s="33">
        <v>8.85</v>
      </c>
      <c r="AX10" s="33">
        <v>0.27183299999999999</v>
      </c>
      <c r="AY10" s="33">
        <v>7.78</v>
      </c>
      <c r="AZ10" s="33">
        <v>1.7518000000000001E-4</v>
      </c>
      <c r="BA10" s="33">
        <v>0.61941999999999997</v>
      </c>
      <c r="BB10" s="33">
        <v>0.18981000000000001</v>
      </c>
      <c r="BC10" s="33">
        <v>2.23</v>
      </c>
      <c r="BD10" s="33">
        <v>7.62</v>
      </c>
      <c r="BE10" s="33">
        <v>3.71</v>
      </c>
      <c r="BF10" s="33">
        <v>0.91594600000000004</v>
      </c>
      <c r="BG10" s="33">
        <v>32.14</v>
      </c>
      <c r="BH10" s="33">
        <v>3.83</v>
      </c>
      <c r="BI10" s="33">
        <v>44.34</v>
      </c>
      <c r="BJ10" s="33">
        <v>4.95</v>
      </c>
      <c r="BK10" s="33">
        <v>697.65</v>
      </c>
      <c r="BL10" s="33">
        <v>0.50742399999999999</v>
      </c>
      <c r="BM10" s="33">
        <v>1.74</v>
      </c>
      <c r="BN10" s="33">
        <v>0.13572899999999999</v>
      </c>
      <c r="BO10" s="33">
        <v>7.3188299999999999E-7</v>
      </c>
      <c r="BP10" s="33">
        <v>0.55432000000000003</v>
      </c>
      <c r="BQ10" s="33">
        <v>9.0299999999999994</v>
      </c>
      <c r="BR10" s="33">
        <v>0.21568799999999999</v>
      </c>
      <c r="BS10" s="33">
        <v>3.0130000000000001E-5</v>
      </c>
      <c r="BT10" s="33">
        <v>48.96</v>
      </c>
      <c r="BU10" s="33">
        <v>49.4</v>
      </c>
      <c r="BV10" s="33">
        <v>3.45</v>
      </c>
      <c r="BW10" s="33">
        <v>1.53</v>
      </c>
      <c r="BX10" s="33">
        <v>1889.04</v>
      </c>
      <c r="BY10" s="33">
        <v>0.195434</v>
      </c>
      <c r="BZ10" s="33">
        <v>1885.42</v>
      </c>
      <c r="CA10" s="33">
        <v>6.78</v>
      </c>
      <c r="CB10" s="33">
        <v>31.59</v>
      </c>
      <c r="CC10" s="33">
        <v>0.82950000000000002</v>
      </c>
      <c r="CD10" s="33">
        <v>0.94262100000000004</v>
      </c>
      <c r="CE10" s="33">
        <v>2.6699589999999999E-2</v>
      </c>
      <c r="CF10" s="33">
        <v>29.56</v>
      </c>
      <c r="CG10" s="33">
        <v>2.2707829999999998E-2</v>
      </c>
      <c r="CH10" s="33">
        <v>0.20375399999999999</v>
      </c>
      <c r="CI10" s="33">
        <v>9.44</v>
      </c>
      <c r="CJ10" s="33">
        <v>4.95</v>
      </c>
      <c r="CK10" s="33">
        <v>3.8308759999999997E-2</v>
      </c>
      <c r="CL10" s="33">
        <v>4.0160590000000003E-2</v>
      </c>
      <c r="CM10" s="33">
        <v>1.71</v>
      </c>
    </row>
    <row r="11" spans="1:91" ht="17.25" thickBot="1" x14ac:dyDescent="0.3">
      <c r="A11" s="73">
        <v>44945</v>
      </c>
      <c r="C11" s="33">
        <v>20727</v>
      </c>
      <c r="D11" s="33">
        <v>1516.56</v>
      </c>
      <c r="E11" s="33">
        <v>287.70999999999998</v>
      </c>
      <c r="F11" s="33">
        <v>0.37976799999999999</v>
      </c>
      <c r="G11" s="33">
        <v>0.32785599999999998</v>
      </c>
      <c r="H11" s="33">
        <v>0.94164800000000004</v>
      </c>
      <c r="I11" s="33">
        <v>8.0368999999999996E-2</v>
      </c>
      <c r="J11" s="33">
        <v>1505.53</v>
      </c>
      <c r="K11" s="33">
        <v>20.86</v>
      </c>
      <c r="L11" s="33">
        <v>5.66</v>
      </c>
      <c r="M11" s="33">
        <v>1.119E-5</v>
      </c>
      <c r="N11" s="33">
        <v>5.9175999999999999E-2</v>
      </c>
      <c r="O11" s="33">
        <v>82.87</v>
      </c>
      <c r="P11" s="33">
        <v>15.82</v>
      </c>
      <c r="Q11" s="33">
        <v>6.06</v>
      </c>
      <c r="R11" s="33">
        <v>3.46</v>
      </c>
      <c r="S11" s="33">
        <v>2.23</v>
      </c>
      <c r="T11" s="33">
        <v>11.58</v>
      </c>
      <c r="U11" s="33">
        <v>20674</v>
      </c>
      <c r="V11" s="33">
        <v>6.36</v>
      </c>
      <c r="W11" s="33">
        <v>163.04</v>
      </c>
      <c r="X11" s="33">
        <v>20.48</v>
      </c>
      <c r="Y11" s="33">
        <v>30.83</v>
      </c>
      <c r="Z11" s="33">
        <v>119.04</v>
      </c>
      <c r="AA11" s="33">
        <v>8.2727999999999996E-2</v>
      </c>
      <c r="AB11" s="33">
        <v>4.2699999999999996</v>
      </c>
      <c r="AC11" s="33">
        <v>1.98</v>
      </c>
      <c r="AD11" s="33">
        <v>7.65</v>
      </c>
      <c r="AE11" s="33">
        <v>132.36000000000001</v>
      </c>
      <c r="AF11" s="33">
        <v>7.1025000000000005E-2</v>
      </c>
      <c r="AG11" s="33">
        <v>5.4336000000000002E-2</v>
      </c>
      <c r="AH11" s="33">
        <v>1.98</v>
      </c>
      <c r="AI11" s="33">
        <v>1.97751E-2</v>
      </c>
      <c r="AJ11" s="33">
        <v>4.5199999999999996</v>
      </c>
      <c r="AK11" s="33">
        <v>4.96</v>
      </c>
      <c r="AL11" s="33">
        <v>0.20960999999999999</v>
      </c>
      <c r="AM11" s="33">
        <v>0.96088799999999996</v>
      </c>
      <c r="AN11" s="33">
        <v>7.4911000000000005E-2</v>
      </c>
      <c r="AO11" s="33">
        <v>39.299999999999997</v>
      </c>
      <c r="AP11" s="33">
        <v>82.4</v>
      </c>
      <c r="AQ11" s="33">
        <v>0.69277100000000003</v>
      </c>
      <c r="AR11" s="33">
        <v>0.63880199999999998</v>
      </c>
      <c r="AS11" s="33">
        <v>0.298674</v>
      </c>
      <c r="AT11" s="33">
        <v>0.87150700000000003</v>
      </c>
      <c r="AU11" s="33">
        <v>0.95884999999999998</v>
      </c>
      <c r="AV11" s="33">
        <v>0.98346699999999998</v>
      </c>
      <c r="AW11" s="33">
        <v>8.06</v>
      </c>
      <c r="AX11" s="33">
        <v>0.25096000000000002</v>
      </c>
      <c r="AY11" s="33">
        <v>7.62</v>
      </c>
      <c r="AZ11" s="33">
        <v>1.6207E-4</v>
      </c>
      <c r="BA11" s="33">
        <v>0.57938900000000004</v>
      </c>
      <c r="BB11" s="33">
        <v>0.18509900000000001</v>
      </c>
      <c r="BC11" s="33">
        <v>2.06</v>
      </c>
      <c r="BD11" s="33">
        <v>7.2</v>
      </c>
      <c r="BE11" s="33">
        <v>3.55</v>
      </c>
      <c r="BF11" s="33">
        <v>0.90077399999999996</v>
      </c>
      <c r="BG11" s="33">
        <v>32.22</v>
      </c>
      <c r="BH11" s="33">
        <v>3.78</v>
      </c>
      <c r="BI11" s="33">
        <v>42.83</v>
      </c>
      <c r="BJ11" s="33">
        <v>4.9000000000000004</v>
      </c>
      <c r="BK11" s="33">
        <v>638.16999999999996</v>
      </c>
      <c r="BL11" s="33">
        <v>0.47505399999999998</v>
      </c>
      <c r="BM11" s="33">
        <v>1.67</v>
      </c>
      <c r="BN11" s="33">
        <v>0.12384199999999999</v>
      </c>
      <c r="BO11" s="33">
        <v>7.2292400000000002E-7</v>
      </c>
      <c r="BP11" s="33">
        <v>0.51481600000000005</v>
      </c>
      <c r="BQ11" s="33">
        <v>8.67</v>
      </c>
      <c r="BR11" s="33">
        <v>0.20177700000000001</v>
      </c>
      <c r="BS11" s="33">
        <v>2.8289999999999998E-5</v>
      </c>
      <c r="BT11" s="33">
        <v>45.42</v>
      </c>
      <c r="BU11" s="33">
        <v>47.03</v>
      </c>
      <c r="BV11" s="33">
        <v>3.34</v>
      </c>
      <c r="BW11" s="33">
        <v>1.41</v>
      </c>
      <c r="BX11" s="33">
        <v>1888.67</v>
      </c>
      <c r="BY11" s="33">
        <v>0.196163</v>
      </c>
      <c r="BZ11" s="33">
        <v>1892.28</v>
      </c>
      <c r="CA11" s="33">
        <v>6.82</v>
      </c>
      <c r="CB11" s="33">
        <v>30.74</v>
      </c>
      <c r="CC11" s="33">
        <v>0.79096299999999997</v>
      </c>
      <c r="CD11" s="33">
        <v>1.044</v>
      </c>
      <c r="CE11" s="33">
        <v>2.6795070000000001E-2</v>
      </c>
      <c r="CF11" s="33">
        <v>27.73</v>
      </c>
      <c r="CG11" s="33">
        <v>2.2755750000000002E-2</v>
      </c>
      <c r="CH11" s="33">
        <v>0.19317999999999999</v>
      </c>
      <c r="CI11" s="33">
        <v>8.7100000000000009</v>
      </c>
      <c r="CJ11" s="33">
        <v>4.79</v>
      </c>
      <c r="CK11" s="33">
        <v>3.4978820000000001E-2</v>
      </c>
      <c r="CL11" s="33">
        <v>4.1660320000000001E-2</v>
      </c>
      <c r="CM11" s="33">
        <v>1.6</v>
      </c>
    </row>
    <row r="12" spans="1:91" ht="17.25" thickBot="1" x14ac:dyDescent="0.3">
      <c r="A12" s="73">
        <v>44946</v>
      </c>
      <c r="C12" s="33">
        <v>21082</v>
      </c>
      <c r="D12" s="33">
        <v>1550.51</v>
      </c>
      <c r="E12" s="33">
        <v>294.75</v>
      </c>
      <c r="F12" s="33">
        <v>0.39419599999999999</v>
      </c>
      <c r="G12" s="33">
        <v>0.33953800000000001</v>
      </c>
      <c r="H12" s="33">
        <v>0.95122899999999999</v>
      </c>
      <c r="I12" s="33">
        <v>8.1723000000000004E-2</v>
      </c>
      <c r="J12" s="33">
        <v>1545.45</v>
      </c>
      <c r="K12" s="33">
        <v>21.41</v>
      </c>
      <c r="L12" s="33">
        <v>5.8</v>
      </c>
      <c r="M12" s="33">
        <v>1.1559999999999999E-5</v>
      </c>
      <c r="N12" s="33">
        <v>6.0198000000000002E-2</v>
      </c>
      <c r="O12" s="33">
        <v>84.18</v>
      </c>
      <c r="P12" s="33">
        <v>16.2</v>
      </c>
      <c r="Q12" s="33">
        <v>6.15</v>
      </c>
      <c r="R12" s="33">
        <v>3.48</v>
      </c>
      <c r="S12" s="33">
        <v>2.2400000000000002</v>
      </c>
      <c r="T12" s="33">
        <v>12.01</v>
      </c>
      <c r="U12" s="33">
        <v>21049</v>
      </c>
      <c r="V12" s="33">
        <v>6.52</v>
      </c>
      <c r="W12" s="33">
        <v>165.7</v>
      </c>
      <c r="X12" s="33">
        <v>20.71</v>
      </c>
      <c r="Y12" s="33">
        <v>31.09</v>
      </c>
      <c r="Z12" s="33">
        <v>121.43</v>
      </c>
      <c r="AA12" s="33">
        <v>8.4454000000000001E-2</v>
      </c>
      <c r="AB12" s="33">
        <v>4.41</v>
      </c>
      <c r="AC12" s="33">
        <v>1.98</v>
      </c>
      <c r="AD12" s="33">
        <v>7.9</v>
      </c>
      <c r="AE12" s="33">
        <v>135.62</v>
      </c>
      <c r="AF12" s="33">
        <v>7.4000999999999997E-2</v>
      </c>
      <c r="AG12" s="33">
        <v>6.1755999999999998E-2</v>
      </c>
      <c r="AH12" s="33">
        <v>2.1</v>
      </c>
      <c r="AI12" s="33">
        <v>2.033161E-2</v>
      </c>
      <c r="AJ12" s="33">
        <v>4.83</v>
      </c>
      <c r="AK12" s="33">
        <v>5.14</v>
      </c>
      <c r="AL12" s="33">
        <v>0.217775</v>
      </c>
      <c r="AM12" s="33">
        <v>0.980047</v>
      </c>
      <c r="AN12" s="33">
        <v>7.8106999999999996E-2</v>
      </c>
      <c r="AO12" s="33">
        <v>40.75</v>
      </c>
      <c r="AP12" s="33">
        <v>81.349999999999994</v>
      </c>
      <c r="AQ12" s="33">
        <v>0.70543599999999995</v>
      </c>
      <c r="AR12" s="33">
        <v>0.64683400000000002</v>
      </c>
      <c r="AS12" s="33">
        <v>0.30451</v>
      </c>
      <c r="AT12" s="33">
        <v>0.89275400000000005</v>
      </c>
      <c r="AU12" s="33">
        <v>0.99703200000000003</v>
      </c>
      <c r="AV12" s="33">
        <v>1.0349999999999999</v>
      </c>
      <c r="AW12" s="33">
        <v>8.31</v>
      </c>
      <c r="AX12" s="33">
        <v>0.261548</v>
      </c>
      <c r="AY12" s="33">
        <v>7.69</v>
      </c>
      <c r="AZ12" s="33">
        <v>1.7430000000000001E-4</v>
      </c>
      <c r="BA12" s="33">
        <v>0.58665299999999998</v>
      </c>
      <c r="BB12" s="33">
        <v>0.18931200000000001</v>
      </c>
      <c r="BC12" s="33">
        <v>2.27</v>
      </c>
      <c r="BD12" s="33">
        <v>7.47</v>
      </c>
      <c r="BE12" s="33">
        <v>3.65</v>
      </c>
      <c r="BF12" s="33">
        <v>0.89989699999999995</v>
      </c>
      <c r="BG12" s="33">
        <v>32.369999999999997</v>
      </c>
      <c r="BH12" s="33">
        <v>3.75</v>
      </c>
      <c r="BI12" s="33">
        <v>43.05</v>
      </c>
      <c r="BJ12" s="33">
        <v>4.9400000000000004</v>
      </c>
      <c r="BK12" s="33">
        <v>665.41</v>
      </c>
      <c r="BL12" s="33">
        <v>0.47692600000000002</v>
      </c>
      <c r="BM12" s="33">
        <v>1.75</v>
      </c>
      <c r="BN12" s="33">
        <v>0.12773100000000001</v>
      </c>
      <c r="BO12" s="33">
        <v>7.2719899999999997E-7</v>
      </c>
      <c r="BP12" s="33">
        <v>0.52581199999999995</v>
      </c>
      <c r="BQ12" s="33">
        <v>10.1</v>
      </c>
      <c r="BR12" s="33">
        <v>0.20583299999999999</v>
      </c>
      <c r="BS12" s="33">
        <v>2.9119999999999999E-5</v>
      </c>
      <c r="BT12" s="33">
        <v>45.86</v>
      </c>
      <c r="BU12" s="33">
        <v>49.03</v>
      </c>
      <c r="BV12" s="33">
        <v>3.4</v>
      </c>
      <c r="BW12" s="33">
        <v>1.45</v>
      </c>
      <c r="BX12" s="33">
        <v>1916.73</v>
      </c>
      <c r="BY12" s="33">
        <v>0.19656499999999999</v>
      </c>
      <c r="BZ12" s="33">
        <v>1909.9</v>
      </c>
      <c r="CA12" s="33">
        <v>6.9</v>
      </c>
      <c r="CB12" s="33">
        <v>31.13</v>
      </c>
      <c r="CC12" s="33">
        <v>0.79038399999999998</v>
      </c>
      <c r="CD12" s="33">
        <v>1.014</v>
      </c>
      <c r="CE12" s="33">
        <v>2.690938E-2</v>
      </c>
      <c r="CF12" s="33">
        <v>28.13</v>
      </c>
      <c r="CG12" s="33">
        <v>2.2709719999999999E-2</v>
      </c>
      <c r="CH12" s="33">
        <v>0.20279900000000001</v>
      </c>
      <c r="CI12" s="33">
        <v>8.8800000000000008</v>
      </c>
      <c r="CJ12" s="33">
        <v>4.83</v>
      </c>
      <c r="CK12" s="33">
        <v>3.6746349999999997E-2</v>
      </c>
      <c r="CL12" s="33">
        <v>4.1173870000000001E-2</v>
      </c>
      <c r="CM12" s="33">
        <v>1.65</v>
      </c>
    </row>
    <row r="13" spans="1:91" ht="17.25" thickBot="1" x14ac:dyDescent="0.3">
      <c r="A13" s="73">
        <v>44947</v>
      </c>
      <c r="C13" s="33">
        <v>22706</v>
      </c>
      <c r="D13" s="33">
        <v>1661.33</v>
      </c>
      <c r="E13" s="33">
        <v>304.95</v>
      </c>
      <c r="F13" s="33">
        <v>0.41360000000000002</v>
      </c>
      <c r="G13" s="33">
        <v>0.36362299999999997</v>
      </c>
      <c r="H13" s="33">
        <v>1.0249999999999999</v>
      </c>
      <c r="I13" s="33">
        <v>8.6466000000000001E-2</v>
      </c>
      <c r="J13" s="33">
        <v>1655.93</v>
      </c>
      <c r="K13" s="33">
        <v>25.58</v>
      </c>
      <c r="L13" s="33">
        <v>6.25</v>
      </c>
      <c r="M13" s="33">
        <v>1.225E-5</v>
      </c>
      <c r="N13" s="33">
        <v>6.2964000000000006E-2</v>
      </c>
      <c r="O13" s="33">
        <v>90.61</v>
      </c>
      <c r="P13" s="33">
        <v>17.52</v>
      </c>
      <c r="Q13" s="33">
        <v>6.69</v>
      </c>
      <c r="R13" s="33">
        <v>3.46</v>
      </c>
      <c r="S13" s="33">
        <v>2.31</v>
      </c>
      <c r="T13" s="33">
        <v>13.19</v>
      </c>
      <c r="U13" s="33">
        <v>22615</v>
      </c>
      <c r="V13" s="33">
        <v>6.96</v>
      </c>
      <c r="W13" s="33">
        <v>173.42</v>
      </c>
      <c r="X13" s="33">
        <v>22.52</v>
      </c>
      <c r="Y13" s="33">
        <v>34.07</v>
      </c>
      <c r="Z13" s="33">
        <v>127.68</v>
      </c>
      <c r="AA13" s="33">
        <v>8.8968000000000005E-2</v>
      </c>
      <c r="AB13" s="33">
        <v>4.76</v>
      </c>
      <c r="AC13" s="33">
        <v>2.35</v>
      </c>
      <c r="AD13" s="33">
        <v>10.94</v>
      </c>
      <c r="AE13" s="33">
        <v>145.97</v>
      </c>
      <c r="AF13" s="33">
        <v>7.8525999999999999E-2</v>
      </c>
      <c r="AG13" s="33">
        <v>7.2596999999999995E-2</v>
      </c>
      <c r="AH13" s="33">
        <v>2.39</v>
      </c>
      <c r="AI13" s="33">
        <v>2.240936E-2</v>
      </c>
      <c r="AJ13" s="33">
        <v>5.19</v>
      </c>
      <c r="AK13" s="33">
        <v>5.54</v>
      </c>
      <c r="AL13" s="33">
        <v>0.240259</v>
      </c>
      <c r="AM13" s="33">
        <v>1.048</v>
      </c>
      <c r="AN13" s="33">
        <v>8.4199999999999997E-2</v>
      </c>
      <c r="AO13" s="33">
        <v>42.8</v>
      </c>
      <c r="AP13" s="33">
        <v>87.76</v>
      </c>
      <c r="AQ13" s="33">
        <v>0.77060099999999998</v>
      </c>
      <c r="AR13" s="33">
        <v>0.73409999999999997</v>
      </c>
      <c r="AS13" s="33">
        <v>0.34736800000000001</v>
      </c>
      <c r="AT13" s="33">
        <v>1.008</v>
      </c>
      <c r="AU13" s="33">
        <v>1.069</v>
      </c>
      <c r="AV13" s="33">
        <v>1.1000000000000001</v>
      </c>
      <c r="AW13" s="33">
        <v>9.1300000000000008</v>
      </c>
      <c r="AX13" s="33">
        <v>0.27651900000000001</v>
      </c>
      <c r="AY13" s="33">
        <v>8.1</v>
      </c>
      <c r="AZ13" s="33">
        <v>1.7972999999999999E-4</v>
      </c>
      <c r="BA13" s="33">
        <v>0.63789200000000001</v>
      </c>
      <c r="BB13" s="33">
        <v>0.19886000000000001</v>
      </c>
      <c r="BC13" s="33">
        <v>2.59</v>
      </c>
      <c r="BD13" s="33">
        <v>7.94</v>
      </c>
      <c r="BE13" s="33">
        <v>3.81</v>
      </c>
      <c r="BF13" s="33">
        <v>1.0349999999999999</v>
      </c>
      <c r="BG13" s="33">
        <v>37.67</v>
      </c>
      <c r="BH13" s="33">
        <v>3.92</v>
      </c>
      <c r="BI13" s="33">
        <v>45.08</v>
      </c>
      <c r="BJ13" s="33">
        <v>5.16</v>
      </c>
      <c r="BK13" s="33">
        <v>716.61</v>
      </c>
      <c r="BL13" s="33">
        <v>0.50629900000000005</v>
      </c>
      <c r="BM13" s="33">
        <v>2.13</v>
      </c>
      <c r="BN13" s="33">
        <v>0.137379</v>
      </c>
      <c r="BO13" s="33">
        <v>7.6552300000000002E-7</v>
      </c>
      <c r="BP13" s="33">
        <v>0.56289599999999995</v>
      </c>
      <c r="BQ13" s="33">
        <v>10.85</v>
      </c>
      <c r="BR13" s="33">
        <v>0.219883</v>
      </c>
      <c r="BS13" s="33">
        <v>3.074E-5</v>
      </c>
      <c r="BT13" s="33">
        <v>50.71</v>
      </c>
      <c r="BU13" s="33">
        <v>51.84</v>
      </c>
      <c r="BV13" s="33">
        <v>3.53</v>
      </c>
      <c r="BW13" s="33">
        <v>1.52</v>
      </c>
      <c r="BX13" s="33">
        <v>1913.02</v>
      </c>
      <c r="BY13" s="33">
        <v>0.207842</v>
      </c>
      <c r="BZ13" s="33">
        <v>1902.2</v>
      </c>
      <c r="CA13" s="33">
        <v>7.04</v>
      </c>
      <c r="CB13" s="33">
        <v>33.24</v>
      </c>
      <c r="CC13" s="33">
        <v>0.85355300000000001</v>
      </c>
      <c r="CD13" s="33">
        <v>1.0720000000000001</v>
      </c>
      <c r="CE13" s="33">
        <v>2.855448E-2</v>
      </c>
      <c r="CF13" s="33">
        <v>29.94</v>
      </c>
      <c r="CG13" s="33">
        <v>2.275684E-2</v>
      </c>
      <c r="CH13" s="33">
        <v>0.228684</v>
      </c>
      <c r="CI13" s="33">
        <v>9.49</v>
      </c>
      <c r="CJ13" s="33">
        <v>5.27</v>
      </c>
      <c r="CK13" s="33">
        <v>3.8503389999999998E-2</v>
      </c>
      <c r="CL13" s="33">
        <v>4.1506359999999999E-2</v>
      </c>
      <c r="CM13" s="33">
        <v>1.79</v>
      </c>
    </row>
    <row r="14" spans="1:91" ht="17.25" thickBot="1" x14ac:dyDescent="0.3">
      <c r="A14" s="73">
        <v>44948</v>
      </c>
      <c r="C14" s="33">
        <v>22771</v>
      </c>
      <c r="D14" s="33">
        <v>1625.91</v>
      </c>
      <c r="E14" s="33">
        <v>298.95999999999998</v>
      </c>
      <c r="F14" s="33">
        <v>0.40423700000000001</v>
      </c>
      <c r="G14" s="33">
        <v>0.36933700000000003</v>
      </c>
      <c r="H14" s="33">
        <v>0.98998799999999998</v>
      </c>
      <c r="I14" s="33">
        <v>8.4709000000000007E-2</v>
      </c>
      <c r="J14" s="33">
        <v>1619.26</v>
      </c>
      <c r="K14" s="33">
        <v>24.67</v>
      </c>
      <c r="L14" s="33">
        <v>6.25</v>
      </c>
      <c r="M14" s="33">
        <v>1.188E-5</v>
      </c>
      <c r="N14" s="33">
        <v>6.1794000000000002E-2</v>
      </c>
      <c r="O14" s="33">
        <v>87.98</v>
      </c>
      <c r="P14" s="33">
        <v>16.89</v>
      </c>
      <c r="Q14" s="33">
        <v>6.66</v>
      </c>
      <c r="R14" s="33">
        <v>3.48</v>
      </c>
      <c r="S14" s="33">
        <v>2.2799999999999998</v>
      </c>
      <c r="T14" s="33">
        <v>13.11</v>
      </c>
      <c r="U14" s="33">
        <v>22629</v>
      </c>
      <c r="V14" s="33">
        <v>6.87</v>
      </c>
      <c r="W14" s="33">
        <v>172.4</v>
      </c>
      <c r="X14" s="33">
        <v>21.82</v>
      </c>
      <c r="Y14" s="33">
        <v>35.229999999999997</v>
      </c>
      <c r="Z14" s="33">
        <v>128.28</v>
      </c>
      <c r="AA14" s="33">
        <v>9.0497999999999995E-2</v>
      </c>
      <c r="AB14" s="33">
        <v>4.9400000000000004</v>
      </c>
      <c r="AC14" s="33">
        <v>2.37</v>
      </c>
      <c r="AD14" s="33">
        <v>11.79</v>
      </c>
      <c r="AE14" s="33">
        <v>141.21</v>
      </c>
      <c r="AF14" s="33">
        <v>7.6813000000000006E-2</v>
      </c>
      <c r="AG14" s="33">
        <v>7.1365999999999999E-2</v>
      </c>
      <c r="AH14" s="33">
        <v>2.33</v>
      </c>
      <c r="AI14" s="33">
        <v>2.185548E-2</v>
      </c>
      <c r="AJ14" s="33">
        <v>5.52</v>
      </c>
      <c r="AK14" s="33">
        <v>5.42</v>
      </c>
      <c r="AL14" s="33">
        <v>0.239617</v>
      </c>
      <c r="AM14" s="33">
        <v>1.03</v>
      </c>
      <c r="AN14" s="33">
        <v>8.2653000000000004E-2</v>
      </c>
      <c r="AO14" s="33">
        <v>42.47</v>
      </c>
      <c r="AP14" s="33">
        <v>84.5</v>
      </c>
      <c r="AQ14" s="33">
        <v>0.79249899999999995</v>
      </c>
      <c r="AR14" s="33">
        <v>0.71898600000000001</v>
      </c>
      <c r="AS14" s="33">
        <v>0.34136</v>
      </c>
      <c r="AT14" s="33">
        <v>1.0129999999999999</v>
      </c>
      <c r="AU14" s="33">
        <v>1.1100000000000001</v>
      </c>
      <c r="AV14" s="33">
        <v>1.0549999999999999</v>
      </c>
      <c r="AW14" s="33">
        <v>8.99</v>
      </c>
      <c r="AX14" s="33">
        <v>0.27406900000000001</v>
      </c>
      <c r="AY14" s="33">
        <v>7.97</v>
      </c>
      <c r="AZ14" s="33">
        <v>1.7908E-4</v>
      </c>
      <c r="BA14" s="33">
        <v>0.62887199999999999</v>
      </c>
      <c r="BB14" s="33">
        <v>0.19561500000000001</v>
      </c>
      <c r="BC14" s="33">
        <v>2.5299999999999998</v>
      </c>
      <c r="BD14" s="33">
        <v>7.88</v>
      </c>
      <c r="BE14" s="33">
        <v>3.73</v>
      </c>
      <c r="BF14" s="33">
        <v>0.99638499999999997</v>
      </c>
      <c r="BG14" s="33">
        <v>35.49</v>
      </c>
      <c r="BH14" s="33">
        <v>3.98</v>
      </c>
      <c r="BI14" s="33">
        <v>43.45</v>
      </c>
      <c r="BJ14" s="33">
        <v>4.99</v>
      </c>
      <c r="BK14" s="33">
        <v>697.33</v>
      </c>
      <c r="BL14" s="33">
        <v>0.51261000000000001</v>
      </c>
      <c r="BM14" s="33">
        <v>2.21</v>
      </c>
      <c r="BN14" s="33">
        <v>0.13469100000000001</v>
      </c>
      <c r="BO14" s="33">
        <v>7.43893E-7</v>
      </c>
      <c r="BP14" s="33">
        <v>0.57006400000000002</v>
      </c>
      <c r="BQ14" s="33">
        <v>10.28</v>
      </c>
      <c r="BR14" s="33">
        <v>0.21729499999999999</v>
      </c>
      <c r="BS14" s="33">
        <v>3.0389999999999999E-5</v>
      </c>
      <c r="BT14" s="33">
        <v>48.13</v>
      </c>
      <c r="BU14" s="33">
        <v>52.61</v>
      </c>
      <c r="BV14" s="33">
        <v>3.55</v>
      </c>
      <c r="BW14" s="33">
        <v>1.51</v>
      </c>
      <c r="BX14" s="33">
        <v>1914.78</v>
      </c>
      <c r="BY14" s="33">
        <v>0.208063</v>
      </c>
      <c r="BZ14" s="33">
        <v>1889.44</v>
      </c>
      <c r="CA14" s="33">
        <v>7.03</v>
      </c>
      <c r="CB14" s="33">
        <v>33.35</v>
      </c>
      <c r="CC14" s="33">
        <v>0.84220700000000004</v>
      </c>
      <c r="CD14" s="33">
        <v>1.0489999999999999</v>
      </c>
      <c r="CE14" s="33">
        <v>2.819578E-2</v>
      </c>
      <c r="CF14" s="33">
        <v>30.01</v>
      </c>
      <c r="CG14" s="33">
        <v>2.291118E-2</v>
      </c>
      <c r="CH14" s="33">
        <v>0.203906</v>
      </c>
      <c r="CI14" s="33">
        <v>9.26</v>
      </c>
      <c r="CJ14" s="33">
        <v>5</v>
      </c>
      <c r="CK14" s="33">
        <v>3.6300539999999999E-2</v>
      </c>
      <c r="CL14" s="33">
        <v>4.2534879999999997E-2</v>
      </c>
      <c r="CM14" s="33">
        <v>1.76</v>
      </c>
    </row>
    <row r="15" spans="1:91" ht="17.25" thickBot="1" x14ac:dyDescent="0.3">
      <c r="A15" s="73">
        <v>44949</v>
      </c>
      <c r="C15" s="33">
        <v>22737</v>
      </c>
      <c r="D15" s="33">
        <v>1630.84</v>
      </c>
      <c r="E15" s="33">
        <v>303.17</v>
      </c>
      <c r="F15" s="33">
        <v>0.40230700000000003</v>
      </c>
      <c r="G15" s="33">
        <v>0.37754599999999999</v>
      </c>
      <c r="H15" s="33">
        <v>0.99502500000000005</v>
      </c>
      <c r="I15" s="33">
        <v>8.8499999999999995E-2</v>
      </c>
      <c r="J15" s="33">
        <v>1624.85</v>
      </c>
      <c r="K15" s="33">
        <v>24.27</v>
      </c>
      <c r="L15" s="33">
        <v>6.21</v>
      </c>
      <c r="M15" s="33">
        <v>1.204E-5</v>
      </c>
      <c r="N15" s="33">
        <v>6.1877000000000001E-2</v>
      </c>
      <c r="O15" s="33">
        <v>87.66</v>
      </c>
      <c r="P15" s="33">
        <v>17.39</v>
      </c>
      <c r="Q15" s="33">
        <v>6.91</v>
      </c>
      <c r="R15" s="33">
        <v>3.47</v>
      </c>
      <c r="S15" s="33">
        <v>2.2799999999999998</v>
      </c>
      <c r="T15" s="33">
        <v>13.33</v>
      </c>
      <c r="U15" s="33">
        <v>22701</v>
      </c>
      <c r="V15" s="33">
        <v>7</v>
      </c>
      <c r="W15" s="33">
        <v>176.86</v>
      </c>
      <c r="X15" s="33">
        <v>22.58</v>
      </c>
      <c r="Y15" s="33">
        <v>36.69</v>
      </c>
      <c r="Z15" s="33">
        <v>128.69</v>
      </c>
      <c r="AA15" s="33">
        <v>9.1282000000000002E-2</v>
      </c>
      <c r="AB15" s="33">
        <v>5.44</v>
      </c>
      <c r="AC15" s="33">
        <v>2.2200000000000002</v>
      </c>
      <c r="AD15" s="33">
        <v>13.35</v>
      </c>
      <c r="AE15" s="33">
        <v>141.02000000000001</v>
      </c>
      <c r="AF15" s="33">
        <v>7.8290999999999999E-2</v>
      </c>
      <c r="AG15" s="33">
        <v>6.9277000000000005E-2</v>
      </c>
      <c r="AH15" s="33">
        <v>2.41</v>
      </c>
      <c r="AI15" s="33">
        <v>2.2285699999999999E-2</v>
      </c>
      <c r="AJ15" s="33">
        <v>5.54</v>
      </c>
      <c r="AK15" s="33">
        <v>5.57</v>
      </c>
      <c r="AL15" s="33">
        <v>0.24688299999999999</v>
      </c>
      <c r="AM15" s="33">
        <v>1.0840000000000001</v>
      </c>
      <c r="AN15" s="33">
        <v>8.3255999999999997E-2</v>
      </c>
      <c r="AO15" s="33">
        <v>43.67</v>
      </c>
      <c r="AP15" s="33">
        <v>85.55</v>
      </c>
      <c r="AQ15" s="33">
        <v>0.81033500000000003</v>
      </c>
      <c r="AR15" s="33">
        <v>0.726267</v>
      </c>
      <c r="AS15" s="33">
        <v>0.38280700000000001</v>
      </c>
      <c r="AT15" s="33">
        <v>1.0720000000000001</v>
      </c>
      <c r="AU15" s="33">
        <v>1.1100000000000001</v>
      </c>
      <c r="AV15" s="33">
        <v>1.1599999999999999</v>
      </c>
      <c r="AW15" s="33">
        <v>12.41</v>
      </c>
      <c r="AX15" s="33">
        <v>0.28126600000000002</v>
      </c>
      <c r="AY15" s="33">
        <v>7.94</v>
      </c>
      <c r="AZ15" s="33">
        <v>1.8173000000000001E-4</v>
      </c>
      <c r="BA15" s="33">
        <v>0.66931499999999999</v>
      </c>
      <c r="BB15" s="33">
        <v>0.20555000000000001</v>
      </c>
      <c r="BC15" s="33">
        <v>2.6</v>
      </c>
      <c r="BD15" s="33">
        <v>8.02</v>
      </c>
      <c r="BE15" s="33">
        <v>3.81</v>
      </c>
      <c r="BF15" s="33">
        <v>1.0760000000000001</v>
      </c>
      <c r="BG15" s="33">
        <v>34.51</v>
      </c>
      <c r="BH15" s="33">
        <v>4.0599999999999996</v>
      </c>
      <c r="BI15" s="33">
        <v>44.32</v>
      </c>
      <c r="BJ15" s="33">
        <v>5</v>
      </c>
      <c r="BK15" s="33">
        <v>710.98</v>
      </c>
      <c r="BL15" s="33">
        <v>0.53612099999999996</v>
      </c>
      <c r="BM15" s="33">
        <v>2.19</v>
      </c>
      <c r="BN15" s="33">
        <v>0.13644600000000001</v>
      </c>
      <c r="BO15" s="33">
        <v>7.4556600000000002E-7</v>
      </c>
      <c r="BP15" s="33">
        <v>0.59354499999999999</v>
      </c>
      <c r="BQ15" s="33">
        <v>10.07</v>
      </c>
      <c r="BR15" s="33">
        <v>0.22511800000000001</v>
      </c>
      <c r="BS15" s="33">
        <v>3.0830000000000001E-5</v>
      </c>
      <c r="BT15" s="33">
        <v>50.39</v>
      </c>
      <c r="BU15" s="33">
        <v>51.57</v>
      </c>
      <c r="BV15" s="33">
        <v>3.51</v>
      </c>
      <c r="BW15" s="33">
        <v>1.52</v>
      </c>
      <c r="BX15" s="33">
        <v>1913.77</v>
      </c>
      <c r="BY15" s="33">
        <v>0.20465</v>
      </c>
      <c r="BZ15" s="33">
        <v>1885.33</v>
      </c>
      <c r="CA15" s="33">
        <v>6.93</v>
      </c>
      <c r="CB15" s="33">
        <v>32.729999999999997</v>
      </c>
      <c r="CC15" s="33">
        <v>0.95732099999999998</v>
      </c>
      <c r="CD15" s="33">
        <v>0.99903500000000001</v>
      </c>
      <c r="CE15" s="33">
        <v>2.8177420000000002E-2</v>
      </c>
      <c r="CF15" s="33">
        <v>32.01</v>
      </c>
      <c r="CG15" s="33">
        <v>2.273174E-2</v>
      </c>
      <c r="CH15" s="33">
        <v>0.175955</v>
      </c>
      <c r="CI15" s="33">
        <v>9.73</v>
      </c>
      <c r="CJ15" s="33">
        <v>5.28</v>
      </c>
      <c r="CK15" s="33">
        <v>3.6850359999999999E-2</v>
      </c>
      <c r="CL15" s="33">
        <v>4.1987379999999998E-2</v>
      </c>
      <c r="CM15" s="33">
        <v>1.76</v>
      </c>
    </row>
    <row r="16" spans="1:91" ht="17.25" thickBot="1" x14ac:dyDescent="0.3">
      <c r="A16" s="73">
        <v>44950</v>
      </c>
      <c r="C16" s="33">
        <v>22985</v>
      </c>
      <c r="D16" s="33">
        <v>1632.96</v>
      </c>
      <c r="E16" s="33">
        <v>306.08999999999997</v>
      </c>
      <c r="F16" s="33">
        <v>0.42666900000000002</v>
      </c>
      <c r="G16" s="33">
        <v>0.37649100000000002</v>
      </c>
      <c r="H16" s="33">
        <v>0.998054</v>
      </c>
      <c r="I16" s="33">
        <v>8.8908000000000001E-2</v>
      </c>
      <c r="J16" s="33">
        <v>1643.97</v>
      </c>
      <c r="K16" s="33">
        <v>24.43</v>
      </c>
      <c r="L16" s="33">
        <v>6.59</v>
      </c>
      <c r="M16" s="33">
        <v>1.206E-5</v>
      </c>
      <c r="N16" s="33">
        <v>6.2991000000000005E-2</v>
      </c>
      <c r="O16" s="33">
        <v>90.19</v>
      </c>
      <c r="P16" s="33">
        <v>18.05</v>
      </c>
      <c r="Q16" s="33">
        <v>6.73</v>
      </c>
      <c r="R16" s="33">
        <v>3.46</v>
      </c>
      <c r="S16" s="33">
        <v>2.2999999999999998</v>
      </c>
      <c r="T16" s="33">
        <v>13.12</v>
      </c>
      <c r="U16" s="33">
        <v>22945</v>
      </c>
      <c r="V16" s="33">
        <v>7.04</v>
      </c>
      <c r="W16" s="33">
        <v>179.5</v>
      </c>
      <c r="X16" s="33">
        <v>22.82</v>
      </c>
      <c r="Y16" s="33">
        <v>36.08</v>
      </c>
      <c r="Z16" s="33">
        <v>133.57</v>
      </c>
      <c r="AA16" s="33">
        <v>9.4789999999999999E-2</v>
      </c>
      <c r="AB16" s="33">
        <v>5.44</v>
      </c>
      <c r="AC16" s="33">
        <v>2.54</v>
      </c>
      <c r="AD16" s="33">
        <v>12.9</v>
      </c>
      <c r="AE16" s="33">
        <v>143.91999999999999</v>
      </c>
      <c r="AF16" s="33">
        <v>8.0643000000000006E-2</v>
      </c>
      <c r="AG16" s="33">
        <v>6.8666000000000005E-2</v>
      </c>
      <c r="AH16" s="33">
        <v>2.5499999999999998</v>
      </c>
      <c r="AI16" s="33">
        <v>2.296194E-2</v>
      </c>
      <c r="AJ16" s="33">
        <v>5.63</v>
      </c>
      <c r="AK16" s="33">
        <v>5.82</v>
      </c>
      <c r="AL16" s="33">
        <v>0.25066500000000003</v>
      </c>
      <c r="AM16" s="33">
        <v>1.097</v>
      </c>
      <c r="AN16" s="33">
        <v>9.0345999999999996E-2</v>
      </c>
      <c r="AO16" s="33">
        <v>44.09</v>
      </c>
      <c r="AP16" s="33">
        <v>86.88</v>
      </c>
      <c r="AQ16" s="33">
        <v>0.79514099999999999</v>
      </c>
      <c r="AR16" s="33">
        <v>0.72780699999999998</v>
      </c>
      <c r="AS16" s="33">
        <v>0.404005</v>
      </c>
      <c r="AT16" s="33">
        <v>1.07</v>
      </c>
      <c r="AU16" s="33">
        <v>1.1200000000000001</v>
      </c>
      <c r="AV16" s="33">
        <v>1.19</v>
      </c>
      <c r="AW16" s="33">
        <v>12.31</v>
      </c>
      <c r="AX16" s="33">
        <v>0.291543</v>
      </c>
      <c r="AY16" s="33">
        <v>8.0399999999999991</v>
      </c>
      <c r="AZ16" s="33">
        <v>1.7945E-4</v>
      </c>
      <c r="BA16" s="33">
        <v>0.71642600000000001</v>
      </c>
      <c r="BB16" s="33">
        <v>0.20897499999999999</v>
      </c>
      <c r="BC16" s="33">
        <v>2.58</v>
      </c>
      <c r="BD16" s="33">
        <v>8.11</v>
      </c>
      <c r="BE16" s="33">
        <v>3.93</v>
      </c>
      <c r="BF16" s="33">
        <v>1.0680000000000001</v>
      </c>
      <c r="BG16" s="33">
        <v>37.17</v>
      </c>
      <c r="BH16" s="33">
        <v>4.1500000000000004</v>
      </c>
      <c r="BI16" s="33">
        <v>44.96</v>
      </c>
      <c r="BJ16" s="33">
        <v>5.07</v>
      </c>
      <c r="BK16" s="33">
        <v>707.02</v>
      </c>
      <c r="BL16" s="33">
        <v>0.56572500000000003</v>
      </c>
      <c r="BM16" s="33">
        <v>2.1800000000000002</v>
      </c>
      <c r="BN16" s="33">
        <v>0.14119100000000001</v>
      </c>
      <c r="BO16" s="33">
        <v>7.4281300000000005E-7</v>
      </c>
      <c r="BP16" s="33">
        <v>0.59082599999999996</v>
      </c>
      <c r="BQ16" s="33">
        <v>10.41</v>
      </c>
      <c r="BR16" s="33">
        <v>0.23103199999999999</v>
      </c>
      <c r="BS16" s="33">
        <v>3.311E-5</v>
      </c>
      <c r="BT16" s="33">
        <v>54.92</v>
      </c>
      <c r="BU16" s="33">
        <v>52.12</v>
      </c>
      <c r="BV16" s="33">
        <v>3.5</v>
      </c>
      <c r="BW16" s="33">
        <v>1.53</v>
      </c>
      <c r="BX16" s="33">
        <v>1920.44</v>
      </c>
      <c r="BY16" s="33">
        <v>0.20719599999999999</v>
      </c>
      <c r="BZ16" s="33">
        <v>1903.46</v>
      </c>
      <c r="CA16" s="33">
        <v>6.97</v>
      </c>
      <c r="CB16" s="33">
        <v>32.74</v>
      </c>
      <c r="CC16" s="33">
        <v>0.95800399999999997</v>
      </c>
      <c r="CD16" s="33">
        <v>1.002</v>
      </c>
      <c r="CE16" s="33">
        <v>2.8457280000000001E-2</v>
      </c>
      <c r="CF16" s="33">
        <v>30.75</v>
      </c>
      <c r="CG16" s="33">
        <v>2.2713790000000001E-2</v>
      </c>
      <c r="CH16" s="33">
        <v>0.18537200000000001</v>
      </c>
      <c r="CI16" s="33">
        <v>9.83</v>
      </c>
      <c r="CJ16" s="33">
        <v>5.33</v>
      </c>
      <c r="CK16" s="33">
        <v>3.5710169999999999E-2</v>
      </c>
      <c r="CL16" s="33">
        <v>4.2721990000000001E-2</v>
      </c>
      <c r="CM16" s="33">
        <v>1.74</v>
      </c>
    </row>
    <row r="17" spans="1:91" ht="17.25" thickBot="1" x14ac:dyDescent="0.3">
      <c r="A17" s="73">
        <v>44951</v>
      </c>
      <c r="C17" s="33">
        <v>22610</v>
      </c>
      <c r="D17" s="33">
        <v>1557.06</v>
      </c>
      <c r="E17" s="33">
        <v>300.56</v>
      </c>
      <c r="F17" s="33">
        <v>0.408773</v>
      </c>
      <c r="G17" s="33">
        <v>0.35906900000000003</v>
      </c>
      <c r="H17" s="33">
        <v>0.95538800000000001</v>
      </c>
      <c r="I17" s="33">
        <v>8.4059999999999996E-2</v>
      </c>
      <c r="J17" s="33">
        <v>1575.4</v>
      </c>
      <c r="K17" s="33">
        <v>22.79</v>
      </c>
      <c r="L17" s="33">
        <v>6.19</v>
      </c>
      <c r="M17" s="33">
        <v>1.1209999999999999E-5</v>
      </c>
      <c r="N17" s="33">
        <v>6.0227000000000003E-2</v>
      </c>
      <c r="O17" s="33">
        <v>87.19</v>
      </c>
      <c r="P17" s="33">
        <v>17</v>
      </c>
      <c r="Q17" s="33">
        <v>6.28</v>
      </c>
      <c r="R17" s="33">
        <v>3.46</v>
      </c>
      <c r="S17" s="33">
        <v>2.2799999999999998</v>
      </c>
      <c r="T17" s="33">
        <v>12.45</v>
      </c>
      <c r="U17" s="33">
        <v>22494</v>
      </c>
      <c r="V17" s="33">
        <v>6.65</v>
      </c>
      <c r="W17" s="33">
        <v>171.27</v>
      </c>
      <c r="X17" s="33">
        <v>21.17</v>
      </c>
      <c r="Y17" s="33">
        <v>35.06</v>
      </c>
      <c r="Z17" s="33">
        <v>128.13999999999999</v>
      </c>
      <c r="AA17" s="33">
        <v>9.0526999999999996E-2</v>
      </c>
      <c r="AB17" s="33">
        <v>4.97</v>
      </c>
      <c r="AC17" s="33">
        <v>2.35</v>
      </c>
      <c r="AD17" s="33">
        <v>12.3</v>
      </c>
      <c r="AE17" s="33">
        <v>149.41</v>
      </c>
      <c r="AF17" s="33">
        <v>7.8372999999999998E-2</v>
      </c>
      <c r="AG17" s="33">
        <v>6.2852000000000005E-2</v>
      </c>
      <c r="AH17" s="33">
        <v>2.35</v>
      </c>
      <c r="AI17" s="33">
        <v>2.1822859999999999E-2</v>
      </c>
      <c r="AJ17" s="33">
        <v>5.44</v>
      </c>
      <c r="AK17" s="33">
        <v>5.51</v>
      </c>
      <c r="AL17" s="33">
        <v>0.236844</v>
      </c>
      <c r="AM17" s="33">
        <v>1.034</v>
      </c>
      <c r="AN17" s="33">
        <v>8.9835999999999999E-2</v>
      </c>
      <c r="AO17" s="33">
        <v>41.67</v>
      </c>
      <c r="AP17" s="33">
        <v>79.89</v>
      </c>
      <c r="AQ17" s="33">
        <v>0.72697199999999995</v>
      </c>
      <c r="AR17" s="33">
        <v>0.66056300000000001</v>
      </c>
      <c r="AS17" s="33">
        <v>0.37673800000000002</v>
      </c>
      <c r="AT17" s="33">
        <v>0.99482899999999996</v>
      </c>
      <c r="AU17" s="33">
        <v>1.0620000000000001</v>
      </c>
      <c r="AV17" s="33">
        <v>1.0760000000000001</v>
      </c>
      <c r="AW17" s="33">
        <v>11.09</v>
      </c>
      <c r="AX17" s="33">
        <v>0.278086</v>
      </c>
      <c r="AY17" s="33">
        <v>7.77</v>
      </c>
      <c r="AZ17" s="33">
        <v>1.7017000000000001E-4</v>
      </c>
      <c r="BA17" s="33">
        <v>0.6452</v>
      </c>
      <c r="BB17" s="33">
        <v>0.20204900000000001</v>
      </c>
      <c r="BC17" s="33">
        <v>2.34</v>
      </c>
      <c r="BD17" s="33">
        <v>7.76</v>
      </c>
      <c r="BE17" s="33">
        <v>3.88</v>
      </c>
      <c r="BF17" s="33">
        <v>0.99228300000000003</v>
      </c>
      <c r="BG17" s="33">
        <v>36.68</v>
      </c>
      <c r="BH17" s="33">
        <v>4.0599999999999996</v>
      </c>
      <c r="BI17" s="33">
        <v>42.71</v>
      </c>
      <c r="BJ17" s="33">
        <v>4.9800000000000004</v>
      </c>
      <c r="BK17" s="33">
        <v>662.61</v>
      </c>
      <c r="BL17" s="33">
        <v>0.55511200000000005</v>
      </c>
      <c r="BM17" s="33">
        <v>1.99</v>
      </c>
      <c r="BN17" s="33">
        <v>0.13416400000000001</v>
      </c>
      <c r="BO17" s="33">
        <v>7.2323800000000001E-7</v>
      </c>
      <c r="BP17" s="33">
        <v>0.556446</v>
      </c>
      <c r="BQ17" s="33">
        <v>9.81</v>
      </c>
      <c r="BR17" s="33">
        <v>0.21931800000000001</v>
      </c>
      <c r="BS17" s="33">
        <v>3.3840000000000001E-5</v>
      </c>
      <c r="BT17" s="33">
        <v>49.03</v>
      </c>
      <c r="BU17" s="33">
        <v>48.88</v>
      </c>
      <c r="BV17" s="33">
        <v>3.47</v>
      </c>
      <c r="BW17" s="33">
        <v>1.48</v>
      </c>
      <c r="BX17" s="33">
        <v>1909.43</v>
      </c>
      <c r="BY17" s="33">
        <v>0.20083300000000001</v>
      </c>
      <c r="BZ17" s="33">
        <v>1908.38</v>
      </c>
      <c r="CA17" s="33">
        <v>6.69</v>
      </c>
      <c r="CB17" s="33">
        <v>31.47</v>
      </c>
      <c r="CC17" s="33">
        <v>0.916489</v>
      </c>
      <c r="CD17" s="33">
        <v>1.0720000000000001</v>
      </c>
      <c r="CE17" s="33">
        <v>2.8390579999999999E-2</v>
      </c>
      <c r="CF17" s="33">
        <v>29.72</v>
      </c>
      <c r="CG17" s="33">
        <v>2.2779830000000001E-2</v>
      </c>
      <c r="CH17" s="33">
        <v>0.16470199999999999</v>
      </c>
      <c r="CI17" s="33">
        <v>9.7799999999999994</v>
      </c>
      <c r="CJ17" s="33">
        <v>5.0199999999999996</v>
      </c>
      <c r="CK17" s="33">
        <v>3.4384869999999998E-2</v>
      </c>
      <c r="CL17" s="33">
        <v>4.1915420000000002E-2</v>
      </c>
      <c r="CM17" s="33">
        <v>1.68</v>
      </c>
    </row>
    <row r="18" spans="1:91" ht="17.25" thickBot="1" x14ac:dyDescent="0.3">
      <c r="A18" s="73">
        <v>44952</v>
      </c>
      <c r="C18" s="33">
        <v>23180</v>
      </c>
      <c r="D18" s="33">
        <v>1614.68</v>
      </c>
      <c r="E18" s="33">
        <v>307.08999999999997</v>
      </c>
      <c r="F18" s="33">
        <v>0.418659</v>
      </c>
      <c r="G18" s="33">
        <v>0.37428400000000001</v>
      </c>
      <c r="H18" s="33">
        <v>0.99448099999999995</v>
      </c>
      <c r="I18" s="33">
        <v>8.7043999999999996E-2</v>
      </c>
      <c r="J18" s="33">
        <v>1613.33</v>
      </c>
      <c r="K18" s="33">
        <v>24.66</v>
      </c>
      <c r="L18" s="33">
        <v>6.42</v>
      </c>
      <c r="M18" s="33">
        <v>1.169E-5</v>
      </c>
      <c r="N18" s="33">
        <v>6.2079000000000002E-2</v>
      </c>
      <c r="O18" s="33">
        <v>89.62</v>
      </c>
      <c r="P18" s="33">
        <v>17.84</v>
      </c>
      <c r="Q18" s="33">
        <v>6.61</v>
      </c>
      <c r="R18" s="33">
        <v>3.55</v>
      </c>
      <c r="S18" s="33">
        <v>2.34</v>
      </c>
      <c r="T18" s="33">
        <v>13.63</v>
      </c>
      <c r="U18" s="33">
        <v>23206</v>
      </c>
      <c r="V18" s="33">
        <v>6.98</v>
      </c>
      <c r="W18" s="33">
        <v>173.96</v>
      </c>
      <c r="X18" s="33">
        <v>21.93</v>
      </c>
      <c r="Y18" s="33">
        <v>36.65</v>
      </c>
      <c r="Z18" s="33">
        <v>132.13</v>
      </c>
      <c r="AA18" s="33">
        <v>9.2727000000000004E-2</v>
      </c>
      <c r="AB18" s="33">
        <v>5.47</v>
      </c>
      <c r="AC18" s="33">
        <v>2.52</v>
      </c>
      <c r="AD18" s="33">
        <v>18.36</v>
      </c>
      <c r="AE18" s="33">
        <v>155.91</v>
      </c>
      <c r="AF18" s="33">
        <v>8.1925999999999999E-2</v>
      </c>
      <c r="AG18" s="33">
        <v>6.7350999999999994E-2</v>
      </c>
      <c r="AH18" s="33">
        <v>2.56</v>
      </c>
      <c r="AI18" s="33">
        <v>2.3124459999999999E-2</v>
      </c>
      <c r="AJ18" s="33">
        <v>6.04</v>
      </c>
      <c r="AK18" s="33">
        <v>5.79</v>
      </c>
      <c r="AL18" s="33">
        <v>0.24590999999999999</v>
      </c>
      <c r="AM18" s="33">
        <v>1.0960000000000001</v>
      </c>
      <c r="AN18" s="33">
        <v>9.2206999999999997E-2</v>
      </c>
      <c r="AO18" s="33">
        <v>43.45</v>
      </c>
      <c r="AP18" s="33">
        <v>86.14</v>
      </c>
      <c r="AQ18" s="33">
        <v>0.75946599999999997</v>
      </c>
      <c r="AR18" s="33">
        <v>0.69221299999999997</v>
      </c>
      <c r="AS18" s="33">
        <v>0.40982499999999999</v>
      </c>
      <c r="AT18" s="33">
        <v>1.0529999999999999</v>
      </c>
      <c r="AU18" s="33">
        <v>1.099</v>
      </c>
      <c r="AV18" s="33">
        <v>1.1299999999999999</v>
      </c>
      <c r="AW18" s="33">
        <v>11.83</v>
      </c>
      <c r="AX18" s="33">
        <v>0.286111</v>
      </c>
      <c r="AY18" s="33">
        <v>7.79</v>
      </c>
      <c r="AZ18" s="33">
        <v>1.7425000000000001E-4</v>
      </c>
      <c r="BA18" s="33">
        <v>0.71624900000000002</v>
      </c>
      <c r="BB18" s="33">
        <v>0.20919599999999999</v>
      </c>
      <c r="BC18" s="33">
        <v>2.4900000000000002</v>
      </c>
      <c r="BD18" s="33">
        <v>8.0500000000000007</v>
      </c>
      <c r="BE18" s="33">
        <v>3.98</v>
      </c>
      <c r="BF18" s="33">
        <v>1.034</v>
      </c>
      <c r="BG18" s="33">
        <v>40.19</v>
      </c>
      <c r="BH18" s="33">
        <v>4.1399999999999997</v>
      </c>
      <c r="BI18" s="33">
        <v>41.56</v>
      </c>
      <c r="BJ18" s="33">
        <v>5.14</v>
      </c>
      <c r="BK18" s="33">
        <v>667.97</v>
      </c>
      <c r="BL18" s="33">
        <v>0.57831900000000003</v>
      </c>
      <c r="BM18" s="33">
        <v>2.38</v>
      </c>
      <c r="BN18" s="33">
        <v>0.13866600000000001</v>
      </c>
      <c r="BO18" s="33">
        <v>7.3527699999999997E-7</v>
      </c>
      <c r="BP18" s="33">
        <v>0.68762800000000002</v>
      </c>
      <c r="BQ18" s="33">
        <v>10.42</v>
      </c>
      <c r="BR18" s="33">
        <v>0.22928499999999999</v>
      </c>
      <c r="BS18" s="33">
        <v>3.4999999999999997E-5</v>
      </c>
      <c r="BT18" s="33">
        <v>53.69</v>
      </c>
      <c r="BU18" s="33">
        <v>50.81</v>
      </c>
      <c r="BV18" s="33">
        <v>3.49</v>
      </c>
      <c r="BW18" s="33">
        <v>1.52</v>
      </c>
      <c r="BX18" s="33">
        <v>1929.68</v>
      </c>
      <c r="BY18" s="33">
        <v>0.201322</v>
      </c>
      <c r="BZ18" s="33">
        <v>1921.2</v>
      </c>
      <c r="CA18" s="33">
        <v>6.45</v>
      </c>
      <c r="CB18" s="33">
        <v>32.28</v>
      </c>
      <c r="CC18" s="33">
        <v>0.99012199999999995</v>
      </c>
      <c r="CD18" s="33">
        <v>1.016</v>
      </c>
      <c r="CE18" s="33">
        <v>2.8627670000000001E-2</v>
      </c>
      <c r="CF18" s="33">
        <v>30.34</v>
      </c>
      <c r="CG18" s="33">
        <v>2.2601469999999999E-2</v>
      </c>
      <c r="CH18" s="33">
        <v>0.17821899999999999</v>
      </c>
      <c r="CI18" s="33">
        <v>10.36</v>
      </c>
      <c r="CJ18" s="33">
        <v>5.16</v>
      </c>
      <c r="CK18" s="33">
        <v>3.5256059999999999E-2</v>
      </c>
      <c r="CL18" s="33">
        <v>4.1577940000000001E-2</v>
      </c>
      <c r="CM18" s="33">
        <v>1.77</v>
      </c>
    </row>
    <row r="19" spans="1:91" ht="17.25" thickBot="1" x14ac:dyDescent="0.3">
      <c r="A19" s="73">
        <v>44953</v>
      </c>
      <c r="C19" s="33">
        <v>23025</v>
      </c>
      <c r="D19" s="33">
        <v>1602.85</v>
      </c>
      <c r="E19" s="33">
        <v>304.89</v>
      </c>
      <c r="F19" s="33">
        <v>0.41111599999999998</v>
      </c>
      <c r="G19" s="33">
        <v>0.380743</v>
      </c>
      <c r="H19" s="33">
        <v>1.1100000000000001</v>
      </c>
      <c r="I19" s="33">
        <v>8.6664000000000005E-2</v>
      </c>
      <c r="J19" s="33">
        <v>1599.15</v>
      </c>
      <c r="K19" s="33">
        <v>24.36</v>
      </c>
      <c r="L19" s="33">
        <v>6.47</v>
      </c>
      <c r="M19" s="33">
        <v>1.164E-5</v>
      </c>
      <c r="N19" s="33">
        <v>6.1850000000000002E-2</v>
      </c>
      <c r="O19" s="33">
        <v>87.53</v>
      </c>
      <c r="P19" s="33">
        <v>18.11</v>
      </c>
      <c r="Q19" s="33">
        <v>6.77</v>
      </c>
      <c r="R19" s="33">
        <v>3.66</v>
      </c>
      <c r="S19" s="33">
        <v>2.38</v>
      </c>
      <c r="T19" s="33">
        <v>13.1</v>
      </c>
      <c r="U19" s="33">
        <v>23007</v>
      </c>
      <c r="V19" s="33">
        <v>7.17</v>
      </c>
      <c r="W19" s="33">
        <v>171.33</v>
      </c>
      <c r="X19" s="33">
        <v>21.97</v>
      </c>
      <c r="Y19" s="33">
        <v>35.92</v>
      </c>
      <c r="Z19" s="33">
        <v>133.94999999999999</v>
      </c>
      <c r="AA19" s="33">
        <v>9.2191999999999996E-2</v>
      </c>
      <c r="AB19" s="33">
        <v>5.46</v>
      </c>
      <c r="AC19" s="33">
        <v>2.3199999999999998</v>
      </c>
      <c r="AD19" s="33">
        <v>18.239999999999998</v>
      </c>
      <c r="AE19" s="33">
        <v>149.38999999999999</v>
      </c>
      <c r="AF19" s="33">
        <v>8.0962999999999993E-2</v>
      </c>
      <c r="AG19" s="33">
        <v>6.7145999999999997E-2</v>
      </c>
      <c r="AH19" s="33">
        <v>2.52</v>
      </c>
      <c r="AI19" s="33">
        <v>2.3878670000000001E-2</v>
      </c>
      <c r="AJ19" s="33">
        <v>6.11</v>
      </c>
      <c r="AK19" s="33">
        <v>5.84</v>
      </c>
      <c r="AL19" s="33">
        <v>0.24609800000000001</v>
      </c>
      <c r="AM19" s="33">
        <v>1.0880000000000001</v>
      </c>
      <c r="AN19" s="33">
        <v>9.2002E-2</v>
      </c>
      <c r="AO19" s="33">
        <v>43.66</v>
      </c>
      <c r="AP19" s="33">
        <v>88.9</v>
      </c>
      <c r="AQ19" s="33">
        <v>0.74503299999999995</v>
      </c>
      <c r="AR19" s="33">
        <v>0.67857900000000004</v>
      </c>
      <c r="AS19" s="33">
        <v>0.482767</v>
      </c>
      <c r="AT19" s="33">
        <v>1.0589999999999999</v>
      </c>
      <c r="AU19" s="33">
        <v>1.095</v>
      </c>
      <c r="AV19" s="33">
        <v>1.1100000000000001</v>
      </c>
      <c r="AW19" s="33">
        <v>11.89</v>
      </c>
      <c r="AX19" s="33">
        <v>0.28635100000000002</v>
      </c>
      <c r="AY19" s="33">
        <v>7.84</v>
      </c>
      <c r="AZ19" s="33">
        <v>1.7186999999999999E-4</v>
      </c>
      <c r="BA19" s="33">
        <v>0.67932999999999999</v>
      </c>
      <c r="BB19" s="33">
        <v>0.210144</v>
      </c>
      <c r="BC19" s="33">
        <v>2.41</v>
      </c>
      <c r="BD19" s="33">
        <v>8.2200000000000006</v>
      </c>
      <c r="BE19" s="33">
        <v>3.95</v>
      </c>
      <c r="BF19" s="33">
        <v>1.048</v>
      </c>
      <c r="BG19" s="33">
        <v>38.92</v>
      </c>
      <c r="BH19" s="33">
        <v>4.1500000000000004</v>
      </c>
      <c r="BI19" s="33">
        <v>43.46</v>
      </c>
      <c r="BJ19" s="33">
        <v>5.01</v>
      </c>
      <c r="BK19" s="33">
        <v>658.13</v>
      </c>
      <c r="BL19" s="33">
        <v>0.57308300000000001</v>
      </c>
      <c r="BM19" s="33">
        <v>2.2200000000000002</v>
      </c>
      <c r="BN19" s="33">
        <v>0.13757</v>
      </c>
      <c r="BO19" s="33">
        <v>7.29632E-7</v>
      </c>
      <c r="BP19" s="33">
        <v>0.66442199999999996</v>
      </c>
      <c r="BQ19" s="33">
        <v>10.18</v>
      </c>
      <c r="BR19" s="33">
        <v>0.230374</v>
      </c>
      <c r="BS19" s="33">
        <v>4.2469999999999998E-5</v>
      </c>
      <c r="BT19" s="33">
        <v>51.51</v>
      </c>
      <c r="BU19" s="33">
        <v>50.87</v>
      </c>
      <c r="BV19" s="33">
        <v>3.44</v>
      </c>
      <c r="BW19" s="33">
        <v>1.51</v>
      </c>
      <c r="BX19" s="33">
        <v>1923.43</v>
      </c>
      <c r="BY19" s="33">
        <v>0.19992599999999999</v>
      </c>
      <c r="BZ19" s="33">
        <v>1893</v>
      </c>
      <c r="CA19" s="33">
        <v>6.66</v>
      </c>
      <c r="CB19" s="33">
        <v>32.22</v>
      </c>
      <c r="CC19" s="33">
        <v>0.95566200000000001</v>
      </c>
      <c r="CD19" s="33">
        <v>1.0349999999999999</v>
      </c>
      <c r="CE19" s="33">
        <v>2.8885879999999999E-2</v>
      </c>
      <c r="CF19" s="33">
        <v>29.74</v>
      </c>
      <c r="CG19" s="33">
        <v>2.276073E-2</v>
      </c>
      <c r="CH19" s="33">
        <v>0.17063400000000001</v>
      </c>
      <c r="CI19" s="33">
        <v>10.06</v>
      </c>
      <c r="CJ19" s="33">
        <v>5.16</v>
      </c>
      <c r="CK19" s="33">
        <v>3.4086060000000001E-2</v>
      </c>
      <c r="CL19" s="33">
        <v>4.2147799999999999E-2</v>
      </c>
      <c r="CM19" s="33">
        <v>1.77</v>
      </c>
    </row>
    <row r="20" spans="1:91" ht="17.25" thickBot="1" x14ac:dyDescent="0.3">
      <c r="A20" s="73">
        <v>44954</v>
      </c>
      <c r="C20" s="33">
        <v>23083</v>
      </c>
      <c r="D20" s="33">
        <v>1598.47</v>
      </c>
      <c r="E20" s="33">
        <v>308.45999999999998</v>
      </c>
      <c r="F20" s="33">
        <v>0.41400199999999998</v>
      </c>
      <c r="G20" s="33">
        <v>0.38988899999999999</v>
      </c>
      <c r="H20" s="33">
        <v>1.1599999999999999</v>
      </c>
      <c r="I20" s="33">
        <v>8.7377999999999997E-2</v>
      </c>
      <c r="J20" s="33">
        <v>1596.19</v>
      </c>
      <c r="K20" s="33">
        <v>24.41</v>
      </c>
      <c r="L20" s="33">
        <v>6.57</v>
      </c>
      <c r="M20" s="33">
        <v>1.1749999999999999E-5</v>
      </c>
      <c r="N20" s="33">
        <v>6.3478999999999994E-2</v>
      </c>
      <c r="O20" s="33">
        <v>88.87</v>
      </c>
      <c r="P20" s="33">
        <v>21.43</v>
      </c>
      <c r="Q20" s="33">
        <v>6.86</v>
      </c>
      <c r="R20" s="33">
        <v>3.86</v>
      </c>
      <c r="S20" s="33">
        <v>2.5499999999999998</v>
      </c>
      <c r="T20" s="33">
        <v>13.57</v>
      </c>
      <c r="U20" s="33">
        <v>23027</v>
      </c>
      <c r="V20" s="33">
        <v>7.38</v>
      </c>
      <c r="W20" s="33">
        <v>180.09</v>
      </c>
      <c r="X20" s="33">
        <v>22.02</v>
      </c>
      <c r="Y20" s="33">
        <v>36.24</v>
      </c>
      <c r="Z20" s="33">
        <v>135.09</v>
      </c>
      <c r="AA20" s="33">
        <v>9.2785000000000006E-2</v>
      </c>
      <c r="AB20" s="33">
        <v>5.39</v>
      </c>
      <c r="AC20" s="33">
        <v>2.39</v>
      </c>
      <c r="AD20" s="33">
        <v>17.71</v>
      </c>
      <c r="AE20" s="33">
        <v>152.79</v>
      </c>
      <c r="AF20" s="33">
        <v>8.1934999999999994E-2</v>
      </c>
      <c r="AG20" s="33">
        <v>6.9685999999999998E-2</v>
      </c>
      <c r="AH20" s="33">
        <v>2.56</v>
      </c>
      <c r="AI20" s="33">
        <v>2.4919690000000001E-2</v>
      </c>
      <c r="AJ20" s="33">
        <v>6.29</v>
      </c>
      <c r="AK20" s="33">
        <v>6.04</v>
      </c>
      <c r="AL20" s="33">
        <v>0.25534699999999999</v>
      </c>
      <c r="AM20" s="33">
        <v>1.1100000000000001</v>
      </c>
      <c r="AN20" s="33">
        <v>9.5072000000000004E-2</v>
      </c>
      <c r="AO20" s="33">
        <v>44.69</v>
      </c>
      <c r="AP20" s="33">
        <v>87.25</v>
      </c>
      <c r="AQ20" s="33">
        <v>0.74621000000000004</v>
      </c>
      <c r="AR20" s="33">
        <v>0.68072999999999995</v>
      </c>
      <c r="AS20" s="33">
        <v>0.467922</v>
      </c>
      <c r="AT20" s="33">
        <v>1.1200000000000001</v>
      </c>
      <c r="AU20" s="33">
        <v>1.1200000000000001</v>
      </c>
      <c r="AV20" s="33">
        <v>1.0880000000000001</v>
      </c>
      <c r="AW20" s="33">
        <v>11.5</v>
      </c>
      <c r="AX20" s="33">
        <v>0.29888999999999999</v>
      </c>
      <c r="AY20" s="33">
        <v>7.87</v>
      </c>
      <c r="AZ20" s="33">
        <v>1.7273000000000001E-4</v>
      </c>
      <c r="BA20" s="33">
        <v>0.67781999999999998</v>
      </c>
      <c r="BB20" s="33">
        <v>0.21928400000000001</v>
      </c>
      <c r="BC20" s="33">
        <v>2.5499999999999998</v>
      </c>
      <c r="BD20" s="33">
        <v>8.2799999999999994</v>
      </c>
      <c r="BE20" s="33">
        <v>4.0199999999999996</v>
      </c>
      <c r="BF20" s="33">
        <v>1.1299999999999999</v>
      </c>
      <c r="BG20" s="33">
        <v>39.51</v>
      </c>
      <c r="BH20" s="33">
        <v>4.1500000000000004</v>
      </c>
      <c r="BI20" s="33">
        <v>44.02</v>
      </c>
      <c r="BJ20" s="33">
        <v>5.05</v>
      </c>
      <c r="BK20" s="33">
        <v>671.85</v>
      </c>
      <c r="BL20" s="33">
        <v>0.58445499999999995</v>
      </c>
      <c r="BM20" s="33">
        <v>2.27</v>
      </c>
      <c r="BN20" s="33">
        <v>0.139127</v>
      </c>
      <c r="BO20" s="33">
        <v>7.3238000000000005E-7</v>
      </c>
      <c r="BP20" s="33">
        <v>0.66202899999999998</v>
      </c>
      <c r="BQ20" s="33">
        <v>10.83</v>
      </c>
      <c r="BR20" s="33">
        <v>0.24506900000000001</v>
      </c>
      <c r="BS20" s="33">
        <v>3.981E-5</v>
      </c>
      <c r="BT20" s="33">
        <v>55.58</v>
      </c>
      <c r="BU20" s="33">
        <v>51.67</v>
      </c>
      <c r="BV20" s="33">
        <v>3.43</v>
      </c>
      <c r="BW20" s="33">
        <v>1.71</v>
      </c>
      <c r="BX20" s="33">
        <v>1923.57</v>
      </c>
      <c r="BY20" s="33">
        <v>0.20874200000000001</v>
      </c>
      <c r="BZ20" s="33">
        <v>1894.08</v>
      </c>
      <c r="CA20" s="33">
        <v>6.58</v>
      </c>
      <c r="CB20" s="33">
        <v>32.04</v>
      </c>
      <c r="CC20" s="33">
        <v>0.98470199999999997</v>
      </c>
      <c r="CD20" s="33">
        <v>1.0249999999999999</v>
      </c>
      <c r="CE20" s="33">
        <v>2.879259E-2</v>
      </c>
      <c r="CF20" s="33">
        <v>30.27</v>
      </c>
      <c r="CG20" s="33">
        <v>2.2742149999999999E-2</v>
      </c>
      <c r="CH20" s="33">
        <v>0.17699300000000001</v>
      </c>
      <c r="CI20" s="33">
        <v>10.33</v>
      </c>
      <c r="CJ20" s="33">
        <v>5.45</v>
      </c>
      <c r="CK20" s="33">
        <v>3.6046679999999998E-2</v>
      </c>
      <c r="CL20" s="33">
        <v>4.3804919999999997E-2</v>
      </c>
      <c r="CM20" s="33">
        <v>1.89</v>
      </c>
    </row>
    <row r="21" spans="1:91" ht="17.25" thickBot="1" x14ac:dyDescent="0.3">
      <c r="A21" s="73">
        <v>44955</v>
      </c>
      <c r="C21" s="33">
        <v>23022</v>
      </c>
      <c r="D21" s="33">
        <v>1573.06</v>
      </c>
      <c r="E21" s="33">
        <v>305.95</v>
      </c>
      <c r="F21" s="33">
        <v>0.40967599999999998</v>
      </c>
      <c r="G21" s="33">
        <v>0.382633</v>
      </c>
      <c r="H21" s="33">
        <v>1.1399999999999999</v>
      </c>
      <c r="I21" s="33">
        <v>8.8025000000000006E-2</v>
      </c>
      <c r="J21" s="33">
        <v>1567.99</v>
      </c>
      <c r="K21" s="33">
        <v>23.99</v>
      </c>
      <c r="L21" s="33">
        <v>6.39</v>
      </c>
      <c r="M21" s="33">
        <v>1.181E-5</v>
      </c>
      <c r="N21" s="33">
        <v>6.3195000000000001E-2</v>
      </c>
      <c r="O21" s="33">
        <v>89.66</v>
      </c>
      <c r="P21" s="33">
        <v>20.56</v>
      </c>
      <c r="Q21" s="33">
        <v>6.63</v>
      </c>
      <c r="R21" s="33">
        <v>3.78</v>
      </c>
      <c r="S21" s="33">
        <v>2.5</v>
      </c>
      <c r="T21" s="33">
        <v>13.19</v>
      </c>
      <c r="U21" s="33">
        <v>23008</v>
      </c>
      <c r="V21" s="33">
        <v>7.21</v>
      </c>
      <c r="W21" s="33">
        <v>185.8</v>
      </c>
      <c r="X21" s="33">
        <v>21.73</v>
      </c>
      <c r="Y21" s="33">
        <v>39.36</v>
      </c>
      <c r="Z21" s="33">
        <v>132.71</v>
      </c>
      <c r="AA21" s="33">
        <v>9.2896000000000006E-2</v>
      </c>
      <c r="AB21" s="33">
        <v>5.27</v>
      </c>
      <c r="AC21" s="33">
        <v>2.23</v>
      </c>
      <c r="AD21" s="33">
        <v>17.86</v>
      </c>
      <c r="AE21" s="33">
        <v>149.41</v>
      </c>
      <c r="AF21" s="33">
        <v>8.1315999999999999E-2</v>
      </c>
      <c r="AG21" s="33">
        <v>6.7113999999999993E-2</v>
      </c>
      <c r="AH21" s="33">
        <v>2.4700000000000002</v>
      </c>
      <c r="AI21" s="33">
        <v>2.4183980000000001E-2</v>
      </c>
      <c r="AJ21" s="33">
        <v>6.03</v>
      </c>
      <c r="AK21" s="33">
        <v>6.08</v>
      </c>
      <c r="AL21" s="33">
        <v>0.25751099999999999</v>
      </c>
      <c r="AM21" s="33">
        <v>1.0920000000000001</v>
      </c>
      <c r="AN21" s="33">
        <v>9.2798000000000005E-2</v>
      </c>
      <c r="AO21" s="33">
        <v>44.52</v>
      </c>
      <c r="AP21" s="33">
        <v>84.07</v>
      </c>
      <c r="AQ21" s="33">
        <v>0.73512500000000003</v>
      </c>
      <c r="AR21" s="33">
        <v>0.69795799999999997</v>
      </c>
      <c r="AS21" s="33">
        <v>0.44739400000000001</v>
      </c>
      <c r="AT21" s="33">
        <v>1.073</v>
      </c>
      <c r="AU21" s="33">
        <v>1.1000000000000001</v>
      </c>
      <c r="AV21" s="33">
        <v>1.0569999999999999</v>
      </c>
      <c r="AW21" s="33">
        <v>11.41</v>
      </c>
      <c r="AX21" s="33">
        <v>0.29361500000000001</v>
      </c>
      <c r="AY21" s="33">
        <v>8.08</v>
      </c>
      <c r="AZ21" s="33">
        <v>1.7357000000000001E-4</v>
      </c>
      <c r="BA21" s="33">
        <v>0.65682399999999996</v>
      </c>
      <c r="BB21" s="33">
        <v>0.21651500000000001</v>
      </c>
      <c r="BC21" s="33">
        <v>2.4500000000000002</v>
      </c>
      <c r="BD21" s="33">
        <v>8.24</v>
      </c>
      <c r="BE21" s="33">
        <v>4</v>
      </c>
      <c r="BF21" s="33">
        <v>1.071</v>
      </c>
      <c r="BG21" s="33">
        <v>37.94</v>
      </c>
      <c r="BH21" s="33">
        <v>4.1900000000000004</v>
      </c>
      <c r="BI21" s="33">
        <v>43.66</v>
      </c>
      <c r="BJ21" s="33">
        <v>5.1100000000000003</v>
      </c>
      <c r="BK21" s="33">
        <v>652.22</v>
      </c>
      <c r="BL21" s="33">
        <v>0.56987600000000005</v>
      </c>
      <c r="BM21" s="33">
        <v>2.1800000000000002</v>
      </c>
      <c r="BN21" s="33">
        <v>0.13773299999999999</v>
      </c>
      <c r="BO21" s="33">
        <v>7.3092600000000004E-7</v>
      </c>
      <c r="BP21" s="33">
        <v>0.643729</v>
      </c>
      <c r="BQ21" s="33">
        <v>10.97</v>
      </c>
      <c r="BR21" s="33">
        <v>0.238152</v>
      </c>
      <c r="BS21" s="33">
        <v>3.8120000000000001E-5</v>
      </c>
      <c r="BT21" s="33">
        <v>55.65</v>
      </c>
      <c r="BU21" s="33">
        <v>50.71</v>
      </c>
      <c r="BV21" s="33">
        <v>3.39</v>
      </c>
      <c r="BW21" s="33">
        <v>1.77</v>
      </c>
      <c r="BX21" s="33">
        <v>1922.48</v>
      </c>
      <c r="BY21" s="33">
        <v>0.20790800000000001</v>
      </c>
      <c r="BZ21" s="33">
        <v>1893.59</v>
      </c>
      <c r="CA21" s="33">
        <v>6.59</v>
      </c>
      <c r="CB21" s="33">
        <v>31.41</v>
      </c>
      <c r="CC21" s="33">
        <v>0.96788799999999997</v>
      </c>
      <c r="CD21" s="33">
        <v>0.99811300000000003</v>
      </c>
      <c r="CE21" s="33">
        <v>2.8681140000000001E-2</v>
      </c>
      <c r="CF21" s="33">
        <v>31.43</v>
      </c>
      <c r="CG21" s="33">
        <v>2.2707649999999999E-2</v>
      </c>
      <c r="CH21" s="33">
        <v>0.19338</v>
      </c>
      <c r="CI21" s="33">
        <v>10.199999999999999</v>
      </c>
      <c r="CJ21" s="33">
        <v>5.92</v>
      </c>
      <c r="CK21" s="33">
        <v>3.5191409999999999E-2</v>
      </c>
      <c r="CL21" s="33">
        <v>5.3314E-2</v>
      </c>
      <c r="CM21" s="33">
        <v>1.83</v>
      </c>
    </row>
    <row r="22" spans="1:91" ht="17.25" thickBot="1" x14ac:dyDescent="0.3">
      <c r="A22" s="73">
        <v>44956</v>
      </c>
      <c r="C22" s="33">
        <v>23797</v>
      </c>
      <c r="D22" s="33">
        <v>1646.52</v>
      </c>
      <c r="E22" s="33">
        <v>317.31</v>
      </c>
      <c r="F22" s="33">
        <v>0.41497099999999998</v>
      </c>
      <c r="G22" s="33">
        <v>0.39680300000000002</v>
      </c>
      <c r="H22" s="33">
        <v>1.18</v>
      </c>
      <c r="I22" s="33">
        <v>9.0379000000000001E-2</v>
      </c>
      <c r="J22" s="33">
        <v>1645.12</v>
      </c>
      <c r="K22" s="33">
        <v>26.18</v>
      </c>
      <c r="L22" s="33">
        <v>6.62</v>
      </c>
      <c r="M22" s="33">
        <v>1.2099999999999999E-5</v>
      </c>
      <c r="N22" s="33">
        <v>6.3929E-2</v>
      </c>
      <c r="O22" s="33">
        <v>95.05</v>
      </c>
      <c r="P22" s="33">
        <v>21.12</v>
      </c>
      <c r="Q22" s="33">
        <v>6.93</v>
      </c>
      <c r="R22" s="33">
        <v>3.69</v>
      </c>
      <c r="S22" s="33">
        <v>2.4700000000000002</v>
      </c>
      <c r="T22" s="33">
        <v>13.85</v>
      </c>
      <c r="U22" s="33">
        <v>23730</v>
      </c>
      <c r="V22" s="33">
        <v>7.39</v>
      </c>
      <c r="W22" s="33">
        <v>186.18</v>
      </c>
      <c r="X22" s="33">
        <v>22.8</v>
      </c>
      <c r="Y22" s="33">
        <v>39.880000000000003</v>
      </c>
      <c r="Z22" s="33">
        <v>136.99</v>
      </c>
      <c r="AA22" s="33">
        <v>9.4630000000000006E-2</v>
      </c>
      <c r="AB22" s="33">
        <v>5.5</v>
      </c>
      <c r="AC22" s="33">
        <v>2.31</v>
      </c>
      <c r="AD22" s="33">
        <v>18.420000000000002</v>
      </c>
      <c r="AE22" s="33">
        <v>151.82</v>
      </c>
      <c r="AF22" s="33">
        <v>8.2681000000000004E-2</v>
      </c>
      <c r="AG22" s="33">
        <v>6.9727999999999998E-2</v>
      </c>
      <c r="AH22" s="33">
        <v>2.57</v>
      </c>
      <c r="AI22" s="33">
        <v>2.46555E-2</v>
      </c>
      <c r="AJ22" s="33">
        <v>6.26</v>
      </c>
      <c r="AK22" s="33">
        <v>6.27</v>
      </c>
      <c r="AL22" s="33">
        <v>0.26257200000000003</v>
      </c>
      <c r="AM22" s="33">
        <v>1.1200000000000001</v>
      </c>
      <c r="AN22" s="33">
        <v>9.6605999999999997E-2</v>
      </c>
      <c r="AO22" s="33">
        <v>45.35</v>
      </c>
      <c r="AP22" s="33">
        <v>87.89</v>
      </c>
      <c r="AQ22" s="33">
        <v>0.80350100000000002</v>
      </c>
      <c r="AR22" s="33">
        <v>0.80735500000000004</v>
      </c>
      <c r="AS22" s="33">
        <v>0.49267699999999998</v>
      </c>
      <c r="AT22" s="33">
        <v>1.1100000000000001</v>
      </c>
      <c r="AU22" s="33">
        <v>1.17</v>
      </c>
      <c r="AV22" s="33">
        <v>1.1100000000000001</v>
      </c>
      <c r="AW22" s="33">
        <v>12.18</v>
      </c>
      <c r="AX22" s="33">
        <v>0.29704700000000001</v>
      </c>
      <c r="AY22" s="33">
        <v>8.3800000000000008</v>
      </c>
      <c r="AZ22" s="33">
        <v>1.7615999999999999E-4</v>
      </c>
      <c r="BA22" s="33">
        <v>0.67680600000000002</v>
      </c>
      <c r="BB22" s="33">
        <v>0.21754799999999999</v>
      </c>
      <c r="BC22" s="33">
        <v>2.4900000000000002</v>
      </c>
      <c r="BD22" s="33">
        <v>8.4</v>
      </c>
      <c r="BE22" s="33">
        <v>4.12</v>
      </c>
      <c r="BF22" s="33">
        <v>1.093</v>
      </c>
      <c r="BG22" s="33">
        <v>40.07</v>
      </c>
      <c r="BH22" s="33">
        <v>4.33</v>
      </c>
      <c r="BI22" s="33">
        <v>44.29</v>
      </c>
      <c r="BJ22" s="33">
        <v>5.16</v>
      </c>
      <c r="BK22" s="33">
        <v>675.6</v>
      </c>
      <c r="BL22" s="33">
        <v>0.57660999999999996</v>
      </c>
      <c r="BM22" s="33">
        <v>2.39</v>
      </c>
      <c r="BN22" s="33">
        <v>0.142841</v>
      </c>
      <c r="BO22" s="33">
        <v>7.5036500000000004E-7</v>
      </c>
      <c r="BP22" s="33">
        <v>0.77805899999999995</v>
      </c>
      <c r="BQ22" s="33">
        <v>11.25</v>
      </c>
      <c r="BR22" s="33">
        <v>0.24193300000000001</v>
      </c>
      <c r="BS22" s="33">
        <v>3.8349999999999997E-5</v>
      </c>
      <c r="BT22" s="33">
        <v>61.74</v>
      </c>
      <c r="BU22" s="33">
        <v>56.92</v>
      </c>
      <c r="BV22" s="33">
        <v>3.39</v>
      </c>
      <c r="BW22" s="33">
        <v>1.76</v>
      </c>
      <c r="BX22" s="33">
        <v>1920.49</v>
      </c>
      <c r="BY22" s="33">
        <v>0.21926599999999999</v>
      </c>
      <c r="BZ22" s="33">
        <v>1911.81</v>
      </c>
      <c r="CA22" s="33">
        <v>6.82</v>
      </c>
      <c r="CB22" s="33">
        <v>33.04</v>
      </c>
      <c r="CC22" s="33">
        <v>1.0489999999999999</v>
      </c>
      <c r="CD22" s="33">
        <v>1.0349999999999999</v>
      </c>
      <c r="CE22" s="33">
        <v>2.994496E-2</v>
      </c>
      <c r="CF22" s="33">
        <v>32.700000000000003</v>
      </c>
      <c r="CG22" s="33">
        <v>2.270318E-2</v>
      </c>
      <c r="CH22" s="33">
        <v>0.18679399999999999</v>
      </c>
      <c r="CI22" s="33">
        <v>10.95</v>
      </c>
      <c r="CJ22" s="33">
        <v>6.25</v>
      </c>
      <c r="CK22" s="33">
        <v>3.666403E-2</v>
      </c>
      <c r="CL22" s="33">
        <v>5.9568000000000003E-2</v>
      </c>
      <c r="CM22" s="33">
        <v>1.92</v>
      </c>
    </row>
    <row r="23" spans="1:91" ht="17.25" thickBot="1" x14ac:dyDescent="0.3">
      <c r="A23" s="73">
        <v>44957</v>
      </c>
      <c r="C23" s="33">
        <v>22840</v>
      </c>
      <c r="D23" s="33">
        <v>1568.65</v>
      </c>
      <c r="E23" s="33">
        <v>307.06</v>
      </c>
      <c r="F23" s="33">
        <v>0.39633400000000002</v>
      </c>
      <c r="G23" s="33">
        <v>0.37328099999999997</v>
      </c>
      <c r="H23" s="33">
        <v>1.0880000000000001</v>
      </c>
      <c r="I23" s="33">
        <v>8.8277999999999995E-2</v>
      </c>
      <c r="J23" s="33">
        <v>1564.71</v>
      </c>
      <c r="K23" s="33">
        <v>23.96</v>
      </c>
      <c r="L23" s="33">
        <v>6.2</v>
      </c>
      <c r="M23" s="33">
        <v>1.15E-5</v>
      </c>
      <c r="N23" s="33">
        <v>6.2370000000000002E-2</v>
      </c>
      <c r="O23" s="33">
        <v>91.44</v>
      </c>
      <c r="P23" s="33">
        <v>19.739999999999998</v>
      </c>
      <c r="Q23" s="33">
        <v>6.52</v>
      </c>
      <c r="R23" s="33">
        <v>3.58</v>
      </c>
      <c r="S23" s="33">
        <v>2.2799999999999998</v>
      </c>
      <c r="T23" s="33">
        <v>13.05</v>
      </c>
      <c r="U23" s="33">
        <v>22773</v>
      </c>
      <c r="V23" s="33">
        <v>6.91</v>
      </c>
      <c r="W23" s="33">
        <v>176.14</v>
      </c>
      <c r="X23" s="33">
        <v>21.38</v>
      </c>
      <c r="Y23" s="33">
        <v>37.51</v>
      </c>
      <c r="Z23" s="33">
        <v>130.5</v>
      </c>
      <c r="AA23" s="33">
        <v>9.0130000000000002E-2</v>
      </c>
      <c r="AB23" s="33">
        <v>5.1100000000000003</v>
      </c>
      <c r="AC23" s="33">
        <v>2.0699999999999998</v>
      </c>
      <c r="AD23" s="33">
        <v>17.239999999999998</v>
      </c>
      <c r="AE23" s="33">
        <v>140.84</v>
      </c>
      <c r="AF23" s="33">
        <v>7.7782000000000004E-2</v>
      </c>
      <c r="AG23" s="33">
        <v>6.4169000000000004E-2</v>
      </c>
      <c r="AH23" s="33">
        <v>2.2999999999999998</v>
      </c>
      <c r="AI23" s="33">
        <v>2.306592E-2</v>
      </c>
      <c r="AJ23" s="33">
        <v>5.81</v>
      </c>
      <c r="AK23" s="33">
        <v>5.78</v>
      </c>
      <c r="AL23" s="33">
        <v>0.239927</v>
      </c>
      <c r="AM23" s="33">
        <v>1.0489999999999999</v>
      </c>
      <c r="AN23" s="33">
        <v>8.7131E-2</v>
      </c>
      <c r="AO23" s="33">
        <v>42.13</v>
      </c>
      <c r="AP23" s="33">
        <v>81.150000000000006</v>
      </c>
      <c r="AQ23" s="33">
        <v>0.72611499999999995</v>
      </c>
      <c r="AR23" s="33">
        <v>0.75102400000000002</v>
      </c>
      <c r="AS23" s="33">
        <v>0.47850999999999999</v>
      </c>
      <c r="AT23" s="33">
        <v>1.0149999999999999</v>
      </c>
      <c r="AU23" s="33">
        <v>1.0589999999999999</v>
      </c>
      <c r="AV23" s="33">
        <v>0.98428400000000005</v>
      </c>
      <c r="AW23" s="33">
        <v>10.82</v>
      </c>
      <c r="AX23" s="33">
        <v>0.27288800000000002</v>
      </c>
      <c r="AY23" s="33">
        <v>8.19</v>
      </c>
      <c r="AZ23" s="33">
        <v>1.6515E-4</v>
      </c>
      <c r="BA23" s="33">
        <v>0.64725900000000003</v>
      </c>
      <c r="BB23" s="33">
        <v>0.20295299999999999</v>
      </c>
      <c r="BC23" s="33">
        <v>2.29</v>
      </c>
      <c r="BD23" s="33">
        <v>8.06</v>
      </c>
      <c r="BE23" s="33">
        <v>3.97</v>
      </c>
      <c r="BF23" s="33">
        <v>0.99278200000000005</v>
      </c>
      <c r="BG23" s="33">
        <v>37.67</v>
      </c>
      <c r="BH23" s="33">
        <v>4.34</v>
      </c>
      <c r="BI23" s="33">
        <v>42.48</v>
      </c>
      <c r="BJ23" s="33">
        <v>5.09</v>
      </c>
      <c r="BK23" s="33">
        <v>634.58000000000004</v>
      </c>
      <c r="BL23" s="33">
        <v>0.51374699999999995</v>
      </c>
      <c r="BM23" s="33">
        <v>2.13</v>
      </c>
      <c r="BN23" s="33">
        <v>0.13156599999999999</v>
      </c>
      <c r="BO23" s="33">
        <v>7.2167000000000003E-7</v>
      </c>
      <c r="BP23" s="33">
        <v>0.76063499999999995</v>
      </c>
      <c r="BQ23" s="33">
        <v>10.16</v>
      </c>
      <c r="BR23" s="33">
        <v>0.224411</v>
      </c>
      <c r="BS23" s="33">
        <v>3.5139999999999999E-5</v>
      </c>
      <c r="BT23" s="33">
        <v>58.47</v>
      </c>
      <c r="BU23" s="33">
        <v>59.25</v>
      </c>
      <c r="BV23" s="33">
        <v>3.36</v>
      </c>
      <c r="BW23" s="33">
        <v>1.64</v>
      </c>
      <c r="BX23" s="33">
        <v>1903.99</v>
      </c>
      <c r="BY23" s="33">
        <v>0.221441</v>
      </c>
      <c r="BZ23" s="33">
        <v>1918.01</v>
      </c>
      <c r="CA23" s="33">
        <v>6.62</v>
      </c>
      <c r="CB23" s="33">
        <v>31.38</v>
      </c>
      <c r="CC23" s="33">
        <v>0.96041399999999999</v>
      </c>
      <c r="CD23" s="33">
        <v>0.94059199999999998</v>
      </c>
      <c r="CE23" s="33">
        <v>2.79826E-2</v>
      </c>
      <c r="CF23" s="33">
        <v>30.61</v>
      </c>
      <c r="CG23" s="33">
        <v>2.273325E-2</v>
      </c>
      <c r="CH23" s="33">
        <v>0.168959</v>
      </c>
      <c r="CI23" s="33">
        <v>10.06</v>
      </c>
      <c r="CJ23" s="33">
        <v>6.03</v>
      </c>
      <c r="CK23" s="33">
        <v>3.5669979999999997E-2</v>
      </c>
      <c r="CL23" s="33">
        <v>5.3346999999999999E-2</v>
      </c>
      <c r="CM23" s="33">
        <v>1.76</v>
      </c>
    </row>
    <row r="24" spans="1:91" ht="17.25" thickBot="1" x14ac:dyDescent="0.3">
      <c r="A24" s="73">
        <v>44958</v>
      </c>
      <c r="C24" s="33">
        <v>23137</v>
      </c>
      <c r="D24" s="33">
        <v>1586.54</v>
      </c>
      <c r="E24" s="33">
        <v>312.51</v>
      </c>
      <c r="F24" s="33">
        <v>0.40736699999999998</v>
      </c>
      <c r="G24" s="33">
        <v>0.39232699999999998</v>
      </c>
      <c r="H24" s="33">
        <v>1.1100000000000001</v>
      </c>
      <c r="I24" s="33">
        <v>9.6449999999999994E-2</v>
      </c>
      <c r="J24" s="33">
        <v>1580.36</v>
      </c>
      <c r="K24" s="33">
        <v>23.96</v>
      </c>
      <c r="L24" s="33">
        <v>6.27</v>
      </c>
      <c r="M24" s="33">
        <v>1.183E-5</v>
      </c>
      <c r="N24" s="33">
        <v>6.2295999999999997E-2</v>
      </c>
      <c r="O24" s="33">
        <v>94.4</v>
      </c>
      <c r="P24" s="33">
        <v>19.86</v>
      </c>
      <c r="Q24" s="33">
        <v>6.57</v>
      </c>
      <c r="R24" s="33">
        <v>3.55</v>
      </c>
      <c r="S24" s="33">
        <v>2.2999999999999998</v>
      </c>
      <c r="T24" s="33">
        <v>13.38</v>
      </c>
      <c r="U24" s="33">
        <v>23105</v>
      </c>
      <c r="V24" s="33">
        <v>6.96</v>
      </c>
      <c r="W24" s="33">
        <v>177.54</v>
      </c>
      <c r="X24" s="33">
        <v>21.75</v>
      </c>
      <c r="Y24" s="33">
        <v>37.729999999999997</v>
      </c>
      <c r="Z24" s="33">
        <v>133.41</v>
      </c>
      <c r="AA24" s="33">
        <v>9.0853000000000003E-2</v>
      </c>
      <c r="AB24" s="33">
        <v>5.24</v>
      </c>
      <c r="AC24" s="33">
        <v>2.2000000000000002</v>
      </c>
      <c r="AD24" s="33">
        <v>16.77</v>
      </c>
      <c r="AE24" s="33">
        <v>142.26</v>
      </c>
      <c r="AF24" s="33">
        <v>7.9173999999999994E-2</v>
      </c>
      <c r="AG24" s="33">
        <v>6.4759999999999998E-2</v>
      </c>
      <c r="AH24" s="33">
        <v>2.33</v>
      </c>
      <c r="AI24" s="33">
        <v>2.3187200000000002E-2</v>
      </c>
      <c r="AJ24" s="33">
        <v>5.87</v>
      </c>
      <c r="AK24" s="33">
        <v>5.89</v>
      </c>
      <c r="AL24" s="33">
        <v>0.24291399999999999</v>
      </c>
      <c r="AM24" s="33">
        <v>1.0649999999999999</v>
      </c>
      <c r="AN24" s="33">
        <v>8.9105000000000004E-2</v>
      </c>
      <c r="AO24" s="33">
        <v>42.94</v>
      </c>
      <c r="AP24" s="33">
        <v>83.17</v>
      </c>
      <c r="AQ24" s="33">
        <v>0.732603</v>
      </c>
      <c r="AR24" s="33">
        <v>0.74980400000000003</v>
      </c>
      <c r="AS24" s="33">
        <v>0.54135</v>
      </c>
      <c r="AT24" s="33">
        <v>1.026</v>
      </c>
      <c r="AU24" s="33">
        <v>1.0620000000000001</v>
      </c>
      <c r="AV24" s="33">
        <v>1.0660000000000001</v>
      </c>
      <c r="AW24" s="33">
        <v>10.93</v>
      </c>
      <c r="AX24" s="33">
        <v>0.27781499999999998</v>
      </c>
      <c r="AY24" s="33">
        <v>8.2899999999999991</v>
      </c>
      <c r="AZ24" s="33">
        <v>1.7174000000000001E-4</v>
      </c>
      <c r="BA24" s="33">
        <v>0.74305900000000003</v>
      </c>
      <c r="BB24" s="33">
        <v>0.20657400000000001</v>
      </c>
      <c r="BC24" s="33">
        <v>2.31</v>
      </c>
      <c r="BD24" s="33">
        <v>8.19</v>
      </c>
      <c r="BE24" s="33">
        <v>4.04</v>
      </c>
      <c r="BF24" s="33">
        <v>1.0189999999999999</v>
      </c>
      <c r="BG24" s="33">
        <v>38.229999999999997</v>
      </c>
      <c r="BH24" s="33">
        <v>4.42</v>
      </c>
      <c r="BI24" s="33">
        <v>42.67</v>
      </c>
      <c r="BJ24" s="33">
        <v>5.13</v>
      </c>
      <c r="BK24" s="33">
        <v>654.66999999999996</v>
      </c>
      <c r="BL24" s="33">
        <v>0.52743700000000004</v>
      </c>
      <c r="BM24" s="33">
        <v>2.17</v>
      </c>
      <c r="BN24" s="33">
        <v>0.13408800000000001</v>
      </c>
      <c r="BO24" s="33">
        <v>7.2040999999999998E-7</v>
      </c>
      <c r="BP24" s="33">
        <v>0.84821299999999999</v>
      </c>
      <c r="BQ24" s="33">
        <v>10.220000000000001</v>
      </c>
      <c r="BR24" s="33">
        <v>0.22773399999999999</v>
      </c>
      <c r="BS24" s="33">
        <v>3.6550000000000001E-5</v>
      </c>
      <c r="BT24" s="33">
        <v>59.59</v>
      </c>
      <c r="BU24" s="33">
        <v>60.28</v>
      </c>
      <c r="BV24" s="33">
        <v>3.33</v>
      </c>
      <c r="BW24" s="33">
        <v>1.66</v>
      </c>
      <c r="BX24" s="33">
        <v>1902.99</v>
      </c>
      <c r="BY24" s="33">
        <v>0.21435899999999999</v>
      </c>
      <c r="BZ24" s="33">
        <v>1907.03</v>
      </c>
      <c r="CA24" s="33">
        <v>6.71</v>
      </c>
      <c r="CB24" s="33">
        <v>32.04</v>
      </c>
      <c r="CC24" s="33">
        <v>0.97697800000000001</v>
      </c>
      <c r="CD24" s="33">
        <v>0.95313499999999995</v>
      </c>
      <c r="CE24" s="33">
        <v>2.8334290000000002E-2</v>
      </c>
      <c r="CF24" s="33">
        <v>30.54</v>
      </c>
      <c r="CG24" s="33">
        <v>2.2678340000000002E-2</v>
      </c>
      <c r="CH24" s="33">
        <v>0.17646800000000001</v>
      </c>
      <c r="CI24" s="33">
        <v>10.59</v>
      </c>
      <c r="CJ24" s="33">
        <v>5.87</v>
      </c>
      <c r="CK24" s="33">
        <v>3.6103259999999998E-2</v>
      </c>
      <c r="CL24" s="33">
        <v>5.5514000000000001E-2</v>
      </c>
      <c r="CM24" s="33">
        <v>1.77</v>
      </c>
    </row>
    <row r="25" spans="1:91" ht="17.25" thickBot="1" x14ac:dyDescent="0.3">
      <c r="A25" s="73">
        <v>44959</v>
      </c>
      <c r="C25" s="33">
        <v>23725</v>
      </c>
      <c r="D25" s="33">
        <v>1642.86</v>
      </c>
      <c r="E25" s="33">
        <v>317.64999999999998</v>
      </c>
      <c r="F25" s="33">
        <v>0.41485300000000003</v>
      </c>
      <c r="G25" s="33">
        <v>0.39788400000000002</v>
      </c>
      <c r="H25" s="33">
        <v>1.2</v>
      </c>
      <c r="I25" s="33">
        <v>9.4374E-2</v>
      </c>
      <c r="J25" s="33">
        <v>1637.27</v>
      </c>
      <c r="K25" s="33">
        <v>24.98</v>
      </c>
      <c r="L25" s="33">
        <v>6.47</v>
      </c>
      <c r="M25" s="33">
        <v>1.1970000000000001E-5</v>
      </c>
      <c r="N25" s="33">
        <v>6.3323000000000004E-2</v>
      </c>
      <c r="O25" s="33">
        <v>100.53</v>
      </c>
      <c r="P25" s="33">
        <v>20.97</v>
      </c>
      <c r="Q25" s="33">
        <v>6.81</v>
      </c>
      <c r="R25" s="33">
        <v>3.36</v>
      </c>
      <c r="S25" s="33">
        <v>2.39</v>
      </c>
      <c r="T25" s="33">
        <v>14.86</v>
      </c>
      <c r="U25" s="33">
        <v>23711</v>
      </c>
      <c r="V25" s="33">
        <v>7.22</v>
      </c>
      <c r="W25" s="33">
        <v>177.84</v>
      </c>
      <c r="X25" s="33">
        <v>22.38</v>
      </c>
      <c r="Y25" s="33">
        <v>37.89</v>
      </c>
      <c r="Z25" s="33">
        <v>135.69999999999999</v>
      </c>
      <c r="AA25" s="33">
        <v>9.2396000000000006E-2</v>
      </c>
      <c r="AB25" s="33">
        <v>5.69</v>
      </c>
      <c r="AC25" s="33">
        <v>2.29</v>
      </c>
      <c r="AD25" s="33">
        <v>18.2</v>
      </c>
      <c r="AE25" s="33">
        <v>148.52000000000001</v>
      </c>
      <c r="AF25" s="33">
        <v>8.0778000000000003E-2</v>
      </c>
      <c r="AG25" s="33">
        <v>6.9767999999999997E-2</v>
      </c>
      <c r="AH25" s="33">
        <v>2.42</v>
      </c>
      <c r="AI25" s="33">
        <v>2.483059E-2</v>
      </c>
      <c r="AJ25" s="33">
        <v>6.05</v>
      </c>
      <c r="AK25" s="33">
        <v>6.06</v>
      </c>
      <c r="AL25" s="33">
        <v>0.251355</v>
      </c>
      <c r="AM25" s="33">
        <v>1.079</v>
      </c>
      <c r="AN25" s="33">
        <v>9.3309000000000003E-2</v>
      </c>
      <c r="AO25" s="33">
        <v>44.13</v>
      </c>
      <c r="AP25" s="33">
        <v>88.3</v>
      </c>
      <c r="AQ25" s="33">
        <v>0.76741300000000001</v>
      </c>
      <c r="AR25" s="33">
        <v>0.80116500000000002</v>
      </c>
      <c r="AS25" s="33">
        <v>0.577596</v>
      </c>
      <c r="AT25" s="33">
        <v>1.0820000000000001</v>
      </c>
      <c r="AU25" s="33">
        <v>1.0980000000000001</v>
      </c>
      <c r="AV25" s="33">
        <v>1.1299999999999999</v>
      </c>
      <c r="AW25" s="33">
        <v>11.42</v>
      </c>
      <c r="AX25" s="33">
        <v>0.28859000000000001</v>
      </c>
      <c r="AY25" s="33">
        <v>8.5299999999999994</v>
      </c>
      <c r="AZ25" s="33">
        <v>1.7138E-4</v>
      </c>
      <c r="BA25" s="33">
        <v>0.80831299999999995</v>
      </c>
      <c r="BB25" s="33">
        <v>0.214113</v>
      </c>
      <c r="BC25" s="33">
        <v>2.67</v>
      </c>
      <c r="BD25" s="33">
        <v>8.43</v>
      </c>
      <c r="BE25" s="33">
        <v>4.09</v>
      </c>
      <c r="BF25" s="33">
        <v>1.1100000000000001</v>
      </c>
      <c r="BG25" s="33">
        <v>39.909999999999997</v>
      </c>
      <c r="BH25" s="33">
        <v>4.5</v>
      </c>
      <c r="BI25" s="33">
        <v>43.43</v>
      </c>
      <c r="BJ25" s="33">
        <v>5.19</v>
      </c>
      <c r="BK25" s="33">
        <v>668.79</v>
      </c>
      <c r="BL25" s="33">
        <v>0.52173599999999998</v>
      </c>
      <c r="BM25" s="33">
        <v>2.72</v>
      </c>
      <c r="BN25" s="33">
        <v>0.13924800000000001</v>
      </c>
      <c r="BO25" s="33">
        <v>7.4386199999999999E-7</v>
      </c>
      <c r="BP25" s="33">
        <v>0.88659100000000002</v>
      </c>
      <c r="BQ25" s="33">
        <v>10.81</v>
      </c>
      <c r="BR25" s="33">
        <v>0.23253099999999999</v>
      </c>
      <c r="BS25" s="33">
        <v>3.7329999999999997E-5</v>
      </c>
      <c r="BT25" s="33">
        <v>67.88</v>
      </c>
      <c r="BU25" s="33">
        <v>62.98</v>
      </c>
      <c r="BV25" s="33">
        <v>3.31</v>
      </c>
      <c r="BW25" s="33">
        <v>1.69</v>
      </c>
      <c r="BX25" s="33">
        <v>1915.24</v>
      </c>
      <c r="BY25" s="33">
        <v>0.218329</v>
      </c>
      <c r="BZ25" s="33">
        <v>1915.04</v>
      </c>
      <c r="CA25" s="33">
        <v>6.65</v>
      </c>
      <c r="CB25" s="33">
        <v>32.89</v>
      </c>
      <c r="CC25" s="33">
        <v>1.06</v>
      </c>
      <c r="CD25" s="33">
        <v>0.97102100000000002</v>
      </c>
      <c r="CE25" s="33">
        <v>2.912441E-2</v>
      </c>
      <c r="CF25" s="33">
        <v>30.31</v>
      </c>
      <c r="CG25" s="33">
        <v>2.2730589999999998E-2</v>
      </c>
      <c r="CH25" s="33">
        <v>0.19056300000000001</v>
      </c>
      <c r="CI25" s="33">
        <v>12.36</v>
      </c>
      <c r="CJ25" s="33">
        <v>6.52</v>
      </c>
      <c r="CK25" s="33">
        <v>3.6577850000000002E-2</v>
      </c>
      <c r="CL25" s="33">
        <v>5.8840999999999997E-2</v>
      </c>
      <c r="CM25" s="33">
        <v>1.83</v>
      </c>
    </row>
    <row r="26" spans="1:91" ht="17.25" thickBot="1" x14ac:dyDescent="0.3">
      <c r="A26" s="73">
        <v>44960</v>
      </c>
      <c r="C26" s="33">
        <v>23540</v>
      </c>
      <c r="D26" s="33">
        <v>1648.68</v>
      </c>
      <c r="E26" s="33">
        <v>325.44</v>
      </c>
      <c r="F26" s="33">
        <v>0.41121000000000002</v>
      </c>
      <c r="G26" s="33">
        <v>0.39949499999999999</v>
      </c>
      <c r="H26" s="33">
        <v>1.19</v>
      </c>
      <c r="I26" s="33">
        <v>9.1484999999999997E-2</v>
      </c>
      <c r="J26" s="33">
        <v>1642.84</v>
      </c>
      <c r="K26" s="33">
        <v>24.32</v>
      </c>
      <c r="L26" s="33">
        <v>6.56</v>
      </c>
      <c r="M26" s="33">
        <v>1.217E-5</v>
      </c>
      <c r="N26" s="33">
        <v>6.3907000000000005E-2</v>
      </c>
      <c r="O26" s="33">
        <v>98.97</v>
      </c>
      <c r="P26" s="33">
        <v>21.23</v>
      </c>
      <c r="Q26" s="33">
        <v>7.13</v>
      </c>
      <c r="R26" s="33">
        <v>3.37</v>
      </c>
      <c r="S26" s="33">
        <v>2.37</v>
      </c>
      <c r="T26" s="33">
        <v>14.4</v>
      </c>
      <c r="U26" s="33">
        <v>23459</v>
      </c>
      <c r="V26" s="33">
        <v>7.12</v>
      </c>
      <c r="W26" s="33">
        <v>173.3</v>
      </c>
      <c r="X26" s="33">
        <v>22.47</v>
      </c>
      <c r="Y26" s="33">
        <v>39.94</v>
      </c>
      <c r="Z26" s="33">
        <v>137.21</v>
      </c>
      <c r="AA26" s="33">
        <v>9.2076000000000005E-2</v>
      </c>
      <c r="AB26" s="33">
        <v>5.48</v>
      </c>
      <c r="AC26" s="33">
        <v>2.2799999999999998</v>
      </c>
      <c r="AD26" s="33">
        <v>17.23</v>
      </c>
      <c r="AE26" s="33">
        <v>144.4</v>
      </c>
      <c r="AF26" s="33">
        <v>8.0392000000000005E-2</v>
      </c>
      <c r="AG26" s="33">
        <v>6.7232E-2</v>
      </c>
      <c r="AH26" s="33">
        <v>2.4500000000000002</v>
      </c>
      <c r="AI26" s="33">
        <v>2.4167190000000002E-2</v>
      </c>
      <c r="AJ26" s="33">
        <v>5.89</v>
      </c>
      <c r="AK26" s="33">
        <v>5.78</v>
      </c>
      <c r="AL26" s="33">
        <v>0.256519</v>
      </c>
      <c r="AM26" s="33">
        <v>1.071</v>
      </c>
      <c r="AN26" s="33">
        <v>9.5491999999999994E-2</v>
      </c>
      <c r="AO26" s="33">
        <v>45.08</v>
      </c>
      <c r="AP26" s="33">
        <v>88.63</v>
      </c>
      <c r="AQ26" s="33">
        <v>0.74824800000000002</v>
      </c>
      <c r="AR26" s="33">
        <v>0.78591599999999995</v>
      </c>
      <c r="AS26" s="33">
        <v>0.60476399999999997</v>
      </c>
      <c r="AT26" s="33">
        <v>1.069</v>
      </c>
      <c r="AU26" s="33">
        <v>1.097</v>
      </c>
      <c r="AV26" s="33">
        <v>1.1100000000000001</v>
      </c>
      <c r="AW26" s="33">
        <v>11.2</v>
      </c>
      <c r="AX26" s="33">
        <v>0.28836200000000001</v>
      </c>
      <c r="AY26" s="33">
        <v>8.69</v>
      </c>
      <c r="AZ26" s="33">
        <v>1.6972999999999999E-4</v>
      </c>
      <c r="BA26" s="33">
        <v>0.87249699999999997</v>
      </c>
      <c r="BB26" s="33">
        <v>0.206119</v>
      </c>
      <c r="BC26" s="33">
        <v>2.52</v>
      </c>
      <c r="BD26" s="33">
        <v>8.9</v>
      </c>
      <c r="BE26" s="33">
        <v>4.16</v>
      </c>
      <c r="BF26" s="33">
        <v>1.0629999999999999</v>
      </c>
      <c r="BG26" s="33">
        <v>41.88</v>
      </c>
      <c r="BH26" s="33">
        <v>4.57</v>
      </c>
      <c r="BI26" s="33">
        <v>42.66</v>
      </c>
      <c r="BJ26" s="33">
        <v>5.83</v>
      </c>
      <c r="BK26" s="33">
        <v>671.45</v>
      </c>
      <c r="BL26" s="33">
        <v>0.54902200000000001</v>
      </c>
      <c r="BM26" s="33">
        <v>2.81</v>
      </c>
      <c r="BN26" s="33">
        <v>0.14038900000000001</v>
      </c>
      <c r="BO26" s="33">
        <v>7.4672599999999996E-7</v>
      </c>
      <c r="BP26" s="33">
        <v>0.83982999999999997</v>
      </c>
      <c r="BQ26" s="33">
        <v>10.68</v>
      </c>
      <c r="BR26" s="33">
        <v>0.23255899999999999</v>
      </c>
      <c r="BS26" s="33">
        <v>3.7799999999999997E-5</v>
      </c>
      <c r="BT26" s="33">
        <v>65.319999999999993</v>
      </c>
      <c r="BU26" s="33">
        <v>61.56</v>
      </c>
      <c r="BV26" s="33">
        <v>3.31</v>
      </c>
      <c r="BW26" s="33">
        <v>1.65</v>
      </c>
      <c r="BX26" s="33">
        <v>1903.84</v>
      </c>
      <c r="BY26" s="33">
        <v>0.21674499999999999</v>
      </c>
      <c r="BZ26" s="33">
        <v>1904.18</v>
      </c>
      <c r="CA26" s="33">
        <v>6.75</v>
      </c>
      <c r="CB26" s="33">
        <v>33.31</v>
      </c>
      <c r="CC26" s="33">
        <v>1.056</v>
      </c>
      <c r="CD26" s="33">
        <v>1.01</v>
      </c>
      <c r="CE26" s="33">
        <v>2.9214360000000002E-2</v>
      </c>
      <c r="CF26" s="33">
        <v>30.33</v>
      </c>
      <c r="CG26" s="33">
        <v>2.2744690000000001E-2</v>
      </c>
      <c r="CH26" s="33">
        <v>0.19046199999999999</v>
      </c>
      <c r="CI26" s="33">
        <v>12.09</v>
      </c>
      <c r="CJ26" s="33">
        <v>6.67</v>
      </c>
      <c r="CK26" s="33">
        <v>3.6004559999999998E-2</v>
      </c>
      <c r="CL26" s="33">
        <v>6.0783999999999998E-2</v>
      </c>
      <c r="CM26" s="33">
        <v>1.86</v>
      </c>
    </row>
    <row r="27" spans="1:91" ht="17.25" thickBot="1" x14ac:dyDescent="0.3">
      <c r="A27" s="73">
        <v>44961</v>
      </c>
      <c r="C27" s="33">
        <v>23452</v>
      </c>
      <c r="D27" s="33">
        <v>1665.43</v>
      </c>
      <c r="E27" s="33">
        <v>332.28</v>
      </c>
      <c r="F27" s="33">
        <v>0.41241100000000003</v>
      </c>
      <c r="G27" s="33">
        <v>0.40493899999999999</v>
      </c>
      <c r="H27" s="33">
        <v>1.25</v>
      </c>
      <c r="I27" s="33">
        <v>9.3201999999999993E-2</v>
      </c>
      <c r="J27" s="33">
        <v>1660</v>
      </c>
      <c r="K27" s="33">
        <v>24.69</v>
      </c>
      <c r="L27" s="33">
        <v>7.01</v>
      </c>
      <c r="M27" s="33">
        <v>1.275E-5</v>
      </c>
      <c r="N27" s="33">
        <v>6.4190999999999998E-2</v>
      </c>
      <c r="O27" s="33">
        <v>99.92</v>
      </c>
      <c r="P27" s="33">
        <v>21.37</v>
      </c>
      <c r="Q27" s="33">
        <v>7.08</v>
      </c>
      <c r="R27" s="33">
        <v>3.4</v>
      </c>
      <c r="S27" s="33">
        <v>2.37</v>
      </c>
      <c r="T27" s="33">
        <v>15</v>
      </c>
      <c r="U27" s="33">
        <v>23422</v>
      </c>
      <c r="V27" s="33">
        <v>7.3</v>
      </c>
      <c r="W27" s="33">
        <v>171.75</v>
      </c>
      <c r="X27" s="33">
        <v>23.23</v>
      </c>
      <c r="Y27" s="33">
        <v>41.17</v>
      </c>
      <c r="Z27" s="33">
        <v>137.65</v>
      </c>
      <c r="AA27" s="33">
        <v>9.2882000000000006E-2</v>
      </c>
      <c r="AB27" s="33">
        <v>5.69</v>
      </c>
      <c r="AC27" s="33">
        <v>2.37</v>
      </c>
      <c r="AD27" s="33">
        <v>17.07</v>
      </c>
      <c r="AE27" s="33">
        <v>145.84</v>
      </c>
      <c r="AF27" s="33">
        <v>8.2282999999999995E-2</v>
      </c>
      <c r="AG27" s="33">
        <v>7.2482000000000005E-2</v>
      </c>
      <c r="AH27" s="33">
        <v>2.5099999999999998</v>
      </c>
      <c r="AI27" s="33">
        <v>2.4840999999999998E-2</v>
      </c>
      <c r="AJ27" s="33">
        <v>5.97</v>
      </c>
      <c r="AK27" s="33">
        <v>5.88</v>
      </c>
      <c r="AL27" s="33">
        <v>0.27138000000000001</v>
      </c>
      <c r="AM27" s="33">
        <v>1.095</v>
      </c>
      <c r="AN27" s="33">
        <v>9.8850999999999994E-2</v>
      </c>
      <c r="AO27" s="33">
        <v>45.93</v>
      </c>
      <c r="AP27" s="33">
        <v>90.79</v>
      </c>
      <c r="AQ27" s="33">
        <v>0.76685199999999998</v>
      </c>
      <c r="AR27" s="33">
        <v>0.790995</v>
      </c>
      <c r="AS27" s="33">
        <v>0.63453999999999999</v>
      </c>
      <c r="AT27" s="33">
        <v>1.1200000000000001</v>
      </c>
      <c r="AU27" s="33">
        <v>1.1399999999999999</v>
      </c>
      <c r="AV27" s="33">
        <v>1.19</v>
      </c>
      <c r="AW27" s="33">
        <v>11.48</v>
      </c>
      <c r="AX27" s="33">
        <v>0.30551600000000001</v>
      </c>
      <c r="AY27" s="33">
        <v>8.77</v>
      </c>
      <c r="AZ27" s="33">
        <v>2.031E-4</v>
      </c>
      <c r="BA27" s="33">
        <v>0.95869300000000002</v>
      </c>
      <c r="BB27" s="33">
        <v>0.21044399999999999</v>
      </c>
      <c r="BC27" s="33">
        <v>2.56</v>
      </c>
      <c r="BD27" s="33">
        <v>8.9600000000000009</v>
      </c>
      <c r="BE27" s="33">
        <v>4.37</v>
      </c>
      <c r="BF27" s="33">
        <v>1.1100000000000001</v>
      </c>
      <c r="BG27" s="33">
        <v>40.97</v>
      </c>
      <c r="BH27" s="33">
        <v>4.51</v>
      </c>
      <c r="BI27" s="33">
        <v>43.64</v>
      </c>
      <c r="BJ27" s="33">
        <v>5.74</v>
      </c>
      <c r="BK27" s="33">
        <v>696.91</v>
      </c>
      <c r="BL27" s="33">
        <v>0.57850599999999996</v>
      </c>
      <c r="BM27" s="33">
        <v>3.1</v>
      </c>
      <c r="BN27" s="33">
        <v>0.14585200000000001</v>
      </c>
      <c r="BO27" s="33">
        <v>7.4822599999999997E-7</v>
      </c>
      <c r="BP27" s="33">
        <v>0.85690599999999995</v>
      </c>
      <c r="BQ27" s="33">
        <v>11.08</v>
      </c>
      <c r="BR27" s="33">
        <v>0.238259</v>
      </c>
      <c r="BS27" s="33">
        <v>3.7669999999999997E-5</v>
      </c>
      <c r="BT27" s="33">
        <v>70.900000000000006</v>
      </c>
      <c r="BU27" s="33">
        <v>63.07</v>
      </c>
      <c r="BV27" s="33">
        <v>3.35</v>
      </c>
      <c r="BW27" s="33">
        <v>1.68</v>
      </c>
      <c r="BX27" s="33">
        <v>1868.66</v>
      </c>
      <c r="BY27" s="33">
        <v>0.21584999999999999</v>
      </c>
      <c r="BZ27" s="33">
        <v>1863.99</v>
      </c>
      <c r="CA27" s="33">
        <v>6.71</v>
      </c>
      <c r="CB27" s="33">
        <v>33.479999999999997</v>
      </c>
      <c r="CC27" s="33">
        <v>1.097</v>
      </c>
      <c r="CD27" s="33">
        <v>1.0489999999999999</v>
      </c>
      <c r="CE27" s="33">
        <v>2.9733349999999999E-2</v>
      </c>
      <c r="CF27" s="33">
        <v>30.45</v>
      </c>
      <c r="CG27" s="33">
        <v>2.2727890000000001E-2</v>
      </c>
      <c r="CH27" s="33">
        <v>0.27528799999999998</v>
      </c>
      <c r="CI27" s="33">
        <v>12.39</v>
      </c>
      <c r="CJ27" s="33">
        <v>6.75</v>
      </c>
      <c r="CK27" s="33">
        <v>3.7660760000000001E-2</v>
      </c>
      <c r="CL27" s="33">
        <v>5.9069000000000003E-2</v>
      </c>
      <c r="CM27" s="33">
        <v>1.9</v>
      </c>
    </row>
    <row r="28" spans="1:91" ht="17.25" thickBot="1" x14ac:dyDescent="0.3">
      <c r="A28" s="73">
        <v>44962</v>
      </c>
      <c r="C28" s="33">
        <v>23340</v>
      </c>
      <c r="D28" s="33">
        <v>1667.27</v>
      </c>
      <c r="E28" s="33">
        <v>330.85</v>
      </c>
      <c r="F28" s="33">
        <v>0.412134</v>
      </c>
      <c r="G28" s="33">
        <v>0.40001199999999998</v>
      </c>
      <c r="H28" s="33">
        <v>1.25</v>
      </c>
      <c r="I28" s="33">
        <v>9.5749000000000001E-2</v>
      </c>
      <c r="J28" s="33">
        <v>1662.03</v>
      </c>
      <c r="K28" s="33">
        <v>24.35</v>
      </c>
      <c r="L28" s="33">
        <v>6.9</v>
      </c>
      <c r="M28" s="33">
        <v>1.473E-5</v>
      </c>
      <c r="N28" s="33">
        <v>6.3911999999999997E-2</v>
      </c>
      <c r="O28" s="33">
        <v>98.51</v>
      </c>
      <c r="P28" s="33">
        <v>21.04</v>
      </c>
      <c r="Q28" s="33">
        <v>7.21</v>
      </c>
      <c r="R28" s="33">
        <v>3.44</v>
      </c>
      <c r="S28" s="33">
        <v>2.3199999999999998</v>
      </c>
      <c r="T28" s="33">
        <v>14.7</v>
      </c>
      <c r="U28" s="33">
        <v>23315</v>
      </c>
      <c r="V28" s="33">
        <v>7.25</v>
      </c>
      <c r="W28" s="33">
        <v>172.09</v>
      </c>
      <c r="X28" s="33">
        <v>23.88</v>
      </c>
      <c r="Y28" s="33">
        <v>41.11</v>
      </c>
      <c r="Z28" s="33">
        <v>137.91999999999999</v>
      </c>
      <c r="AA28" s="33">
        <v>9.3038999999999997E-2</v>
      </c>
      <c r="AB28" s="33">
        <v>5.53</v>
      </c>
      <c r="AC28" s="33">
        <v>2.21</v>
      </c>
      <c r="AD28" s="33">
        <v>16.52</v>
      </c>
      <c r="AE28" s="33">
        <v>141.72999999999999</v>
      </c>
      <c r="AF28" s="33">
        <v>8.3880999999999997E-2</v>
      </c>
      <c r="AG28" s="33">
        <v>7.3515999999999998E-2</v>
      </c>
      <c r="AH28" s="33">
        <v>2.5</v>
      </c>
      <c r="AI28" s="33">
        <v>2.495321E-2</v>
      </c>
      <c r="AJ28" s="33">
        <v>5.89</v>
      </c>
      <c r="AK28" s="33">
        <v>5.81</v>
      </c>
      <c r="AL28" s="33">
        <v>0.26755499999999999</v>
      </c>
      <c r="AM28" s="33">
        <v>1.1100000000000001</v>
      </c>
      <c r="AN28" s="33">
        <v>0.11343399999999999</v>
      </c>
      <c r="AO28" s="33">
        <v>46.54</v>
      </c>
      <c r="AP28" s="33">
        <v>88.79</v>
      </c>
      <c r="AQ28" s="33">
        <v>0.77478100000000005</v>
      </c>
      <c r="AR28" s="33">
        <v>0.78198500000000004</v>
      </c>
      <c r="AS28" s="33">
        <v>0.61501399999999995</v>
      </c>
      <c r="AT28" s="33">
        <v>1.1200000000000001</v>
      </c>
      <c r="AU28" s="33">
        <v>1.17</v>
      </c>
      <c r="AV28" s="33">
        <v>1.1599999999999999</v>
      </c>
      <c r="AW28" s="33">
        <v>11.43</v>
      </c>
      <c r="AX28" s="33">
        <v>0.307253</v>
      </c>
      <c r="AY28" s="33">
        <v>8.7899999999999991</v>
      </c>
      <c r="AZ28" s="33">
        <v>1.9186E-4</v>
      </c>
      <c r="BA28" s="33">
        <v>0.91084900000000002</v>
      </c>
      <c r="BB28" s="33">
        <v>0.21410899999999999</v>
      </c>
      <c r="BC28" s="33">
        <v>2.71</v>
      </c>
      <c r="BD28" s="33">
        <v>8.89</v>
      </c>
      <c r="BE28" s="33">
        <v>4.53</v>
      </c>
      <c r="BF28" s="33">
        <v>1.1100000000000001</v>
      </c>
      <c r="BG28" s="33">
        <v>40.68</v>
      </c>
      <c r="BH28" s="33">
        <v>4.51</v>
      </c>
      <c r="BI28" s="33">
        <v>43.31</v>
      </c>
      <c r="BJ28" s="33">
        <v>5.69</v>
      </c>
      <c r="BK28" s="33">
        <v>700.95</v>
      </c>
      <c r="BL28" s="33">
        <v>0.58577699999999999</v>
      </c>
      <c r="BM28" s="33">
        <v>3</v>
      </c>
      <c r="BN28" s="33">
        <v>0.14572599999999999</v>
      </c>
      <c r="BO28" s="33">
        <v>7.5820699999999998E-7</v>
      </c>
      <c r="BP28" s="33">
        <v>0.81466400000000005</v>
      </c>
      <c r="BQ28" s="33">
        <v>10.44</v>
      </c>
      <c r="BR28" s="33">
        <v>0.24489</v>
      </c>
      <c r="BS28" s="33">
        <v>3.8600000000000003E-5</v>
      </c>
      <c r="BT28" s="33">
        <v>70.989999999999995</v>
      </c>
      <c r="BU28" s="33">
        <v>61.56</v>
      </c>
      <c r="BV28" s="33">
        <v>3.37</v>
      </c>
      <c r="BW28" s="33">
        <v>1.69</v>
      </c>
      <c r="BX28" s="33">
        <v>1863.76</v>
      </c>
      <c r="BY28" s="33">
        <v>0.21503700000000001</v>
      </c>
      <c r="BZ28" s="33">
        <v>1866.33</v>
      </c>
      <c r="CA28" s="33">
        <v>6.83</v>
      </c>
      <c r="CB28" s="33">
        <v>33.78</v>
      </c>
      <c r="CC28" s="33">
        <v>1.0589999999999999</v>
      </c>
      <c r="CD28" s="33">
        <v>1.006</v>
      </c>
      <c r="CE28" s="33">
        <v>2.8486859999999999E-2</v>
      </c>
      <c r="CF28" s="33">
        <v>31.32</v>
      </c>
      <c r="CG28" s="33">
        <v>2.2740219999999998E-2</v>
      </c>
      <c r="CH28" s="33">
        <v>0.31317699999999998</v>
      </c>
      <c r="CI28" s="33">
        <v>12.03</v>
      </c>
      <c r="CJ28" s="33">
        <v>6.45</v>
      </c>
      <c r="CK28" s="33">
        <v>4.0351150000000002E-2</v>
      </c>
      <c r="CL28" s="33">
        <v>5.7846000000000002E-2</v>
      </c>
      <c r="CM28" s="33">
        <v>1.87</v>
      </c>
    </row>
    <row r="29" spans="1:91" ht="17.25" thickBot="1" x14ac:dyDescent="0.3">
      <c r="A29" s="73">
        <v>44963</v>
      </c>
      <c r="C29" s="33">
        <v>22946</v>
      </c>
      <c r="D29" s="33">
        <v>1631.37</v>
      </c>
      <c r="E29" s="33">
        <v>327.66000000000003</v>
      </c>
      <c r="F29" s="33">
        <v>0.39981699999999998</v>
      </c>
      <c r="G29" s="33">
        <v>0.39285399999999998</v>
      </c>
      <c r="H29" s="33">
        <v>1.21</v>
      </c>
      <c r="I29" s="33">
        <v>9.2268000000000003E-2</v>
      </c>
      <c r="J29" s="33">
        <v>1626.75</v>
      </c>
      <c r="K29" s="33">
        <v>23.51</v>
      </c>
      <c r="L29" s="33">
        <v>6.64</v>
      </c>
      <c r="M29" s="33">
        <v>1.436E-5</v>
      </c>
      <c r="N29" s="33">
        <v>6.4158999999999994E-2</v>
      </c>
      <c r="O29" s="33">
        <v>96.43</v>
      </c>
      <c r="P29" s="33">
        <v>20.12</v>
      </c>
      <c r="Q29" s="33">
        <v>6.9</v>
      </c>
      <c r="R29" s="33">
        <v>3.57</v>
      </c>
      <c r="S29" s="33">
        <v>2.2999999999999998</v>
      </c>
      <c r="T29" s="33">
        <v>14.75</v>
      </c>
      <c r="U29" s="33">
        <v>22912</v>
      </c>
      <c r="V29" s="33">
        <v>6.99</v>
      </c>
      <c r="W29" s="33">
        <v>167.14</v>
      </c>
      <c r="X29" s="33">
        <v>22.91</v>
      </c>
      <c r="Y29" s="33">
        <v>44.55</v>
      </c>
      <c r="Z29" s="33">
        <v>134.4</v>
      </c>
      <c r="AA29" s="33">
        <v>9.1161000000000006E-2</v>
      </c>
      <c r="AB29" s="33">
        <v>5.3</v>
      </c>
      <c r="AC29" s="33">
        <v>2.0499999999999998</v>
      </c>
      <c r="AD29" s="33">
        <v>15.49</v>
      </c>
      <c r="AE29" s="33">
        <v>139</v>
      </c>
      <c r="AF29" s="33">
        <v>8.1128000000000006E-2</v>
      </c>
      <c r="AG29" s="33">
        <v>7.0126999999999995E-2</v>
      </c>
      <c r="AH29" s="33">
        <v>2.39</v>
      </c>
      <c r="AI29" s="33">
        <v>2.4321470000000001E-2</v>
      </c>
      <c r="AJ29" s="33">
        <v>5.78</v>
      </c>
      <c r="AK29" s="33">
        <v>5.64</v>
      </c>
      <c r="AL29" s="33">
        <v>0.25718200000000002</v>
      </c>
      <c r="AM29" s="33">
        <v>1.085</v>
      </c>
      <c r="AN29" s="33">
        <v>0.13150899999999999</v>
      </c>
      <c r="AO29" s="33">
        <v>45.32</v>
      </c>
      <c r="AP29" s="33">
        <v>85.7</v>
      </c>
      <c r="AQ29" s="33">
        <v>0.73669600000000002</v>
      </c>
      <c r="AR29" s="33">
        <v>0.74062799999999995</v>
      </c>
      <c r="AS29" s="33">
        <v>0.56955699999999998</v>
      </c>
      <c r="AT29" s="33">
        <v>1.0960000000000001</v>
      </c>
      <c r="AU29" s="33">
        <v>1.18</v>
      </c>
      <c r="AV29" s="33">
        <v>1.0940000000000001</v>
      </c>
      <c r="AW29" s="33">
        <v>10.94</v>
      </c>
      <c r="AX29" s="33">
        <v>0.30127900000000002</v>
      </c>
      <c r="AY29" s="33">
        <v>8.67</v>
      </c>
      <c r="AZ29" s="33">
        <v>1.8168000000000001E-4</v>
      </c>
      <c r="BA29" s="33">
        <v>0.89442900000000003</v>
      </c>
      <c r="BB29" s="33">
        <v>0.207098</v>
      </c>
      <c r="BC29" s="33">
        <v>2.56</v>
      </c>
      <c r="BD29" s="33">
        <v>8.89</v>
      </c>
      <c r="BE29" s="33">
        <v>4.42</v>
      </c>
      <c r="BF29" s="33">
        <v>1.0509999999999999</v>
      </c>
      <c r="BG29" s="33">
        <v>39.07</v>
      </c>
      <c r="BH29" s="33">
        <v>4.3</v>
      </c>
      <c r="BI29" s="33">
        <v>44.57</v>
      </c>
      <c r="BJ29" s="33">
        <v>5.54</v>
      </c>
      <c r="BK29" s="33">
        <v>697.08</v>
      </c>
      <c r="BL29" s="33">
        <v>0.56833999999999996</v>
      </c>
      <c r="BM29" s="33">
        <v>2.94</v>
      </c>
      <c r="BN29" s="33">
        <v>0.140211</v>
      </c>
      <c r="BO29" s="33">
        <v>7.3862199999999998E-7</v>
      </c>
      <c r="BP29" s="33">
        <v>0.79761599999999999</v>
      </c>
      <c r="BQ29" s="33">
        <v>9.99</v>
      </c>
      <c r="BR29" s="33">
        <v>0.23902999999999999</v>
      </c>
      <c r="BS29" s="33">
        <v>3.718E-5</v>
      </c>
      <c r="BT29" s="33">
        <v>66.78</v>
      </c>
      <c r="BU29" s="33">
        <v>59.47</v>
      </c>
      <c r="BV29" s="33">
        <v>3.36</v>
      </c>
      <c r="BW29" s="33">
        <v>1.6</v>
      </c>
      <c r="BX29" s="33">
        <v>1859.2</v>
      </c>
      <c r="BY29" s="33">
        <v>0.21465500000000001</v>
      </c>
      <c r="BZ29" s="33">
        <v>1864.35</v>
      </c>
      <c r="CA29" s="33">
        <v>6.67</v>
      </c>
      <c r="CB29" s="33">
        <v>32.81</v>
      </c>
      <c r="CC29" s="33">
        <v>1.022</v>
      </c>
      <c r="CD29" s="33">
        <v>0.96935000000000004</v>
      </c>
      <c r="CE29" s="33">
        <v>2.791277E-2</v>
      </c>
      <c r="CF29" s="33">
        <v>32.130000000000003</v>
      </c>
      <c r="CG29" s="33">
        <v>2.2725530000000001E-2</v>
      </c>
      <c r="CH29" s="33">
        <v>0.44946199999999997</v>
      </c>
      <c r="CI29" s="33">
        <v>11.53</v>
      </c>
      <c r="CJ29" s="33">
        <v>6.14</v>
      </c>
      <c r="CK29" s="33">
        <v>3.8952439999999998E-2</v>
      </c>
      <c r="CL29" s="33">
        <v>5.5287999999999997E-2</v>
      </c>
      <c r="CM29" s="33">
        <v>1.78</v>
      </c>
    </row>
    <row r="30" spans="1:91" ht="17.25" thickBot="1" x14ac:dyDescent="0.3">
      <c r="A30" s="73">
        <v>44964</v>
      </c>
      <c r="C30" s="33">
        <v>22786</v>
      </c>
      <c r="D30" s="33">
        <v>1617.14</v>
      </c>
      <c r="E30" s="33">
        <v>324.97000000000003</v>
      </c>
      <c r="F30" s="33">
        <v>0.393766</v>
      </c>
      <c r="G30" s="33">
        <v>0.383023</v>
      </c>
      <c r="H30" s="33">
        <v>1.19</v>
      </c>
      <c r="I30" s="33">
        <v>8.9694999999999997E-2</v>
      </c>
      <c r="J30" s="33">
        <v>1613.33</v>
      </c>
      <c r="K30" s="33">
        <v>22.72</v>
      </c>
      <c r="L30" s="33">
        <v>6.5</v>
      </c>
      <c r="M30" s="33">
        <v>1.414E-5</v>
      </c>
      <c r="N30" s="33">
        <v>6.3267000000000004E-2</v>
      </c>
      <c r="O30" s="33">
        <v>96.11</v>
      </c>
      <c r="P30" s="33">
        <v>19.62</v>
      </c>
      <c r="Q30" s="33">
        <v>6.65</v>
      </c>
      <c r="R30" s="33">
        <v>3.38</v>
      </c>
      <c r="S30" s="33">
        <v>2.27</v>
      </c>
      <c r="T30" s="33">
        <v>14.14</v>
      </c>
      <c r="U30" s="33">
        <v>22759</v>
      </c>
      <c r="V30" s="33">
        <v>6.83</v>
      </c>
      <c r="W30" s="33">
        <v>164.68</v>
      </c>
      <c r="X30" s="33">
        <v>22.15</v>
      </c>
      <c r="Y30" s="33">
        <v>43.59</v>
      </c>
      <c r="Z30" s="33">
        <v>131.53</v>
      </c>
      <c r="AA30" s="33">
        <v>8.9137999999999995E-2</v>
      </c>
      <c r="AB30" s="33">
        <v>5.12</v>
      </c>
      <c r="AC30" s="33">
        <v>2.2000000000000002</v>
      </c>
      <c r="AD30" s="33">
        <v>14.94</v>
      </c>
      <c r="AE30" s="33">
        <v>135.84</v>
      </c>
      <c r="AF30" s="33">
        <v>8.0072000000000004E-2</v>
      </c>
      <c r="AG30" s="33">
        <v>6.7643999999999996E-2</v>
      </c>
      <c r="AH30" s="33">
        <v>2.31</v>
      </c>
      <c r="AI30" s="33">
        <v>2.3969730000000002E-2</v>
      </c>
      <c r="AJ30" s="33">
        <v>5.6</v>
      </c>
      <c r="AK30" s="33">
        <v>5.45</v>
      </c>
      <c r="AL30" s="33">
        <v>0.25563399999999997</v>
      </c>
      <c r="AM30" s="33">
        <v>1.0589999999999999</v>
      </c>
      <c r="AN30" s="33">
        <v>0.12889200000000001</v>
      </c>
      <c r="AO30" s="33">
        <v>43.73</v>
      </c>
      <c r="AP30" s="33">
        <v>84.26</v>
      </c>
      <c r="AQ30" s="33">
        <v>0.70733900000000005</v>
      </c>
      <c r="AR30" s="33">
        <v>0.70931699999999998</v>
      </c>
      <c r="AS30" s="33">
        <v>0.52987899999999999</v>
      </c>
      <c r="AT30" s="33">
        <v>1.0720000000000001</v>
      </c>
      <c r="AU30" s="33">
        <v>1.1499999999999999</v>
      </c>
      <c r="AV30" s="33">
        <v>1.0840000000000001</v>
      </c>
      <c r="AW30" s="33">
        <v>10.67</v>
      </c>
      <c r="AX30" s="33">
        <v>0.29818099999999997</v>
      </c>
      <c r="AY30" s="33">
        <v>8.5399999999999991</v>
      </c>
      <c r="AZ30" s="33">
        <v>1.8209000000000001E-4</v>
      </c>
      <c r="BA30" s="33">
        <v>0.87549100000000002</v>
      </c>
      <c r="BB30" s="33">
        <v>0.20510100000000001</v>
      </c>
      <c r="BC30" s="33">
        <v>2.82</v>
      </c>
      <c r="BD30" s="33">
        <v>8.68</v>
      </c>
      <c r="BE30" s="33">
        <v>4.43</v>
      </c>
      <c r="BF30" s="33">
        <v>1.046</v>
      </c>
      <c r="BG30" s="33">
        <v>40.64</v>
      </c>
      <c r="BH30" s="33">
        <v>4.3</v>
      </c>
      <c r="BI30" s="33">
        <v>42.38</v>
      </c>
      <c r="BJ30" s="33">
        <v>5.54</v>
      </c>
      <c r="BK30" s="33">
        <v>694.26</v>
      </c>
      <c r="BL30" s="33">
        <v>0.57659400000000005</v>
      </c>
      <c r="BM30" s="33">
        <v>2.91</v>
      </c>
      <c r="BN30" s="33">
        <v>0.13795299999999999</v>
      </c>
      <c r="BO30" s="33">
        <v>7.2931999999999997E-7</v>
      </c>
      <c r="BP30" s="33">
        <v>0.79827800000000004</v>
      </c>
      <c r="BQ30" s="33">
        <v>12.18</v>
      </c>
      <c r="BR30" s="33">
        <v>0.24208099999999999</v>
      </c>
      <c r="BS30" s="33">
        <v>3.6779999999999997E-5</v>
      </c>
      <c r="BT30" s="33">
        <v>66.27</v>
      </c>
      <c r="BU30" s="33">
        <v>62</v>
      </c>
      <c r="BV30" s="33">
        <v>3.34</v>
      </c>
      <c r="BW30" s="33">
        <v>1.57</v>
      </c>
      <c r="BX30" s="33">
        <v>1869.71</v>
      </c>
      <c r="BY30" s="33">
        <v>0.219026</v>
      </c>
      <c r="BZ30" s="33">
        <v>1866.14</v>
      </c>
      <c r="CA30" s="33">
        <v>6.63</v>
      </c>
      <c r="CB30" s="33">
        <v>32.700000000000003</v>
      </c>
      <c r="CC30" s="33">
        <v>1.02</v>
      </c>
      <c r="CD30" s="33">
        <v>0.96237300000000003</v>
      </c>
      <c r="CE30" s="33">
        <v>2.7277909999999999E-2</v>
      </c>
      <c r="CF30" s="33">
        <v>31.35</v>
      </c>
      <c r="CG30" s="33">
        <v>2.270287E-2</v>
      </c>
      <c r="CH30" s="33">
        <v>0.42959700000000001</v>
      </c>
      <c r="CI30" s="33">
        <v>11</v>
      </c>
      <c r="CJ30" s="33">
        <v>6.32</v>
      </c>
      <c r="CK30" s="33">
        <v>3.9678749999999999E-2</v>
      </c>
      <c r="CL30" s="33">
        <v>5.2304999999999997E-2</v>
      </c>
      <c r="CM30" s="33">
        <v>1.77</v>
      </c>
    </row>
    <row r="31" spans="1:91" ht="17.25" thickBot="1" x14ac:dyDescent="0.3">
      <c r="A31" s="73">
        <v>44965</v>
      </c>
      <c r="C31" s="33">
        <v>23295</v>
      </c>
      <c r="D31" s="33">
        <v>1672.82</v>
      </c>
      <c r="E31" s="33">
        <v>333.39</v>
      </c>
      <c r="F31" s="33">
        <v>0.40488499999999999</v>
      </c>
      <c r="G31" s="33">
        <v>0.399503</v>
      </c>
      <c r="H31" s="33">
        <v>1.27</v>
      </c>
      <c r="I31" s="33">
        <v>9.2797000000000004E-2</v>
      </c>
      <c r="J31" s="33">
        <v>1670.16</v>
      </c>
      <c r="K31" s="33">
        <v>23.9</v>
      </c>
      <c r="L31" s="33">
        <v>6.95</v>
      </c>
      <c r="M31" s="33">
        <v>1.4399999999999999E-5</v>
      </c>
      <c r="N31" s="33">
        <v>6.5865000000000007E-2</v>
      </c>
      <c r="O31" s="33">
        <v>100.99</v>
      </c>
      <c r="P31" s="33">
        <v>20.89</v>
      </c>
      <c r="Q31" s="33">
        <v>7</v>
      </c>
      <c r="R31" s="33">
        <v>3.37</v>
      </c>
      <c r="S31" s="33">
        <v>2.36</v>
      </c>
      <c r="T31" s="33">
        <v>15</v>
      </c>
      <c r="U31" s="33">
        <v>23271</v>
      </c>
      <c r="V31" s="33">
        <v>7.2</v>
      </c>
      <c r="W31" s="33">
        <v>168.17</v>
      </c>
      <c r="X31" s="33">
        <v>23.21</v>
      </c>
      <c r="Y31" s="33">
        <v>45.77</v>
      </c>
      <c r="Z31" s="33">
        <v>135.88</v>
      </c>
      <c r="AA31" s="33">
        <v>9.2152999999999999E-2</v>
      </c>
      <c r="AB31" s="33">
        <v>5.56</v>
      </c>
      <c r="AC31" s="33">
        <v>2.59</v>
      </c>
      <c r="AD31" s="33">
        <v>16.12</v>
      </c>
      <c r="AE31" s="33">
        <v>142.46</v>
      </c>
      <c r="AF31" s="33">
        <v>8.3718000000000001E-2</v>
      </c>
      <c r="AG31" s="33">
        <v>7.5112999999999999E-2</v>
      </c>
      <c r="AH31" s="33">
        <v>2.4900000000000002</v>
      </c>
      <c r="AI31" s="33">
        <v>2.6025179999999998E-2</v>
      </c>
      <c r="AJ31" s="33">
        <v>5.96</v>
      </c>
      <c r="AK31" s="33">
        <v>5.83</v>
      </c>
      <c r="AL31" s="33">
        <v>0.27916099999999999</v>
      </c>
      <c r="AM31" s="33">
        <v>1.1100000000000001</v>
      </c>
      <c r="AN31" s="33">
        <v>0.20571800000000001</v>
      </c>
      <c r="AO31" s="33">
        <v>46.99</v>
      </c>
      <c r="AP31" s="33">
        <v>89.05</v>
      </c>
      <c r="AQ31" s="33">
        <v>0.91092399999999996</v>
      </c>
      <c r="AR31" s="33">
        <v>0.80932499999999996</v>
      </c>
      <c r="AS31" s="33">
        <v>0.58621100000000004</v>
      </c>
      <c r="AT31" s="33">
        <v>1.2</v>
      </c>
      <c r="AU31" s="33">
        <v>1.22</v>
      </c>
      <c r="AV31" s="33">
        <v>1.1499999999999999</v>
      </c>
      <c r="AW31" s="33">
        <v>11.73</v>
      </c>
      <c r="AX31" s="33">
        <v>0.314554</v>
      </c>
      <c r="AY31" s="33">
        <v>8.7100000000000009</v>
      </c>
      <c r="AZ31" s="33">
        <v>1.8634000000000001E-4</v>
      </c>
      <c r="BA31" s="33">
        <v>1.052</v>
      </c>
      <c r="BB31" s="33">
        <v>0.21307400000000001</v>
      </c>
      <c r="BC31" s="33">
        <v>2.93</v>
      </c>
      <c r="BD31" s="33">
        <v>9.15</v>
      </c>
      <c r="BE31" s="33">
        <v>4.57</v>
      </c>
      <c r="BF31" s="33">
        <v>1.093</v>
      </c>
      <c r="BG31" s="33">
        <v>43.05</v>
      </c>
      <c r="BH31" s="33">
        <v>4.43</v>
      </c>
      <c r="BI31" s="33">
        <v>43.69</v>
      </c>
      <c r="BJ31" s="33">
        <v>5.56</v>
      </c>
      <c r="BK31" s="33">
        <v>791.89</v>
      </c>
      <c r="BL31" s="33">
        <v>0.592526</v>
      </c>
      <c r="BM31" s="33">
        <v>3.03</v>
      </c>
      <c r="BN31" s="33">
        <v>0.16182199999999999</v>
      </c>
      <c r="BO31" s="33">
        <v>7.5365699999999996E-7</v>
      </c>
      <c r="BP31" s="33">
        <v>0.86082199999999998</v>
      </c>
      <c r="BQ31" s="33">
        <v>12.78</v>
      </c>
      <c r="BR31" s="33">
        <v>0.25150800000000001</v>
      </c>
      <c r="BS31" s="33">
        <v>3.8009999999999997E-5</v>
      </c>
      <c r="BT31" s="33">
        <v>72.099999999999994</v>
      </c>
      <c r="BU31" s="33">
        <v>65.78</v>
      </c>
      <c r="BV31" s="33">
        <v>3.34</v>
      </c>
      <c r="BW31" s="33">
        <v>1.61</v>
      </c>
      <c r="BX31" s="33">
        <v>1863.07</v>
      </c>
      <c r="BY31" s="33">
        <v>0.220609</v>
      </c>
      <c r="BZ31" s="33">
        <v>1871.69</v>
      </c>
      <c r="CA31" s="33">
        <v>6.74</v>
      </c>
      <c r="CB31" s="33">
        <v>33.4</v>
      </c>
      <c r="CC31" s="33">
        <v>1.0940000000000001</v>
      </c>
      <c r="CD31" s="33">
        <v>1.038</v>
      </c>
      <c r="CE31" s="33">
        <v>2.734959E-2</v>
      </c>
      <c r="CF31" s="33">
        <v>32.33</v>
      </c>
      <c r="CG31" s="33">
        <v>2.2689310000000001E-2</v>
      </c>
      <c r="CH31" s="33">
        <v>0.58682999999999996</v>
      </c>
      <c r="CI31" s="33">
        <v>12.67</v>
      </c>
      <c r="CJ31" s="33">
        <v>6.67</v>
      </c>
      <c r="CK31" s="33">
        <v>4.4116320000000001E-2</v>
      </c>
      <c r="CL31" s="33">
        <v>5.0375999999999997E-2</v>
      </c>
      <c r="CM31" s="33">
        <v>1.95</v>
      </c>
    </row>
    <row r="32" spans="1:91" ht="17.25" thickBot="1" x14ac:dyDescent="0.3">
      <c r="A32" s="73">
        <v>44966</v>
      </c>
      <c r="C32" s="33">
        <v>22948</v>
      </c>
      <c r="D32" s="33">
        <v>1651.41</v>
      </c>
      <c r="E32" s="33">
        <v>328.37</v>
      </c>
      <c r="F32" s="33">
        <v>0.39869300000000002</v>
      </c>
      <c r="G32" s="33">
        <v>0.39461299999999999</v>
      </c>
      <c r="H32" s="33">
        <v>1.31</v>
      </c>
      <c r="I32" s="33">
        <v>9.0412999999999993E-2</v>
      </c>
      <c r="J32" s="33">
        <v>1648.02</v>
      </c>
      <c r="K32" s="33">
        <v>23.21</v>
      </c>
      <c r="L32" s="33">
        <v>6.76</v>
      </c>
      <c r="M32" s="33">
        <v>1.379E-5</v>
      </c>
      <c r="N32" s="33">
        <v>6.6904000000000005E-2</v>
      </c>
      <c r="O32" s="33">
        <v>99.24</v>
      </c>
      <c r="P32" s="33">
        <v>20.100000000000001</v>
      </c>
      <c r="Q32" s="33">
        <v>6.81</v>
      </c>
      <c r="R32" s="33">
        <v>3.36</v>
      </c>
      <c r="S32" s="33">
        <v>2.29</v>
      </c>
      <c r="T32" s="33">
        <v>15.17</v>
      </c>
      <c r="U32" s="33">
        <v>22958</v>
      </c>
      <c r="V32" s="33">
        <v>7.13</v>
      </c>
      <c r="W32" s="33">
        <v>165.7</v>
      </c>
      <c r="X32" s="33">
        <v>22.63</v>
      </c>
      <c r="Y32" s="33">
        <v>45.29</v>
      </c>
      <c r="Z32" s="33">
        <v>131.32</v>
      </c>
      <c r="AA32" s="33">
        <v>9.1226000000000002E-2</v>
      </c>
      <c r="AB32" s="33">
        <v>5.44</v>
      </c>
      <c r="AC32" s="33">
        <v>2.54</v>
      </c>
      <c r="AD32" s="33">
        <v>15.11</v>
      </c>
      <c r="AE32" s="33">
        <v>139.51</v>
      </c>
      <c r="AF32" s="33">
        <v>8.4127999999999994E-2</v>
      </c>
      <c r="AG32" s="33">
        <v>7.5313000000000005E-2</v>
      </c>
      <c r="AH32" s="33">
        <v>2.66</v>
      </c>
      <c r="AI32" s="33">
        <v>2.5769179999999999E-2</v>
      </c>
      <c r="AJ32" s="33">
        <v>5.76</v>
      </c>
      <c r="AK32" s="33">
        <v>5.73</v>
      </c>
      <c r="AL32" s="33">
        <v>0.29000700000000001</v>
      </c>
      <c r="AM32" s="33">
        <v>1.089</v>
      </c>
      <c r="AN32" s="33">
        <v>0.17571100000000001</v>
      </c>
      <c r="AO32" s="33">
        <v>46.4</v>
      </c>
      <c r="AP32" s="33">
        <v>86.99</v>
      </c>
      <c r="AQ32" s="33">
        <v>0.85465999999999998</v>
      </c>
      <c r="AR32" s="33">
        <v>0.76847799999999999</v>
      </c>
      <c r="AS32" s="33">
        <v>0.52732500000000004</v>
      </c>
      <c r="AT32" s="33">
        <v>1.1399999999999999</v>
      </c>
      <c r="AU32" s="33">
        <v>1.22</v>
      </c>
      <c r="AV32" s="33">
        <v>1.1399999999999999</v>
      </c>
      <c r="AW32" s="33">
        <v>11.98</v>
      </c>
      <c r="AX32" s="33">
        <v>0.31717400000000001</v>
      </c>
      <c r="AY32" s="33">
        <v>8.69</v>
      </c>
      <c r="AZ32" s="33">
        <v>1.8075E-4</v>
      </c>
      <c r="BA32" s="33">
        <v>1.0149999999999999</v>
      </c>
      <c r="BB32" s="33">
        <v>0.20910899999999999</v>
      </c>
      <c r="BC32" s="33">
        <v>2.69</v>
      </c>
      <c r="BD32" s="33">
        <v>9.24</v>
      </c>
      <c r="BE32" s="33">
        <v>4.68</v>
      </c>
      <c r="BF32" s="33">
        <v>1.1399999999999999</v>
      </c>
      <c r="BG32" s="33">
        <v>41.07</v>
      </c>
      <c r="BH32" s="33">
        <v>4.43</v>
      </c>
      <c r="BI32" s="33">
        <v>42.6</v>
      </c>
      <c r="BJ32" s="33">
        <v>5.27</v>
      </c>
      <c r="BK32" s="33">
        <v>783.22</v>
      </c>
      <c r="BL32" s="33">
        <v>0.59475699999999998</v>
      </c>
      <c r="BM32" s="33">
        <v>2.76</v>
      </c>
      <c r="BN32" s="33">
        <v>0.158552</v>
      </c>
      <c r="BO32" s="33">
        <v>7.4988399999999999E-7</v>
      </c>
      <c r="BP32" s="33">
        <v>0.82581300000000002</v>
      </c>
      <c r="BQ32" s="33">
        <v>12.29</v>
      </c>
      <c r="BR32" s="33">
        <v>0.24607399999999999</v>
      </c>
      <c r="BS32" s="33">
        <v>3.786E-5</v>
      </c>
      <c r="BT32" s="33">
        <v>67.27</v>
      </c>
      <c r="BU32" s="33">
        <v>64.09</v>
      </c>
      <c r="BV32" s="33">
        <v>3.32</v>
      </c>
      <c r="BW32" s="33">
        <v>1.53</v>
      </c>
      <c r="BX32" s="33">
        <v>1861.68</v>
      </c>
      <c r="BY32" s="33">
        <v>0.246286</v>
      </c>
      <c r="BZ32" s="33">
        <v>1869.13</v>
      </c>
      <c r="CA32" s="33">
        <v>6.82</v>
      </c>
      <c r="CB32" s="33">
        <v>33.21</v>
      </c>
      <c r="CC32" s="33">
        <v>1.1100000000000001</v>
      </c>
      <c r="CD32" s="33">
        <v>1.0129999999999999</v>
      </c>
      <c r="CE32" s="33">
        <v>2.6560830000000001E-2</v>
      </c>
      <c r="CF32" s="33">
        <v>34.130000000000003</v>
      </c>
      <c r="CG32" s="33">
        <v>2.2764030000000001E-2</v>
      </c>
      <c r="CH32" s="33">
        <v>0.48084199999999999</v>
      </c>
      <c r="CI32" s="33">
        <v>11.96</v>
      </c>
      <c r="CJ32" s="33">
        <v>6.39</v>
      </c>
      <c r="CK32" s="33">
        <v>4.3195890000000001E-2</v>
      </c>
      <c r="CL32" s="33">
        <v>5.0202999999999998E-2</v>
      </c>
      <c r="CM32" s="33">
        <v>1.89</v>
      </c>
    </row>
    <row r="33" spans="1:91" ht="17.25" thickBot="1" x14ac:dyDescent="0.3">
      <c r="A33" s="73">
        <v>44967</v>
      </c>
      <c r="C33" s="33">
        <v>21821</v>
      </c>
      <c r="D33" s="33">
        <v>1546.38</v>
      </c>
      <c r="E33" s="33">
        <v>305.75</v>
      </c>
      <c r="F33" s="33">
        <v>0.383214</v>
      </c>
      <c r="G33" s="33">
        <v>0.36253200000000002</v>
      </c>
      <c r="H33" s="33">
        <v>1.23</v>
      </c>
      <c r="I33" s="33">
        <v>8.1610000000000002E-2</v>
      </c>
      <c r="J33" s="33">
        <v>1542.41</v>
      </c>
      <c r="K33" s="33">
        <v>20.440000000000001</v>
      </c>
      <c r="L33" s="33">
        <v>6.23</v>
      </c>
      <c r="M33" s="33">
        <v>1.2140000000000001E-5</v>
      </c>
      <c r="N33" s="33">
        <v>6.2618999999999994E-2</v>
      </c>
      <c r="O33" s="33">
        <v>92.12</v>
      </c>
      <c r="P33" s="33">
        <v>17.86</v>
      </c>
      <c r="Q33" s="33">
        <v>6.31</v>
      </c>
      <c r="R33" s="33">
        <v>3.35</v>
      </c>
      <c r="S33" s="33">
        <v>2.2000000000000002</v>
      </c>
      <c r="T33" s="33">
        <v>13.5</v>
      </c>
      <c r="U33" s="33">
        <v>21813</v>
      </c>
      <c r="V33" s="33">
        <v>6.98</v>
      </c>
      <c r="W33" s="33">
        <v>152.34</v>
      </c>
      <c r="X33" s="33">
        <v>20.89</v>
      </c>
      <c r="Y33" s="33">
        <v>39.35</v>
      </c>
      <c r="Z33" s="33">
        <v>126.05</v>
      </c>
      <c r="AA33" s="33">
        <v>8.5666999999999993E-2</v>
      </c>
      <c r="AB33" s="33">
        <v>4.78</v>
      </c>
      <c r="AC33" s="33">
        <v>2.65</v>
      </c>
      <c r="AD33" s="33">
        <v>13.28</v>
      </c>
      <c r="AE33" s="33">
        <v>131.52000000000001</v>
      </c>
      <c r="AF33" s="33">
        <v>7.7526999999999999E-2</v>
      </c>
      <c r="AG33" s="33">
        <v>7.1660000000000001E-2</v>
      </c>
      <c r="AH33" s="33">
        <v>2.2599999999999998</v>
      </c>
      <c r="AI33" s="33">
        <v>2.327046E-2</v>
      </c>
      <c r="AJ33" s="33">
        <v>5.0599999999999996</v>
      </c>
      <c r="AK33" s="33">
        <v>5.07</v>
      </c>
      <c r="AL33" s="33">
        <v>0.25490400000000002</v>
      </c>
      <c r="AM33" s="33">
        <v>1.0449999999999999</v>
      </c>
      <c r="AN33" s="33">
        <v>0.14777199999999999</v>
      </c>
      <c r="AO33" s="33">
        <v>42.24</v>
      </c>
      <c r="AP33" s="33">
        <v>77.709999999999994</v>
      </c>
      <c r="AQ33" s="33">
        <v>0.72965899999999995</v>
      </c>
      <c r="AR33" s="33">
        <v>0.67774100000000004</v>
      </c>
      <c r="AS33" s="33">
        <v>0.44692799999999999</v>
      </c>
      <c r="AT33" s="33">
        <v>1.0449999999999999</v>
      </c>
      <c r="AU33" s="33">
        <v>1.0780000000000001</v>
      </c>
      <c r="AV33" s="33">
        <v>1.022</v>
      </c>
      <c r="AW33" s="33">
        <v>10.210000000000001</v>
      </c>
      <c r="AX33" s="33">
        <v>0.28848299999999999</v>
      </c>
      <c r="AY33" s="33">
        <v>8.18</v>
      </c>
      <c r="AZ33" s="33">
        <v>1.6035999999999999E-4</v>
      </c>
      <c r="BA33" s="33">
        <v>0.88261999999999996</v>
      </c>
      <c r="BB33" s="33">
        <v>0.19584599999999999</v>
      </c>
      <c r="BC33" s="33">
        <v>2.37</v>
      </c>
      <c r="BD33" s="33">
        <v>8.91</v>
      </c>
      <c r="BE33" s="33">
        <v>4.18</v>
      </c>
      <c r="BF33" s="33">
        <v>0.97032700000000005</v>
      </c>
      <c r="BG33" s="33">
        <v>49.27</v>
      </c>
      <c r="BH33" s="33">
        <v>4.26</v>
      </c>
      <c r="BI33" s="33">
        <v>40.97</v>
      </c>
      <c r="BJ33" s="33">
        <v>4.97</v>
      </c>
      <c r="BK33" s="33">
        <v>709.4</v>
      </c>
      <c r="BL33" s="33">
        <v>0.56826200000000004</v>
      </c>
      <c r="BM33" s="33">
        <v>2.4</v>
      </c>
      <c r="BN33" s="33">
        <v>0.13800399999999999</v>
      </c>
      <c r="BO33" s="33">
        <v>6.9830000000000005E-7</v>
      </c>
      <c r="BP33" s="33">
        <v>0.73991200000000001</v>
      </c>
      <c r="BQ33" s="33">
        <v>12.47</v>
      </c>
      <c r="BR33" s="33">
        <v>0.228579</v>
      </c>
      <c r="BS33" s="33">
        <v>3.4690000000000002E-5</v>
      </c>
      <c r="BT33" s="33">
        <v>60.34</v>
      </c>
      <c r="BU33" s="33">
        <v>57.21</v>
      </c>
      <c r="BV33" s="33">
        <v>3.3</v>
      </c>
      <c r="BW33" s="33">
        <v>1.39</v>
      </c>
      <c r="BX33" s="33">
        <v>1847.64</v>
      </c>
      <c r="BY33" s="33">
        <v>0.27587400000000001</v>
      </c>
      <c r="BZ33" s="33">
        <v>1860.08</v>
      </c>
      <c r="CA33" s="33">
        <v>6.3</v>
      </c>
      <c r="CB33" s="33">
        <v>31.01</v>
      </c>
      <c r="CC33" s="33">
        <v>1.0089999999999999</v>
      </c>
      <c r="CD33" s="33">
        <v>0.870197</v>
      </c>
      <c r="CE33" s="33">
        <v>2.5958370000000001E-2</v>
      </c>
      <c r="CF33" s="33">
        <v>28.99</v>
      </c>
      <c r="CG33" s="33">
        <v>2.277175E-2</v>
      </c>
      <c r="CH33" s="33">
        <v>0.38711000000000001</v>
      </c>
      <c r="CI33" s="33">
        <v>10.44</v>
      </c>
      <c r="CJ33" s="33">
        <v>5.68</v>
      </c>
      <c r="CK33" s="33">
        <v>3.9524499999999997E-2</v>
      </c>
      <c r="CL33" s="33">
        <v>4.4764539999999998E-2</v>
      </c>
      <c r="CM33" s="33">
        <v>1.66</v>
      </c>
    </row>
    <row r="34" spans="1:91" ht="17.25" thickBot="1" x14ac:dyDescent="0.3">
      <c r="A34" s="73">
        <v>44968</v>
      </c>
      <c r="C34" s="33">
        <v>21630</v>
      </c>
      <c r="D34" s="33">
        <v>1515.53</v>
      </c>
      <c r="E34" s="33">
        <v>305.92</v>
      </c>
      <c r="F34" s="33">
        <v>0.38355400000000001</v>
      </c>
      <c r="G34" s="33">
        <v>0.35908499999999999</v>
      </c>
      <c r="H34" s="33">
        <v>1.23</v>
      </c>
      <c r="I34" s="33">
        <v>8.1295999999999993E-2</v>
      </c>
      <c r="J34" s="33">
        <v>1513.45</v>
      </c>
      <c r="K34" s="33">
        <v>20.12</v>
      </c>
      <c r="L34" s="33">
        <v>6.19</v>
      </c>
      <c r="M34" s="33">
        <v>1.294E-5</v>
      </c>
      <c r="N34" s="33">
        <v>6.3353000000000007E-2</v>
      </c>
      <c r="O34" s="33">
        <v>93.46</v>
      </c>
      <c r="P34" s="33">
        <v>17.809999999999999</v>
      </c>
      <c r="Q34" s="33">
        <v>6.36</v>
      </c>
      <c r="R34" s="33">
        <v>3.35</v>
      </c>
      <c r="S34" s="33">
        <v>2.17</v>
      </c>
      <c r="T34" s="33">
        <v>13.71</v>
      </c>
      <c r="U34" s="33">
        <v>21612</v>
      </c>
      <c r="V34" s="33">
        <v>6.91</v>
      </c>
      <c r="W34" s="33">
        <v>154.61000000000001</v>
      </c>
      <c r="X34" s="33">
        <v>21.03</v>
      </c>
      <c r="Y34" s="33">
        <v>41.17</v>
      </c>
      <c r="Z34" s="33">
        <v>124.71</v>
      </c>
      <c r="AA34" s="33">
        <v>8.5875000000000007E-2</v>
      </c>
      <c r="AB34" s="33">
        <v>4.8600000000000003</v>
      </c>
      <c r="AC34" s="33">
        <v>2.2999999999999998</v>
      </c>
      <c r="AD34" s="33">
        <v>13.61</v>
      </c>
      <c r="AE34" s="33">
        <v>131.59</v>
      </c>
      <c r="AF34" s="33">
        <v>7.6594999999999996E-2</v>
      </c>
      <c r="AG34" s="33">
        <v>7.6525999999999997E-2</v>
      </c>
      <c r="AH34" s="33">
        <v>2.25</v>
      </c>
      <c r="AI34" s="33">
        <v>2.362798E-2</v>
      </c>
      <c r="AJ34" s="33">
        <v>5.0599999999999996</v>
      </c>
      <c r="AK34" s="33">
        <v>5.08</v>
      </c>
      <c r="AL34" s="33">
        <v>0.252166</v>
      </c>
      <c r="AM34" s="33">
        <v>1.0529999999999999</v>
      </c>
      <c r="AN34" s="33">
        <v>0.166879</v>
      </c>
      <c r="AO34" s="33">
        <v>42.75</v>
      </c>
      <c r="AP34" s="33">
        <v>78.760000000000005</v>
      </c>
      <c r="AQ34" s="33">
        <v>0.73199800000000004</v>
      </c>
      <c r="AR34" s="33">
        <v>0.68916900000000003</v>
      </c>
      <c r="AS34" s="33">
        <v>0.43921199999999999</v>
      </c>
      <c r="AT34" s="33">
        <v>1.052</v>
      </c>
      <c r="AU34" s="33">
        <v>1.0900000000000001</v>
      </c>
      <c r="AV34" s="33">
        <v>1.0229999999999999</v>
      </c>
      <c r="AW34" s="33">
        <v>10.119999999999999</v>
      </c>
      <c r="AX34" s="33">
        <v>0.28819099999999997</v>
      </c>
      <c r="AY34" s="33">
        <v>8.09</v>
      </c>
      <c r="AZ34" s="33">
        <v>1.6621E-4</v>
      </c>
      <c r="BA34" s="33">
        <v>0.95977299999999999</v>
      </c>
      <c r="BB34" s="33">
        <v>0.19417400000000001</v>
      </c>
      <c r="BC34" s="33">
        <v>2.4</v>
      </c>
      <c r="BD34" s="33">
        <v>9.0500000000000007</v>
      </c>
      <c r="BE34" s="33">
        <v>4.13</v>
      </c>
      <c r="BF34" s="33">
        <v>0.95996499999999996</v>
      </c>
      <c r="BG34" s="33">
        <v>45.62</v>
      </c>
      <c r="BH34" s="33">
        <v>4.26</v>
      </c>
      <c r="BI34" s="33">
        <v>40.67</v>
      </c>
      <c r="BJ34" s="33">
        <v>5.0999999999999996</v>
      </c>
      <c r="BK34" s="33">
        <v>712.7</v>
      </c>
      <c r="BL34" s="33">
        <v>0.56544099999999997</v>
      </c>
      <c r="BM34" s="33">
        <v>2.42</v>
      </c>
      <c r="BN34" s="33">
        <v>0.13636000000000001</v>
      </c>
      <c r="BO34" s="33">
        <v>6.9776300000000005E-7</v>
      </c>
      <c r="BP34" s="33">
        <v>0.88535600000000003</v>
      </c>
      <c r="BQ34" s="33">
        <v>10.41</v>
      </c>
      <c r="BR34" s="33">
        <v>0.23158000000000001</v>
      </c>
      <c r="BS34" s="33">
        <v>3.4759999999999999E-5</v>
      </c>
      <c r="BT34" s="33">
        <v>60.34</v>
      </c>
      <c r="BU34" s="33">
        <v>57.95</v>
      </c>
      <c r="BV34" s="33">
        <v>3.27</v>
      </c>
      <c r="BW34" s="33">
        <v>1.41</v>
      </c>
      <c r="BX34" s="33">
        <v>1827.98</v>
      </c>
      <c r="BY34" s="33">
        <v>0.28978999999999999</v>
      </c>
      <c r="BZ34" s="33">
        <v>1851.87</v>
      </c>
      <c r="CA34" s="33">
        <v>6.06</v>
      </c>
      <c r="CB34" s="33">
        <v>30.32</v>
      </c>
      <c r="CC34" s="33">
        <v>1.0089999999999999</v>
      </c>
      <c r="CD34" s="33">
        <v>0.84582900000000005</v>
      </c>
      <c r="CE34" s="33">
        <v>2.5436250000000001E-2</v>
      </c>
      <c r="CF34" s="33">
        <v>29.44</v>
      </c>
      <c r="CG34" s="33">
        <v>2.2858920000000001E-2</v>
      </c>
      <c r="CH34" s="33">
        <v>0.441689</v>
      </c>
      <c r="CI34" s="33">
        <v>10.5</v>
      </c>
      <c r="CJ34" s="33">
        <v>5.8</v>
      </c>
      <c r="CK34" s="33">
        <v>3.7823610000000001E-2</v>
      </c>
      <c r="CL34" s="33">
        <v>4.4862069999999997E-2</v>
      </c>
      <c r="CM34" s="33">
        <v>1.67</v>
      </c>
    </row>
    <row r="35" spans="1:91" ht="17.25" thickBot="1" x14ac:dyDescent="0.3">
      <c r="A35" s="73">
        <v>44969</v>
      </c>
      <c r="C35" s="33">
        <v>21889</v>
      </c>
      <c r="D35" s="33">
        <v>1541.97</v>
      </c>
      <c r="E35" s="33">
        <v>310.99</v>
      </c>
      <c r="F35" s="33">
        <v>0.38527499999999998</v>
      </c>
      <c r="G35" s="33">
        <v>0.37012099999999998</v>
      </c>
      <c r="H35" s="33">
        <v>1.25</v>
      </c>
      <c r="I35" s="33">
        <v>8.2496E-2</v>
      </c>
      <c r="J35" s="33">
        <v>1546.71</v>
      </c>
      <c r="K35" s="33">
        <v>20.84</v>
      </c>
      <c r="L35" s="33">
        <v>6.28</v>
      </c>
      <c r="M35" s="33">
        <v>1.294E-5</v>
      </c>
      <c r="N35" s="33">
        <v>6.3941999999999999E-2</v>
      </c>
      <c r="O35" s="33">
        <v>94.51</v>
      </c>
      <c r="P35" s="33">
        <v>18.05</v>
      </c>
      <c r="Q35" s="33">
        <v>6.49</v>
      </c>
      <c r="R35" s="33">
        <v>3.35</v>
      </c>
      <c r="S35" s="33">
        <v>2.2200000000000002</v>
      </c>
      <c r="T35" s="33">
        <v>13.76</v>
      </c>
      <c r="U35" s="33">
        <v>21891</v>
      </c>
      <c r="V35" s="33">
        <v>7.01</v>
      </c>
      <c r="W35" s="33">
        <v>161.69999999999999</v>
      </c>
      <c r="X35" s="33">
        <v>21.51</v>
      </c>
      <c r="Y35" s="33">
        <v>41.41</v>
      </c>
      <c r="Z35" s="33">
        <v>124.94</v>
      </c>
      <c r="AA35" s="33">
        <v>8.6539000000000005E-2</v>
      </c>
      <c r="AB35" s="33">
        <v>5.1100000000000003</v>
      </c>
      <c r="AC35" s="33">
        <v>2.38</v>
      </c>
      <c r="AD35" s="33">
        <v>13.97</v>
      </c>
      <c r="AE35" s="33">
        <v>134.33000000000001</v>
      </c>
      <c r="AF35" s="33">
        <v>7.7621999999999997E-2</v>
      </c>
      <c r="AG35" s="33">
        <v>8.9043999999999998E-2</v>
      </c>
      <c r="AH35" s="33">
        <v>2.29</v>
      </c>
      <c r="AI35" s="33">
        <v>2.3968389999999999E-2</v>
      </c>
      <c r="AJ35" s="33">
        <v>5.36</v>
      </c>
      <c r="AK35" s="33">
        <v>5.28</v>
      </c>
      <c r="AL35" s="33">
        <v>0.25779200000000002</v>
      </c>
      <c r="AM35" s="33">
        <v>1.0589999999999999</v>
      </c>
      <c r="AN35" s="33">
        <v>0.16242799999999999</v>
      </c>
      <c r="AO35" s="33">
        <v>44.44</v>
      </c>
      <c r="AP35" s="33">
        <v>79.459999999999994</v>
      </c>
      <c r="AQ35" s="33">
        <v>0.75115100000000001</v>
      </c>
      <c r="AR35" s="33">
        <v>0.69799800000000001</v>
      </c>
      <c r="AS35" s="33">
        <v>0.48056500000000002</v>
      </c>
      <c r="AT35" s="33">
        <v>1.079</v>
      </c>
      <c r="AU35" s="33">
        <v>1.089</v>
      </c>
      <c r="AV35" s="33">
        <v>1.0449999999999999</v>
      </c>
      <c r="AW35" s="33">
        <v>10.37</v>
      </c>
      <c r="AX35" s="33">
        <v>0.29360700000000001</v>
      </c>
      <c r="AY35" s="33">
        <v>8.15</v>
      </c>
      <c r="AZ35" s="33">
        <v>1.6854000000000001E-4</v>
      </c>
      <c r="BA35" s="33">
        <v>1.0880000000000001</v>
      </c>
      <c r="BB35" s="33">
        <v>0.199124</v>
      </c>
      <c r="BC35" s="33">
        <v>2.4500000000000002</v>
      </c>
      <c r="BD35" s="33">
        <v>8.94</v>
      </c>
      <c r="BE35" s="33">
        <v>4.2</v>
      </c>
      <c r="BF35" s="33">
        <v>0.95912900000000001</v>
      </c>
      <c r="BG35" s="33">
        <v>46.35</v>
      </c>
      <c r="BH35" s="33">
        <v>4.32</v>
      </c>
      <c r="BI35" s="33">
        <v>41.3</v>
      </c>
      <c r="BJ35" s="33">
        <v>5.15</v>
      </c>
      <c r="BK35" s="33">
        <v>723.58</v>
      </c>
      <c r="BL35" s="33">
        <v>0.56987699999999997</v>
      </c>
      <c r="BM35" s="33">
        <v>2.5</v>
      </c>
      <c r="BN35" s="33">
        <v>0.138738</v>
      </c>
      <c r="BO35" s="33">
        <v>7.0709199999999996E-7</v>
      </c>
      <c r="BP35" s="33">
        <v>1.1299999999999999</v>
      </c>
      <c r="BQ35" s="33">
        <v>10.63</v>
      </c>
      <c r="BR35" s="33">
        <v>0.23500399999999999</v>
      </c>
      <c r="BS35" s="33">
        <v>3.5030000000000002E-5</v>
      </c>
      <c r="BT35" s="33">
        <v>66.400000000000006</v>
      </c>
      <c r="BU35" s="33">
        <v>62.38</v>
      </c>
      <c r="BV35" s="33">
        <v>3.25</v>
      </c>
      <c r="BW35" s="33">
        <v>1.44</v>
      </c>
      <c r="BX35" s="33">
        <v>1835.51</v>
      </c>
      <c r="BY35" s="33">
        <v>0.36721100000000001</v>
      </c>
      <c r="BZ35" s="33">
        <v>1851.51</v>
      </c>
      <c r="CA35" s="33">
        <v>6.14</v>
      </c>
      <c r="CB35" s="33">
        <v>30.87</v>
      </c>
      <c r="CC35" s="33">
        <v>1.022</v>
      </c>
      <c r="CD35" s="33">
        <v>0.86240799999999995</v>
      </c>
      <c r="CE35" s="33">
        <v>2.6027749999999999E-2</v>
      </c>
      <c r="CF35" s="33">
        <v>30</v>
      </c>
      <c r="CG35" s="33">
        <v>2.2741069999999999E-2</v>
      </c>
      <c r="CH35" s="33">
        <v>0.42862600000000001</v>
      </c>
      <c r="CI35" s="33">
        <v>11.73</v>
      </c>
      <c r="CJ35" s="33">
        <v>5.88</v>
      </c>
      <c r="CK35" s="33">
        <v>3.9967099999999998E-2</v>
      </c>
      <c r="CL35" s="33">
        <v>4.7625809999999998E-2</v>
      </c>
      <c r="CM35" s="33">
        <v>1.72</v>
      </c>
    </row>
    <row r="36" spans="1:91" ht="17.25" thickBot="1" x14ac:dyDescent="0.3">
      <c r="A36" s="73">
        <v>44970</v>
      </c>
      <c r="C36" s="33">
        <v>21780</v>
      </c>
      <c r="D36" s="33">
        <v>1515.33</v>
      </c>
      <c r="E36" s="33">
        <v>313.55</v>
      </c>
      <c r="F36" s="33">
        <v>0.37605100000000002</v>
      </c>
      <c r="G36" s="33">
        <v>0.36426199999999997</v>
      </c>
      <c r="H36" s="33">
        <v>1.24</v>
      </c>
      <c r="I36" s="33">
        <v>8.2156999999999994E-2</v>
      </c>
      <c r="J36" s="33">
        <v>1538.68</v>
      </c>
      <c r="K36" s="33">
        <v>21.44</v>
      </c>
      <c r="L36" s="33">
        <v>6.16</v>
      </c>
      <c r="M36" s="33">
        <v>1.2809999999999999E-5</v>
      </c>
      <c r="N36" s="33">
        <v>6.3918000000000003E-2</v>
      </c>
      <c r="O36" s="33">
        <v>92.32</v>
      </c>
      <c r="P36" s="33">
        <v>17.73</v>
      </c>
      <c r="Q36" s="33">
        <v>6.34</v>
      </c>
      <c r="R36" s="33">
        <v>3.34</v>
      </c>
      <c r="S36" s="33">
        <v>2.2999999999999998</v>
      </c>
      <c r="T36" s="33">
        <v>13.53</v>
      </c>
      <c r="U36" s="33">
        <v>21766</v>
      </c>
      <c r="V36" s="33">
        <v>6.8</v>
      </c>
      <c r="W36" s="33">
        <v>159.33000000000001</v>
      </c>
      <c r="X36" s="33">
        <v>21.03</v>
      </c>
      <c r="Y36" s="33">
        <v>40.76</v>
      </c>
      <c r="Z36" s="33">
        <v>122.67</v>
      </c>
      <c r="AA36" s="33">
        <v>8.5196999999999995E-2</v>
      </c>
      <c r="AB36" s="33">
        <v>4.91</v>
      </c>
      <c r="AC36" s="33">
        <v>2.5</v>
      </c>
      <c r="AD36" s="33">
        <v>13.07</v>
      </c>
      <c r="AE36" s="33">
        <v>131.36000000000001</v>
      </c>
      <c r="AF36" s="33">
        <v>7.6583999999999999E-2</v>
      </c>
      <c r="AG36" s="33">
        <v>8.6567000000000005E-2</v>
      </c>
      <c r="AH36" s="33">
        <v>2.23</v>
      </c>
      <c r="AI36" s="33">
        <v>2.3558719999999998E-2</v>
      </c>
      <c r="AJ36" s="33">
        <v>5.21</v>
      </c>
      <c r="AK36" s="33">
        <v>5.5</v>
      </c>
      <c r="AL36" s="33">
        <v>0.24771499999999999</v>
      </c>
      <c r="AM36" s="33">
        <v>1.0409999999999999</v>
      </c>
      <c r="AN36" s="33">
        <v>0.15460299999999999</v>
      </c>
      <c r="AO36" s="33">
        <v>43.83</v>
      </c>
      <c r="AP36" s="33">
        <v>77.34</v>
      </c>
      <c r="AQ36" s="33">
        <v>0.70420300000000002</v>
      </c>
      <c r="AR36" s="33">
        <v>0.65983099999999995</v>
      </c>
      <c r="AS36" s="33">
        <v>0.44051200000000001</v>
      </c>
      <c r="AT36" s="33">
        <v>1.0649999999999999</v>
      </c>
      <c r="AU36" s="33">
        <v>1.0820000000000001</v>
      </c>
      <c r="AV36" s="33">
        <v>1.0309999999999999</v>
      </c>
      <c r="AW36" s="33">
        <v>9.8800000000000008</v>
      </c>
      <c r="AX36" s="33">
        <v>0.29858800000000002</v>
      </c>
      <c r="AY36" s="33">
        <v>8.06</v>
      </c>
      <c r="AZ36" s="33">
        <v>1.6483000000000001E-4</v>
      </c>
      <c r="BA36" s="33">
        <v>1.0249999999999999</v>
      </c>
      <c r="BB36" s="33">
        <v>0.194797</v>
      </c>
      <c r="BC36" s="33">
        <v>2.35</v>
      </c>
      <c r="BD36" s="33">
        <v>8.58</v>
      </c>
      <c r="BE36" s="33">
        <v>4.18</v>
      </c>
      <c r="BF36" s="33">
        <v>0.92577299999999996</v>
      </c>
      <c r="BG36" s="33">
        <v>46.61</v>
      </c>
      <c r="BH36" s="33">
        <v>4.32</v>
      </c>
      <c r="BI36" s="33">
        <v>40.71</v>
      </c>
      <c r="BJ36" s="33">
        <v>5.13</v>
      </c>
      <c r="BK36" s="33">
        <v>683.82</v>
      </c>
      <c r="BL36" s="33">
        <v>0.57344399999999995</v>
      </c>
      <c r="BM36" s="33">
        <v>2.33</v>
      </c>
      <c r="BN36" s="33">
        <v>0.13384299999999999</v>
      </c>
      <c r="BO36" s="33">
        <v>6.9708000000000005E-7</v>
      </c>
      <c r="BP36" s="33">
        <v>1</v>
      </c>
      <c r="BQ36" s="33">
        <v>10.18</v>
      </c>
      <c r="BR36" s="33">
        <v>0.23211499999999999</v>
      </c>
      <c r="BS36" s="33">
        <v>3.4029999999999998E-5</v>
      </c>
      <c r="BT36" s="33">
        <v>64.33</v>
      </c>
      <c r="BU36" s="33">
        <v>62.3</v>
      </c>
      <c r="BV36" s="33">
        <v>3.28</v>
      </c>
      <c r="BW36" s="33">
        <v>1.45</v>
      </c>
      <c r="BX36" s="33">
        <v>1830.7</v>
      </c>
      <c r="BY36" s="33">
        <v>0.36027999999999999</v>
      </c>
      <c r="BZ36" s="33">
        <v>1853.67</v>
      </c>
      <c r="CA36" s="33">
        <v>6.1</v>
      </c>
      <c r="CB36" s="33">
        <v>30.43</v>
      </c>
      <c r="CC36" s="33">
        <v>1.0089999999999999</v>
      </c>
      <c r="CD36" s="33">
        <v>0.86073200000000005</v>
      </c>
      <c r="CE36" s="33">
        <v>2.606953E-2</v>
      </c>
      <c r="CF36" s="33">
        <v>29.81</v>
      </c>
      <c r="CG36" s="33">
        <v>2.2781139999999998E-2</v>
      </c>
      <c r="CH36" s="33">
        <v>0.39498299999999997</v>
      </c>
      <c r="CI36" s="33">
        <v>11.07</v>
      </c>
      <c r="CJ36" s="33">
        <v>5.64</v>
      </c>
      <c r="CK36" s="33">
        <v>3.8231099999999997E-2</v>
      </c>
      <c r="CL36" s="33">
        <v>4.6549819999999999E-2</v>
      </c>
      <c r="CM36" s="33">
        <v>1.68</v>
      </c>
    </row>
    <row r="37" spans="1:91" ht="17.25" thickBot="1" x14ac:dyDescent="0.3">
      <c r="A37" s="73">
        <v>44971</v>
      </c>
      <c r="C37" s="33">
        <v>21808</v>
      </c>
      <c r="D37" s="33">
        <v>1506.92</v>
      </c>
      <c r="E37" s="33">
        <v>293.32</v>
      </c>
      <c r="F37" s="33">
        <v>0.37205500000000002</v>
      </c>
      <c r="G37" s="33">
        <v>0.36015999999999998</v>
      </c>
      <c r="H37" s="33">
        <v>1.19</v>
      </c>
      <c r="I37" s="33">
        <v>8.2437999999999997E-2</v>
      </c>
      <c r="J37" s="33">
        <v>1506.3</v>
      </c>
      <c r="K37" s="33">
        <v>20.78</v>
      </c>
      <c r="L37" s="33">
        <v>6.12</v>
      </c>
      <c r="M37" s="33">
        <v>1.2490000000000001E-5</v>
      </c>
      <c r="N37" s="33">
        <v>6.5748000000000001E-2</v>
      </c>
      <c r="O37" s="33">
        <v>91.21</v>
      </c>
      <c r="P37" s="33">
        <v>17.63</v>
      </c>
      <c r="Q37" s="33">
        <v>6.25</v>
      </c>
      <c r="R37" s="33">
        <v>3.4</v>
      </c>
      <c r="S37" s="33">
        <v>2.31</v>
      </c>
      <c r="T37" s="33">
        <v>13.14</v>
      </c>
      <c r="U37" s="33">
        <v>21740</v>
      </c>
      <c r="V37" s="33">
        <v>6.67</v>
      </c>
      <c r="W37" s="33">
        <v>156.15</v>
      </c>
      <c r="X37" s="33">
        <v>20.66</v>
      </c>
      <c r="Y37" s="33">
        <v>40.83</v>
      </c>
      <c r="Z37" s="33">
        <v>123.96</v>
      </c>
      <c r="AA37" s="33">
        <v>8.5315000000000002E-2</v>
      </c>
      <c r="AB37" s="33">
        <v>4.87</v>
      </c>
      <c r="AC37" s="33">
        <v>2.38</v>
      </c>
      <c r="AD37" s="33">
        <v>13.78</v>
      </c>
      <c r="AE37" s="33">
        <v>132.88</v>
      </c>
      <c r="AF37" s="33">
        <v>7.4334999999999998E-2</v>
      </c>
      <c r="AG37" s="33">
        <v>8.5477999999999998E-2</v>
      </c>
      <c r="AH37" s="33">
        <v>2.19</v>
      </c>
      <c r="AI37" s="33">
        <v>2.3038610000000001E-2</v>
      </c>
      <c r="AJ37" s="33">
        <v>5.01</v>
      </c>
      <c r="AK37" s="33">
        <v>5.35</v>
      </c>
      <c r="AL37" s="33">
        <v>0.24529500000000001</v>
      </c>
      <c r="AM37" s="33">
        <v>1.0309999999999999</v>
      </c>
      <c r="AN37" s="33">
        <v>0.14807999999999999</v>
      </c>
      <c r="AO37" s="33">
        <v>41.73</v>
      </c>
      <c r="AP37" s="33">
        <v>82.5</v>
      </c>
      <c r="AQ37" s="33">
        <v>0.68619399999999997</v>
      </c>
      <c r="AR37" s="33">
        <v>0.64436700000000002</v>
      </c>
      <c r="AS37" s="33">
        <v>0.46293499999999999</v>
      </c>
      <c r="AT37" s="33">
        <v>1.044</v>
      </c>
      <c r="AU37" s="33">
        <v>1.042</v>
      </c>
      <c r="AV37" s="33">
        <v>1.028</v>
      </c>
      <c r="AW37" s="33">
        <v>9.59</v>
      </c>
      <c r="AX37" s="33">
        <v>0.30429800000000001</v>
      </c>
      <c r="AY37" s="33">
        <v>7.96</v>
      </c>
      <c r="AZ37" s="33">
        <v>1.6971999999999999E-4</v>
      </c>
      <c r="BA37" s="33">
        <v>0.97068100000000002</v>
      </c>
      <c r="BB37" s="33">
        <v>0.19894800000000001</v>
      </c>
      <c r="BC37" s="33">
        <v>2.4</v>
      </c>
      <c r="BD37" s="33">
        <v>8.41</v>
      </c>
      <c r="BE37" s="33">
        <v>3.93</v>
      </c>
      <c r="BF37" s="33">
        <v>1.0569999999999999</v>
      </c>
      <c r="BG37" s="33">
        <v>41.51</v>
      </c>
      <c r="BH37" s="33">
        <v>4.29</v>
      </c>
      <c r="BI37" s="33">
        <v>40.44</v>
      </c>
      <c r="BJ37" s="33">
        <v>5.03</v>
      </c>
      <c r="BK37" s="33">
        <v>770.38</v>
      </c>
      <c r="BL37" s="33">
        <v>0.56097799999999998</v>
      </c>
      <c r="BM37" s="33">
        <v>2.21</v>
      </c>
      <c r="BN37" s="33">
        <v>0.13003700000000001</v>
      </c>
      <c r="BO37" s="33">
        <v>6.9600500000000002E-7</v>
      </c>
      <c r="BP37" s="33">
        <v>0.931419</v>
      </c>
      <c r="BQ37" s="33">
        <v>9.93</v>
      </c>
      <c r="BR37" s="33">
        <v>0.22912099999999999</v>
      </c>
      <c r="BS37" s="33">
        <v>3.2990000000000001E-5</v>
      </c>
      <c r="BT37" s="33">
        <v>66.89</v>
      </c>
      <c r="BU37" s="33">
        <v>63.26</v>
      </c>
      <c r="BV37" s="33">
        <v>3.09</v>
      </c>
      <c r="BW37" s="33">
        <v>1.37</v>
      </c>
      <c r="BX37" s="33">
        <v>1806.52</v>
      </c>
      <c r="BY37" s="33">
        <v>0.37270399999999998</v>
      </c>
      <c r="BZ37" s="33">
        <v>1851.73</v>
      </c>
      <c r="CA37" s="33">
        <v>6.02</v>
      </c>
      <c r="CB37" s="33">
        <v>29.98</v>
      </c>
      <c r="CC37" s="33">
        <v>0.96421199999999996</v>
      </c>
      <c r="CD37" s="33">
        <v>0.85741000000000001</v>
      </c>
      <c r="CE37" s="33">
        <v>2.5881500000000002E-2</v>
      </c>
      <c r="CF37" s="33">
        <v>26.74</v>
      </c>
      <c r="CG37" s="33">
        <v>2.274555E-2</v>
      </c>
      <c r="CH37" s="33">
        <v>0.37513600000000002</v>
      </c>
      <c r="CI37" s="33">
        <v>10.37</v>
      </c>
      <c r="CJ37" s="33">
        <v>6.14</v>
      </c>
      <c r="CK37" s="33">
        <v>3.679263E-2</v>
      </c>
      <c r="CL37" s="33">
        <v>4.784186E-2</v>
      </c>
      <c r="CM37" s="33">
        <v>1.65</v>
      </c>
    </row>
    <row r="38" spans="1:91" ht="17.25" thickBot="1" x14ac:dyDescent="0.3">
      <c r="A38" s="73">
        <v>44972</v>
      </c>
      <c r="C38" s="33">
        <v>22220</v>
      </c>
      <c r="D38" s="33">
        <v>1556.96</v>
      </c>
      <c r="E38" s="33">
        <v>296.2</v>
      </c>
      <c r="F38" s="33">
        <v>0.38322800000000001</v>
      </c>
      <c r="G38" s="33">
        <v>0.38729200000000003</v>
      </c>
      <c r="H38" s="33">
        <v>1.26</v>
      </c>
      <c r="I38" s="33">
        <v>8.3790000000000003E-2</v>
      </c>
      <c r="J38" s="33">
        <v>1556.93</v>
      </c>
      <c r="K38" s="33">
        <v>21.85</v>
      </c>
      <c r="L38" s="33">
        <v>6.23</v>
      </c>
      <c r="M38" s="33">
        <v>1.277E-5</v>
      </c>
      <c r="N38" s="33">
        <v>6.6855999999999999E-2</v>
      </c>
      <c r="O38" s="33">
        <v>95.65</v>
      </c>
      <c r="P38" s="33">
        <v>18.170000000000002</v>
      </c>
      <c r="Q38" s="33">
        <v>6.59</v>
      </c>
      <c r="R38" s="33">
        <v>3.37</v>
      </c>
      <c r="S38" s="33">
        <v>2.2999999999999998</v>
      </c>
      <c r="T38" s="33">
        <v>13.42</v>
      </c>
      <c r="U38" s="33">
        <v>22276</v>
      </c>
      <c r="V38" s="33">
        <v>6.82</v>
      </c>
      <c r="W38" s="33">
        <v>158.38</v>
      </c>
      <c r="X38" s="33">
        <v>21.25</v>
      </c>
      <c r="Y38" s="33">
        <v>42.24</v>
      </c>
      <c r="Z38" s="33">
        <v>126.87</v>
      </c>
      <c r="AA38" s="33">
        <v>8.6109000000000005E-2</v>
      </c>
      <c r="AB38" s="33">
        <v>5.09</v>
      </c>
      <c r="AC38" s="33">
        <v>2.57</v>
      </c>
      <c r="AD38" s="33">
        <v>14.72</v>
      </c>
      <c r="AE38" s="33">
        <v>136.91999999999999</v>
      </c>
      <c r="AF38" s="33">
        <v>7.6239000000000001E-2</v>
      </c>
      <c r="AG38" s="33">
        <v>8.8053000000000006E-2</v>
      </c>
      <c r="AH38" s="33">
        <v>2.25</v>
      </c>
      <c r="AI38" s="33">
        <v>2.3887930000000002E-2</v>
      </c>
      <c r="AJ38" s="33">
        <v>5.25</v>
      </c>
      <c r="AK38" s="33">
        <v>5.53</v>
      </c>
      <c r="AL38" s="33">
        <v>0.254</v>
      </c>
      <c r="AM38" s="33">
        <v>1.048</v>
      </c>
      <c r="AN38" s="33">
        <v>0.170073</v>
      </c>
      <c r="AO38" s="33">
        <v>44.29</v>
      </c>
      <c r="AP38" s="33">
        <v>83.1</v>
      </c>
      <c r="AQ38" s="33">
        <v>0.71693099999999998</v>
      </c>
      <c r="AR38" s="33">
        <v>0.67893300000000001</v>
      </c>
      <c r="AS38" s="33">
        <v>0.52368700000000001</v>
      </c>
      <c r="AT38" s="33">
        <v>1.079</v>
      </c>
      <c r="AU38" s="33">
        <v>1.0660000000000001</v>
      </c>
      <c r="AV38" s="33">
        <v>1.034</v>
      </c>
      <c r="AW38" s="33">
        <v>9.9600000000000009</v>
      </c>
      <c r="AX38" s="33">
        <v>0.30993700000000002</v>
      </c>
      <c r="AY38" s="33">
        <v>8.11</v>
      </c>
      <c r="AZ38" s="33">
        <v>1.7023E-4</v>
      </c>
      <c r="BA38" s="33">
        <v>1.1399999999999999</v>
      </c>
      <c r="BB38" s="33">
        <v>0.207681</v>
      </c>
      <c r="BC38" s="33">
        <v>2.4900000000000002</v>
      </c>
      <c r="BD38" s="33">
        <v>8.6999999999999993</v>
      </c>
      <c r="BE38" s="33">
        <v>3.97</v>
      </c>
      <c r="BF38" s="33">
        <v>1.081</v>
      </c>
      <c r="BG38" s="33">
        <v>42.79</v>
      </c>
      <c r="BH38" s="33">
        <v>4.4000000000000004</v>
      </c>
      <c r="BI38" s="33">
        <v>41.16</v>
      </c>
      <c r="BJ38" s="33">
        <v>5.04</v>
      </c>
      <c r="BK38" s="33">
        <v>742.47</v>
      </c>
      <c r="BL38" s="33">
        <v>0.57213700000000001</v>
      </c>
      <c r="BM38" s="33">
        <v>2.4300000000000002</v>
      </c>
      <c r="BN38" s="33">
        <v>0.134996</v>
      </c>
      <c r="BO38" s="33">
        <v>7.1286300000000002E-7</v>
      </c>
      <c r="BP38" s="33">
        <v>1.042</v>
      </c>
      <c r="BQ38" s="33">
        <v>10.1</v>
      </c>
      <c r="BR38" s="33">
        <v>0.23375599999999999</v>
      </c>
      <c r="BS38" s="33">
        <v>3.3890000000000002E-5</v>
      </c>
      <c r="BT38" s="33">
        <v>74.86</v>
      </c>
      <c r="BU38" s="33">
        <v>68.39</v>
      </c>
      <c r="BV38" s="33">
        <v>4.05</v>
      </c>
      <c r="BW38" s="33">
        <v>1.44</v>
      </c>
      <c r="BX38" s="33">
        <v>1835.68</v>
      </c>
      <c r="BY38" s="33">
        <v>0.382517</v>
      </c>
      <c r="BZ38" s="33">
        <v>1851.67</v>
      </c>
      <c r="CA38" s="33">
        <v>6.28</v>
      </c>
      <c r="CB38" s="33">
        <v>31.24</v>
      </c>
      <c r="CC38" s="33">
        <v>0.98511800000000005</v>
      </c>
      <c r="CD38" s="33">
        <v>0.88489899999999999</v>
      </c>
      <c r="CE38" s="33">
        <v>2.6113419999999998E-2</v>
      </c>
      <c r="CF38" s="33">
        <v>27.08</v>
      </c>
      <c r="CG38" s="33">
        <v>2.2755540000000001E-2</v>
      </c>
      <c r="CH38" s="33">
        <v>0.46044400000000002</v>
      </c>
      <c r="CI38" s="33">
        <v>11.17</v>
      </c>
      <c r="CJ38" s="33">
        <v>6.16</v>
      </c>
      <c r="CK38" s="33">
        <v>3.6549770000000002E-2</v>
      </c>
      <c r="CL38" s="33">
        <v>4.8730019999999999E-2</v>
      </c>
      <c r="CM38" s="33">
        <v>1.7</v>
      </c>
    </row>
    <row r="39" spans="1:91" ht="17.25" thickBot="1" x14ac:dyDescent="0.3">
      <c r="A39" s="73">
        <v>44973</v>
      </c>
      <c r="C39" s="33">
        <v>24308</v>
      </c>
      <c r="D39" s="33">
        <v>1674.86</v>
      </c>
      <c r="E39" s="33">
        <v>317.25</v>
      </c>
      <c r="F39" s="33">
        <v>0.401362</v>
      </c>
      <c r="G39" s="33">
        <v>0.41308499999999998</v>
      </c>
      <c r="H39" s="33">
        <v>1.33</v>
      </c>
      <c r="I39" s="33">
        <v>8.9222999999999997E-2</v>
      </c>
      <c r="J39" s="33">
        <v>1675.98</v>
      </c>
      <c r="K39" s="33">
        <v>23.89</v>
      </c>
      <c r="L39" s="33">
        <v>6.61</v>
      </c>
      <c r="M39" s="33">
        <v>1.3740000000000001E-5</v>
      </c>
      <c r="N39" s="33">
        <v>7.0914000000000005E-2</v>
      </c>
      <c r="O39" s="33">
        <v>102.83</v>
      </c>
      <c r="P39" s="33">
        <v>19.88</v>
      </c>
      <c r="Q39" s="33">
        <v>6.93</v>
      </c>
      <c r="R39" s="33">
        <v>3.4</v>
      </c>
      <c r="S39" s="33">
        <v>2.34</v>
      </c>
      <c r="T39" s="33">
        <v>14.26</v>
      </c>
      <c r="U39" s="33">
        <v>24291</v>
      </c>
      <c r="V39" s="33">
        <v>7.3</v>
      </c>
      <c r="W39" s="33">
        <v>165.47</v>
      </c>
      <c r="X39" s="33">
        <v>22.46</v>
      </c>
      <c r="Y39" s="33">
        <v>45.48</v>
      </c>
      <c r="Z39" s="33">
        <v>134.59</v>
      </c>
      <c r="AA39" s="33">
        <v>9.0188000000000004E-2</v>
      </c>
      <c r="AB39" s="33">
        <v>5.48</v>
      </c>
      <c r="AC39" s="33">
        <v>2.84</v>
      </c>
      <c r="AD39" s="33">
        <v>15.96</v>
      </c>
      <c r="AE39" s="33">
        <v>145.47</v>
      </c>
      <c r="AF39" s="33">
        <v>8.1090999999999996E-2</v>
      </c>
      <c r="AG39" s="33">
        <v>9.1453000000000007E-2</v>
      </c>
      <c r="AH39" s="33">
        <v>2.52</v>
      </c>
      <c r="AI39" s="33">
        <v>2.5636050000000001E-2</v>
      </c>
      <c r="AJ39" s="33">
        <v>5.62</v>
      </c>
      <c r="AK39" s="33">
        <v>6.05</v>
      </c>
      <c r="AL39" s="33">
        <v>0.27320800000000001</v>
      </c>
      <c r="AM39" s="33">
        <v>1.099</v>
      </c>
      <c r="AN39" s="33">
        <v>0.18482899999999999</v>
      </c>
      <c r="AO39" s="33">
        <v>46.38</v>
      </c>
      <c r="AP39" s="33">
        <v>89.42</v>
      </c>
      <c r="AQ39" s="33">
        <v>0.76520600000000005</v>
      </c>
      <c r="AR39" s="33">
        <v>0.73001499999999997</v>
      </c>
      <c r="AS39" s="33">
        <v>0.57180299999999995</v>
      </c>
      <c r="AT39" s="33">
        <v>1.1599999999999999</v>
      </c>
      <c r="AU39" s="33">
        <v>1.1499999999999999</v>
      </c>
      <c r="AV39" s="33">
        <v>1.1499999999999999</v>
      </c>
      <c r="AW39" s="33">
        <v>10.81</v>
      </c>
      <c r="AX39" s="33">
        <v>0.34102700000000002</v>
      </c>
      <c r="AY39" s="33">
        <v>8.4499999999999993</v>
      </c>
      <c r="AZ39" s="33">
        <v>1.7567E-4</v>
      </c>
      <c r="BA39" s="33">
        <v>1.23</v>
      </c>
      <c r="BB39" s="33">
        <v>0.226294</v>
      </c>
      <c r="BC39" s="33">
        <v>2.73</v>
      </c>
      <c r="BD39" s="33">
        <v>9.25</v>
      </c>
      <c r="BE39" s="33">
        <v>4.26</v>
      </c>
      <c r="BF39" s="33">
        <v>1.1499999999999999</v>
      </c>
      <c r="BG39" s="33">
        <v>47.07</v>
      </c>
      <c r="BH39" s="33">
        <v>4.55</v>
      </c>
      <c r="BI39" s="33">
        <v>42.76</v>
      </c>
      <c r="BJ39" s="33">
        <v>5.2</v>
      </c>
      <c r="BK39" s="33">
        <v>760.71</v>
      </c>
      <c r="BL39" s="33">
        <v>0.58520899999999998</v>
      </c>
      <c r="BM39" s="33">
        <v>2.83</v>
      </c>
      <c r="BN39" s="33">
        <v>0.143091</v>
      </c>
      <c r="BO39" s="33">
        <v>7.3905300000000002E-7</v>
      </c>
      <c r="BP39" s="33">
        <v>1.19</v>
      </c>
      <c r="BQ39" s="33">
        <v>11.44</v>
      </c>
      <c r="BR39" s="33">
        <v>0.247863</v>
      </c>
      <c r="BS39" s="33">
        <v>3.5939999999999998E-5</v>
      </c>
      <c r="BT39" s="33">
        <v>81.11</v>
      </c>
      <c r="BU39" s="33">
        <v>73.56</v>
      </c>
      <c r="BV39" s="33">
        <v>4.1100000000000003</v>
      </c>
      <c r="BW39" s="33">
        <v>1.5</v>
      </c>
      <c r="BX39" s="33">
        <v>1829.51</v>
      </c>
      <c r="BY39" s="33">
        <v>0.44826500000000002</v>
      </c>
      <c r="BZ39" s="33">
        <v>1848</v>
      </c>
      <c r="CA39" s="33">
        <v>6.55</v>
      </c>
      <c r="CB39" s="33">
        <v>33.33</v>
      </c>
      <c r="CC39" s="33">
        <v>1.032</v>
      </c>
      <c r="CD39" s="33">
        <v>0.94974999999999998</v>
      </c>
      <c r="CE39" s="33">
        <v>2.696252E-2</v>
      </c>
      <c r="CF39" s="33">
        <v>28.46</v>
      </c>
      <c r="CG39" s="33">
        <v>2.274965E-2</v>
      </c>
      <c r="CH39" s="33">
        <v>0.46410099999999999</v>
      </c>
      <c r="CI39" s="33">
        <v>12.12</v>
      </c>
      <c r="CJ39" s="33">
        <v>6.4</v>
      </c>
      <c r="CK39" s="33">
        <v>3.9270190000000003E-2</v>
      </c>
      <c r="CL39" s="33">
        <v>5.3048999999999999E-2</v>
      </c>
      <c r="CM39" s="33">
        <v>1.81</v>
      </c>
    </row>
    <row r="40" spans="1:91" ht="17.25" thickBot="1" x14ac:dyDescent="0.3">
      <c r="A40" s="73">
        <v>44974</v>
      </c>
      <c r="C40" s="33">
        <v>23757</v>
      </c>
      <c r="D40" s="33">
        <v>1646.14</v>
      </c>
      <c r="E40" s="33">
        <v>306.76</v>
      </c>
      <c r="F40" s="33">
        <v>0.38692300000000002</v>
      </c>
      <c r="G40" s="33">
        <v>0.39081500000000002</v>
      </c>
      <c r="H40" s="33">
        <v>1.38</v>
      </c>
      <c r="I40" s="33">
        <v>8.5292000000000007E-2</v>
      </c>
      <c r="J40" s="33">
        <v>1648.19</v>
      </c>
      <c r="K40" s="33">
        <v>22.34</v>
      </c>
      <c r="L40" s="33">
        <v>6.39</v>
      </c>
      <c r="M40" s="33">
        <v>1.2799999999999999E-5</v>
      </c>
      <c r="N40" s="33">
        <v>6.7476999999999995E-2</v>
      </c>
      <c r="O40" s="33">
        <v>99.26</v>
      </c>
      <c r="P40" s="33">
        <v>18.68</v>
      </c>
      <c r="Q40" s="33">
        <v>6.51</v>
      </c>
      <c r="R40" s="33">
        <v>3.35</v>
      </c>
      <c r="S40" s="33">
        <v>2.3199999999999998</v>
      </c>
      <c r="T40" s="33">
        <v>13.48</v>
      </c>
      <c r="U40" s="33">
        <v>23799</v>
      </c>
      <c r="V40" s="33">
        <v>7.06</v>
      </c>
      <c r="W40" s="33">
        <v>156.63999999999999</v>
      </c>
      <c r="X40" s="33">
        <v>21.47</v>
      </c>
      <c r="Y40" s="33">
        <v>47.53</v>
      </c>
      <c r="Z40" s="33">
        <v>129.11000000000001</v>
      </c>
      <c r="AA40" s="33">
        <v>8.7091000000000002E-2</v>
      </c>
      <c r="AB40" s="33">
        <v>5.43</v>
      </c>
      <c r="AC40" s="33">
        <v>2.62</v>
      </c>
      <c r="AD40" s="33">
        <v>14.75</v>
      </c>
      <c r="AE40" s="33">
        <v>137.22</v>
      </c>
      <c r="AF40" s="33">
        <v>7.6862E-2</v>
      </c>
      <c r="AG40" s="33">
        <v>8.4194000000000005E-2</v>
      </c>
      <c r="AH40" s="33">
        <v>2.3199999999999998</v>
      </c>
      <c r="AI40" s="33">
        <v>2.4539149999999999E-2</v>
      </c>
      <c r="AJ40" s="33">
        <v>5.19</v>
      </c>
      <c r="AK40" s="33">
        <v>5.98</v>
      </c>
      <c r="AL40" s="33">
        <v>0.25858199999999998</v>
      </c>
      <c r="AM40" s="33">
        <v>1.05</v>
      </c>
      <c r="AN40" s="33">
        <v>0.16461600000000001</v>
      </c>
      <c r="AO40" s="33">
        <v>47.82</v>
      </c>
      <c r="AP40" s="33">
        <v>84.49</v>
      </c>
      <c r="AQ40" s="33">
        <v>0.72346500000000002</v>
      </c>
      <c r="AR40" s="33">
        <v>0.67973099999999997</v>
      </c>
      <c r="AS40" s="33">
        <v>0.52946599999999999</v>
      </c>
      <c r="AT40" s="33">
        <v>1.1399999999999999</v>
      </c>
      <c r="AU40" s="33">
        <v>1.095</v>
      </c>
      <c r="AV40" s="33">
        <v>1.1000000000000001</v>
      </c>
      <c r="AW40" s="33">
        <v>10.19</v>
      </c>
      <c r="AX40" s="33">
        <v>0.32175199999999998</v>
      </c>
      <c r="AY40" s="33">
        <v>8.5</v>
      </c>
      <c r="AZ40" s="33">
        <v>1.6651E-4</v>
      </c>
      <c r="BA40" s="33">
        <v>1.095</v>
      </c>
      <c r="BB40" s="33">
        <v>0.21925600000000001</v>
      </c>
      <c r="BC40" s="33">
        <v>2.4500000000000002</v>
      </c>
      <c r="BD40" s="33">
        <v>8.89</v>
      </c>
      <c r="BE40" s="33">
        <v>4.04</v>
      </c>
      <c r="BF40" s="33">
        <v>1.1000000000000001</v>
      </c>
      <c r="BG40" s="33">
        <v>47.33</v>
      </c>
      <c r="BH40" s="33">
        <v>4.49</v>
      </c>
      <c r="BI40" s="33">
        <v>41.42</v>
      </c>
      <c r="BJ40" s="33">
        <v>5.0999999999999996</v>
      </c>
      <c r="BK40" s="33">
        <v>710.74</v>
      </c>
      <c r="BL40" s="33">
        <v>0.58605700000000005</v>
      </c>
      <c r="BM40" s="33">
        <v>2.63</v>
      </c>
      <c r="BN40" s="33">
        <v>0.13439300000000001</v>
      </c>
      <c r="BO40" s="33">
        <v>7.2879700000000004E-7</v>
      </c>
      <c r="BP40" s="33">
        <v>1.0580000000000001</v>
      </c>
      <c r="BQ40" s="33">
        <v>10.16</v>
      </c>
      <c r="BR40" s="33">
        <v>0.23536599999999999</v>
      </c>
      <c r="BS40" s="33">
        <v>3.4430000000000001E-5</v>
      </c>
      <c r="BT40" s="33">
        <v>77.16</v>
      </c>
      <c r="BU40" s="33">
        <v>73.38</v>
      </c>
      <c r="BV40" s="33">
        <v>4.0999999999999996</v>
      </c>
      <c r="BW40" s="33">
        <v>1.42</v>
      </c>
      <c r="BX40" s="33">
        <v>1826.76</v>
      </c>
      <c r="BY40" s="33">
        <v>0.468692</v>
      </c>
      <c r="BZ40" s="33">
        <v>1855.03</v>
      </c>
      <c r="CA40" s="33">
        <v>6.6</v>
      </c>
      <c r="CB40" s="33">
        <v>33.76</v>
      </c>
      <c r="CC40" s="33">
        <v>1.0049999999999999</v>
      </c>
      <c r="CD40" s="33">
        <v>0.89050099999999999</v>
      </c>
      <c r="CE40" s="33">
        <v>2.6917630000000001E-2</v>
      </c>
      <c r="CF40" s="33">
        <v>23.97</v>
      </c>
      <c r="CG40" s="33">
        <v>2.270931E-2</v>
      </c>
      <c r="CH40" s="33">
        <v>0.40172999999999998</v>
      </c>
      <c r="CI40" s="33">
        <v>11.51</v>
      </c>
      <c r="CJ40" s="33">
        <v>6.43</v>
      </c>
      <c r="CK40" s="33">
        <v>3.718138E-2</v>
      </c>
      <c r="CL40" s="33">
        <v>4.861861E-2</v>
      </c>
      <c r="CM40" s="33">
        <v>1.68</v>
      </c>
    </row>
    <row r="41" spans="1:91" ht="17.25" thickBot="1" x14ac:dyDescent="0.3">
      <c r="A41" s="73">
        <v>44975</v>
      </c>
      <c r="C41" s="33">
        <v>24629</v>
      </c>
      <c r="D41" s="33">
        <v>1697.08</v>
      </c>
      <c r="E41" s="33">
        <v>313.67</v>
      </c>
      <c r="F41" s="33">
        <v>0.395312</v>
      </c>
      <c r="G41" s="33">
        <v>0.40501700000000002</v>
      </c>
      <c r="H41" s="33">
        <v>1.53</v>
      </c>
      <c r="I41" s="33">
        <v>8.7802000000000005E-2</v>
      </c>
      <c r="J41" s="33">
        <v>1698.97</v>
      </c>
      <c r="K41" s="33">
        <v>23.19</v>
      </c>
      <c r="L41" s="33">
        <v>7.3</v>
      </c>
      <c r="M41" s="33">
        <v>1.3200000000000001E-5</v>
      </c>
      <c r="N41" s="33">
        <v>7.0522000000000001E-2</v>
      </c>
      <c r="O41" s="33">
        <v>100.41</v>
      </c>
      <c r="P41" s="33">
        <v>19.53</v>
      </c>
      <c r="Q41" s="33">
        <v>6.74</v>
      </c>
      <c r="R41" s="33">
        <v>3.36</v>
      </c>
      <c r="S41" s="33">
        <v>2.31</v>
      </c>
      <c r="T41" s="33">
        <v>14.19</v>
      </c>
      <c r="U41" s="33">
        <v>24634</v>
      </c>
      <c r="V41" s="33">
        <v>7.68</v>
      </c>
      <c r="W41" s="33">
        <v>159.83000000000001</v>
      </c>
      <c r="X41" s="33">
        <v>22.43</v>
      </c>
      <c r="Y41" s="33">
        <v>57.98</v>
      </c>
      <c r="Z41" s="33">
        <v>134.09</v>
      </c>
      <c r="AA41" s="33">
        <v>9.0612999999999999E-2</v>
      </c>
      <c r="AB41" s="33">
        <v>7.69</v>
      </c>
      <c r="AC41" s="33">
        <v>3.02</v>
      </c>
      <c r="AD41" s="33">
        <v>14.72</v>
      </c>
      <c r="AE41" s="33">
        <v>140.35</v>
      </c>
      <c r="AF41" s="33">
        <v>7.9911999999999997E-2</v>
      </c>
      <c r="AG41" s="33">
        <v>8.5442000000000004E-2</v>
      </c>
      <c r="AH41" s="33">
        <v>2.46</v>
      </c>
      <c r="AI41" s="33">
        <v>2.7736480000000001E-2</v>
      </c>
      <c r="AJ41" s="33">
        <v>5.52</v>
      </c>
      <c r="AK41" s="33">
        <v>7.31</v>
      </c>
      <c r="AL41" s="33">
        <v>0.272229</v>
      </c>
      <c r="AM41" s="33">
        <v>1.2</v>
      </c>
      <c r="AN41" s="33">
        <v>0.16862199999999999</v>
      </c>
      <c r="AO41" s="33">
        <v>49.56</v>
      </c>
      <c r="AP41" s="33">
        <v>86.62</v>
      </c>
      <c r="AQ41" s="33">
        <v>0.76279399999999997</v>
      </c>
      <c r="AR41" s="33">
        <v>0.716584</v>
      </c>
      <c r="AS41" s="33">
        <v>0.55598899999999996</v>
      </c>
      <c r="AT41" s="33">
        <v>1.21</v>
      </c>
      <c r="AU41" s="33">
        <v>1.1599999999999999</v>
      </c>
      <c r="AV41" s="33">
        <v>1.31</v>
      </c>
      <c r="AW41" s="33">
        <v>10.68</v>
      </c>
      <c r="AX41" s="33">
        <v>0.33136599999999999</v>
      </c>
      <c r="AY41" s="33">
        <v>8.7899999999999991</v>
      </c>
      <c r="AZ41" s="33">
        <v>1.7054E-4</v>
      </c>
      <c r="BA41" s="33">
        <v>1.0940000000000001</v>
      </c>
      <c r="BB41" s="33">
        <v>0.29275800000000002</v>
      </c>
      <c r="BC41" s="33">
        <v>2.64</v>
      </c>
      <c r="BD41" s="33">
        <v>9.56</v>
      </c>
      <c r="BE41" s="33">
        <v>4.1900000000000004</v>
      </c>
      <c r="BF41" s="33">
        <v>1.22</v>
      </c>
      <c r="BG41" s="33">
        <v>52.07</v>
      </c>
      <c r="BH41" s="33">
        <v>4.67</v>
      </c>
      <c r="BI41" s="33">
        <v>42.62</v>
      </c>
      <c r="BJ41" s="33">
        <v>5.17</v>
      </c>
      <c r="BK41" s="33">
        <v>726.04</v>
      </c>
      <c r="BL41" s="33">
        <v>0.59738199999999997</v>
      </c>
      <c r="BM41" s="33">
        <v>2.8</v>
      </c>
      <c r="BN41" s="33">
        <v>0.140849</v>
      </c>
      <c r="BO41" s="33">
        <v>7.4204600000000005E-7</v>
      </c>
      <c r="BP41" s="33">
        <v>1.079</v>
      </c>
      <c r="BQ41" s="33">
        <v>11.01</v>
      </c>
      <c r="BR41" s="33">
        <v>0.24617600000000001</v>
      </c>
      <c r="BS41" s="33">
        <v>3.6170000000000001E-5</v>
      </c>
      <c r="BT41" s="33">
        <v>82.52</v>
      </c>
      <c r="BU41" s="33">
        <v>73.099999999999994</v>
      </c>
      <c r="BV41" s="33">
        <v>3.97</v>
      </c>
      <c r="BW41" s="33">
        <v>1.47</v>
      </c>
      <c r="BX41" s="33">
        <v>1817.11</v>
      </c>
      <c r="BY41" s="33">
        <v>0.42774899999999999</v>
      </c>
      <c r="BZ41" s="33">
        <v>1847.46</v>
      </c>
      <c r="CA41" s="33">
        <v>6.65</v>
      </c>
      <c r="CB41" s="33">
        <v>34.07</v>
      </c>
      <c r="CC41" s="33">
        <v>1.02</v>
      </c>
      <c r="CD41" s="33">
        <v>0.91572500000000001</v>
      </c>
      <c r="CE41" s="33">
        <v>2.7359660000000001E-2</v>
      </c>
      <c r="CF41" s="33">
        <v>25.85</v>
      </c>
      <c r="CG41" s="33">
        <v>2.267549E-2</v>
      </c>
      <c r="CH41" s="33">
        <v>0.437193</v>
      </c>
      <c r="CI41" s="33">
        <v>13.54</v>
      </c>
      <c r="CJ41" s="33">
        <v>6.7</v>
      </c>
      <c r="CK41" s="33">
        <v>3.8581240000000003E-2</v>
      </c>
      <c r="CL41" s="33">
        <v>4.9467480000000001E-2</v>
      </c>
      <c r="CM41" s="33">
        <v>1.75</v>
      </c>
    </row>
    <row r="42" spans="1:91" ht="17.25" thickBot="1" x14ac:dyDescent="0.3">
      <c r="A42" s="73">
        <v>44976</v>
      </c>
      <c r="C42" s="33">
        <v>24643</v>
      </c>
      <c r="D42" s="33">
        <v>1692.52</v>
      </c>
      <c r="E42" s="33">
        <v>316.20999999999998</v>
      </c>
      <c r="F42" s="33">
        <v>0.39439299999999999</v>
      </c>
      <c r="G42" s="33">
        <v>0.406912</v>
      </c>
      <c r="H42" s="33">
        <v>1.49</v>
      </c>
      <c r="I42" s="33">
        <v>8.8926000000000005E-2</v>
      </c>
      <c r="J42" s="33">
        <v>1689.87</v>
      </c>
      <c r="K42" s="33">
        <v>23.45</v>
      </c>
      <c r="L42" s="33">
        <v>7.25</v>
      </c>
      <c r="M42" s="33">
        <v>1.322E-5</v>
      </c>
      <c r="N42" s="33">
        <v>7.0182999999999995E-2</v>
      </c>
      <c r="O42" s="33">
        <v>99.69</v>
      </c>
      <c r="P42" s="33">
        <v>19.600000000000001</v>
      </c>
      <c r="Q42" s="33">
        <v>6.98</v>
      </c>
      <c r="R42" s="33">
        <v>3.35</v>
      </c>
      <c r="S42" s="33">
        <v>2.36</v>
      </c>
      <c r="T42" s="33">
        <v>14.3</v>
      </c>
      <c r="U42" s="33">
        <v>24624</v>
      </c>
      <c r="V42" s="33">
        <v>8</v>
      </c>
      <c r="W42" s="33">
        <v>161.75</v>
      </c>
      <c r="X42" s="33">
        <v>22.63</v>
      </c>
      <c r="Y42" s="33">
        <v>52.57</v>
      </c>
      <c r="Z42" s="33">
        <v>136.30000000000001</v>
      </c>
      <c r="AA42" s="33">
        <v>9.2285000000000006E-2</v>
      </c>
      <c r="AB42" s="33">
        <v>7.5</v>
      </c>
      <c r="AC42" s="33">
        <v>3.26</v>
      </c>
      <c r="AD42" s="33">
        <v>14.42</v>
      </c>
      <c r="AE42" s="33">
        <v>139.97</v>
      </c>
      <c r="AF42" s="33">
        <v>7.9626000000000002E-2</v>
      </c>
      <c r="AG42" s="33">
        <v>8.6818000000000006E-2</v>
      </c>
      <c r="AH42" s="33">
        <v>2.58</v>
      </c>
      <c r="AI42" s="33">
        <v>2.718365E-2</v>
      </c>
      <c r="AJ42" s="33">
        <v>5.66</v>
      </c>
      <c r="AK42" s="33">
        <v>7.08</v>
      </c>
      <c r="AL42" s="33">
        <v>0.27382000000000001</v>
      </c>
      <c r="AM42" s="33">
        <v>1.24</v>
      </c>
      <c r="AN42" s="33">
        <v>0.17716100000000001</v>
      </c>
      <c r="AO42" s="33">
        <v>52.33</v>
      </c>
      <c r="AP42" s="33">
        <v>91.07</v>
      </c>
      <c r="AQ42" s="33">
        <v>0.76343499999999997</v>
      </c>
      <c r="AR42" s="33">
        <v>0.71557400000000004</v>
      </c>
      <c r="AS42" s="33">
        <v>0.54330699999999998</v>
      </c>
      <c r="AT42" s="33">
        <v>1.2</v>
      </c>
      <c r="AU42" s="33">
        <v>1.18</v>
      </c>
      <c r="AV42" s="33">
        <v>1.31</v>
      </c>
      <c r="AW42" s="33">
        <v>10.9</v>
      </c>
      <c r="AX42" s="33">
        <v>0.37614999999999998</v>
      </c>
      <c r="AY42" s="33">
        <v>8.9499999999999993</v>
      </c>
      <c r="AZ42" s="33">
        <v>1.7223999999999999E-4</v>
      </c>
      <c r="BA42" s="33">
        <v>1.0529999999999999</v>
      </c>
      <c r="BB42" s="33">
        <v>0.312915</v>
      </c>
      <c r="BC42" s="33">
        <v>2.6</v>
      </c>
      <c r="BD42" s="33">
        <v>9.74</v>
      </c>
      <c r="BE42" s="33">
        <v>4.22</v>
      </c>
      <c r="BF42" s="33">
        <v>1.26</v>
      </c>
      <c r="BG42" s="33">
        <v>53.6</v>
      </c>
      <c r="BH42" s="33">
        <v>4.68</v>
      </c>
      <c r="BI42" s="33">
        <v>42.8</v>
      </c>
      <c r="BJ42" s="33">
        <v>5.14</v>
      </c>
      <c r="BK42" s="33">
        <v>729.02</v>
      </c>
      <c r="BL42" s="33">
        <v>0.60066600000000003</v>
      </c>
      <c r="BM42" s="33">
        <v>2.78</v>
      </c>
      <c r="BN42" s="33">
        <v>0.140739</v>
      </c>
      <c r="BO42" s="33">
        <v>7.3914600000000005E-7</v>
      </c>
      <c r="BP42" s="33">
        <v>1.0549999999999999</v>
      </c>
      <c r="BQ42" s="33">
        <v>11.4</v>
      </c>
      <c r="BR42" s="33">
        <v>0.24843199999999999</v>
      </c>
      <c r="BS42" s="33">
        <v>3.6140000000000003E-5</v>
      </c>
      <c r="BT42" s="33">
        <v>80.489999999999995</v>
      </c>
      <c r="BU42" s="33">
        <v>72.19</v>
      </c>
      <c r="BV42" s="33">
        <v>3.99</v>
      </c>
      <c r="BW42" s="33">
        <v>1.47</v>
      </c>
      <c r="BX42" s="33">
        <v>1834.91</v>
      </c>
      <c r="BY42" s="33">
        <v>0.41049999999999998</v>
      </c>
      <c r="BZ42" s="33">
        <v>1844.58</v>
      </c>
      <c r="CA42" s="33">
        <v>6.68</v>
      </c>
      <c r="CB42" s="33">
        <v>33.950000000000003</v>
      </c>
      <c r="CC42" s="33">
        <v>1.07</v>
      </c>
      <c r="CD42" s="33">
        <v>0.920929</v>
      </c>
      <c r="CE42" s="33">
        <v>2.699702E-2</v>
      </c>
      <c r="CF42" s="33">
        <v>25.55</v>
      </c>
      <c r="CG42" s="33">
        <v>2.2731250000000001E-2</v>
      </c>
      <c r="CH42" s="33">
        <v>0.42089799999999999</v>
      </c>
      <c r="CI42" s="33">
        <v>12.39</v>
      </c>
      <c r="CJ42" s="33">
        <v>6.57</v>
      </c>
      <c r="CK42" s="33">
        <v>3.9371299999999998E-2</v>
      </c>
      <c r="CL42" s="33">
        <v>4.9177310000000002E-2</v>
      </c>
      <c r="CM42" s="33">
        <v>1.77</v>
      </c>
    </row>
    <row r="43" spans="1:91" ht="17.25" thickBot="1" x14ac:dyDescent="0.3">
      <c r="A43" s="73">
        <v>44977</v>
      </c>
      <c r="C43" s="33">
        <v>24284</v>
      </c>
      <c r="D43" s="33">
        <v>1680.38</v>
      </c>
      <c r="E43" s="33">
        <v>311.35000000000002</v>
      </c>
      <c r="F43" s="33">
        <v>0.385606</v>
      </c>
      <c r="G43" s="33">
        <v>0.39943299999999998</v>
      </c>
      <c r="H43" s="33">
        <v>1.48</v>
      </c>
      <c r="I43" s="33">
        <v>8.6924000000000001E-2</v>
      </c>
      <c r="J43" s="33">
        <v>1677.63</v>
      </c>
      <c r="K43" s="33">
        <v>24.81</v>
      </c>
      <c r="L43" s="33">
        <v>7.44</v>
      </c>
      <c r="M43" s="33">
        <v>1.3370000000000001E-5</v>
      </c>
      <c r="N43" s="33">
        <v>7.0391999999999996E-2</v>
      </c>
      <c r="O43" s="33">
        <v>97.46</v>
      </c>
      <c r="P43" s="33">
        <v>19.809999999999999</v>
      </c>
      <c r="Q43" s="33">
        <v>7.19</v>
      </c>
      <c r="R43" s="33">
        <v>3.35</v>
      </c>
      <c r="S43" s="33">
        <v>2.35</v>
      </c>
      <c r="T43" s="33">
        <v>14.14</v>
      </c>
      <c r="U43" s="33">
        <v>24340</v>
      </c>
      <c r="V43" s="33">
        <v>7.96</v>
      </c>
      <c r="W43" s="33">
        <v>161.68</v>
      </c>
      <c r="X43" s="33">
        <v>22.49</v>
      </c>
      <c r="Y43" s="33">
        <v>52.15</v>
      </c>
      <c r="Z43" s="33">
        <v>135.59</v>
      </c>
      <c r="AA43" s="33">
        <v>9.0695999999999999E-2</v>
      </c>
      <c r="AB43" s="33">
        <v>8.41</v>
      </c>
      <c r="AC43" s="33">
        <v>2.94</v>
      </c>
      <c r="AD43" s="33">
        <v>14.06</v>
      </c>
      <c r="AE43" s="33">
        <v>137.47999999999999</v>
      </c>
      <c r="AF43" s="33">
        <v>7.9865000000000005E-2</v>
      </c>
      <c r="AG43" s="33">
        <v>8.7501999999999996E-2</v>
      </c>
      <c r="AH43" s="33">
        <v>2.57</v>
      </c>
      <c r="AI43" s="33">
        <v>2.8677169999999998E-2</v>
      </c>
      <c r="AJ43" s="33">
        <v>5.59</v>
      </c>
      <c r="AK43" s="33">
        <v>7.33</v>
      </c>
      <c r="AL43" s="33">
        <v>0.27796399999999999</v>
      </c>
      <c r="AM43" s="33">
        <v>1.23</v>
      </c>
      <c r="AN43" s="33">
        <v>0.16924900000000001</v>
      </c>
      <c r="AO43" s="33">
        <v>50.94</v>
      </c>
      <c r="AP43" s="33">
        <v>90.27</v>
      </c>
      <c r="AQ43" s="33">
        <v>0.780586</v>
      </c>
      <c r="AR43" s="33">
        <v>0.71777599999999997</v>
      </c>
      <c r="AS43" s="33">
        <v>0.51966999999999997</v>
      </c>
      <c r="AT43" s="33">
        <v>1.2</v>
      </c>
      <c r="AU43" s="33">
        <v>1.19</v>
      </c>
      <c r="AV43" s="33">
        <v>1.33</v>
      </c>
      <c r="AW43" s="33">
        <v>10.88</v>
      </c>
      <c r="AX43" s="33">
        <v>0.59553100000000003</v>
      </c>
      <c r="AY43" s="33">
        <v>8.9600000000000009</v>
      </c>
      <c r="AZ43" s="33">
        <v>1.6799E-4</v>
      </c>
      <c r="BA43" s="33">
        <v>1.0189999999999999</v>
      </c>
      <c r="BB43" s="33">
        <v>0.32761099999999999</v>
      </c>
      <c r="BC43" s="33">
        <v>2.61</v>
      </c>
      <c r="BD43" s="33">
        <v>10.38</v>
      </c>
      <c r="BE43" s="33">
        <v>4.16</v>
      </c>
      <c r="BF43" s="33">
        <v>1.2</v>
      </c>
      <c r="BG43" s="33">
        <v>51.28</v>
      </c>
      <c r="BH43" s="33">
        <v>4.5999999999999996</v>
      </c>
      <c r="BI43" s="33">
        <v>42.29</v>
      </c>
      <c r="BJ43" s="33">
        <v>5.17</v>
      </c>
      <c r="BK43" s="33">
        <v>736.75</v>
      </c>
      <c r="BL43" s="33">
        <v>0.62402899999999994</v>
      </c>
      <c r="BM43" s="33">
        <v>2.59</v>
      </c>
      <c r="BN43" s="33">
        <v>0.14147899999999999</v>
      </c>
      <c r="BO43" s="33">
        <v>7.3675699999999996E-7</v>
      </c>
      <c r="BP43" s="33">
        <v>0.99459900000000001</v>
      </c>
      <c r="BQ43" s="33">
        <v>10.69</v>
      </c>
      <c r="BR43" s="33">
        <v>0.25161</v>
      </c>
      <c r="BS43" s="33">
        <v>3.5930000000000003E-5</v>
      </c>
      <c r="BT43" s="33">
        <v>77.44</v>
      </c>
      <c r="BU43" s="33">
        <v>70.459999999999994</v>
      </c>
      <c r="BV43" s="33">
        <v>3.99</v>
      </c>
      <c r="BW43" s="33">
        <v>1.44</v>
      </c>
      <c r="BX43" s="33">
        <v>1822.11</v>
      </c>
      <c r="BY43" s="33">
        <v>0.39249600000000001</v>
      </c>
      <c r="BZ43" s="33">
        <v>1843.55</v>
      </c>
      <c r="CA43" s="33">
        <v>6.62</v>
      </c>
      <c r="CB43" s="33">
        <v>33.83</v>
      </c>
      <c r="CC43" s="33">
        <v>1.048</v>
      </c>
      <c r="CD43" s="33">
        <v>0.92690499999999998</v>
      </c>
      <c r="CE43" s="33">
        <v>2.6608860000000002E-2</v>
      </c>
      <c r="CF43" s="33">
        <v>32.42</v>
      </c>
      <c r="CG43" s="33">
        <v>2.2757380000000001E-2</v>
      </c>
      <c r="CH43" s="33">
        <v>0.40085500000000002</v>
      </c>
      <c r="CI43" s="33">
        <v>12.5</v>
      </c>
      <c r="CJ43" s="33">
        <v>6.44</v>
      </c>
      <c r="CK43" s="33">
        <v>3.898488E-2</v>
      </c>
      <c r="CL43" s="33">
        <v>4.8581779999999998E-2</v>
      </c>
      <c r="CM43" s="33">
        <v>1.74</v>
      </c>
    </row>
    <row r="44" spans="1:91" ht="17.25" thickBot="1" x14ac:dyDescent="0.3">
      <c r="A44" s="73">
        <v>44978</v>
      </c>
      <c r="C44" s="33">
        <v>24787</v>
      </c>
      <c r="D44" s="33">
        <v>1700.2</v>
      </c>
      <c r="E44" s="33">
        <v>314.94</v>
      </c>
      <c r="F44" s="33">
        <v>0.397675</v>
      </c>
      <c r="G44" s="33">
        <v>0.403082</v>
      </c>
      <c r="H44" s="33">
        <v>1.47</v>
      </c>
      <c r="I44" s="33">
        <v>8.8163000000000005E-2</v>
      </c>
      <c r="J44" s="33">
        <v>1697.61</v>
      </c>
      <c r="K44" s="33">
        <v>26.04</v>
      </c>
      <c r="L44" s="33">
        <v>7.53</v>
      </c>
      <c r="M44" s="33">
        <v>1.346E-5</v>
      </c>
      <c r="N44" s="33">
        <v>7.1858000000000005E-2</v>
      </c>
      <c r="O44" s="33">
        <v>95.91</v>
      </c>
      <c r="P44" s="33">
        <v>20.79</v>
      </c>
      <c r="Q44" s="33">
        <v>7.34</v>
      </c>
      <c r="R44" s="33">
        <v>3.34</v>
      </c>
      <c r="S44" s="33">
        <v>2.37</v>
      </c>
      <c r="T44" s="33">
        <v>14.39</v>
      </c>
      <c r="U44" s="33">
        <v>24749</v>
      </c>
      <c r="V44" s="33">
        <v>8</v>
      </c>
      <c r="W44" s="33">
        <v>161.41999999999999</v>
      </c>
      <c r="X44" s="33">
        <v>23.13</v>
      </c>
      <c r="Y44" s="33">
        <v>52.74</v>
      </c>
      <c r="Z44" s="33">
        <v>144.11000000000001</v>
      </c>
      <c r="AA44" s="33">
        <v>9.4416E-2</v>
      </c>
      <c r="AB44" s="33">
        <v>8.64</v>
      </c>
      <c r="AC44" s="33">
        <v>2.92</v>
      </c>
      <c r="AD44" s="33">
        <v>14.2</v>
      </c>
      <c r="AE44" s="33">
        <v>139.66</v>
      </c>
      <c r="AF44" s="33">
        <v>8.3554000000000003E-2</v>
      </c>
      <c r="AG44" s="33">
        <v>8.6494000000000001E-2</v>
      </c>
      <c r="AH44" s="33">
        <v>2.69</v>
      </c>
      <c r="AI44" s="33">
        <v>3.175356E-2</v>
      </c>
      <c r="AJ44" s="33">
        <v>5.85</v>
      </c>
      <c r="AK44" s="33">
        <v>7.34</v>
      </c>
      <c r="AL44" s="33">
        <v>0.28403699999999998</v>
      </c>
      <c r="AM44" s="33">
        <v>1.27</v>
      </c>
      <c r="AN44" s="33">
        <v>0.17102200000000001</v>
      </c>
      <c r="AO44" s="33">
        <v>52.81</v>
      </c>
      <c r="AP44" s="33">
        <v>91.73</v>
      </c>
      <c r="AQ44" s="33">
        <v>0.82794199999999996</v>
      </c>
      <c r="AR44" s="33">
        <v>0.74116099999999996</v>
      </c>
      <c r="AS44" s="33">
        <v>0.51261000000000001</v>
      </c>
      <c r="AT44" s="33">
        <v>1.28</v>
      </c>
      <c r="AU44" s="33">
        <v>1.26</v>
      </c>
      <c r="AV44" s="33">
        <v>1.38</v>
      </c>
      <c r="AW44" s="33">
        <v>11.17</v>
      </c>
      <c r="AX44" s="33">
        <v>0.61415299999999995</v>
      </c>
      <c r="AY44" s="33">
        <v>9.19</v>
      </c>
      <c r="AZ44" s="33">
        <v>1.6995000000000001E-4</v>
      </c>
      <c r="BA44" s="33">
        <v>1.0429999999999999</v>
      </c>
      <c r="BB44" s="33">
        <v>0.32905800000000002</v>
      </c>
      <c r="BC44" s="33">
        <v>2.75</v>
      </c>
      <c r="BD44" s="33">
        <v>14.46</v>
      </c>
      <c r="BE44" s="33">
        <v>4.22</v>
      </c>
      <c r="BF44" s="33">
        <v>1.26</v>
      </c>
      <c r="BG44" s="33">
        <v>49.83</v>
      </c>
      <c r="BH44" s="33">
        <v>5.0999999999999996</v>
      </c>
      <c r="BI44" s="33">
        <v>43.92</v>
      </c>
      <c r="BJ44" s="33">
        <v>6.2</v>
      </c>
      <c r="BK44" s="33">
        <v>768.96</v>
      </c>
      <c r="BL44" s="33">
        <v>0.63571100000000003</v>
      </c>
      <c r="BM44" s="33">
        <v>2.59</v>
      </c>
      <c r="BN44" s="33">
        <v>0.14568900000000001</v>
      </c>
      <c r="BO44" s="33">
        <v>7.6520699999999998E-7</v>
      </c>
      <c r="BP44" s="33">
        <v>1.075</v>
      </c>
      <c r="BQ44" s="33">
        <v>10.76</v>
      </c>
      <c r="BR44" s="33">
        <v>0.26693499999999998</v>
      </c>
      <c r="BS44" s="33">
        <v>3.7759999999999998E-5</v>
      </c>
      <c r="BT44" s="33">
        <v>78.5</v>
      </c>
      <c r="BU44" s="33">
        <v>72.14</v>
      </c>
      <c r="BV44" s="33">
        <v>4.0199999999999996</v>
      </c>
      <c r="BW44" s="33">
        <v>1.48</v>
      </c>
      <c r="BX44" s="33">
        <v>1818.31</v>
      </c>
      <c r="BY44" s="33">
        <v>0.41035199999999999</v>
      </c>
      <c r="BZ44" s="33">
        <v>1845.29</v>
      </c>
      <c r="CA44" s="33">
        <v>6.74</v>
      </c>
      <c r="CB44" s="33">
        <v>33.99</v>
      </c>
      <c r="CC44" s="33">
        <v>1.075</v>
      </c>
      <c r="CD44" s="33">
        <v>0.98977300000000001</v>
      </c>
      <c r="CE44" s="33">
        <v>2.7114719999999998E-2</v>
      </c>
      <c r="CF44" s="33">
        <v>32.270000000000003</v>
      </c>
      <c r="CG44" s="33">
        <v>2.2726759999999999E-2</v>
      </c>
      <c r="CH44" s="33">
        <v>0.387071</v>
      </c>
      <c r="CI44" s="33">
        <v>12.7</v>
      </c>
      <c r="CJ44" s="33">
        <v>6.61</v>
      </c>
      <c r="CK44" s="33">
        <v>3.9300120000000001E-2</v>
      </c>
      <c r="CL44" s="33">
        <v>5.042E-2</v>
      </c>
      <c r="CM44" s="33">
        <v>1.82</v>
      </c>
    </row>
    <row r="45" spans="1:91" ht="17.25" thickBot="1" x14ac:dyDescent="0.3">
      <c r="A45" s="73">
        <v>44979</v>
      </c>
      <c r="C45" s="33">
        <v>24417</v>
      </c>
      <c r="D45" s="33">
        <v>1656.58</v>
      </c>
      <c r="E45" s="33">
        <v>311.08</v>
      </c>
      <c r="F45" s="33">
        <v>0.39138400000000001</v>
      </c>
      <c r="G45" s="33">
        <v>0.39243</v>
      </c>
      <c r="H45" s="33">
        <v>1.38</v>
      </c>
      <c r="I45" s="33">
        <v>8.5426000000000002E-2</v>
      </c>
      <c r="J45" s="33">
        <v>1653.48</v>
      </c>
      <c r="K45" s="33">
        <v>24.92</v>
      </c>
      <c r="L45" s="33">
        <v>7.25</v>
      </c>
      <c r="M45" s="33">
        <v>1.306E-5</v>
      </c>
      <c r="N45" s="33">
        <v>6.9504999999999997E-2</v>
      </c>
      <c r="O45" s="33">
        <v>93.69</v>
      </c>
      <c r="P45" s="33">
        <v>20.91</v>
      </c>
      <c r="Q45" s="33">
        <v>7.03</v>
      </c>
      <c r="R45" s="33">
        <v>3.41</v>
      </c>
      <c r="S45" s="33">
        <v>2.35</v>
      </c>
      <c r="T45" s="33">
        <v>13.84</v>
      </c>
      <c r="U45" s="33">
        <v>24413</v>
      </c>
      <c r="V45" s="33">
        <v>7.63</v>
      </c>
      <c r="W45" s="33">
        <v>159.43</v>
      </c>
      <c r="X45" s="33">
        <v>22.78</v>
      </c>
      <c r="Y45" s="33">
        <v>50.2</v>
      </c>
      <c r="Z45" s="33">
        <v>145.27000000000001</v>
      </c>
      <c r="AA45" s="33">
        <v>9.4843999999999998E-2</v>
      </c>
      <c r="AB45" s="33">
        <v>8.18</v>
      </c>
      <c r="AC45" s="33">
        <v>2.78</v>
      </c>
      <c r="AD45" s="33">
        <v>13.42</v>
      </c>
      <c r="AE45" s="33">
        <v>136.85</v>
      </c>
      <c r="AF45" s="33">
        <v>8.6425000000000002E-2</v>
      </c>
      <c r="AG45" s="33">
        <v>8.2389000000000004E-2</v>
      </c>
      <c r="AH45" s="33">
        <v>2.56</v>
      </c>
      <c r="AI45" s="33">
        <v>3.0092730000000002E-2</v>
      </c>
      <c r="AJ45" s="33">
        <v>5.55</v>
      </c>
      <c r="AK45" s="33">
        <v>6.88</v>
      </c>
      <c r="AL45" s="33">
        <v>0.277924</v>
      </c>
      <c r="AM45" s="33">
        <v>1.22</v>
      </c>
      <c r="AN45" s="33">
        <v>0.16769999999999999</v>
      </c>
      <c r="AO45" s="33">
        <v>51.56</v>
      </c>
      <c r="AP45" s="33">
        <v>87.54</v>
      </c>
      <c r="AQ45" s="33">
        <v>0.781829</v>
      </c>
      <c r="AR45" s="33">
        <v>0.70431699999999997</v>
      </c>
      <c r="AS45" s="33">
        <v>0.52081599999999995</v>
      </c>
      <c r="AT45" s="33">
        <v>1.24</v>
      </c>
      <c r="AU45" s="33">
        <v>1.22</v>
      </c>
      <c r="AV45" s="33">
        <v>1.31</v>
      </c>
      <c r="AW45" s="33">
        <v>10.79</v>
      </c>
      <c r="AX45" s="33">
        <v>0.64608100000000002</v>
      </c>
      <c r="AY45" s="33">
        <v>9</v>
      </c>
      <c r="AZ45" s="33">
        <v>1.6642E-4</v>
      </c>
      <c r="BA45" s="33">
        <v>1.02</v>
      </c>
      <c r="BB45" s="33">
        <v>0.31588899999999998</v>
      </c>
      <c r="BC45" s="33">
        <v>2.61</v>
      </c>
      <c r="BD45" s="33">
        <v>13.34</v>
      </c>
      <c r="BE45" s="33">
        <v>4.1500000000000004</v>
      </c>
      <c r="BF45" s="33">
        <v>1.1599999999999999</v>
      </c>
      <c r="BG45" s="33">
        <v>47.8</v>
      </c>
      <c r="BH45" s="33">
        <v>4.9400000000000004</v>
      </c>
      <c r="BI45" s="33">
        <v>43.98</v>
      </c>
      <c r="BJ45" s="33">
        <v>5.71</v>
      </c>
      <c r="BK45" s="33">
        <v>784.76</v>
      </c>
      <c r="BL45" s="33">
        <v>0.60977300000000001</v>
      </c>
      <c r="BM45" s="33">
        <v>2.5099999999999998</v>
      </c>
      <c r="BN45" s="33">
        <v>0.14126900000000001</v>
      </c>
      <c r="BO45" s="33">
        <v>7.3855299999999998E-7</v>
      </c>
      <c r="BP45" s="33">
        <v>0.97193700000000005</v>
      </c>
      <c r="BQ45" s="33">
        <v>10.24</v>
      </c>
      <c r="BR45" s="33">
        <v>0.25631999999999999</v>
      </c>
      <c r="BS45" s="33">
        <v>3.8739999999999998E-5</v>
      </c>
      <c r="BT45" s="33">
        <v>76.930000000000007</v>
      </c>
      <c r="BU45" s="33">
        <v>70.36</v>
      </c>
      <c r="BV45" s="33">
        <v>3.98</v>
      </c>
      <c r="BW45" s="33">
        <v>1.49</v>
      </c>
      <c r="BX45" s="33">
        <v>1815</v>
      </c>
      <c r="BY45" s="33">
        <v>0.39887</v>
      </c>
      <c r="BZ45" s="33">
        <v>1843.39</v>
      </c>
      <c r="CA45" s="33">
        <v>6.5</v>
      </c>
      <c r="CB45" s="33">
        <v>33.15</v>
      </c>
      <c r="CC45" s="33">
        <v>1.0309999999999999</v>
      </c>
      <c r="CD45" s="33">
        <v>0.96481499999999998</v>
      </c>
      <c r="CE45" s="33">
        <v>2.7037970000000001E-2</v>
      </c>
      <c r="CF45" s="33">
        <v>30.41</v>
      </c>
      <c r="CG45" s="33">
        <v>2.2740369999999999E-2</v>
      </c>
      <c r="CH45" s="33">
        <v>0.419207</v>
      </c>
      <c r="CI45" s="33">
        <v>11.61</v>
      </c>
      <c r="CJ45" s="33">
        <v>6.33</v>
      </c>
      <c r="CK45" s="33">
        <v>3.9234829999999998E-2</v>
      </c>
      <c r="CL45" s="33">
        <v>4.913526E-2</v>
      </c>
      <c r="CM45" s="33">
        <v>1.76</v>
      </c>
    </row>
    <row r="46" spans="1:91" ht="17.25" thickBot="1" x14ac:dyDescent="0.3">
      <c r="A46" s="73">
        <v>44980</v>
      </c>
      <c r="C46" s="33">
        <v>24146</v>
      </c>
      <c r="D46" s="33">
        <v>1643.17</v>
      </c>
      <c r="E46" s="33">
        <v>312.45999999999998</v>
      </c>
      <c r="F46" s="33">
        <v>0.39535900000000002</v>
      </c>
      <c r="G46" s="33">
        <v>0.38879900000000001</v>
      </c>
      <c r="H46" s="33">
        <v>1.4</v>
      </c>
      <c r="I46" s="33">
        <v>8.5464999999999999E-2</v>
      </c>
      <c r="J46" s="33">
        <v>1639.51</v>
      </c>
      <c r="K46" s="33">
        <v>24.17</v>
      </c>
      <c r="L46" s="33">
        <v>7.17</v>
      </c>
      <c r="M46" s="33">
        <v>1.311E-5</v>
      </c>
      <c r="N46" s="33">
        <v>6.9370000000000001E-2</v>
      </c>
      <c r="O46" s="33">
        <v>95.06</v>
      </c>
      <c r="P46" s="33">
        <v>20.27</v>
      </c>
      <c r="Q46" s="33">
        <v>6.92</v>
      </c>
      <c r="R46" s="33">
        <v>3.37</v>
      </c>
      <c r="S46" s="33">
        <v>2.46</v>
      </c>
      <c r="T46" s="33">
        <v>13.58</v>
      </c>
      <c r="U46" s="33">
        <v>24138</v>
      </c>
      <c r="V46" s="33">
        <v>7.71</v>
      </c>
      <c r="W46" s="33">
        <v>157.71</v>
      </c>
      <c r="X46" s="33">
        <v>22.46</v>
      </c>
      <c r="Y46" s="33">
        <v>52.31</v>
      </c>
      <c r="Z46" s="33">
        <v>141.80000000000001</v>
      </c>
      <c r="AA46" s="33">
        <v>9.2562000000000005E-2</v>
      </c>
      <c r="AB46" s="33">
        <v>8.0500000000000007</v>
      </c>
      <c r="AC46" s="33">
        <v>2.91</v>
      </c>
      <c r="AD46" s="33">
        <v>13.92</v>
      </c>
      <c r="AE46" s="33">
        <v>136.74</v>
      </c>
      <c r="AF46" s="33">
        <v>8.3934999999999996E-2</v>
      </c>
      <c r="AG46" s="33">
        <v>8.2366999999999996E-2</v>
      </c>
      <c r="AH46" s="33">
        <v>2.5</v>
      </c>
      <c r="AI46" s="33">
        <v>2.9491969999999999E-2</v>
      </c>
      <c r="AJ46" s="33">
        <v>5.51</v>
      </c>
      <c r="AK46" s="33">
        <v>6.72</v>
      </c>
      <c r="AL46" s="33">
        <v>0.27154600000000001</v>
      </c>
      <c r="AM46" s="33">
        <v>1.21</v>
      </c>
      <c r="AN46" s="33">
        <v>0.163881</v>
      </c>
      <c r="AO46" s="33">
        <v>49.46</v>
      </c>
      <c r="AP46" s="33">
        <v>84.93</v>
      </c>
      <c r="AQ46" s="33">
        <v>0.76613200000000004</v>
      </c>
      <c r="AR46" s="33">
        <v>0.70056399999999996</v>
      </c>
      <c r="AS46" s="33">
        <v>0.50962600000000002</v>
      </c>
      <c r="AT46" s="33">
        <v>1.19</v>
      </c>
      <c r="AU46" s="33">
        <v>1.44</v>
      </c>
      <c r="AV46" s="33">
        <v>1.25</v>
      </c>
      <c r="AW46" s="33">
        <v>10.57</v>
      </c>
      <c r="AX46" s="33">
        <v>0.73275000000000001</v>
      </c>
      <c r="AY46" s="33">
        <v>8.82</v>
      </c>
      <c r="AZ46" s="33">
        <v>1.6386999999999999E-4</v>
      </c>
      <c r="BA46" s="33">
        <v>1.0189999999999999</v>
      </c>
      <c r="BB46" s="33">
        <v>0.30627700000000002</v>
      </c>
      <c r="BC46" s="33">
        <v>2.5</v>
      </c>
      <c r="BD46" s="33">
        <v>13.56</v>
      </c>
      <c r="BE46" s="33">
        <v>4.12</v>
      </c>
      <c r="BF46" s="33">
        <v>1.1100000000000001</v>
      </c>
      <c r="BG46" s="33">
        <v>49.52</v>
      </c>
      <c r="BH46" s="33">
        <v>5.07</v>
      </c>
      <c r="BI46" s="33">
        <v>43.65</v>
      </c>
      <c r="BJ46" s="33">
        <v>5.39</v>
      </c>
      <c r="BK46" s="33">
        <v>760.37</v>
      </c>
      <c r="BL46" s="33">
        <v>0.59333499999999995</v>
      </c>
      <c r="BM46" s="33">
        <v>2.7</v>
      </c>
      <c r="BN46" s="33">
        <v>0.139045</v>
      </c>
      <c r="BO46" s="33">
        <v>7.2826000000000004E-7</v>
      </c>
      <c r="BP46" s="33">
        <v>0.98532500000000001</v>
      </c>
      <c r="BQ46" s="33">
        <v>10.48</v>
      </c>
      <c r="BR46" s="33">
        <v>0.25525700000000001</v>
      </c>
      <c r="BS46" s="33">
        <v>3.7540000000000003E-5</v>
      </c>
      <c r="BT46" s="33">
        <v>74.569999999999993</v>
      </c>
      <c r="BU46" s="33">
        <v>73.47</v>
      </c>
      <c r="BV46" s="33">
        <v>3.88</v>
      </c>
      <c r="BW46" s="33">
        <v>1.43</v>
      </c>
      <c r="BX46" s="33">
        <v>1812.22</v>
      </c>
      <c r="BY46" s="33">
        <v>0.38880799999999999</v>
      </c>
      <c r="BZ46" s="33">
        <v>1837.51</v>
      </c>
      <c r="CA46" s="33">
        <v>6.38</v>
      </c>
      <c r="CB46" s="33">
        <v>32.479999999999997</v>
      </c>
      <c r="CC46" s="33">
        <v>1.01</v>
      </c>
      <c r="CD46" s="33">
        <v>0.90663199999999999</v>
      </c>
      <c r="CE46" s="33">
        <v>2.7135820000000001E-2</v>
      </c>
      <c r="CF46" s="33">
        <v>30.8</v>
      </c>
      <c r="CG46" s="33">
        <v>2.2788639999999999E-2</v>
      </c>
      <c r="CH46" s="33">
        <v>0.39906199999999997</v>
      </c>
      <c r="CI46" s="33">
        <v>11.2</v>
      </c>
      <c r="CJ46" s="33">
        <v>6.2</v>
      </c>
      <c r="CK46" s="33">
        <v>3.9657959999999999E-2</v>
      </c>
      <c r="CL46" s="33">
        <v>4.719172E-2</v>
      </c>
      <c r="CM46" s="33">
        <v>1.71</v>
      </c>
    </row>
    <row r="47" spans="1:91" ht="17.25" thickBot="1" x14ac:dyDescent="0.3">
      <c r="A47" s="73">
        <v>44981</v>
      </c>
      <c r="C47" s="33">
        <v>23951</v>
      </c>
      <c r="D47" s="33">
        <v>1651.85</v>
      </c>
      <c r="E47" s="33">
        <v>308.51</v>
      </c>
      <c r="F47" s="33">
        <v>0.38957199999999997</v>
      </c>
      <c r="G47" s="33">
        <v>0.38372000000000001</v>
      </c>
      <c r="H47" s="33">
        <v>1.36</v>
      </c>
      <c r="I47" s="33">
        <v>8.4374000000000005E-2</v>
      </c>
      <c r="J47" s="33">
        <v>1647.29</v>
      </c>
      <c r="K47" s="33">
        <v>23.92</v>
      </c>
      <c r="L47" s="33">
        <v>7.09</v>
      </c>
      <c r="M47" s="33">
        <v>1.3169999999999999E-5</v>
      </c>
      <c r="N47" s="33">
        <v>6.9698999999999997E-2</v>
      </c>
      <c r="O47" s="33">
        <v>94.76</v>
      </c>
      <c r="P47" s="33">
        <v>19.71</v>
      </c>
      <c r="Q47" s="33">
        <v>6.94</v>
      </c>
      <c r="R47" s="33">
        <v>3.34</v>
      </c>
      <c r="S47" s="33">
        <v>2.46</v>
      </c>
      <c r="T47" s="33">
        <v>13.74</v>
      </c>
      <c r="U47" s="33">
        <v>23911</v>
      </c>
      <c r="V47" s="33">
        <v>7.95</v>
      </c>
      <c r="W47" s="33">
        <v>151.85</v>
      </c>
      <c r="X47" s="33">
        <v>22.17</v>
      </c>
      <c r="Y47" s="33">
        <v>52.16</v>
      </c>
      <c r="Z47" s="33">
        <v>139.06</v>
      </c>
      <c r="AA47" s="33">
        <v>9.1264999999999999E-2</v>
      </c>
      <c r="AB47" s="33">
        <v>7.88</v>
      </c>
      <c r="AC47" s="33">
        <v>2.96</v>
      </c>
      <c r="AD47" s="33">
        <v>13.47</v>
      </c>
      <c r="AE47" s="33">
        <v>134.72999999999999</v>
      </c>
      <c r="AF47" s="33">
        <v>8.2863000000000006E-2</v>
      </c>
      <c r="AG47" s="33">
        <v>8.0827999999999997E-2</v>
      </c>
      <c r="AH47" s="33">
        <v>2.4700000000000002</v>
      </c>
      <c r="AI47" s="33">
        <v>2.9745899999999999E-2</v>
      </c>
      <c r="AJ47" s="33">
        <v>5.46</v>
      </c>
      <c r="AK47" s="33">
        <v>6.67</v>
      </c>
      <c r="AL47" s="33">
        <v>0.26901399999999998</v>
      </c>
      <c r="AM47" s="33">
        <v>1.18</v>
      </c>
      <c r="AN47" s="33">
        <v>0.16154299999999999</v>
      </c>
      <c r="AO47" s="33">
        <v>50.27</v>
      </c>
      <c r="AP47" s="33">
        <v>85.62</v>
      </c>
      <c r="AQ47" s="33">
        <v>0.76331700000000002</v>
      </c>
      <c r="AR47" s="33">
        <v>0.703322</v>
      </c>
      <c r="AS47" s="33">
        <v>0.49248599999999998</v>
      </c>
      <c r="AT47" s="33">
        <v>1.19</v>
      </c>
      <c r="AU47" s="33">
        <v>1.35</v>
      </c>
      <c r="AV47" s="33">
        <v>1.21</v>
      </c>
      <c r="AW47" s="33">
        <v>10.53</v>
      </c>
      <c r="AX47" s="33">
        <v>0.82032099999999997</v>
      </c>
      <c r="AY47" s="33">
        <v>8.74</v>
      </c>
      <c r="AZ47" s="33">
        <v>1.6336000000000001E-4</v>
      </c>
      <c r="BA47" s="33">
        <v>1.0449999999999999</v>
      </c>
      <c r="BB47" s="33">
        <v>0.29554799999999998</v>
      </c>
      <c r="BC47" s="33">
        <v>2.63</v>
      </c>
      <c r="BD47" s="33">
        <v>12.82</v>
      </c>
      <c r="BE47" s="33">
        <v>4.07</v>
      </c>
      <c r="BF47" s="33">
        <v>1.0820000000000001</v>
      </c>
      <c r="BG47" s="33">
        <v>49.91</v>
      </c>
      <c r="BH47" s="33">
        <v>5.23</v>
      </c>
      <c r="BI47" s="33">
        <v>43.19</v>
      </c>
      <c r="BJ47" s="33">
        <v>5.41</v>
      </c>
      <c r="BK47" s="33">
        <v>740.47</v>
      </c>
      <c r="BL47" s="33">
        <v>0.59570699999999999</v>
      </c>
      <c r="BM47" s="33">
        <v>2.9</v>
      </c>
      <c r="BN47" s="33">
        <v>0.138988</v>
      </c>
      <c r="BO47" s="33">
        <v>7.3554800000000004E-7</v>
      </c>
      <c r="BP47" s="33">
        <v>0.99216199999999999</v>
      </c>
      <c r="BQ47" s="33">
        <v>10.94</v>
      </c>
      <c r="BR47" s="33">
        <v>0.254797</v>
      </c>
      <c r="BS47" s="33">
        <v>3.7160000000000003E-5</v>
      </c>
      <c r="BT47" s="33">
        <v>75.03</v>
      </c>
      <c r="BU47" s="33">
        <v>71.13</v>
      </c>
      <c r="BV47" s="33">
        <v>3.88</v>
      </c>
      <c r="BW47" s="33">
        <v>1.43</v>
      </c>
      <c r="BX47" s="33">
        <v>1815.73</v>
      </c>
      <c r="BY47" s="33">
        <v>0.39051900000000001</v>
      </c>
      <c r="BZ47" s="33">
        <v>1824.88</v>
      </c>
      <c r="CA47" s="33">
        <v>6.47</v>
      </c>
      <c r="CB47" s="33">
        <v>33.020000000000003</v>
      </c>
      <c r="CC47" s="33">
        <v>1.02</v>
      </c>
      <c r="CD47" s="33">
        <v>0.91656199999999999</v>
      </c>
      <c r="CE47" s="33">
        <v>2.699681E-2</v>
      </c>
      <c r="CF47" s="33">
        <v>32.549999999999997</v>
      </c>
      <c r="CG47" s="33">
        <v>2.2715969999999999E-2</v>
      </c>
      <c r="CH47" s="33">
        <v>0.40216499999999999</v>
      </c>
      <c r="CI47" s="33">
        <v>11</v>
      </c>
      <c r="CJ47" s="33">
        <v>6.21</v>
      </c>
      <c r="CK47" s="33">
        <v>3.8462759999999999E-2</v>
      </c>
      <c r="CL47" s="33">
        <v>4.7797850000000003E-2</v>
      </c>
      <c r="CM47" s="33">
        <v>1.72</v>
      </c>
    </row>
    <row r="48" spans="1:91" ht="17.25" thickBot="1" x14ac:dyDescent="0.3">
      <c r="A48" s="73">
        <v>44982</v>
      </c>
      <c r="C48" s="33">
        <v>23172</v>
      </c>
      <c r="D48" s="33">
        <v>1608.1</v>
      </c>
      <c r="E48" s="33">
        <v>301.83</v>
      </c>
      <c r="F48" s="33">
        <v>0.37909500000000002</v>
      </c>
      <c r="G48" s="33">
        <v>0.36593199999999998</v>
      </c>
      <c r="H48" s="33">
        <v>1.26</v>
      </c>
      <c r="I48" s="33">
        <v>8.1023999999999999E-2</v>
      </c>
      <c r="J48" s="33">
        <v>1605.81</v>
      </c>
      <c r="K48" s="33">
        <v>23.06</v>
      </c>
      <c r="L48" s="33">
        <v>6.61</v>
      </c>
      <c r="M48" s="33">
        <v>1.256E-5</v>
      </c>
      <c r="N48" s="33">
        <v>6.7960999999999994E-2</v>
      </c>
      <c r="O48" s="33">
        <v>91.53</v>
      </c>
      <c r="P48" s="33">
        <v>18.37</v>
      </c>
      <c r="Q48" s="33">
        <v>6.57</v>
      </c>
      <c r="R48" s="33">
        <v>3.38</v>
      </c>
      <c r="S48" s="33">
        <v>2.35</v>
      </c>
      <c r="T48" s="33">
        <v>13.08</v>
      </c>
      <c r="U48" s="33">
        <v>23185</v>
      </c>
      <c r="V48" s="33">
        <v>7.45</v>
      </c>
      <c r="W48" s="33">
        <v>150.46</v>
      </c>
      <c r="X48" s="33">
        <v>21.11</v>
      </c>
      <c r="Y48" s="33">
        <v>49.21</v>
      </c>
      <c r="Z48" s="33">
        <v>132.75</v>
      </c>
      <c r="AA48" s="33">
        <v>8.9324000000000001E-2</v>
      </c>
      <c r="AB48" s="33">
        <v>6.84</v>
      </c>
      <c r="AC48" s="33">
        <v>2.88</v>
      </c>
      <c r="AD48" s="33">
        <v>12.82</v>
      </c>
      <c r="AE48" s="33">
        <v>131.03</v>
      </c>
      <c r="AF48" s="33">
        <v>8.0562999999999996E-2</v>
      </c>
      <c r="AG48" s="33">
        <v>7.7243999999999993E-2</v>
      </c>
      <c r="AH48" s="33">
        <v>2.31</v>
      </c>
      <c r="AI48" s="33">
        <v>2.7732400000000001E-2</v>
      </c>
      <c r="AJ48" s="33">
        <v>5.16</v>
      </c>
      <c r="AK48" s="33">
        <v>6.29</v>
      </c>
      <c r="AL48" s="33">
        <v>0.25731100000000001</v>
      </c>
      <c r="AM48" s="33">
        <v>1.1200000000000001</v>
      </c>
      <c r="AN48" s="33">
        <v>0.15515599999999999</v>
      </c>
      <c r="AO48" s="33">
        <v>48.91</v>
      </c>
      <c r="AP48" s="33">
        <v>81.48</v>
      </c>
      <c r="AQ48" s="33">
        <v>0.72371399999999997</v>
      </c>
      <c r="AR48" s="33">
        <v>0.66988599999999998</v>
      </c>
      <c r="AS48" s="33">
        <v>0.46218399999999998</v>
      </c>
      <c r="AT48" s="33">
        <v>1.18</v>
      </c>
      <c r="AU48" s="33">
        <v>1.24</v>
      </c>
      <c r="AV48" s="33">
        <v>1.18</v>
      </c>
      <c r="AW48" s="33">
        <v>10.029999999999999</v>
      </c>
      <c r="AX48" s="33">
        <v>0.73381600000000002</v>
      </c>
      <c r="AY48" s="33">
        <v>8.6300000000000008</v>
      </c>
      <c r="AZ48" s="33">
        <v>1.6517999999999999E-4</v>
      </c>
      <c r="BA48" s="33">
        <v>0.97129799999999999</v>
      </c>
      <c r="BB48" s="33">
        <v>0.27561200000000002</v>
      </c>
      <c r="BC48" s="33">
        <v>2.64</v>
      </c>
      <c r="BD48" s="33">
        <v>11.64</v>
      </c>
      <c r="BE48" s="33">
        <v>3.98</v>
      </c>
      <c r="BF48" s="33">
        <v>0.99918799999999997</v>
      </c>
      <c r="BG48" s="33">
        <v>46.65</v>
      </c>
      <c r="BH48" s="33">
        <v>5.26</v>
      </c>
      <c r="BI48" s="33">
        <v>41.34</v>
      </c>
      <c r="BJ48" s="33">
        <v>5.29</v>
      </c>
      <c r="BK48" s="33">
        <v>712.71</v>
      </c>
      <c r="BL48" s="33">
        <v>0.57004100000000002</v>
      </c>
      <c r="BM48" s="33">
        <v>3.05</v>
      </c>
      <c r="BN48" s="33">
        <v>0.13536899999999999</v>
      </c>
      <c r="BO48" s="33">
        <v>7.0789699999999995E-7</v>
      </c>
      <c r="BP48" s="33">
        <v>0.95164899999999997</v>
      </c>
      <c r="BQ48" s="33">
        <v>10.16</v>
      </c>
      <c r="BR48" s="33">
        <v>0.25263600000000003</v>
      </c>
      <c r="BS48" s="33">
        <v>3.5710000000000002E-5</v>
      </c>
      <c r="BT48" s="33">
        <v>73.709999999999994</v>
      </c>
      <c r="BU48" s="33">
        <v>70.099999999999994</v>
      </c>
      <c r="BV48" s="33">
        <v>3.8</v>
      </c>
      <c r="BW48" s="33">
        <v>1.39</v>
      </c>
      <c r="BX48" s="33">
        <v>1800.63</v>
      </c>
      <c r="BY48" s="33">
        <v>0.38594099999999998</v>
      </c>
      <c r="BZ48" s="33">
        <v>1810.32</v>
      </c>
      <c r="CA48" s="33">
        <v>6.34</v>
      </c>
      <c r="CB48" s="33">
        <v>32.21</v>
      </c>
      <c r="CC48" s="33">
        <v>0.98434100000000002</v>
      </c>
      <c r="CD48" s="33">
        <v>0.88175499999999996</v>
      </c>
      <c r="CE48" s="33">
        <v>2.6140730000000001E-2</v>
      </c>
      <c r="CF48" s="33">
        <v>32.590000000000003</v>
      </c>
      <c r="CG48" s="33">
        <v>2.2745350000000001E-2</v>
      </c>
      <c r="CH48" s="33">
        <v>0.44528299999999998</v>
      </c>
      <c r="CI48" s="33">
        <v>10.25</v>
      </c>
      <c r="CJ48" s="33">
        <v>5.8</v>
      </c>
      <c r="CK48" s="33">
        <v>3.7686400000000002E-2</v>
      </c>
      <c r="CL48" s="33">
        <v>4.5976969999999999E-2</v>
      </c>
      <c r="CM48" s="33">
        <v>1.64</v>
      </c>
    </row>
    <row r="49" spans="1:91" ht="17.25" thickBot="1" x14ac:dyDescent="0.3">
      <c r="A49" s="73">
        <v>44983</v>
      </c>
      <c r="C49" s="33">
        <v>23157</v>
      </c>
      <c r="D49" s="33">
        <v>1593.95</v>
      </c>
      <c r="E49" s="33">
        <v>302.14</v>
      </c>
      <c r="F49" s="33">
        <v>0.378689</v>
      </c>
      <c r="G49" s="33">
        <v>0.362651</v>
      </c>
      <c r="H49" s="33">
        <v>1.25</v>
      </c>
      <c r="I49" s="33">
        <v>8.0887000000000001E-2</v>
      </c>
      <c r="J49" s="33">
        <v>1592.06</v>
      </c>
      <c r="K49" s="33">
        <v>22.41</v>
      </c>
      <c r="L49" s="33">
        <v>6.54</v>
      </c>
      <c r="M49" s="33">
        <v>1.242E-5</v>
      </c>
      <c r="N49" s="33">
        <v>6.7960000000000007E-2</v>
      </c>
      <c r="O49" s="33">
        <v>93.17</v>
      </c>
      <c r="P49" s="33">
        <v>17.96</v>
      </c>
      <c r="Q49" s="33">
        <v>6.46</v>
      </c>
      <c r="R49" s="33">
        <v>3.33</v>
      </c>
      <c r="S49" s="33">
        <v>2.39</v>
      </c>
      <c r="T49" s="33">
        <v>12.82</v>
      </c>
      <c r="U49" s="33">
        <v>23142</v>
      </c>
      <c r="V49" s="33">
        <v>7.39</v>
      </c>
      <c r="W49" s="33">
        <v>148.9</v>
      </c>
      <c r="X49" s="33">
        <v>20.99</v>
      </c>
      <c r="Y49" s="33">
        <v>51.01</v>
      </c>
      <c r="Z49" s="33">
        <v>133.15</v>
      </c>
      <c r="AA49" s="33">
        <v>8.8303999999999994E-2</v>
      </c>
      <c r="AB49" s="33">
        <v>6.7</v>
      </c>
      <c r="AC49" s="33">
        <v>2.92</v>
      </c>
      <c r="AD49" s="33">
        <v>12.24</v>
      </c>
      <c r="AE49" s="33">
        <v>131.71</v>
      </c>
      <c r="AF49" s="33">
        <v>7.9433000000000004E-2</v>
      </c>
      <c r="AG49" s="33">
        <v>7.5189000000000006E-2</v>
      </c>
      <c r="AH49" s="33">
        <v>2.29</v>
      </c>
      <c r="AI49" s="33">
        <v>2.696252E-2</v>
      </c>
      <c r="AJ49" s="33">
        <v>5.03</v>
      </c>
      <c r="AK49" s="33">
        <v>6.11</v>
      </c>
      <c r="AL49" s="33">
        <v>0.25156699999999999</v>
      </c>
      <c r="AM49" s="33">
        <v>1.1100000000000001</v>
      </c>
      <c r="AN49" s="33">
        <v>0.14899000000000001</v>
      </c>
      <c r="AO49" s="33">
        <v>48.11</v>
      </c>
      <c r="AP49" s="33">
        <v>79.849999999999994</v>
      </c>
      <c r="AQ49" s="33">
        <v>0.70844799999999997</v>
      </c>
      <c r="AR49" s="33">
        <v>0.65090499999999996</v>
      </c>
      <c r="AS49" s="33">
        <v>0.45617000000000002</v>
      </c>
      <c r="AT49" s="33">
        <v>1.19</v>
      </c>
      <c r="AU49" s="33">
        <v>1.2</v>
      </c>
      <c r="AV49" s="33">
        <v>1.22</v>
      </c>
      <c r="AW49" s="33">
        <v>9.81</v>
      </c>
      <c r="AX49" s="33">
        <v>0.77342</v>
      </c>
      <c r="AY49" s="33">
        <v>8.52</v>
      </c>
      <c r="AZ49" s="33">
        <v>1.6165E-4</v>
      </c>
      <c r="BA49" s="33">
        <v>0.96063600000000005</v>
      </c>
      <c r="BB49" s="33">
        <v>0.27835900000000002</v>
      </c>
      <c r="BC49" s="33">
        <v>2.4700000000000002</v>
      </c>
      <c r="BD49" s="33">
        <v>11.39</v>
      </c>
      <c r="BE49" s="33">
        <v>4.01</v>
      </c>
      <c r="BF49" s="33">
        <v>0.98711599999999999</v>
      </c>
      <c r="BG49" s="33">
        <v>47.49</v>
      </c>
      <c r="BH49" s="33">
        <v>5.18</v>
      </c>
      <c r="BI49" s="33">
        <v>41.4</v>
      </c>
      <c r="BJ49" s="33">
        <v>5.22</v>
      </c>
      <c r="BK49" s="33">
        <v>705.71</v>
      </c>
      <c r="BL49" s="33">
        <v>0.56357299999999999</v>
      </c>
      <c r="BM49" s="33">
        <v>2.75</v>
      </c>
      <c r="BN49" s="33">
        <v>0.134158</v>
      </c>
      <c r="BO49" s="33">
        <v>7.0584800000000003E-7</v>
      </c>
      <c r="BP49" s="33">
        <v>0.92764400000000002</v>
      </c>
      <c r="BQ49" s="33">
        <v>10.15</v>
      </c>
      <c r="BR49" s="33">
        <v>0.25748199999999999</v>
      </c>
      <c r="BS49" s="33">
        <v>3.5120000000000003E-5</v>
      </c>
      <c r="BT49" s="33">
        <v>72.06</v>
      </c>
      <c r="BU49" s="33">
        <v>69.39</v>
      </c>
      <c r="BV49" s="33">
        <v>3.75</v>
      </c>
      <c r="BW49" s="33">
        <v>1.36</v>
      </c>
      <c r="BX49" s="33">
        <v>1794.9</v>
      </c>
      <c r="BY49" s="33">
        <v>0.39868399999999998</v>
      </c>
      <c r="BZ49" s="33">
        <v>1809.72</v>
      </c>
      <c r="CA49" s="33">
        <v>6.28</v>
      </c>
      <c r="CB49" s="33">
        <v>32.1</v>
      </c>
      <c r="CC49" s="33">
        <v>0.96158399999999999</v>
      </c>
      <c r="CD49" s="33">
        <v>0.85933599999999999</v>
      </c>
      <c r="CE49" s="33">
        <v>2.5907300000000001E-2</v>
      </c>
      <c r="CF49" s="33">
        <v>32.5</v>
      </c>
      <c r="CG49" s="33">
        <v>2.285353E-2</v>
      </c>
      <c r="CH49" s="33">
        <v>0.40496399999999999</v>
      </c>
      <c r="CI49" s="33">
        <v>9.86</v>
      </c>
      <c r="CJ49" s="33">
        <v>5.73</v>
      </c>
      <c r="CK49" s="33">
        <v>3.8181720000000002E-2</v>
      </c>
      <c r="CL49" s="33">
        <v>4.5184439999999999E-2</v>
      </c>
      <c r="CM49" s="33">
        <v>1.61</v>
      </c>
    </row>
    <row r="50" spans="1:91" ht="17.25" thickBot="1" x14ac:dyDescent="0.3">
      <c r="A50" s="73">
        <v>44984</v>
      </c>
      <c r="C50" s="33">
        <v>23541</v>
      </c>
      <c r="D50" s="33">
        <v>1640.58</v>
      </c>
      <c r="E50" s="33">
        <v>308.57</v>
      </c>
      <c r="F50" s="33">
        <v>0.37800899999999998</v>
      </c>
      <c r="G50" s="33">
        <v>0.36910100000000001</v>
      </c>
      <c r="H50" s="33">
        <v>1.28</v>
      </c>
      <c r="I50" s="33">
        <v>8.2298999999999997E-2</v>
      </c>
      <c r="J50" s="33">
        <v>1639.41</v>
      </c>
      <c r="K50" s="33">
        <v>23.23</v>
      </c>
      <c r="L50" s="33">
        <v>6.68</v>
      </c>
      <c r="M50" s="33">
        <v>1.2850000000000001E-5</v>
      </c>
      <c r="N50" s="33">
        <v>6.9620000000000001E-2</v>
      </c>
      <c r="O50" s="33">
        <v>95.17</v>
      </c>
      <c r="P50" s="33">
        <v>18.45</v>
      </c>
      <c r="Q50" s="33">
        <v>6.6</v>
      </c>
      <c r="R50" s="33">
        <v>3.34</v>
      </c>
      <c r="S50" s="33">
        <v>2.42</v>
      </c>
      <c r="T50" s="33">
        <v>12.95</v>
      </c>
      <c r="U50" s="33">
        <v>23539</v>
      </c>
      <c r="V50" s="33">
        <v>7.49</v>
      </c>
      <c r="W50" s="33">
        <v>151.38999999999999</v>
      </c>
      <c r="X50" s="33">
        <v>21.41</v>
      </c>
      <c r="Y50" s="33">
        <v>53.09</v>
      </c>
      <c r="Z50" s="33">
        <v>136</v>
      </c>
      <c r="AA50" s="33">
        <v>8.9226E-2</v>
      </c>
      <c r="AB50" s="33">
        <v>6.88</v>
      </c>
      <c r="AC50" s="33">
        <v>3.11</v>
      </c>
      <c r="AD50" s="33">
        <v>12.65</v>
      </c>
      <c r="AE50" s="33">
        <v>131.02000000000001</v>
      </c>
      <c r="AF50" s="33">
        <v>8.0791000000000002E-2</v>
      </c>
      <c r="AG50" s="33">
        <v>7.5000999999999998E-2</v>
      </c>
      <c r="AH50" s="33">
        <v>2.37</v>
      </c>
      <c r="AI50" s="33">
        <v>2.820607E-2</v>
      </c>
      <c r="AJ50" s="33">
        <v>5.26</v>
      </c>
      <c r="AK50" s="33">
        <v>6.23</v>
      </c>
      <c r="AL50" s="33">
        <v>0.25584499999999999</v>
      </c>
      <c r="AM50" s="33">
        <v>1.1200000000000001</v>
      </c>
      <c r="AN50" s="33">
        <v>0.16106599999999999</v>
      </c>
      <c r="AO50" s="33">
        <v>49.74</v>
      </c>
      <c r="AP50" s="33">
        <v>82.14</v>
      </c>
      <c r="AQ50" s="33">
        <v>0.71940099999999996</v>
      </c>
      <c r="AR50" s="33">
        <v>0.66387700000000005</v>
      </c>
      <c r="AS50" s="33">
        <v>0.47299799999999997</v>
      </c>
      <c r="AT50" s="33">
        <v>1.22</v>
      </c>
      <c r="AU50" s="33">
        <v>1.21</v>
      </c>
      <c r="AV50" s="33">
        <v>1.23</v>
      </c>
      <c r="AW50" s="33">
        <v>10</v>
      </c>
      <c r="AX50" s="33">
        <v>0.78576500000000005</v>
      </c>
      <c r="AY50" s="33">
        <v>8.76</v>
      </c>
      <c r="AZ50" s="33">
        <v>1.6331000000000001E-4</v>
      </c>
      <c r="BA50" s="33">
        <v>0.98176200000000002</v>
      </c>
      <c r="BB50" s="33">
        <v>0.31168800000000002</v>
      </c>
      <c r="BC50" s="33">
        <v>2.67</v>
      </c>
      <c r="BD50" s="33">
        <v>12.51</v>
      </c>
      <c r="BE50" s="33">
        <v>4.05</v>
      </c>
      <c r="BF50" s="33">
        <v>1.0189999999999999</v>
      </c>
      <c r="BG50" s="33">
        <v>49.76</v>
      </c>
      <c r="BH50" s="33">
        <v>5.42</v>
      </c>
      <c r="BI50" s="33">
        <v>41.87</v>
      </c>
      <c r="BJ50" s="33">
        <v>5.34</v>
      </c>
      <c r="BK50" s="33">
        <v>776.07</v>
      </c>
      <c r="BL50" s="33">
        <v>0.58130499999999996</v>
      </c>
      <c r="BM50" s="33">
        <v>3.01</v>
      </c>
      <c r="BN50" s="33">
        <v>0.136157</v>
      </c>
      <c r="BO50" s="33">
        <v>7.1493800000000002E-7</v>
      </c>
      <c r="BP50" s="33">
        <v>0.95386499999999996</v>
      </c>
      <c r="BQ50" s="33">
        <v>10.48</v>
      </c>
      <c r="BR50" s="33">
        <v>0.25236900000000001</v>
      </c>
      <c r="BS50" s="33">
        <v>3.5439999999999999E-5</v>
      </c>
      <c r="BT50" s="33">
        <v>75.569999999999993</v>
      </c>
      <c r="BU50" s="33">
        <v>74.14</v>
      </c>
      <c r="BV50" s="33">
        <v>3.79</v>
      </c>
      <c r="BW50" s="33">
        <v>1.4</v>
      </c>
      <c r="BX50" s="33">
        <v>1797.3</v>
      </c>
      <c r="BY50" s="33">
        <v>0.41304200000000002</v>
      </c>
      <c r="BZ50" s="33">
        <v>1810.65</v>
      </c>
      <c r="CA50" s="33">
        <v>6.43</v>
      </c>
      <c r="CB50" s="33">
        <v>32.79</v>
      </c>
      <c r="CC50" s="33">
        <v>0.97610699999999995</v>
      </c>
      <c r="CD50" s="33">
        <v>0.87584499999999998</v>
      </c>
      <c r="CE50" s="33">
        <v>2.612221E-2</v>
      </c>
      <c r="CF50" s="33">
        <v>32</v>
      </c>
      <c r="CG50" s="33">
        <v>2.278144E-2</v>
      </c>
      <c r="CH50" s="33">
        <v>0.41480600000000001</v>
      </c>
      <c r="CI50" s="33">
        <v>10.23</v>
      </c>
      <c r="CJ50" s="33">
        <v>5.87</v>
      </c>
      <c r="CK50" s="33">
        <v>3.8879009999999999E-2</v>
      </c>
      <c r="CL50" s="33">
        <v>4.5252300000000002E-2</v>
      </c>
      <c r="CM50" s="33">
        <v>1.65</v>
      </c>
    </row>
    <row r="51" spans="1:91" ht="17.25" thickBot="1" x14ac:dyDescent="0.3">
      <c r="A51" s="73">
        <v>44985</v>
      </c>
      <c r="C51" s="33">
        <v>23518</v>
      </c>
      <c r="D51" s="33">
        <v>1633.98</v>
      </c>
      <c r="E51" s="33">
        <v>304.56</v>
      </c>
      <c r="F51" s="33">
        <v>0.37933699999999998</v>
      </c>
      <c r="G51" s="33">
        <v>0.36540099999999998</v>
      </c>
      <c r="H51" s="33">
        <v>1.23</v>
      </c>
      <c r="I51" s="33">
        <v>8.1466999999999998E-2</v>
      </c>
      <c r="J51" s="33">
        <v>1632.95</v>
      </c>
      <c r="K51" s="33">
        <v>22.69</v>
      </c>
      <c r="L51" s="33">
        <v>6.58</v>
      </c>
      <c r="M51" s="33">
        <v>1.253E-5</v>
      </c>
      <c r="N51" s="33">
        <v>6.9492999999999999E-2</v>
      </c>
      <c r="O51" s="33">
        <v>94.04</v>
      </c>
      <c r="P51" s="33">
        <v>17.93</v>
      </c>
      <c r="Q51" s="33">
        <v>6.44</v>
      </c>
      <c r="R51" s="33">
        <v>3.33</v>
      </c>
      <c r="S51" s="33">
        <v>2.4500000000000002</v>
      </c>
      <c r="T51" s="33">
        <v>12.78</v>
      </c>
      <c r="U51" s="33">
        <v>23533</v>
      </c>
      <c r="V51" s="33">
        <v>7.28</v>
      </c>
      <c r="W51" s="33">
        <v>149.72999999999999</v>
      </c>
      <c r="X51" s="33">
        <v>21.31</v>
      </c>
      <c r="Y51" s="33">
        <v>52.04</v>
      </c>
      <c r="Z51" s="33">
        <v>134.72999999999999</v>
      </c>
      <c r="AA51" s="33">
        <v>8.8616E-2</v>
      </c>
      <c r="AB51" s="33">
        <v>6.86</v>
      </c>
      <c r="AC51" s="33">
        <v>3.27</v>
      </c>
      <c r="AD51" s="33">
        <v>12.4</v>
      </c>
      <c r="AE51" s="33">
        <v>125.63</v>
      </c>
      <c r="AF51" s="33">
        <v>8.0315999999999999E-2</v>
      </c>
      <c r="AG51" s="33">
        <v>7.2493000000000002E-2</v>
      </c>
      <c r="AH51" s="33">
        <v>2.35</v>
      </c>
      <c r="AI51" s="33">
        <v>2.813512E-2</v>
      </c>
      <c r="AJ51" s="33">
        <v>5.0599999999999996</v>
      </c>
      <c r="AK51" s="33">
        <v>6.13</v>
      </c>
      <c r="AL51" s="33">
        <v>0.25581599999999999</v>
      </c>
      <c r="AM51" s="33">
        <v>1.1200000000000001</v>
      </c>
      <c r="AN51" s="33">
        <v>0.157834</v>
      </c>
      <c r="AO51" s="33">
        <v>48.7</v>
      </c>
      <c r="AP51" s="33">
        <v>80.209999999999994</v>
      </c>
      <c r="AQ51" s="33">
        <v>0.71357800000000005</v>
      </c>
      <c r="AR51" s="33">
        <v>0.65481100000000003</v>
      </c>
      <c r="AS51" s="33">
        <v>0.45704</v>
      </c>
      <c r="AT51" s="33">
        <v>1.18</v>
      </c>
      <c r="AU51" s="33">
        <v>1.19</v>
      </c>
      <c r="AV51" s="33">
        <v>1.21</v>
      </c>
      <c r="AW51" s="33">
        <v>9.9600000000000009</v>
      </c>
      <c r="AX51" s="33">
        <v>0.91563000000000005</v>
      </c>
      <c r="AY51" s="33">
        <v>8.9</v>
      </c>
      <c r="AZ51" s="33">
        <v>1.6158000000000001E-4</v>
      </c>
      <c r="BA51" s="33">
        <v>0.96618000000000004</v>
      </c>
      <c r="BB51" s="33">
        <v>0.292576</v>
      </c>
      <c r="BC51" s="33">
        <v>2.83</v>
      </c>
      <c r="BD51" s="33">
        <v>13.21</v>
      </c>
      <c r="BE51" s="33">
        <v>4.01</v>
      </c>
      <c r="BF51" s="33">
        <v>1.016</v>
      </c>
      <c r="BG51" s="33">
        <v>48.31</v>
      </c>
      <c r="BH51" s="33">
        <v>5.22</v>
      </c>
      <c r="BI51" s="33">
        <v>41.83</v>
      </c>
      <c r="BJ51" s="33">
        <v>5.3</v>
      </c>
      <c r="BK51" s="33">
        <v>789.31</v>
      </c>
      <c r="BL51" s="33">
        <v>0.57655800000000001</v>
      </c>
      <c r="BM51" s="33">
        <v>2.9</v>
      </c>
      <c r="BN51" s="33">
        <v>0.13427600000000001</v>
      </c>
      <c r="BO51" s="33">
        <v>7.1086E-7</v>
      </c>
      <c r="BP51" s="33">
        <v>0.94121699999999997</v>
      </c>
      <c r="BQ51" s="33">
        <v>11.05</v>
      </c>
      <c r="BR51" s="33">
        <v>0.247672</v>
      </c>
      <c r="BS51" s="33">
        <v>3.5309999999999999E-5</v>
      </c>
      <c r="BT51" s="33">
        <v>74.819999999999993</v>
      </c>
      <c r="BU51" s="33">
        <v>74.260000000000005</v>
      </c>
      <c r="BV51" s="33">
        <v>3.86</v>
      </c>
      <c r="BW51" s="33">
        <v>1.36</v>
      </c>
      <c r="BX51" s="33">
        <v>1806.52</v>
      </c>
      <c r="BY51" s="33">
        <v>0.42306300000000002</v>
      </c>
      <c r="BZ51" s="33">
        <v>1813.7</v>
      </c>
      <c r="CA51" s="33">
        <v>6.41</v>
      </c>
      <c r="CB51" s="33">
        <v>32.78</v>
      </c>
      <c r="CC51" s="33">
        <v>0.96370500000000003</v>
      </c>
      <c r="CD51" s="33">
        <v>0.861958</v>
      </c>
      <c r="CE51" s="33">
        <v>2.6092110000000002E-2</v>
      </c>
      <c r="CF51" s="33">
        <v>30.31</v>
      </c>
      <c r="CG51" s="33">
        <v>2.2763129999999999E-2</v>
      </c>
      <c r="CH51" s="33">
        <v>0.44291000000000003</v>
      </c>
      <c r="CI51" s="33">
        <v>10.46</v>
      </c>
      <c r="CJ51" s="33">
        <v>6.07</v>
      </c>
      <c r="CK51" s="33">
        <v>3.9232629999999998E-2</v>
      </c>
      <c r="CL51" s="33">
        <v>4.6556880000000002E-2</v>
      </c>
      <c r="CM51" s="33">
        <v>1.61</v>
      </c>
    </row>
    <row r="52" spans="1:91" ht="17.25" thickBot="1" x14ac:dyDescent="0.3">
      <c r="A52" s="73">
        <v>44986</v>
      </c>
      <c r="C52" s="33">
        <v>23156</v>
      </c>
      <c r="D52" s="33">
        <v>1606.63</v>
      </c>
      <c r="E52" s="33">
        <v>301.3</v>
      </c>
      <c r="F52" s="33">
        <v>0.37840800000000002</v>
      </c>
      <c r="G52" s="33">
        <v>0.35274299999999997</v>
      </c>
      <c r="H52" s="33">
        <v>1.19</v>
      </c>
      <c r="I52" s="33">
        <v>8.0950999999999995E-2</v>
      </c>
      <c r="J52" s="33">
        <v>1603.77</v>
      </c>
      <c r="K52" s="33">
        <v>21.92</v>
      </c>
      <c r="L52" s="33">
        <v>6.35</v>
      </c>
      <c r="M52" s="33">
        <v>1.204E-5</v>
      </c>
      <c r="N52" s="33">
        <v>6.9107000000000002E-2</v>
      </c>
      <c r="O52" s="33">
        <v>93.73</v>
      </c>
      <c r="P52" s="33">
        <v>17.09</v>
      </c>
      <c r="Q52" s="33">
        <v>6.49</v>
      </c>
      <c r="R52" s="33">
        <v>3.34</v>
      </c>
      <c r="S52" s="33">
        <v>2.5</v>
      </c>
      <c r="T52" s="33">
        <v>12.28</v>
      </c>
      <c r="U52" s="33">
        <v>23093</v>
      </c>
      <c r="V52" s="33">
        <v>7.19</v>
      </c>
      <c r="W52" s="33">
        <v>150.41</v>
      </c>
      <c r="X52" s="33">
        <v>20.75</v>
      </c>
      <c r="Y52" s="33">
        <v>51.62</v>
      </c>
      <c r="Z52" s="33">
        <v>131.61000000000001</v>
      </c>
      <c r="AA52" s="33">
        <v>8.7150000000000005E-2</v>
      </c>
      <c r="AB52" s="33">
        <v>6.48</v>
      </c>
      <c r="AC52" s="33">
        <v>3</v>
      </c>
      <c r="AD52" s="33">
        <v>11.91</v>
      </c>
      <c r="AE52" s="33">
        <v>126.18</v>
      </c>
      <c r="AF52" s="33">
        <v>7.8556000000000001E-2</v>
      </c>
      <c r="AG52" s="33">
        <v>6.9430000000000006E-2</v>
      </c>
      <c r="AH52" s="33">
        <v>2.23</v>
      </c>
      <c r="AI52" s="33">
        <v>2.6964419999999999E-2</v>
      </c>
      <c r="AJ52" s="33">
        <v>5</v>
      </c>
      <c r="AK52" s="33">
        <v>5.8</v>
      </c>
      <c r="AL52" s="33">
        <v>0.24543899999999999</v>
      </c>
      <c r="AM52" s="33">
        <v>1.1499999999999999</v>
      </c>
      <c r="AN52" s="33">
        <v>0.15316099999999999</v>
      </c>
      <c r="AO52" s="33">
        <v>48.09</v>
      </c>
      <c r="AP52" s="33">
        <v>77.55</v>
      </c>
      <c r="AQ52" s="33">
        <v>0.68637800000000004</v>
      </c>
      <c r="AR52" s="33">
        <v>0.62846800000000003</v>
      </c>
      <c r="AS52" s="33">
        <v>0.42814400000000002</v>
      </c>
      <c r="AT52" s="33">
        <v>1.1299999999999999</v>
      </c>
      <c r="AU52" s="33">
        <v>1.1399999999999999</v>
      </c>
      <c r="AV52" s="33">
        <v>1.1599999999999999</v>
      </c>
      <c r="AW52" s="33">
        <v>9.6</v>
      </c>
      <c r="AX52" s="33">
        <v>0.88573900000000005</v>
      </c>
      <c r="AY52" s="33">
        <v>8.73</v>
      </c>
      <c r="AZ52" s="33">
        <v>1.6323999999999999E-4</v>
      </c>
      <c r="BA52" s="33">
        <v>1.0629999999999999</v>
      </c>
      <c r="BB52" s="33">
        <v>0.27840100000000001</v>
      </c>
      <c r="BC52" s="33">
        <v>2.78</v>
      </c>
      <c r="BD52" s="33">
        <v>11.99</v>
      </c>
      <c r="BE52" s="33">
        <v>3.93</v>
      </c>
      <c r="BF52" s="33">
        <v>0.99355300000000002</v>
      </c>
      <c r="BG52" s="33">
        <v>46.53</v>
      </c>
      <c r="BH52" s="33">
        <v>5.24</v>
      </c>
      <c r="BI52" s="33">
        <v>41</v>
      </c>
      <c r="BJ52" s="33">
        <v>5.22</v>
      </c>
      <c r="BK52" s="33">
        <v>793.31</v>
      </c>
      <c r="BL52" s="33">
        <v>0.57986099999999996</v>
      </c>
      <c r="BM52" s="33">
        <v>2.71</v>
      </c>
      <c r="BN52" s="33">
        <v>0.131661</v>
      </c>
      <c r="BO52" s="33">
        <v>7.2921299999999998E-7</v>
      </c>
      <c r="BP52" s="33">
        <v>0.93550900000000003</v>
      </c>
      <c r="BQ52" s="33">
        <v>11.48</v>
      </c>
      <c r="BR52" s="33">
        <v>0.24022199999999999</v>
      </c>
      <c r="BS52" s="33">
        <v>3.4289999999999999E-5</v>
      </c>
      <c r="BT52" s="33">
        <v>71.790000000000006</v>
      </c>
      <c r="BU52" s="33">
        <v>71.650000000000006</v>
      </c>
      <c r="BV52" s="33">
        <v>3.83</v>
      </c>
      <c r="BW52" s="33">
        <v>1.32</v>
      </c>
      <c r="BX52" s="33">
        <v>1808.57</v>
      </c>
      <c r="BY52" s="33">
        <v>0.41907</v>
      </c>
      <c r="BZ52" s="33">
        <v>1826.78</v>
      </c>
      <c r="CA52" s="33">
        <v>6.37</v>
      </c>
      <c r="CB52" s="33">
        <v>32.33</v>
      </c>
      <c r="CC52" s="33">
        <v>0.95097299999999996</v>
      </c>
      <c r="CD52" s="33">
        <v>0.85036299999999998</v>
      </c>
      <c r="CE52" s="33">
        <v>2.621894E-2</v>
      </c>
      <c r="CF52" s="33">
        <v>29.8</v>
      </c>
      <c r="CG52" s="33">
        <v>2.2757469999999998E-2</v>
      </c>
      <c r="CH52" s="33">
        <v>0.490095</v>
      </c>
      <c r="CI52" s="33">
        <v>9.82</v>
      </c>
      <c r="CJ52" s="33">
        <v>6.06</v>
      </c>
      <c r="CK52" s="33">
        <v>3.9439340000000003E-2</v>
      </c>
      <c r="CL52" s="33">
        <v>4.5341609999999997E-2</v>
      </c>
      <c r="CM52" s="33">
        <v>1.57</v>
      </c>
    </row>
    <row r="53" spans="1:91" ht="17.25" thickBot="1" x14ac:dyDescent="0.3">
      <c r="A53" s="73">
        <v>44987</v>
      </c>
      <c r="C53" s="33">
        <v>23634</v>
      </c>
      <c r="D53" s="33">
        <v>1663.93</v>
      </c>
      <c r="E53" s="33">
        <v>303.18</v>
      </c>
      <c r="F53" s="33">
        <v>0.384212</v>
      </c>
      <c r="G53" s="33">
        <v>0.36108400000000002</v>
      </c>
      <c r="H53" s="33">
        <v>1.25</v>
      </c>
      <c r="I53" s="33">
        <v>8.2127000000000006E-2</v>
      </c>
      <c r="J53" s="33">
        <v>1662.29</v>
      </c>
      <c r="K53" s="33">
        <v>22.51</v>
      </c>
      <c r="L53" s="33">
        <v>6.53</v>
      </c>
      <c r="M53" s="33">
        <v>1.226E-5</v>
      </c>
      <c r="N53" s="33">
        <v>6.9954000000000002E-2</v>
      </c>
      <c r="O53" s="33">
        <v>97.78</v>
      </c>
      <c r="P53" s="33">
        <v>17.75</v>
      </c>
      <c r="Q53" s="33">
        <v>6.84</v>
      </c>
      <c r="R53" s="33">
        <v>3.34</v>
      </c>
      <c r="S53" s="33">
        <v>2.5099999999999998</v>
      </c>
      <c r="T53" s="33">
        <v>12.77</v>
      </c>
      <c r="U53" s="33">
        <v>23638</v>
      </c>
      <c r="V53" s="33">
        <v>7.53</v>
      </c>
      <c r="W53" s="33">
        <v>152.46</v>
      </c>
      <c r="X53" s="33">
        <v>21.26</v>
      </c>
      <c r="Y53" s="33">
        <v>51.31</v>
      </c>
      <c r="Z53" s="33">
        <v>133.87</v>
      </c>
      <c r="AA53" s="33">
        <v>8.8301000000000004E-2</v>
      </c>
      <c r="AB53" s="33">
        <v>7.22</v>
      </c>
      <c r="AC53" s="33">
        <v>3.01</v>
      </c>
      <c r="AD53" s="33">
        <v>13.4</v>
      </c>
      <c r="AE53" s="33">
        <v>127.39</v>
      </c>
      <c r="AF53" s="33">
        <v>7.9867999999999995E-2</v>
      </c>
      <c r="AG53" s="33">
        <v>7.0677000000000004E-2</v>
      </c>
      <c r="AH53" s="33">
        <v>2.3199999999999998</v>
      </c>
      <c r="AI53" s="33">
        <v>2.8116240000000001E-2</v>
      </c>
      <c r="AJ53" s="33">
        <v>5.08</v>
      </c>
      <c r="AK53" s="33">
        <v>6.17</v>
      </c>
      <c r="AL53" s="33">
        <v>0.25144899999999998</v>
      </c>
      <c r="AM53" s="33">
        <v>1.21</v>
      </c>
      <c r="AN53" s="33">
        <v>0.16050900000000001</v>
      </c>
      <c r="AO53" s="33">
        <v>48.48</v>
      </c>
      <c r="AP53" s="33">
        <v>82.79</v>
      </c>
      <c r="AQ53" s="33">
        <v>0.70726100000000003</v>
      </c>
      <c r="AR53" s="33">
        <v>0.658474</v>
      </c>
      <c r="AS53" s="33">
        <v>0.46972900000000001</v>
      </c>
      <c r="AT53" s="33">
        <v>1.2</v>
      </c>
      <c r="AU53" s="33">
        <v>1.21</v>
      </c>
      <c r="AV53" s="33">
        <v>1.2</v>
      </c>
      <c r="AW53" s="33">
        <v>9.98</v>
      </c>
      <c r="AX53" s="33">
        <v>0.98680800000000002</v>
      </c>
      <c r="AY53" s="33">
        <v>8.83</v>
      </c>
      <c r="AZ53" s="33">
        <v>1.6559999999999999E-4</v>
      </c>
      <c r="BA53" s="33">
        <v>1.06</v>
      </c>
      <c r="BB53" s="33">
        <v>0.27820400000000001</v>
      </c>
      <c r="BC53" s="33">
        <v>3.01</v>
      </c>
      <c r="BD53" s="33">
        <v>12.78</v>
      </c>
      <c r="BE53" s="33">
        <v>3.97</v>
      </c>
      <c r="BF53" s="33">
        <v>1.0349999999999999</v>
      </c>
      <c r="BG53" s="33">
        <v>46.74</v>
      </c>
      <c r="BH53" s="33">
        <v>5.32</v>
      </c>
      <c r="BI53" s="33">
        <v>41.7</v>
      </c>
      <c r="BJ53" s="33">
        <v>5.23</v>
      </c>
      <c r="BK53" s="33">
        <v>925.59</v>
      </c>
      <c r="BL53" s="33">
        <v>0.58199500000000004</v>
      </c>
      <c r="BM53" s="33">
        <v>2.76</v>
      </c>
      <c r="BN53" s="33">
        <v>0.13703199999999999</v>
      </c>
      <c r="BO53" s="33">
        <v>7.3639699999999997E-7</v>
      </c>
      <c r="BP53" s="33">
        <v>0.98473599999999994</v>
      </c>
      <c r="BQ53" s="33">
        <v>11.96</v>
      </c>
      <c r="BR53" s="33">
        <v>0.25084499999999998</v>
      </c>
      <c r="BS53" s="33">
        <v>3.4980000000000001E-5</v>
      </c>
      <c r="BT53" s="33">
        <v>76.81</v>
      </c>
      <c r="BU53" s="33">
        <v>74.06</v>
      </c>
      <c r="BV53" s="33">
        <v>3.85</v>
      </c>
      <c r="BW53" s="33">
        <v>1.34</v>
      </c>
      <c r="BX53" s="33">
        <v>1828.06</v>
      </c>
      <c r="BY53" s="33">
        <v>0.42980800000000002</v>
      </c>
      <c r="BZ53" s="33">
        <v>1836.04</v>
      </c>
      <c r="CA53" s="33">
        <v>6.45</v>
      </c>
      <c r="CB53" s="33">
        <v>33.200000000000003</v>
      </c>
      <c r="CC53" s="33">
        <v>0.94622300000000004</v>
      </c>
      <c r="CD53" s="33">
        <v>0.89527699999999999</v>
      </c>
      <c r="CE53" s="33">
        <v>2.8012809999999999E-2</v>
      </c>
      <c r="CF53" s="33">
        <v>31.07</v>
      </c>
      <c r="CG53" s="33">
        <v>2.2755069999999999E-2</v>
      </c>
      <c r="CH53" s="33">
        <v>0.544794</v>
      </c>
      <c r="CI53" s="33">
        <v>10.14</v>
      </c>
      <c r="CJ53" s="33">
        <v>6.39</v>
      </c>
      <c r="CK53" s="33">
        <v>4.0645870000000001E-2</v>
      </c>
      <c r="CL53" s="33">
        <v>4.4541070000000002E-2</v>
      </c>
      <c r="CM53" s="33">
        <v>1.68</v>
      </c>
    </row>
    <row r="54" spans="1:91" ht="17.25" thickBot="1" x14ac:dyDescent="0.3">
      <c r="A54" s="73">
        <v>44988</v>
      </c>
      <c r="C54" s="33">
        <v>23464</v>
      </c>
      <c r="D54" s="33">
        <v>1647.66</v>
      </c>
      <c r="E54" s="33">
        <v>299.82</v>
      </c>
      <c r="F54" s="33">
        <v>0.377828</v>
      </c>
      <c r="G54" s="33">
        <v>0.35044999999999998</v>
      </c>
      <c r="H54" s="33">
        <v>1.22</v>
      </c>
      <c r="I54" s="33">
        <v>8.0563999999999997E-2</v>
      </c>
      <c r="J54" s="33">
        <v>1647.35</v>
      </c>
      <c r="K54" s="33">
        <v>21.97</v>
      </c>
      <c r="L54" s="33">
        <v>6.32</v>
      </c>
      <c r="M54" s="33">
        <v>1.208E-5</v>
      </c>
      <c r="N54" s="33">
        <v>6.9728999999999999E-2</v>
      </c>
      <c r="O54" s="33">
        <v>95.28</v>
      </c>
      <c r="P54" s="33">
        <v>17.440000000000001</v>
      </c>
      <c r="Q54" s="33">
        <v>6.63</v>
      </c>
      <c r="R54" s="33">
        <v>3.33</v>
      </c>
      <c r="S54" s="33">
        <v>2.42</v>
      </c>
      <c r="T54" s="33">
        <v>12.45</v>
      </c>
      <c r="U54" s="33">
        <v>23473</v>
      </c>
      <c r="V54" s="33">
        <v>7.26</v>
      </c>
      <c r="W54" s="33">
        <v>151.13</v>
      </c>
      <c r="X54" s="33">
        <v>21.09</v>
      </c>
      <c r="Y54" s="33">
        <v>50.9</v>
      </c>
      <c r="Z54" s="33">
        <v>131.63</v>
      </c>
      <c r="AA54" s="33">
        <v>8.7805999999999995E-2</v>
      </c>
      <c r="AB54" s="33">
        <v>6.88</v>
      </c>
      <c r="AC54" s="33">
        <v>3.02</v>
      </c>
      <c r="AD54" s="33">
        <v>12.83</v>
      </c>
      <c r="AE54" s="33">
        <v>126.42</v>
      </c>
      <c r="AF54" s="33">
        <v>7.7143000000000003E-2</v>
      </c>
      <c r="AG54" s="33">
        <v>6.9109000000000004E-2</v>
      </c>
      <c r="AH54" s="33">
        <v>2.2599999999999998</v>
      </c>
      <c r="AI54" s="33">
        <v>2.723513E-2</v>
      </c>
      <c r="AJ54" s="33">
        <v>4.9800000000000004</v>
      </c>
      <c r="AK54" s="33">
        <v>5.92</v>
      </c>
      <c r="AL54" s="33">
        <v>0.24260100000000001</v>
      </c>
      <c r="AM54" s="33">
        <v>1.24</v>
      </c>
      <c r="AN54" s="33">
        <v>0.154777</v>
      </c>
      <c r="AO54" s="33">
        <v>46.13</v>
      </c>
      <c r="AP54" s="33">
        <v>79.81</v>
      </c>
      <c r="AQ54" s="33">
        <v>0.69077699999999997</v>
      </c>
      <c r="AR54" s="33">
        <v>0.63901699999999995</v>
      </c>
      <c r="AS54" s="33">
        <v>0.44461200000000001</v>
      </c>
      <c r="AT54" s="33">
        <v>1.17</v>
      </c>
      <c r="AU54" s="33">
        <v>1.18</v>
      </c>
      <c r="AV54" s="33">
        <v>1.1399999999999999</v>
      </c>
      <c r="AW54" s="33">
        <v>9.74</v>
      </c>
      <c r="AX54" s="33">
        <v>0.92992600000000003</v>
      </c>
      <c r="AY54" s="33">
        <v>8.82</v>
      </c>
      <c r="AZ54" s="33">
        <v>1.6893999999999999E-4</v>
      </c>
      <c r="BA54" s="33">
        <v>0.99001399999999995</v>
      </c>
      <c r="BB54" s="33">
        <v>0.25766899999999998</v>
      </c>
      <c r="BC54" s="33">
        <v>2.89</v>
      </c>
      <c r="BD54" s="33">
        <v>12.32</v>
      </c>
      <c r="BE54" s="33">
        <v>3.91</v>
      </c>
      <c r="BF54" s="33">
        <v>0.99180500000000005</v>
      </c>
      <c r="BG54" s="33">
        <v>44.27</v>
      </c>
      <c r="BH54" s="33">
        <v>5.19</v>
      </c>
      <c r="BI54" s="33">
        <v>41.83</v>
      </c>
      <c r="BJ54" s="33">
        <v>5.18</v>
      </c>
      <c r="BK54" s="33">
        <v>882.54</v>
      </c>
      <c r="BL54" s="33">
        <v>0.57028100000000004</v>
      </c>
      <c r="BM54" s="33">
        <v>2.72</v>
      </c>
      <c r="BN54" s="33">
        <v>0.13464799999999999</v>
      </c>
      <c r="BO54" s="33">
        <v>7.2748E-7</v>
      </c>
      <c r="BP54" s="33">
        <v>0.97469300000000003</v>
      </c>
      <c r="BQ54" s="33">
        <v>11.09</v>
      </c>
      <c r="BR54" s="33">
        <v>0.24021899999999999</v>
      </c>
      <c r="BS54" s="33">
        <v>3.4400000000000003E-5</v>
      </c>
      <c r="BT54" s="33">
        <v>72.510000000000005</v>
      </c>
      <c r="BU54" s="33">
        <v>72.36</v>
      </c>
      <c r="BV54" s="33">
        <v>3.86</v>
      </c>
      <c r="BW54" s="33">
        <v>1.3</v>
      </c>
      <c r="BX54" s="33">
        <v>1829.19</v>
      </c>
      <c r="BY54" s="33">
        <v>0.43093799999999999</v>
      </c>
      <c r="BZ54" s="33">
        <v>1839.66</v>
      </c>
      <c r="CA54" s="33">
        <v>6.37</v>
      </c>
      <c r="CB54" s="33">
        <v>33.18</v>
      </c>
      <c r="CC54" s="33">
        <v>0.91319700000000004</v>
      </c>
      <c r="CD54" s="33">
        <v>0.86649200000000004</v>
      </c>
      <c r="CE54" s="33">
        <v>2.892774E-2</v>
      </c>
      <c r="CF54" s="33">
        <v>29.91</v>
      </c>
      <c r="CG54" s="33">
        <v>2.2780140000000001E-2</v>
      </c>
      <c r="CH54" s="33">
        <v>0.52649100000000004</v>
      </c>
      <c r="CI54" s="33">
        <v>9.81</v>
      </c>
      <c r="CJ54" s="33">
        <v>6.09</v>
      </c>
      <c r="CK54" s="33">
        <v>4.427437E-2</v>
      </c>
      <c r="CL54" s="33">
        <v>4.4074290000000002E-2</v>
      </c>
      <c r="CM54" s="33">
        <v>1.64</v>
      </c>
    </row>
    <row r="55" spans="1:91" ht="17.25" thickBot="1" x14ac:dyDescent="0.3">
      <c r="A55" s="73">
        <v>44989</v>
      </c>
      <c r="C55" s="33">
        <v>22367</v>
      </c>
      <c r="D55" s="33">
        <v>1570.67</v>
      </c>
      <c r="E55" s="33">
        <v>290.22000000000003</v>
      </c>
      <c r="F55" s="33">
        <v>0.37977300000000003</v>
      </c>
      <c r="G55" s="33">
        <v>0.34368700000000002</v>
      </c>
      <c r="H55" s="33">
        <v>1.17</v>
      </c>
      <c r="I55" s="33">
        <v>7.7033000000000004E-2</v>
      </c>
      <c r="J55" s="33">
        <v>1568.09</v>
      </c>
      <c r="K55" s="33">
        <v>21.41</v>
      </c>
      <c r="L55" s="33">
        <v>6.03</v>
      </c>
      <c r="M55" s="33">
        <v>1.1389999999999999E-5</v>
      </c>
      <c r="N55" s="33">
        <v>6.7267999999999994E-2</v>
      </c>
      <c r="O55" s="33">
        <v>90.58</v>
      </c>
      <c r="P55" s="33">
        <v>16.670000000000002</v>
      </c>
      <c r="Q55" s="33">
        <v>6.27</v>
      </c>
      <c r="R55" s="33">
        <v>3.37</v>
      </c>
      <c r="S55" s="33">
        <v>2.39</v>
      </c>
      <c r="T55" s="33">
        <v>12</v>
      </c>
      <c r="U55" s="33">
        <v>22352</v>
      </c>
      <c r="V55" s="33">
        <v>6.95</v>
      </c>
      <c r="W55" s="33">
        <v>144.74</v>
      </c>
      <c r="X55" s="33">
        <v>20.32</v>
      </c>
      <c r="Y55" s="33">
        <v>49.54</v>
      </c>
      <c r="Z55" s="33">
        <v>125.64</v>
      </c>
      <c r="AA55" s="33">
        <v>8.5883000000000001E-2</v>
      </c>
      <c r="AB55" s="33">
        <v>6.25</v>
      </c>
      <c r="AC55" s="33">
        <v>2.8</v>
      </c>
      <c r="AD55" s="33">
        <v>11.72</v>
      </c>
      <c r="AE55" s="33">
        <v>124.45</v>
      </c>
      <c r="AF55" s="33">
        <v>7.3348999999999998E-2</v>
      </c>
      <c r="AG55" s="33">
        <v>6.4122999999999999E-2</v>
      </c>
      <c r="AH55" s="33">
        <v>2.1</v>
      </c>
      <c r="AI55" s="33">
        <v>2.5469370000000002E-2</v>
      </c>
      <c r="AJ55" s="33">
        <v>4.8</v>
      </c>
      <c r="AK55" s="33">
        <v>5.59</v>
      </c>
      <c r="AL55" s="33">
        <v>0.23380200000000001</v>
      </c>
      <c r="AM55" s="33">
        <v>1.33</v>
      </c>
      <c r="AN55" s="33">
        <v>0.147258</v>
      </c>
      <c r="AO55" s="33">
        <v>43.17</v>
      </c>
      <c r="AP55" s="33">
        <v>76.849999999999994</v>
      </c>
      <c r="AQ55" s="33">
        <v>0.64397099999999996</v>
      </c>
      <c r="AR55" s="33">
        <v>0.60311300000000001</v>
      </c>
      <c r="AS55" s="33">
        <v>0.42503299999999999</v>
      </c>
      <c r="AT55" s="33">
        <v>1.0549999999999999</v>
      </c>
      <c r="AU55" s="33">
        <v>1.1499999999999999</v>
      </c>
      <c r="AV55" s="33">
        <v>1.079</v>
      </c>
      <c r="AW55" s="33">
        <v>9.1</v>
      </c>
      <c r="AX55" s="33">
        <v>0.85377999999999998</v>
      </c>
      <c r="AY55" s="33">
        <v>8.4600000000000009</v>
      </c>
      <c r="AZ55" s="33">
        <v>1.5166999999999999E-4</v>
      </c>
      <c r="BA55" s="33">
        <v>1.022</v>
      </c>
      <c r="BB55" s="33">
        <v>0.24055199999999999</v>
      </c>
      <c r="BC55" s="33">
        <v>2.87</v>
      </c>
      <c r="BD55" s="33">
        <v>11.64</v>
      </c>
      <c r="BE55" s="33">
        <v>3.76</v>
      </c>
      <c r="BF55" s="33">
        <v>0.93410599999999999</v>
      </c>
      <c r="BG55" s="33">
        <v>41.1</v>
      </c>
      <c r="BH55" s="33">
        <v>4.95</v>
      </c>
      <c r="BI55" s="33">
        <v>39.17</v>
      </c>
      <c r="BJ55" s="33">
        <v>5.03</v>
      </c>
      <c r="BK55" s="33">
        <v>890.92</v>
      </c>
      <c r="BL55" s="33">
        <v>0.52861899999999995</v>
      </c>
      <c r="BM55" s="33">
        <v>2.54</v>
      </c>
      <c r="BN55" s="33">
        <v>0.12765099999999999</v>
      </c>
      <c r="BO55" s="33">
        <v>7.0325400000000001E-7</v>
      </c>
      <c r="BP55" s="33">
        <v>0.88095100000000004</v>
      </c>
      <c r="BQ55" s="33">
        <v>10.14</v>
      </c>
      <c r="BR55" s="33">
        <v>0.22340199999999999</v>
      </c>
      <c r="BS55" s="33">
        <v>3.2199999999999997E-5</v>
      </c>
      <c r="BT55" s="33">
        <v>67.81</v>
      </c>
      <c r="BU55" s="33">
        <v>69.290000000000006</v>
      </c>
      <c r="BV55" s="33">
        <v>3.81</v>
      </c>
      <c r="BW55" s="33">
        <v>1.32</v>
      </c>
      <c r="BX55" s="33">
        <v>1846.33</v>
      </c>
      <c r="BY55" s="33">
        <v>0.402555</v>
      </c>
      <c r="BZ55" s="33">
        <v>1856.21</v>
      </c>
      <c r="CA55" s="33">
        <v>6.09</v>
      </c>
      <c r="CB55" s="33">
        <v>31.49</v>
      </c>
      <c r="CC55" s="33">
        <v>0.85172000000000003</v>
      </c>
      <c r="CD55" s="33">
        <v>0.797597</v>
      </c>
      <c r="CE55" s="33">
        <v>2.9512790000000001E-2</v>
      </c>
      <c r="CF55" s="33">
        <v>28.08</v>
      </c>
      <c r="CG55" s="33">
        <v>2.275249E-2</v>
      </c>
      <c r="CH55" s="33">
        <v>0.45774599999999999</v>
      </c>
      <c r="CI55" s="33">
        <v>9.16</v>
      </c>
      <c r="CJ55" s="33">
        <v>5.82</v>
      </c>
      <c r="CK55" s="33">
        <v>4.3022339999999999E-2</v>
      </c>
      <c r="CL55" s="33">
        <v>4.2887149999999999E-2</v>
      </c>
      <c r="CM55" s="33">
        <v>1.51</v>
      </c>
    </row>
    <row r="56" spans="1:91" ht="17.25" thickBot="1" x14ac:dyDescent="0.3">
      <c r="A56" s="73">
        <v>44990</v>
      </c>
      <c r="C56" s="33">
        <v>22348</v>
      </c>
      <c r="D56" s="33">
        <v>1568.5</v>
      </c>
      <c r="E56" s="33">
        <v>289.17</v>
      </c>
      <c r="F56" s="33">
        <v>0.37548300000000001</v>
      </c>
      <c r="G56" s="33">
        <v>0.33727600000000002</v>
      </c>
      <c r="H56" s="33">
        <v>1.1299999999999999</v>
      </c>
      <c r="I56" s="33">
        <v>7.4843000000000007E-2</v>
      </c>
      <c r="J56" s="33">
        <v>1566.62</v>
      </c>
      <c r="K56" s="33">
        <v>20.96</v>
      </c>
      <c r="L56" s="33">
        <v>5.91</v>
      </c>
      <c r="M56" s="33">
        <v>1.114E-5</v>
      </c>
      <c r="N56" s="33">
        <v>6.6903000000000004E-2</v>
      </c>
      <c r="O56" s="33">
        <v>89.29</v>
      </c>
      <c r="P56" s="33">
        <v>16.12</v>
      </c>
      <c r="Q56" s="33">
        <v>6.15</v>
      </c>
      <c r="R56" s="33">
        <v>3.4</v>
      </c>
      <c r="S56" s="33">
        <v>2.36</v>
      </c>
      <c r="T56" s="33">
        <v>11.83</v>
      </c>
      <c r="U56" s="33">
        <v>22371</v>
      </c>
      <c r="V56" s="33">
        <v>6.86</v>
      </c>
      <c r="W56" s="33">
        <v>146.69</v>
      </c>
      <c r="X56" s="33">
        <v>19.95</v>
      </c>
      <c r="Y56" s="33">
        <v>49.49</v>
      </c>
      <c r="Z56" s="33">
        <v>124.55</v>
      </c>
      <c r="AA56" s="33">
        <v>8.4064E-2</v>
      </c>
      <c r="AB56" s="33">
        <v>5.91</v>
      </c>
      <c r="AC56" s="33">
        <v>2.5499999999999998</v>
      </c>
      <c r="AD56" s="33">
        <v>11.3</v>
      </c>
      <c r="AE56" s="33">
        <v>125.2</v>
      </c>
      <c r="AF56" s="33">
        <v>7.3224999999999998E-2</v>
      </c>
      <c r="AG56" s="33">
        <v>6.5097000000000002E-2</v>
      </c>
      <c r="AH56" s="33">
        <v>2.0499999999999998</v>
      </c>
      <c r="AI56" s="33">
        <v>2.451826E-2</v>
      </c>
      <c r="AJ56" s="33">
        <v>4.74</v>
      </c>
      <c r="AK56" s="33">
        <v>5.38</v>
      </c>
      <c r="AL56" s="33">
        <v>0.22537099999999999</v>
      </c>
      <c r="AM56" s="33">
        <v>1.22</v>
      </c>
      <c r="AN56" s="33">
        <v>0.14168900000000001</v>
      </c>
      <c r="AO56" s="33">
        <v>42.76</v>
      </c>
      <c r="AP56" s="33">
        <v>75.42</v>
      </c>
      <c r="AQ56" s="33">
        <v>0.62089899999999998</v>
      </c>
      <c r="AR56" s="33">
        <v>0.57978399999999997</v>
      </c>
      <c r="AS56" s="33">
        <v>0.40104000000000001</v>
      </c>
      <c r="AT56" s="33">
        <v>1.0209999999999999</v>
      </c>
      <c r="AU56" s="33">
        <v>1.1200000000000001</v>
      </c>
      <c r="AV56" s="33">
        <v>1.0529999999999999</v>
      </c>
      <c r="AW56" s="33">
        <v>8.7899999999999991</v>
      </c>
      <c r="AX56" s="33">
        <v>0.728993</v>
      </c>
      <c r="AY56" s="33">
        <v>8.61</v>
      </c>
      <c r="AZ56" s="33">
        <v>1.4598000000000001E-4</v>
      </c>
      <c r="BA56" s="33">
        <v>0.99151400000000001</v>
      </c>
      <c r="BB56" s="33">
        <v>0.23266700000000001</v>
      </c>
      <c r="BC56" s="33">
        <v>2.88</v>
      </c>
      <c r="BD56" s="33">
        <v>11.96</v>
      </c>
      <c r="BE56" s="33">
        <v>3.8</v>
      </c>
      <c r="BF56" s="33">
        <v>0.90929400000000005</v>
      </c>
      <c r="BG56" s="33">
        <v>39.18</v>
      </c>
      <c r="BH56" s="33">
        <v>4.88</v>
      </c>
      <c r="BI56" s="33">
        <v>38.43</v>
      </c>
      <c r="BJ56" s="33">
        <v>4.99</v>
      </c>
      <c r="BK56" s="33">
        <v>857.59</v>
      </c>
      <c r="BL56" s="33">
        <v>0.51449900000000004</v>
      </c>
      <c r="BM56" s="33">
        <v>2.37</v>
      </c>
      <c r="BN56" s="33">
        <v>0.12310400000000001</v>
      </c>
      <c r="BO56" s="33">
        <v>6.8907000000000002E-7</v>
      </c>
      <c r="BP56" s="33">
        <v>0.82273399999999997</v>
      </c>
      <c r="BQ56" s="33">
        <v>9.6999999999999993</v>
      </c>
      <c r="BR56" s="33">
        <v>0.21726000000000001</v>
      </c>
      <c r="BS56" s="33">
        <v>3.1819999999999997E-5</v>
      </c>
      <c r="BT56" s="33">
        <v>65.7</v>
      </c>
      <c r="BU56" s="33">
        <v>67.239999999999995</v>
      </c>
      <c r="BV56" s="33">
        <v>3.8</v>
      </c>
      <c r="BW56" s="33">
        <v>1.38</v>
      </c>
      <c r="BX56" s="33">
        <v>1853.77</v>
      </c>
      <c r="BY56" s="33">
        <v>0.40834999999999999</v>
      </c>
      <c r="BZ56" s="33">
        <v>1857.23</v>
      </c>
      <c r="CA56" s="33">
        <v>6.08</v>
      </c>
      <c r="CB56" s="33">
        <v>31.44</v>
      </c>
      <c r="CC56" s="33">
        <v>0.84253900000000004</v>
      </c>
      <c r="CD56" s="33">
        <v>0.79023699999999997</v>
      </c>
      <c r="CE56" s="33">
        <v>2.9813659999999999E-2</v>
      </c>
      <c r="CF56" s="33">
        <v>27.91</v>
      </c>
      <c r="CG56" s="33">
        <v>2.2795159999999998E-2</v>
      </c>
      <c r="CH56" s="33">
        <v>0.47585100000000002</v>
      </c>
      <c r="CI56" s="33">
        <v>8.86</v>
      </c>
      <c r="CJ56" s="33">
        <v>5.84</v>
      </c>
      <c r="CK56" s="33">
        <v>4.1197280000000003E-2</v>
      </c>
      <c r="CL56" s="33">
        <v>4.2238779999999997E-2</v>
      </c>
      <c r="CM56" s="33">
        <v>1.47</v>
      </c>
    </row>
    <row r="57" spans="1:91" ht="17.25" thickBot="1" x14ac:dyDescent="0.3">
      <c r="A57" s="73">
        <v>44991</v>
      </c>
      <c r="C57" s="33">
        <v>22422</v>
      </c>
      <c r="D57" s="33">
        <v>1563.23</v>
      </c>
      <c r="E57" s="33">
        <v>288.62</v>
      </c>
      <c r="F57" s="33">
        <v>0.36870199999999997</v>
      </c>
      <c r="G57" s="33">
        <v>0.33773900000000001</v>
      </c>
      <c r="H57" s="33">
        <v>1.1399999999999999</v>
      </c>
      <c r="I57" s="33">
        <v>7.4964000000000003E-2</v>
      </c>
      <c r="J57" s="33">
        <v>1563.39</v>
      </c>
      <c r="K57" s="33">
        <v>21</v>
      </c>
      <c r="L57" s="33">
        <v>5.99</v>
      </c>
      <c r="M57" s="33">
        <v>1.111E-5</v>
      </c>
      <c r="N57" s="33">
        <v>6.7405000000000007E-2</v>
      </c>
      <c r="O57" s="33">
        <v>89.98</v>
      </c>
      <c r="P57" s="33">
        <v>16.18</v>
      </c>
      <c r="Q57" s="33">
        <v>6.35</v>
      </c>
      <c r="R57" s="33">
        <v>3.36</v>
      </c>
      <c r="S57" s="33">
        <v>2.39</v>
      </c>
      <c r="T57" s="33">
        <v>12.03</v>
      </c>
      <c r="U57" s="33">
        <v>22410</v>
      </c>
      <c r="V57" s="33">
        <v>6.94</v>
      </c>
      <c r="W57" s="33">
        <v>149.30000000000001</v>
      </c>
      <c r="X57" s="33">
        <v>19.79</v>
      </c>
      <c r="Y57" s="33">
        <v>49.95</v>
      </c>
      <c r="Z57" s="33">
        <v>124.15</v>
      </c>
      <c r="AA57" s="33">
        <v>8.3113999999999993E-2</v>
      </c>
      <c r="AB57" s="33">
        <v>6.15</v>
      </c>
      <c r="AC57" s="33">
        <v>2.63</v>
      </c>
      <c r="AD57" s="33">
        <v>11.17</v>
      </c>
      <c r="AE57" s="33">
        <v>125.29</v>
      </c>
      <c r="AF57" s="33">
        <v>7.3515999999999998E-2</v>
      </c>
      <c r="AG57" s="33">
        <v>6.4374000000000001E-2</v>
      </c>
      <c r="AH57" s="33">
        <v>2.0299999999999998</v>
      </c>
      <c r="AI57" s="33">
        <v>2.4372189999999998E-2</v>
      </c>
      <c r="AJ57" s="33">
        <v>4.78</v>
      </c>
      <c r="AK57" s="33">
        <v>5.36</v>
      </c>
      <c r="AL57" s="33">
        <v>0.22661899999999999</v>
      </c>
      <c r="AM57" s="33">
        <v>1.22</v>
      </c>
      <c r="AN57" s="33">
        <v>0.14114699999999999</v>
      </c>
      <c r="AO57" s="33">
        <v>43.08</v>
      </c>
      <c r="AP57" s="33">
        <v>74.95</v>
      </c>
      <c r="AQ57" s="33">
        <v>0.61562899999999998</v>
      </c>
      <c r="AR57" s="33">
        <v>0.57629699999999995</v>
      </c>
      <c r="AS57" s="33">
        <v>0.40023799999999998</v>
      </c>
      <c r="AT57" s="33">
        <v>0.99593100000000001</v>
      </c>
      <c r="AU57" s="33">
        <v>1.1200000000000001</v>
      </c>
      <c r="AV57" s="33">
        <v>1.0449999999999999</v>
      </c>
      <c r="AW57" s="33">
        <v>8.7799999999999994</v>
      </c>
      <c r="AX57" s="33">
        <v>0.74817500000000003</v>
      </c>
      <c r="AY57" s="33">
        <v>8.6199999999999992</v>
      </c>
      <c r="AZ57" s="33">
        <v>1.4505E-4</v>
      </c>
      <c r="BA57" s="33">
        <v>1.05</v>
      </c>
      <c r="BB57" s="33">
        <v>0.23307800000000001</v>
      </c>
      <c r="BC57" s="33">
        <v>3.09</v>
      </c>
      <c r="BD57" s="33">
        <v>12.06</v>
      </c>
      <c r="BE57" s="33">
        <v>3.77</v>
      </c>
      <c r="BF57" s="33">
        <v>0.92966899999999997</v>
      </c>
      <c r="BG57" s="33">
        <v>40.200000000000003</v>
      </c>
      <c r="BH57" s="33">
        <v>4.99</v>
      </c>
      <c r="BI57" s="33">
        <v>38.47</v>
      </c>
      <c r="BJ57" s="33">
        <v>5.01</v>
      </c>
      <c r="BK57" s="33">
        <v>949.95</v>
      </c>
      <c r="BL57" s="33">
        <v>0.53181500000000004</v>
      </c>
      <c r="BM57" s="33">
        <v>2.4300000000000002</v>
      </c>
      <c r="BN57" s="33">
        <v>0.122559</v>
      </c>
      <c r="BO57" s="33">
        <v>6.91225E-7</v>
      </c>
      <c r="BP57" s="33">
        <v>0.82346399999999997</v>
      </c>
      <c r="BQ57" s="33">
        <v>9.61</v>
      </c>
      <c r="BR57" s="33">
        <v>0.21428</v>
      </c>
      <c r="BS57" s="33">
        <v>3.1699999999999998E-5</v>
      </c>
      <c r="BT57" s="33">
        <v>67.77</v>
      </c>
      <c r="BU57" s="33">
        <v>65.260000000000005</v>
      </c>
      <c r="BV57" s="33">
        <v>3.79</v>
      </c>
      <c r="BW57" s="33">
        <v>1.33</v>
      </c>
      <c r="BX57" s="33">
        <v>1848.7</v>
      </c>
      <c r="BY57" s="33">
        <v>0.39953899999999998</v>
      </c>
      <c r="BZ57" s="33">
        <v>1855.24</v>
      </c>
      <c r="CA57" s="33">
        <v>6.16</v>
      </c>
      <c r="CB57" s="33">
        <v>31.39</v>
      </c>
      <c r="CC57" s="33">
        <v>0.84939299999999995</v>
      </c>
      <c r="CD57" s="33">
        <v>0.79008</v>
      </c>
      <c r="CE57" s="33">
        <v>3.00145E-2</v>
      </c>
      <c r="CF57" s="33">
        <v>28.17</v>
      </c>
      <c r="CG57" s="33">
        <v>2.2784349999999998E-2</v>
      </c>
      <c r="CH57" s="33">
        <v>0.46532600000000002</v>
      </c>
      <c r="CI57" s="33">
        <v>8.73</v>
      </c>
      <c r="CJ57" s="33">
        <v>5.86</v>
      </c>
      <c r="CK57" s="33">
        <v>4.0485019999999997E-2</v>
      </c>
      <c r="CL57" s="33">
        <v>4.2425930000000001E-2</v>
      </c>
      <c r="CM57" s="33">
        <v>1.48</v>
      </c>
    </row>
    <row r="58" spans="1:91" ht="17.25" thickBot="1" x14ac:dyDescent="0.3">
      <c r="A58" s="73">
        <v>44992</v>
      </c>
      <c r="C58" s="33">
        <v>22415</v>
      </c>
      <c r="D58" s="33">
        <v>1567.35</v>
      </c>
      <c r="E58" s="33">
        <v>288.02</v>
      </c>
      <c r="F58" s="33">
        <v>0.37095</v>
      </c>
      <c r="G58" s="33">
        <v>0.33145599999999997</v>
      </c>
      <c r="H58" s="33">
        <v>1.1299999999999999</v>
      </c>
      <c r="I58" s="33">
        <v>7.5006000000000003E-2</v>
      </c>
      <c r="J58" s="33">
        <v>1566.2</v>
      </c>
      <c r="K58" s="33">
        <v>20.63</v>
      </c>
      <c r="L58" s="33">
        <v>5.92</v>
      </c>
      <c r="M58" s="33">
        <v>1.117E-5</v>
      </c>
      <c r="N58" s="33">
        <v>6.7511000000000002E-2</v>
      </c>
      <c r="O58" s="33">
        <v>87.41</v>
      </c>
      <c r="P58" s="33">
        <v>16.53</v>
      </c>
      <c r="Q58" s="33">
        <v>6.34</v>
      </c>
      <c r="R58" s="33">
        <v>3.36</v>
      </c>
      <c r="S58" s="33">
        <v>2.38</v>
      </c>
      <c r="T58" s="33">
        <v>11.99</v>
      </c>
      <c r="U58" s="33">
        <v>22402</v>
      </c>
      <c r="V58" s="33">
        <v>6.86</v>
      </c>
      <c r="W58" s="33">
        <v>153.94999999999999</v>
      </c>
      <c r="X58" s="33">
        <v>19.670000000000002</v>
      </c>
      <c r="Y58" s="33">
        <v>48.19</v>
      </c>
      <c r="Z58" s="33">
        <v>124.44</v>
      </c>
      <c r="AA58" s="33">
        <v>8.3706000000000003E-2</v>
      </c>
      <c r="AB58" s="33">
        <v>6.1</v>
      </c>
      <c r="AC58" s="33">
        <v>2.59</v>
      </c>
      <c r="AD58" s="33">
        <v>11.29</v>
      </c>
      <c r="AE58" s="33">
        <v>125.89</v>
      </c>
      <c r="AF58" s="33">
        <v>7.2528999999999996E-2</v>
      </c>
      <c r="AG58" s="33">
        <v>6.4222000000000001E-2</v>
      </c>
      <c r="AH58" s="33">
        <v>2.06</v>
      </c>
      <c r="AI58" s="33">
        <v>2.464829E-2</v>
      </c>
      <c r="AJ58" s="33">
        <v>4.8099999999999996</v>
      </c>
      <c r="AK58" s="33">
        <v>5.33</v>
      </c>
      <c r="AL58" s="33">
        <v>0.226544</v>
      </c>
      <c r="AM58" s="33">
        <v>1.21</v>
      </c>
      <c r="AN58" s="33">
        <v>0.14302500000000001</v>
      </c>
      <c r="AO58" s="33">
        <v>43.8</v>
      </c>
      <c r="AP58" s="33">
        <v>76.709999999999994</v>
      </c>
      <c r="AQ58" s="33">
        <v>0.63302000000000003</v>
      </c>
      <c r="AR58" s="33">
        <v>0.61588900000000002</v>
      </c>
      <c r="AS58" s="33">
        <v>0.41735699999999998</v>
      </c>
      <c r="AT58" s="33">
        <v>1.0169999999999999</v>
      </c>
      <c r="AU58" s="33">
        <v>1.1399999999999999</v>
      </c>
      <c r="AV58" s="33">
        <v>1.054</v>
      </c>
      <c r="AW58" s="33">
        <v>8.89</v>
      </c>
      <c r="AX58" s="33">
        <v>0.75796699999999995</v>
      </c>
      <c r="AY58" s="33">
        <v>8.57</v>
      </c>
      <c r="AZ58" s="33">
        <v>1.4622999999999999E-4</v>
      </c>
      <c r="BA58" s="33">
        <v>1.0529999999999999</v>
      </c>
      <c r="BB58" s="33">
        <v>0.23244300000000001</v>
      </c>
      <c r="BC58" s="33">
        <v>3.12</v>
      </c>
      <c r="BD58" s="33">
        <v>11.8</v>
      </c>
      <c r="BE58" s="33">
        <v>3.77</v>
      </c>
      <c r="BF58" s="33">
        <v>0.94999500000000003</v>
      </c>
      <c r="BG58" s="33">
        <v>38.869999999999997</v>
      </c>
      <c r="BH58" s="33">
        <v>4.9400000000000004</v>
      </c>
      <c r="BI58" s="33">
        <v>38.03</v>
      </c>
      <c r="BJ58" s="33">
        <v>5.01</v>
      </c>
      <c r="BK58" s="33">
        <v>910.72</v>
      </c>
      <c r="BL58" s="33">
        <v>0.53540600000000005</v>
      </c>
      <c r="BM58" s="33">
        <v>2.52</v>
      </c>
      <c r="BN58" s="33">
        <v>0.123671</v>
      </c>
      <c r="BO58" s="33">
        <v>6.9490500000000004E-7</v>
      </c>
      <c r="BP58" s="33">
        <v>0.81400600000000001</v>
      </c>
      <c r="BQ58" s="33">
        <v>9.75</v>
      </c>
      <c r="BR58" s="33">
        <v>0.21373600000000001</v>
      </c>
      <c r="BS58" s="33">
        <v>3.1269999999999997E-5</v>
      </c>
      <c r="BT58" s="33">
        <v>71.599999999999994</v>
      </c>
      <c r="BU58" s="33">
        <v>62.51</v>
      </c>
      <c r="BV58" s="33">
        <v>3.78</v>
      </c>
      <c r="BW58" s="33">
        <v>1.28</v>
      </c>
      <c r="BX58" s="33">
        <v>1835.98</v>
      </c>
      <c r="BY58" s="33">
        <v>0.40017200000000003</v>
      </c>
      <c r="BZ58" s="33">
        <v>1849.62</v>
      </c>
      <c r="CA58" s="33">
        <v>6.13</v>
      </c>
      <c r="CB58" s="33">
        <v>31.52</v>
      </c>
      <c r="CC58" s="33">
        <v>0.85610600000000003</v>
      </c>
      <c r="CD58" s="33">
        <v>0.81370600000000004</v>
      </c>
      <c r="CE58" s="33">
        <v>2.9069640000000001E-2</v>
      </c>
      <c r="CF58" s="33">
        <v>27.71</v>
      </c>
      <c r="CG58" s="33">
        <v>2.2768259999999998E-2</v>
      </c>
      <c r="CH58" s="33">
        <v>0.440668</v>
      </c>
      <c r="CI58" s="33">
        <v>8.7899999999999991</v>
      </c>
      <c r="CJ58" s="33">
        <v>5.99</v>
      </c>
      <c r="CK58" s="33">
        <v>4.057086E-2</v>
      </c>
      <c r="CL58" s="33">
        <v>4.2060420000000001E-2</v>
      </c>
      <c r="CM58" s="33">
        <v>1.5</v>
      </c>
    </row>
    <row r="59" spans="1:91" ht="17.25" thickBot="1" x14ac:dyDescent="0.3">
      <c r="A59" s="73">
        <v>44993</v>
      </c>
      <c r="C59" s="33">
        <v>22217</v>
      </c>
      <c r="D59" s="33">
        <v>1563.81</v>
      </c>
      <c r="E59" s="33">
        <v>289.25</v>
      </c>
      <c r="F59" s="33">
        <v>0.38091900000000001</v>
      </c>
      <c r="G59" s="33">
        <v>0.33134000000000002</v>
      </c>
      <c r="H59" s="33">
        <v>1.1499999999999999</v>
      </c>
      <c r="I59" s="33">
        <v>7.4202000000000004E-2</v>
      </c>
      <c r="J59" s="33">
        <v>1562.88</v>
      </c>
      <c r="K59" s="33">
        <v>20.27</v>
      </c>
      <c r="L59" s="33">
        <v>5.86</v>
      </c>
      <c r="M59" s="33">
        <v>1.112E-5</v>
      </c>
      <c r="N59" s="33">
        <v>6.6395999999999997E-2</v>
      </c>
      <c r="O59" s="33">
        <v>86.36</v>
      </c>
      <c r="P59" s="33">
        <v>16.18</v>
      </c>
      <c r="Q59" s="33">
        <v>6.43</v>
      </c>
      <c r="R59" s="33">
        <v>3.39</v>
      </c>
      <c r="S59" s="33">
        <v>2.31</v>
      </c>
      <c r="T59" s="33">
        <v>11.76</v>
      </c>
      <c r="U59" s="33">
        <v>22211</v>
      </c>
      <c r="V59" s="33">
        <v>6.87</v>
      </c>
      <c r="W59" s="33">
        <v>150.43</v>
      </c>
      <c r="X59" s="33">
        <v>19.23</v>
      </c>
      <c r="Y59" s="33">
        <v>43.93</v>
      </c>
      <c r="Z59" s="33">
        <v>121.83</v>
      </c>
      <c r="AA59" s="33">
        <v>8.2947999999999994E-2</v>
      </c>
      <c r="AB59" s="33">
        <v>5.98</v>
      </c>
      <c r="AC59" s="33">
        <v>2.5499999999999998</v>
      </c>
      <c r="AD59" s="33">
        <v>11.12</v>
      </c>
      <c r="AE59" s="33">
        <v>122.67</v>
      </c>
      <c r="AF59" s="33">
        <v>7.0481000000000002E-2</v>
      </c>
      <c r="AG59" s="33">
        <v>6.2983999999999998E-2</v>
      </c>
      <c r="AH59" s="33">
        <v>2</v>
      </c>
      <c r="AI59" s="33">
        <v>2.36168E-2</v>
      </c>
      <c r="AJ59" s="33">
        <v>4.7300000000000004</v>
      </c>
      <c r="AK59" s="33">
        <v>5.34</v>
      </c>
      <c r="AL59" s="33">
        <v>0.21809400000000001</v>
      </c>
      <c r="AM59" s="33">
        <v>1.18</v>
      </c>
      <c r="AN59" s="33">
        <v>0.13785800000000001</v>
      </c>
      <c r="AO59" s="33">
        <v>42.11</v>
      </c>
      <c r="AP59" s="33">
        <v>75.27</v>
      </c>
      <c r="AQ59" s="33">
        <v>0.61180999999999996</v>
      </c>
      <c r="AR59" s="33">
        <v>0.590642</v>
      </c>
      <c r="AS59" s="33">
        <v>0.39890199999999998</v>
      </c>
      <c r="AT59" s="33">
        <v>1.0049999999999999</v>
      </c>
      <c r="AU59" s="33">
        <v>1.1100000000000001</v>
      </c>
      <c r="AV59" s="33">
        <v>1.0169999999999999</v>
      </c>
      <c r="AW59" s="33">
        <v>8.64</v>
      </c>
      <c r="AX59" s="33">
        <v>0.69089599999999995</v>
      </c>
      <c r="AY59" s="33">
        <v>8.5299999999999994</v>
      </c>
      <c r="AZ59" s="33">
        <v>1.4217E-4</v>
      </c>
      <c r="BA59" s="33">
        <v>1.085</v>
      </c>
      <c r="BB59" s="33">
        <v>0.22159699999999999</v>
      </c>
      <c r="BC59" s="33">
        <v>2.93</v>
      </c>
      <c r="BD59" s="33">
        <v>11.58</v>
      </c>
      <c r="BE59" s="33">
        <v>3.75</v>
      </c>
      <c r="BF59" s="33">
        <v>0.97420799999999996</v>
      </c>
      <c r="BG59" s="33">
        <v>36.83</v>
      </c>
      <c r="BH59" s="33">
        <v>4.78</v>
      </c>
      <c r="BI59" s="33">
        <v>37.799999999999997</v>
      </c>
      <c r="BJ59" s="33">
        <v>4.95</v>
      </c>
      <c r="BK59" s="33">
        <v>922.55</v>
      </c>
      <c r="BL59" s="33">
        <v>0.51805299999999999</v>
      </c>
      <c r="BM59" s="33">
        <v>2.4</v>
      </c>
      <c r="BN59" s="33">
        <v>0.121297</v>
      </c>
      <c r="BO59" s="33">
        <v>6.9539399999999999E-7</v>
      </c>
      <c r="BP59" s="33">
        <v>0.78033699999999995</v>
      </c>
      <c r="BQ59" s="33">
        <v>9.3800000000000008</v>
      </c>
      <c r="BR59" s="33">
        <v>0.209116</v>
      </c>
      <c r="BS59" s="33">
        <v>3.0599999999999998E-5</v>
      </c>
      <c r="BT59" s="33">
        <v>71.819999999999993</v>
      </c>
      <c r="BU59" s="33">
        <v>62.05</v>
      </c>
      <c r="BV59" s="33">
        <v>3.77</v>
      </c>
      <c r="BW59" s="33">
        <v>1.26</v>
      </c>
      <c r="BX59" s="33">
        <v>1810.44</v>
      </c>
      <c r="BY59" s="33">
        <v>0.38314100000000001</v>
      </c>
      <c r="BZ59" s="33">
        <v>1821.4</v>
      </c>
      <c r="CA59" s="33">
        <v>6.04</v>
      </c>
      <c r="CB59" s="33">
        <v>31.17</v>
      </c>
      <c r="CC59" s="33">
        <v>0.84416599999999997</v>
      </c>
      <c r="CD59" s="33">
        <v>0.80858200000000002</v>
      </c>
      <c r="CE59" s="33">
        <v>2.941525E-2</v>
      </c>
      <c r="CF59" s="33">
        <v>26.7</v>
      </c>
      <c r="CG59" s="33">
        <v>2.276212E-2</v>
      </c>
      <c r="CH59" s="33">
        <v>0.41479199999999999</v>
      </c>
      <c r="CI59" s="33">
        <v>8.3800000000000008</v>
      </c>
      <c r="CJ59" s="33">
        <v>5.95</v>
      </c>
      <c r="CK59" s="33">
        <v>3.915486E-2</v>
      </c>
      <c r="CL59" s="33">
        <v>4.0897660000000002E-2</v>
      </c>
      <c r="CM59" s="33">
        <v>1.47</v>
      </c>
    </row>
    <row r="60" spans="1:91" ht="17.25" thickBot="1" x14ac:dyDescent="0.3">
      <c r="A60" s="73">
        <v>44994</v>
      </c>
      <c r="C60" s="33">
        <v>21713</v>
      </c>
      <c r="D60" s="33">
        <v>1535.26</v>
      </c>
      <c r="E60" s="33">
        <v>286.69</v>
      </c>
      <c r="F60" s="33">
        <v>0.389546</v>
      </c>
      <c r="G60" s="33">
        <v>0.318386</v>
      </c>
      <c r="H60" s="33">
        <v>1.0549999999999999</v>
      </c>
      <c r="I60" s="33">
        <v>7.1317000000000005E-2</v>
      </c>
      <c r="J60" s="33">
        <v>1534.09</v>
      </c>
      <c r="K60" s="33">
        <v>18.43</v>
      </c>
      <c r="L60" s="33">
        <v>5.6</v>
      </c>
      <c r="M60" s="33">
        <v>1.095E-5</v>
      </c>
      <c r="N60" s="33">
        <v>6.5355999999999997E-2</v>
      </c>
      <c r="O60" s="33">
        <v>82.83</v>
      </c>
      <c r="P60" s="33">
        <v>15.15</v>
      </c>
      <c r="Q60" s="33">
        <v>6.1</v>
      </c>
      <c r="R60" s="33">
        <v>3.37</v>
      </c>
      <c r="S60" s="33">
        <v>2.38</v>
      </c>
      <c r="T60" s="33">
        <v>10.97</v>
      </c>
      <c r="U60" s="33">
        <v>21701</v>
      </c>
      <c r="V60" s="33">
        <v>6.59</v>
      </c>
      <c r="W60" s="33">
        <v>143.96</v>
      </c>
      <c r="X60" s="33">
        <v>18.260000000000002</v>
      </c>
      <c r="Y60" s="33">
        <v>42.85</v>
      </c>
      <c r="Z60" s="33">
        <v>116.44</v>
      </c>
      <c r="AA60" s="33">
        <v>8.1837999999999994E-2</v>
      </c>
      <c r="AB60" s="33">
        <v>5.8</v>
      </c>
      <c r="AC60" s="33">
        <v>2.36</v>
      </c>
      <c r="AD60" s="33">
        <v>10.55</v>
      </c>
      <c r="AE60" s="33">
        <v>115.67</v>
      </c>
      <c r="AF60" s="33">
        <v>6.7429000000000003E-2</v>
      </c>
      <c r="AG60" s="33">
        <v>6.0720999999999997E-2</v>
      </c>
      <c r="AH60" s="33">
        <v>1.84</v>
      </c>
      <c r="AI60" s="33">
        <v>2.2120299999999999E-2</v>
      </c>
      <c r="AJ60" s="33">
        <v>4.37</v>
      </c>
      <c r="AK60" s="33">
        <v>5.0599999999999996</v>
      </c>
      <c r="AL60" s="33">
        <v>0.20266799999999999</v>
      </c>
      <c r="AM60" s="33">
        <v>1.1200000000000001</v>
      </c>
      <c r="AN60" s="33">
        <v>0.125168</v>
      </c>
      <c r="AO60" s="33">
        <v>39.9</v>
      </c>
      <c r="AP60" s="33">
        <v>71.63</v>
      </c>
      <c r="AQ60" s="33">
        <v>0.57071499999999997</v>
      </c>
      <c r="AR60" s="33">
        <v>0.54884599999999995</v>
      </c>
      <c r="AS60" s="33">
        <v>0.360261</v>
      </c>
      <c r="AT60" s="33">
        <v>0.95615600000000001</v>
      </c>
      <c r="AU60" s="33">
        <v>1.0289999999999999</v>
      </c>
      <c r="AV60" s="33">
        <v>0.94930400000000004</v>
      </c>
      <c r="AW60" s="33">
        <v>7.9</v>
      </c>
      <c r="AX60" s="33">
        <v>0.62501799999999996</v>
      </c>
      <c r="AY60" s="33">
        <v>8.41</v>
      </c>
      <c r="AZ60" s="33">
        <v>1.3080000000000001E-4</v>
      </c>
      <c r="BA60" s="33">
        <v>0.95923400000000003</v>
      </c>
      <c r="BB60" s="33">
        <v>0.205369</v>
      </c>
      <c r="BC60" s="33">
        <v>2.6</v>
      </c>
      <c r="BD60" s="33">
        <v>10.5</v>
      </c>
      <c r="BE60" s="33">
        <v>3.72</v>
      </c>
      <c r="BF60" s="33">
        <v>0.88747399999999999</v>
      </c>
      <c r="BG60" s="33">
        <v>36.979999999999997</v>
      </c>
      <c r="BH60" s="33">
        <v>4.76</v>
      </c>
      <c r="BI60" s="33">
        <v>35.82</v>
      </c>
      <c r="BJ60" s="33">
        <v>4.84</v>
      </c>
      <c r="BK60" s="33">
        <v>874.62</v>
      </c>
      <c r="BL60" s="33">
        <v>0.51390199999999997</v>
      </c>
      <c r="BM60" s="33">
        <v>2.23</v>
      </c>
      <c r="BN60" s="33">
        <v>0.112662</v>
      </c>
      <c r="BO60" s="33">
        <v>6.7740700000000005E-7</v>
      </c>
      <c r="BP60" s="33">
        <v>0.70798700000000003</v>
      </c>
      <c r="BQ60" s="33">
        <v>8.9499999999999993</v>
      </c>
      <c r="BR60" s="33">
        <v>0.199491</v>
      </c>
      <c r="BS60" s="33">
        <v>2.9090000000000001E-5</v>
      </c>
      <c r="BT60" s="33">
        <v>67.78</v>
      </c>
      <c r="BU60" s="33">
        <v>58.34</v>
      </c>
      <c r="BV60" s="33">
        <v>3.72</v>
      </c>
      <c r="BW60" s="33">
        <v>1.19</v>
      </c>
      <c r="BX60" s="33">
        <v>1808.15</v>
      </c>
      <c r="BY60" s="33">
        <v>0.37472800000000001</v>
      </c>
      <c r="BZ60" s="33">
        <v>1816.48</v>
      </c>
      <c r="CA60" s="33">
        <v>5.99</v>
      </c>
      <c r="CB60" s="33">
        <v>31.12</v>
      </c>
      <c r="CC60" s="33">
        <v>0.80301500000000003</v>
      </c>
      <c r="CD60" s="33">
        <v>0.83256399999999997</v>
      </c>
      <c r="CE60" s="33">
        <v>2.7847090000000001E-2</v>
      </c>
      <c r="CF60" s="33">
        <v>25.72</v>
      </c>
      <c r="CG60" s="33">
        <v>2.2875699999999999E-2</v>
      </c>
      <c r="CH60" s="33">
        <v>0.35978100000000002</v>
      </c>
      <c r="CI60" s="33">
        <v>7.61</v>
      </c>
      <c r="CJ60" s="33">
        <v>5.48</v>
      </c>
      <c r="CK60" s="33">
        <v>3.6052319999999999E-2</v>
      </c>
      <c r="CL60" s="33">
        <v>4.0679220000000002E-2</v>
      </c>
      <c r="CM60" s="33">
        <v>1.37</v>
      </c>
    </row>
    <row r="61" spans="1:91" ht="17.25" thickBot="1" x14ac:dyDescent="0.3">
      <c r="A61" s="73">
        <v>44995</v>
      </c>
      <c r="C61" s="33">
        <v>20376</v>
      </c>
      <c r="D61" s="33">
        <v>1440.17</v>
      </c>
      <c r="E61" s="33">
        <v>277.49</v>
      </c>
      <c r="F61" s="33">
        <v>0.37315300000000001</v>
      </c>
      <c r="G61" s="33">
        <v>0.31032399999999999</v>
      </c>
      <c r="H61" s="33">
        <v>1.016</v>
      </c>
      <c r="I61" s="33">
        <v>6.6158999999999996E-2</v>
      </c>
      <c r="J61" s="33">
        <v>1438.95</v>
      </c>
      <c r="K61" s="33">
        <v>17.329999999999998</v>
      </c>
      <c r="L61" s="33">
        <v>5.38</v>
      </c>
      <c r="M61" s="33">
        <v>1.013E-5</v>
      </c>
      <c r="N61" s="33">
        <v>5.8577999999999998E-2</v>
      </c>
      <c r="O61" s="33">
        <v>76.709999999999994</v>
      </c>
      <c r="P61" s="33">
        <v>14.43</v>
      </c>
      <c r="Q61" s="33">
        <v>5.75</v>
      </c>
      <c r="R61" s="33">
        <v>3.37</v>
      </c>
      <c r="S61" s="33">
        <v>2.31</v>
      </c>
      <c r="T61" s="33">
        <v>11</v>
      </c>
      <c r="U61" s="33">
        <v>20382</v>
      </c>
      <c r="V61" s="33">
        <v>6.17</v>
      </c>
      <c r="W61" s="33">
        <v>142.29</v>
      </c>
      <c r="X61" s="33">
        <v>17.09</v>
      </c>
      <c r="Y61" s="33">
        <v>40.64</v>
      </c>
      <c r="Z61" s="33">
        <v>110.27</v>
      </c>
      <c r="AA61" s="33">
        <v>7.7081999999999998E-2</v>
      </c>
      <c r="AB61" s="33">
        <v>5.5</v>
      </c>
      <c r="AC61" s="33">
        <v>2.2599999999999998</v>
      </c>
      <c r="AD61" s="33">
        <v>11.08</v>
      </c>
      <c r="AE61" s="33">
        <v>112.21</v>
      </c>
      <c r="AF61" s="33">
        <v>6.2897999999999996E-2</v>
      </c>
      <c r="AG61" s="33">
        <v>5.7518E-2</v>
      </c>
      <c r="AH61" s="33">
        <v>1.79</v>
      </c>
      <c r="AI61" s="33">
        <v>2.0346949999999999E-2</v>
      </c>
      <c r="AJ61" s="33">
        <v>3.97</v>
      </c>
      <c r="AK61" s="33">
        <v>4.7699999999999996</v>
      </c>
      <c r="AL61" s="33">
        <v>0.19359499999999999</v>
      </c>
      <c r="AM61" s="33">
        <v>1.0569999999999999</v>
      </c>
      <c r="AN61" s="33">
        <v>0.117436</v>
      </c>
      <c r="AO61" s="33">
        <v>37.880000000000003</v>
      </c>
      <c r="AP61" s="33">
        <v>68.680000000000007</v>
      </c>
      <c r="AQ61" s="33">
        <v>0.53746899999999997</v>
      </c>
      <c r="AR61" s="33">
        <v>0.51965600000000001</v>
      </c>
      <c r="AS61" s="33">
        <v>0.33565299999999998</v>
      </c>
      <c r="AT61" s="33">
        <v>0.88645099999999999</v>
      </c>
      <c r="AU61" s="33">
        <v>0.99048199999999997</v>
      </c>
      <c r="AV61" s="33">
        <v>0.890957</v>
      </c>
      <c r="AW61" s="33">
        <v>7.35</v>
      </c>
      <c r="AX61" s="33">
        <v>0.58263399999999999</v>
      </c>
      <c r="AY61" s="33">
        <v>8.1999999999999993</v>
      </c>
      <c r="AZ61" s="33">
        <v>1.2915999999999999E-4</v>
      </c>
      <c r="BA61" s="33">
        <v>0.92513400000000001</v>
      </c>
      <c r="BB61" s="33">
        <v>0.21640999999999999</v>
      </c>
      <c r="BC61" s="33">
        <v>2.37</v>
      </c>
      <c r="BD61" s="33">
        <v>9.91</v>
      </c>
      <c r="BE61" s="33">
        <v>3.6</v>
      </c>
      <c r="BF61" s="33">
        <v>0.83996700000000002</v>
      </c>
      <c r="BG61" s="33">
        <v>36.54</v>
      </c>
      <c r="BH61" s="33">
        <v>4.5999999999999996</v>
      </c>
      <c r="BI61" s="33">
        <v>33.96</v>
      </c>
      <c r="BJ61" s="33">
        <v>3.95</v>
      </c>
      <c r="BK61" s="33">
        <v>813.8</v>
      </c>
      <c r="BL61" s="33">
        <v>0.48859000000000002</v>
      </c>
      <c r="BM61" s="33">
        <v>2.2000000000000002</v>
      </c>
      <c r="BN61" s="33">
        <v>0.105946</v>
      </c>
      <c r="BO61" s="33">
        <v>6.3821300000000003E-7</v>
      </c>
      <c r="BP61" s="33">
        <v>0.67017400000000005</v>
      </c>
      <c r="BQ61" s="33">
        <v>8.39</v>
      </c>
      <c r="BR61" s="33">
        <v>0.19178899999999999</v>
      </c>
      <c r="BS61" s="33">
        <v>2.7840000000000001E-5</v>
      </c>
      <c r="BT61" s="33">
        <v>64.55</v>
      </c>
      <c r="BU61" s="33">
        <v>54.66</v>
      </c>
      <c r="BV61" s="33">
        <v>3.63</v>
      </c>
      <c r="BW61" s="33">
        <v>1.1299999999999999</v>
      </c>
      <c r="BX61" s="33">
        <v>1811.44</v>
      </c>
      <c r="BY61" s="33">
        <v>0.33040700000000001</v>
      </c>
      <c r="BZ61" s="33">
        <v>1832.33</v>
      </c>
      <c r="CA61" s="33">
        <v>5.66</v>
      </c>
      <c r="CB61" s="33">
        <v>28.74</v>
      </c>
      <c r="CC61" s="33">
        <v>0.797624</v>
      </c>
      <c r="CD61" s="33">
        <v>0.85120899999999999</v>
      </c>
      <c r="CE61" s="33">
        <v>2.7356519999999999E-2</v>
      </c>
      <c r="CF61" s="33">
        <v>24.8</v>
      </c>
      <c r="CG61" s="33">
        <v>2.2775779999999999E-2</v>
      </c>
      <c r="CH61" s="33">
        <v>0.32961400000000002</v>
      </c>
      <c r="CI61" s="33">
        <v>7.44</v>
      </c>
      <c r="CJ61" s="33">
        <v>5.14</v>
      </c>
      <c r="CK61" s="33">
        <v>3.4849539999999998E-2</v>
      </c>
      <c r="CL61" s="33">
        <v>3.8918269999999998E-2</v>
      </c>
      <c r="CM61" s="33">
        <v>1.27</v>
      </c>
    </row>
    <row r="62" spans="1:91" ht="17.25" thickBot="1" x14ac:dyDescent="0.3">
      <c r="A62" s="73">
        <v>44996</v>
      </c>
      <c r="C62" s="33">
        <v>20195</v>
      </c>
      <c r="D62" s="33">
        <v>1429.6</v>
      </c>
      <c r="E62" s="33">
        <v>277.02999999999997</v>
      </c>
      <c r="F62" s="33">
        <v>0.37198399999999998</v>
      </c>
      <c r="G62" s="33">
        <v>0.31561400000000001</v>
      </c>
      <c r="H62" s="33">
        <v>1.0589999999999999</v>
      </c>
      <c r="I62" s="33">
        <v>6.6104999999999997E-2</v>
      </c>
      <c r="J62" s="33">
        <v>1428.44</v>
      </c>
      <c r="K62" s="33">
        <v>18.21</v>
      </c>
      <c r="L62" s="33">
        <v>5.56</v>
      </c>
      <c r="M62" s="33">
        <v>1.031E-5</v>
      </c>
      <c r="N62" s="33">
        <v>5.7534000000000002E-2</v>
      </c>
      <c r="O62" s="33">
        <v>71.760000000000005</v>
      </c>
      <c r="P62" s="33">
        <v>14.85</v>
      </c>
      <c r="Q62" s="33">
        <v>5.63</v>
      </c>
      <c r="R62" s="33">
        <v>3.46</v>
      </c>
      <c r="S62" s="33">
        <v>2.23</v>
      </c>
      <c r="T62" s="33">
        <v>11.16</v>
      </c>
      <c r="U62" s="33">
        <v>20242</v>
      </c>
      <c r="V62" s="33">
        <v>6.22</v>
      </c>
      <c r="W62" s="33">
        <v>135.19999999999999</v>
      </c>
      <c r="X62" s="33">
        <v>17.41</v>
      </c>
      <c r="Y62" s="33">
        <v>40.32</v>
      </c>
      <c r="Z62" s="33">
        <v>111.53</v>
      </c>
      <c r="AA62" s="33">
        <v>7.8307000000000002E-2</v>
      </c>
      <c r="AB62" s="33">
        <v>5.32</v>
      </c>
      <c r="AC62" s="33">
        <v>2.3199999999999998</v>
      </c>
      <c r="AD62" s="33">
        <v>10.79</v>
      </c>
      <c r="AE62" s="33">
        <v>119.85</v>
      </c>
      <c r="AF62" s="33">
        <v>6.3020000000000007E-2</v>
      </c>
      <c r="AG62" s="33">
        <v>5.9270999999999997E-2</v>
      </c>
      <c r="AH62" s="33">
        <v>1.8</v>
      </c>
      <c r="AI62" s="33">
        <v>2.0676099999999999E-2</v>
      </c>
      <c r="AJ62" s="33">
        <v>4.04</v>
      </c>
      <c r="AK62" s="33">
        <v>4.92</v>
      </c>
      <c r="AL62" s="33">
        <v>0.18861600000000001</v>
      </c>
      <c r="AM62" s="33">
        <v>1.044</v>
      </c>
      <c r="AN62" s="33">
        <v>0.116998</v>
      </c>
      <c r="AO62" s="33">
        <v>38.47</v>
      </c>
      <c r="AP62" s="33">
        <v>68.37</v>
      </c>
      <c r="AQ62" s="33">
        <v>0.53599699999999995</v>
      </c>
      <c r="AR62" s="33">
        <v>0.52788800000000002</v>
      </c>
      <c r="AS62" s="33">
        <v>0.33950000000000002</v>
      </c>
      <c r="AT62" s="33">
        <v>0.90915199999999996</v>
      </c>
      <c r="AU62" s="33">
        <v>1.014</v>
      </c>
      <c r="AV62" s="33">
        <v>0.87926599999999999</v>
      </c>
      <c r="AW62" s="33">
        <v>7.39</v>
      </c>
      <c r="AX62" s="33">
        <v>0.60350499999999996</v>
      </c>
      <c r="AY62" s="33">
        <v>8.1999999999999993</v>
      </c>
      <c r="AZ62" s="33">
        <v>1.2542E-4</v>
      </c>
      <c r="BA62" s="33">
        <v>0.84498899999999999</v>
      </c>
      <c r="BB62" s="33">
        <v>0.22492400000000001</v>
      </c>
      <c r="BC62" s="33">
        <v>2.2400000000000002</v>
      </c>
      <c r="BD62" s="33">
        <v>9.82</v>
      </c>
      <c r="BE62" s="33">
        <v>3.56</v>
      </c>
      <c r="BF62" s="33">
        <v>0.88517999999999997</v>
      </c>
      <c r="BG62" s="33">
        <v>35.43</v>
      </c>
      <c r="BH62" s="33">
        <v>4.6100000000000003</v>
      </c>
      <c r="BI62" s="33">
        <v>33.22</v>
      </c>
      <c r="BJ62" s="33">
        <v>3.95</v>
      </c>
      <c r="BK62" s="33">
        <v>781.44</v>
      </c>
      <c r="BL62" s="33">
        <v>0.48454799999999998</v>
      </c>
      <c r="BM62" s="33">
        <v>2.14</v>
      </c>
      <c r="BN62" s="33">
        <v>0.110668</v>
      </c>
      <c r="BO62" s="33">
        <v>5.9879099999999995E-7</v>
      </c>
      <c r="BP62" s="33">
        <v>0.63602800000000004</v>
      </c>
      <c r="BQ62" s="33">
        <v>7.83</v>
      </c>
      <c r="BR62" s="33">
        <v>0.18721699999999999</v>
      </c>
      <c r="BS62" s="33">
        <v>2.7710000000000001E-5</v>
      </c>
      <c r="BT62" s="33">
        <v>63.66</v>
      </c>
      <c r="BU62" s="33">
        <v>50.34</v>
      </c>
      <c r="BV62" s="33">
        <v>3.57</v>
      </c>
      <c r="BW62" s="33">
        <v>1.1100000000000001</v>
      </c>
      <c r="BX62" s="33">
        <v>1862.46</v>
      </c>
      <c r="BY62" s="33">
        <v>0.334762</v>
      </c>
      <c r="BZ62" s="33">
        <v>1862.74</v>
      </c>
      <c r="CA62" s="33">
        <v>5.48</v>
      </c>
      <c r="CB62" s="33">
        <v>28.66</v>
      </c>
      <c r="CC62" s="33">
        <v>0.80264000000000002</v>
      </c>
      <c r="CD62" s="33">
        <v>0.93697399999999997</v>
      </c>
      <c r="CE62" s="33">
        <v>2.7554800000000001E-2</v>
      </c>
      <c r="CF62" s="33">
        <v>23.43</v>
      </c>
      <c r="CG62" s="33">
        <v>2.2649579999999999E-2</v>
      </c>
      <c r="CH62" s="33">
        <v>0.33516699999999999</v>
      </c>
      <c r="CI62" s="33">
        <v>7.66</v>
      </c>
      <c r="CJ62" s="33">
        <v>4.99</v>
      </c>
      <c r="CK62" s="33">
        <v>3.5421859999999999E-2</v>
      </c>
      <c r="CL62" s="33">
        <v>3.8655790000000002E-2</v>
      </c>
      <c r="CM62" s="33">
        <v>1.23</v>
      </c>
    </row>
    <row r="63" spans="1:91" ht="17.25" thickBot="1" x14ac:dyDescent="0.3">
      <c r="A63" s="73">
        <v>44997</v>
      </c>
      <c r="C63" s="33">
        <v>20522</v>
      </c>
      <c r="D63" s="33">
        <v>1474.4</v>
      </c>
      <c r="E63" s="33">
        <v>275.74</v>
      </c>
      <c r="F63" s="33">
        <v>0.366037</v>
      </c>
      <c r="G63" s="33">
        <v>0.30593100000000001</v>
      </c>
      <c r="H63" s="33">
        <v>1.0589999999999999</v>
      </c>
      <c r="I63" s="33">
        <v>6.6470000000000001E-2</v>
      </c>
      <c r="J63" s="33">
        <v>1460.07</v>
      </c>
      <c r="K63" s="33">
        <v>18.07</v>
      </c>
      <c r="L63" s="33">
        <v>5.47</v>
      </c>
      <c r="M63" s="33">
        <v>1.031E-5</v>
      </c>
      <c r="N63" s="33">
        <v>5.9069999999999998E-2</v>
      </c>
      <c r="O63" s="33">
        <v>69.290000000000006</v>
      </c>
      <c r="P63" s="33">
        <v>14.53</v>
      </c>
      <c r="Q63" s="33">
        <v>5.44</v>
      </c>
      <c r="R63" s="33">
        <v>3.51</v>
      </c>
      <c r="S63" s="33">
        <v>2.2400000000000002</v>
      </c>
      <c r="T63" s="33">
        <v>11.05</v>
      </c>
      <c r="U63" s="33">
        <v>20546</v>
      </c>
      <c r="V63" s="33">
        <v>6.16</v>
      </c>
      <c r="W63" s="33">
        <v>140.38</v>
      </c>
      <c r="X63" s="33">
        <v>17.190000000000001</v>
      </c>
      <c r="Y63" s="33">
        <v>40.36</v>
      </c>
      <c r="Z63" s="33">
        <v>113.34</v>
      </c>
      <c r="AA63" s="33">
        <v>7.9063999999999995E-2</v>
      </c>
      <c r="AB63" s="33">
        <v>4.9800000000000004</v>
      </c>
      <c r="AC63" s="33">
        <v>2.13</v>
      </c>
      <c r="AD63" s="33">
        <v>10.48</v>
      </c>
      <c r="AE63" s="33">
        <v>117.48</v>
      </c>
      <c r="AF63" s="33">
        <v>6.4690999999999999E-2</v>
      </c>
      <c r="AG63" s="33">
        <v>5.8432999999999999E-2</v>
      </c>
      <c r="AH63" s="33">
        <v>1.8</v>
      </c>
      <c r="AI63" s="33">
        <v>2.0385179999999999E-2</v>
      </c>
      <c r="AJ63" s="33">
        <v>3.78</v>
      </c>
      <c r="AK63" s="33">
        <v>4.7300000000000004</v>
      </c>
      <c r="AL63" s="33">
        <v>0.18809899999999999</v>
      </c>
      <c r="AM63" s="33">
        <v>0.99714800000000003</v>
      </c>
      <c r="AN63" s="33">
        <v>0.114581</v>
      </c>
      <c r="AO63" s="33">
        <v>38.42</v>
      </c>
      <c r="AP63" s="33">
        <v>67.010000000000005</v>
      </c>
      <c r="AQ63" s="33">
        <v>0.52936499999999997</v>
      </c>
      <c r="AR63" s="33">
        <v>0.51946099999999995</v>
      </c>
      <c r="AS63" s="33">
        <v>0.33593200000000001</v>
      </c>
      <c r="AT63" s="33">
        <v>0.90361100000000005</v>
      </c>
      <c r="AU63" s="33">
        <v>0.98508300000000004</v>
      </c>
      <c r="AV63" s="33">
        <v>0.87012999999999996</v>
      </c>
      <c r="AW63" s="33">
        <v>7.32</v>
      </c>
      <c r="AX63" s="33">
        <v>0.60972599999999999</v>
      </c>
      <c r="AY63" s="33">
        <v>8.31</v>
      </c>
      <c r="AZ63" s="33">
        <v>1.2101E-4</v>
      </c>
      <c r="BA63" s="33">
        <v>0.81267100000000003</v>
      </c>
      <c r="BB63" s="33">
        <v>0.22218499999999999</v>
      </c>
      <c r="BC63" s="33">
        <v>2.1800000000000002</v>
      </c>
      <c r="BD63" s="33">
        <v>9.5299999999999994</v>
      </c>
      <c r="BE63" s="33">
        <v>3.5</v>
      </c>
      <c r="BF63" s="33">
        <v>0.85884199999999999</v>
      </c>
      <c r="BG63" s="33">
        <v>34.130000000000003</v>
      </c>
      <c r="BH63" s="33">
        <v>4.58</v>
      </c>
      <c r="BI63" s="33">
        <v>32.9</v>
      </c>
      <c r="BJ63" s="33">
        <v>3.93</v>
      </c>
      <c r="BK63" s="33">
        <v>725.52</v>
      </c>
      <c r="BL63" s="33">
        <v>0.47599200000000003</v>
      </c>
      <c r="BM63" s="33">
        <v>1.88</v>
      </c>
      <c r="BN63" s="33">
        <v>0.109239</v>
      </c>
      <c r="BO63" s="33">
        <v>6.08681E-7</v>
      </c>
      <c r="BP63" s="33">
        <v>0.61663199999999996</v>
      </c>
      <c r="BQ63" s="33">
        <v>7.63</v>
      </c>
      <c r="BR63" s="33">
        <v>0.19198599999999999</v>
      </c>
      <c r="BS63" s="33">
        <v>2.728E-5</v>
      </c>
      <c r="BT63" s="33">
        <v>61.55</v>
      </c>
      <c r="BU63" s="33">
        <v>46.46</v>
      </c>
      <c r="BV63" s="33">
        <v>3.58</v>
      </c>
      <c r="BW63" s="33">
        <v>1.21</v>
      </c>
      <c r="BX63" s="33">
        <v>1896.84</v>
      </c>
      <c r="BY63" s="33">
        <v>0.32961200000000002</v>
      </c>
      <c r="BZ63" s="33">
        <v>1860</v>
      </c>
      <c r="CA63" s="33">
        <v>5.55</v>
      </c>
      <c r="CB63" s="33">
        <v>29.4</v>
      </c>
      <c r="CC63" s="33">
        <v>0.797655</v>
      </c>
      <c r="CD63" s="33">
        <v>0.88417199999999996</v>
      </c>
      <c r="CE63" s="33">
        <v>2.8420190000000001E-2</v>
      </c>
      <c r="CF63" s="33">
        <v>21.58</v>
      </c>
      <c r="CG63" s="33">
        <v>2.1623E-2</v>
      </c>
      <c r="CH63" s="33">
        <v>0.31160100000000002</v>
      </c>
      <c r="CI63" s="33">
        <v>7.53</v>
      </c>
      <c r="CJ63" s="33">
        <v>4.99</v>
      </c>
      <c r="CK63" s="33">
        <v>3.4566529999999998E-2</v>
      </c>
      <c r="CL63" s="33">
        <v>3.6620140000000002E-2</v>
      </c>
      <c r="CM63" s="33">
        <v>1.21</v>
      </c>
    </row>
    <row r="64" spans="1:91" ht="16.5" x14ac:dyDescent="0.25">
      <c r="A64" s="73">
        <v>44998</v>
      </c>
      <c r="C64" s="33">
        <v>22096</v>
      </c>
      <c r="D64" s="33">
        <v>1588.2</v>
      </c>
      <c r="E64" s="33">
        <v>289.79000000000002</v>
      </c>
      <c r="F64" s="33">
        <v>0.37247000000000002</v>
      </c>
      <c r="G64" s="33">
        <v>0.33101399999999997</v>
      </c>
      <c r="H64" s="33">
        <v>1.1499999999999999</v>
      </c>
      <c r="I64" s="33">
        <v>7.1011000000000005E-2</v>
      </c>
      <c r="J64" s="33">
        <v>1579.95</v>
      </c>
      <c r="K64" s="33">
        <v>20.34</v>
      </c>
      <c r="L64" s="33">
        <v>5.91</v>
      </c>
      <c r="M64" s="33">
        <v>1.083E-5</v>
      </c>
      <c r="N64" s="33">
        <v>6.4432000000000003E-2</v>
      </c>
      <c r="O64" s="33">
        <v>76.09</v>
      </c>
      <c r="P64" s="33">
        <v>16.3</v>
      </c>
      <c r="Q64" s="33">
        <v>5.92</v>
      </c>
      <c r="R64" s="33">
        <v>3.73</v>
      </c>
      <c r="S64" s="33">
        <v>2.38</v>
      </c>
      <c r="T64" s="33">
        <v>11.75</v>
      </c>
      <c r="U64" s="33">
        <v>22099</v>
      </c>
      <c r="V64" s="33">
        <v>6.59</v>
      </c>
      <c r="W64" s="33">
        <v>150.83000000000001</v>
      </c>
      <c r="X64" s="33">
        <v>18.8</v>
      </c>
      <c r="Y64" s="33">
        <v>42.76</v>
      </c>
      <c r="Z64" s="33">
        <v>120.83</v>
      </c>
      <c r="AA64" s="33">
        <v>8.2959000000000005E-2</v>
      </c>
      <c r="AB64" s="33">
        <v>5.72</v>
      </c>
      <c r="AC64" s="33">
        <v>2.44</v>
      </c>
      <c r="AD64" s="33">
        <v>11.95</v>
      </c>
      <c r="AE64" s="33">
        <v>126.18</v>
      </c>
      <c r="AF64" s="33">
        <v>6.8343000000000001E-2</v>
      </c>
      <c r="AG64" s="33">
        <v>6.2141000000000002E-2</v>
      </c>
      <c r="AH64" s="33">
        <v>1.95</v>
      </c>
      <c r="AI64" s="33">
        <v>2.204822E-2</v>
      </c>
      <c r="AJ64" s="33">
        <v>4.5</v>
      </c>
      <c r="AK64" s="33">
        <v>5.23</v>
      </c>
      <c r="AL64" s="33">
        <v>0.202602</v>
      </c>
      <c r="AM64" s="33">
        <v>1.052</v>
      </c>
      <c r="AN64" s="33">
        <v>0.13156799999999999</v>
      </c>
      <c r="AO64" s="33">
        <v>41.06</v>
      </c>
      <c r="AP64" s="33">
        <v>73.05</v>
      </c>
      <c r="AQ64" s="33">
        <v>0.58642499999999997</v>
      </c>
      <c r="AR64" s="33">
        <v>0.57078600000000002</v>
      </c>
      <c r="AS64" s="33">
        <v>0.39471499999999998</v>
      </c>
      <c r="AT64" s="33">
        <v>0.98090599999999994</v>
      </c>
      <c r="AU64" s="33">
        <v>1.0580000000000001</v>
      </c>
      <c r="AV64" s="33">
        <v>0.933805</v>
      </c>
      <c r="AW64" s="33">
        <v>7.91</v>
      </c>
      <c r="AX64" s="33">
        <v>0.74490400000000001</v>
      </c>
      <c r="AY64" s="33">
        <v>8.69</v>
      </c>
      <c r="AZ64" s="33">
        <v>1.2901000000000001E-4</v>
      </c>
      <c r="BA64" s="33">
        <v>0.93555900000000003</v>
      </c>
      <c r="BB64" s="33">
        <v>0.234379</v>
      </c>
      <c r="BC64" s="33">
        <v>2.76</v>
      </c>
      <c r="BD64" s="33">
        <v>10.32</v>
      </c>
      <c r="BE64" s="33">
        <v>3.68</v>
      </c>
      <c r="BF64" s="33">
        <v>0.93604799999999999</v>
      </c>
      <c r="BG64" s="33">
        <v>37.22</v>
      </c>
      <c r="BH64" s="33">
        <v>4.83</v>
      </c>
      <c r="BI64" s="33">
        <v>34.85</v>
      </c>
      <c r="BJ64" s="33">
        <v>4.2</v>
      </c>
      <c r="BK64" s="33">
        <v>873.3</v>
      </c>
      <c r="BL64" s="33">
        <v>0.49862099999999998</v>
      </c>
      <c r="BM64" s="33">
        <v>2.35</v>
      </c>
      <c r="BN64" s="33">
        <v>0.11541700000000001</v>
      </c>
      <c r="BO64" s="33">
        <v>6.4004300000000004E-7</v>
      </c>
      <c r="BP64" s="33">
        <v>0.69492200000000004</v>
      </c>
      <c r="BQ64" s="33">
        <v>8.7100000000000009</v>
      </c>
      <c r="BR64" s="33">
        <v>0.202684</v>
      </c>
      <c r="BS64" s="33">
        <v>2.8960000000000001E-5</v>
      </c>
      <c r="BT64" s="33">
        <v>68.66</v>
      </c>
      <c r="BU64" s="33">
        <v>53.62</v>
      </c>
      <c r="BV64" s="33">
        <v>3.74</v>
      </c>
      <c r="BW64" s="33">
        <v>1.25</v>
      </c>
      <c r="BX64" s="33">
        <v>1917.1</v>
      </c>
      <c r="BY64" s="33">
        <v>0.35945199999999999</v>
      </c>
      <c r="BZ64" s="33">
        <v>1877.33</v>
      </c>
      <c r="CA64" s="33">
        <v>6</v>
      </c>
      <c r="CB64" s="33">
        <v>31.59</v>
      </c>
      <c r="CC64" s="33">
        <v>0.83540199999999998</v>
      </c>
      <c r="CD64" s="33">
        <v>0.99918399999999996</v>
      </c>
      <c r="CE64" s="33">
        <v>2.9480139999999998E-2</v>
      </c>
      <c r="CF64" s="33">
        <v>22.95</v>
      </c>
      <c r="CG64" s="33">
        <v>2.247598E-2</v>
      </c>
      <c r="CH64" s="33">
        <v>0.376946</v>
      </c>
      <c r="CI64" s="33">
        <v>8.24</v>
      </c>
      <c r="CJ64" s="33">
        <v>5.42</v>
      </c>
      <c r="CK64" s="33">
        <v>3.6966520000000003E-2</v>
      </c>
      <c r="CL64" s="33">
        <v>3.8608509999999999E-2</v>
      </c>
      <c r="CM64" s="33">
        <v>1.34</v>
      </c>
    </row>
    <row r="66" spans="1:91" ht="18.75" x14ac:dyDescent="0.25">
      <c r="C66" s="66">
        <f>C6/C5-1</f>
        <v>5.6976775618135633E-2</v>
      </c>
      <c r="D66" s="66">
        <f t="shared" ref="D66:BO66" si="6">D6/D5-1</f>
        <v>2.5579869172200231E-2</v>
      </c>
      <c r="E66" s="66">
        <f t="shared" si="6"/>
        <v>2.3487247294617042E-2</v>
      </c>
      <c r="F66" s="66">
        <f t="shared" si="6"/>
        <v>2.921683860870683E-2</v>
      </c>
      <c r="G66" s="66">
        <f t="shared" si="6"/>
        <v>4.6499507613059432E-2</v>
      </c>
      <c r="H66" s="66">
        <f t="shared" si="6"/>
        <v>2.0521885706154652E-2</v>
      </c>
      <c r="I66" s="66">
        <f t="shared" si="6"/>
        <v>4.9881708380027368E-2</v>
      </c>
      <c r="J66" s="66">
        <f t="shared" si="6"/>
        <v>2.2332982565911097E-2</v>
      </c>
      <c r="K66" s="66">
        <f t="shared" si="6"/>
        <v>9.9879663056558377E-2</v>
      </c>
      <c r="L66" s="66">
        <f t="shared" si="6"/>
        <v>3.2504780114722687E-2</v>
      </c>
      <c r="M66" s="66">
        <f t="shared" si="6"/>
        <v>7.6923076923076872E-2</v>
      </c>
      <c r="N66" s="66">
        <f t="shared" si="6"/>
        <v>5.1924657654033757E-2</v>
      </c>
      <c r="O66" s="66">
        <f t="shared" si="6"/>
        <v>5.8180125669071714E-3</v>
      </c>
      <c r="P66" s="66">
        <f t="shared" si="6"/>
        <v>3.4370946822308568E-2</v>
      </c>
      <c r="Q66" s="66">
        <f t="shared" si="6"/>
        <v>2.1069692058346856E-2</v>
      </c>
      <c r="R66" s="66">
        <f t="shared" si="6"/>
        <v>1.4492753623188248E-2</v>
      </c>
      <c r="S66" s="66">
        <f t="shared" si="6"/>
        <v>1.8348623853211121E-2</v>
      </c>
      <c r="T66" s="66">
        <f t="shared" si="6"/>
        <v>8.9430894308941689E-3</v>
      </c>
      <c r="U66" s="66">
        <f t="shared" si="6"/>
        <v>5.1223408040221408E-2</v>
      </c>
      <c r="V66" s="66">
        <f t="shared" si="6"/>
        <v>3.4482758620689724E-2</v>
      </c>
      <c r="W66" s="66">
        <f t="shared" si="6"/>
        <v>2.0402058154840308E-2</v>
      </c>
      <c r="X66" s="66">
        <f t="shared" si="6"/>
        <v>3.1965648854961781E-2</v>
      </c>
      <c r="Y66" s="66">
        <f t="shared" si="6"/>
        <v>4.081632653061229E-2</v>
      </c>
      <c r="Z66" s="66">
        <f t="shared" si="6"/>
        <v>3.2800602460045125E-2</v>
      </c>
      <c r="AA66" s="66">
        <f t="shared" si="6"/>
        <v>3.3513341804320085E-2</v>
      </c>
      <c r="AB66" s="66">
        <f t="shared" si="6"/>
        <v>4.1558441558441572E-2</v>
      </c>
      <c r="AC66" s="66">
        <f t="shared" si="6"/>
        <v>1.449275362318847E-2</v>
      </c>
      <c r="AD66" s="66">
        <f t="shared" si="6"/>
        <v>4.4274809160305351E-2</v>
      </c>
      <c r="AE66" s="66">
        <f t="shared" si="6"/>
        <v>2.6130981544994381E-2</v>
      </c>
      <c r="AF66" s="66">
        <f t="shared" si="6"/>
        <v>7.2855129396947271E-2</v>
      </c>
      <c r="AG66" s="66">
        <f t="shared" si="6"/>
        <v>6.0420578413128645E-2</v>
      </c>
      <c r="AH66" s="66">
        <f t="shared" si="6"/>
        <v>5.9782608695652106E-2</v>
      </c>
      <c r="AI66" s="66">
        <f t="shared" si="6"/>
        <v>6.8056561033138063E-2</v>
      </c>
      <c r="AJ66" s="66">
        <f t="shared" si="6"/>
        <v>2.0618556701031077E-2</v>
      </c>
      <c r="AK66" s="66">
        <f t="shared" si="6"/>
        <v>1.9955654101995624E-2</v>
      </c>
      <c r="AL66" s="66">
        <f t="shared" si="6"/>
        <v>4.1855304665058712E-2</v>
      </c>
      <c r="AM66" s="66">
        <f t="shared" si="6"/>
        <v>2.0019776099114095E-2</v>
      </c>
      <c r="AN66" s="66">
        <f t="shared" si="6"/>
        <v>3.6996322082434308E-2</v>
      </c>
      <c r="AO66" s="66">
        <f t="shared" si="6"/>
        <v>4.1267305644302477E-2</v>
      </c>
      <c r="AP66" s="66">
        <f t="shared" si="6"/>
        <v>4.8572269649690858E-2</v>
      </c>
      <c r="AQ66" s="66">
        <f t="shared" si="6"/>
        <v>0.15910677422606145</v>
      </c>
      <c r="AR66" s="66">
        <f t="shared" si="6"/>
        <v>0.27662669530768902</v>
      </c>
      <c r="AS66" s="66">
        <f t="shared" si="6"/>
        <v>7.1367974549310764E-2</v>
      </c>
      <c r="AT66" s="66">
        <f t="shared" si="6"/>
        <v>5.4500889634547356E-2</v>
      </c>
      <c r="AU66" s="66">
        <f t="shared" si="6"/>
        <v>2.742304722751987E-2</v>
      </c>
      <c r="AV66" s="66">
        <f t="shared" si="6"/>
        <v>5.1632654679853784E-2</v>
      </c>
      <c r="AW66" s="66">
        <f t="shared" si="6"/>
        <v>0.14160401002506262</v>
      </c>
      <c r="AX66" s="66">
        <f t="shared" si="6"/>
        <v>3.1676360221359889E-2</v>
      </c>
      <c r="AY66" s="66">
        <f t="shared" si="6"/>
        <v>2.4324324324324298E-2</v>
      </c>
      <c r="AZ66" s="66">
        <f t="shared" si="6"/>
        <v>5.4468692394600726E-2</v>
      </c>
      <c r="BA66" s="66">
        <f t="shared" si="6"/>
        <v>6.1008130081301459E-3</v>
      </c>
      <c r="BB66" s="66">
        <f t="shared" si="6"/>
        <v>4.8851525782749761E-2</v>
      </c>
      <c r="BC66" s="66">
        <f t="shared" si="6"/>
        <v>4.9180327868852292E-2</v>
      </c>
      <c r="BD66" s="66">
        <f t="shared" si="6"/>
        <v>3.8997214484679743E-2</v>
      </c>
      <c r="BE66" s="66">
        <f t="shared" si="6"/>
        <v>1.9943019943019946E-2</v>
      </c>
      <c r="BF66" s="66">
        <f t="shared" si="6"/>
        <v>0.16486282844736344</v>
      </c>
      <c r="BG66" s="66">
        <f t="shared" si="6"/>
        <v>1.736613603473236E-2</v>
      </c>
      <c r="BH66" s="66">
        <f t="shared" si="6"/>
        <v>6.1583577712609916E-2</v>
      </c>
      <c r="BI66" s="66">
        <f t="shared" si="6"/>
        <v>3.7704529286222366E-2</v>
      </c>
      <c r="BJ66" s="66">
        <f t="shared" si="6"/>
        <v>1.5717092337917515E-2</v>
      </c>
      <c r="BK66" s="66">
        <f t="shared" si="6"/>
        <v>5.1826795034668471E-2</v>
      </c>
      <c r="BL66" s="66">
        <f t="shared" si="6"/>
        <v>1.3432956540177621E-2</v>
      </c>
      <c r="BM66" s="66">
        <f t="shared" si="6"/>
        <v>0.14388489208633115</v>
      </c>
      <c r="BN66" s="66">
        <f t="shared" si="6"/>
        <v>3.2469310633503445E-2</v>
      </c>
      <c r="BO66" s="66">
        <f t="shared" si="6"/>
        <v>1.2750319852131264E-2</v>
      </c>
      <c r="BP66" s="66">
        <f t="shared" ref="BP66:CM66" si="7">BP6/BP5-1</f>
        <v>4.4340405311189102E-2</v>
      </c>
      <c r="BQ66" s="66">
        <f t="shared" si="7"/>
        <v>4.6367851622874712E-2</v>
      </c>
      <c r="BR66" s="66">
        <f t="shared" si="7"/>
        <v>2.8405268201186606E-2</v>
      </c>
      <c r="BS66" s="66">
        <f t="shared" si="7"/>
        <v>2.5715320536037645E-2</v>
      </c>
      <c r="BT66" s="66">
        <f t="shared" si="7"/>
        <v>0.11261457878655601</v>
      </c>
      <c r="BU66" s="66">
        <f t="shared" si="7"/>
        <v>4.3777867855695041E-2</v>
      </c>
      <c r="BV66" s="76">
        <f t="shared" si="7"/>
        <v>-7.5187969924812137E-2</v>
      </c>
      <c r="BW66" s="66">
        <f t="shared" si="7"/>
        <v>4.0540540540540571E-2</v>
      </c>
      <c r="BX66" s="66">
        <f t="shared" si="7"/>
        <v>6.5349761906026149E-3</v>
      </c>
      <c r="BY66" s="66">
        <f t="shared" si="7"/>
        <v>2.4931704880045036E-2</v>
      </c>
      <c r="BZ66" s="66">
        <f t="shared" si="7"/>
        <v>7.2030341984765656E-3</v>
      </c>
      <c r="CA66" s="66">
        <f t="shared" si="7"/>
        <v>2.5335320417287699E-2</v>
      </c>
      <c r="CB66" s="66">
        <f t="shared" si="7"/>
        <v>2.4168126094570752E-2</v>
      </c>
      <c r="CC66" s="66">
        <f t="shared" si="7"/>
        <v>2.4473719851678899E-2</v>
      </c>
      <c r="CD66" s="66">
        <f t="shared" si="7"/>
        <v>-4.7867970570873886E-2</v>
      </c>
      <c r="CE66" s="66">
        <f t="shared" si="7"/>
        <v>1.0788651323600629E-2</v>
      </c>
      <c r="CF66" s="66">
        <f t="shared" si="7"/>
        <v>3.3837293016558689E-2</v>
      </c>
      <c r="CG66" s="66">
        <f t="shared" si="7"/>
        <v>2.0780593039382289E-4</v>
      </c>
      <c r="CH66" s="66">
        <f t="shared" si="7"/>
        <v>0.64490856319389489</v>
      </c>
      <c r="CI66" s="66">
        <f t="shared" si="7"/>
        <v>5.436156763590394E-2</v>
      </c>
      <c r="CJ66" s="66">
        <f t="shared" si="7"/>
        <v>7.3446327683615698E-2</v>
      </c>
      <c r="CK66" s="66">
        <f t="shared" si="7"/>
        <v>7.9495364984320416E-2</v>
      </c>
      <c r="CL66" s="66">
        <f t="shared" si="7"/>
        <v>0.11853876918330375</v>
      </c>
      <c r="CM66" s="66">
        <f t="shared" si="7"/>
        <v>5.0955414012738842E-2</v>
      </c>
    </row>
    <row r="69" spans="1:91" x14ac:dyDescent="0.25">
      <c r="I69" s="78"/>
      <c r="J69" t="s">
        <v>85</v>
      </c>
    </row>
    <row r="70" spans="1:91" x14ac:dyDescent="0.25">
      <c r="J70" s="8">
        <f t="shared" ref="J70" si="8">$B$72/J74</f>
        <v>5639203.7444312861</v>
      </c>
      <c r="BV70" t="s">
        <v>0</v>
      </c>
    </row>
    <row r="71" spans="1:91" ht="18.75" x14ac:dyDescent="0.25">
      <c r="B71" s="51" t="s">
        <v>11</v>
      </c>
      <c r="J71" s="75">
        <f t="shared" ref="J71" si="9">$I$123/J124</f>
        <v>15580607.164294617</v>
      </c>
    </row>
    <row r="72" spans="1:91" ht="75.75" thickBot="1" x14ac:dyDescent="0.3">
      <c r="A72" s="68" t="s">
        <v>4526</v>
      </c>
      <c r="B72" s="51">
        <v>1000</v>
      </c>
      <c r="C72" s="41" t="s">
        <v>4527</v>
      </c>
      <c r="D72" s="41"/>
      <c r="E72" s="41"/>
      <c r="F72" s="41"/>
      <c r="G72" s="29" t="s">
        <v>2643</v>
      </c>
      <c r="H72" s="79" t="s">
        <v>2644</v>
      </c>
      <c r="I72" s="79"/>
      <c r="J72" s="66">
        <f t="shared" ref="J72" si="10">J71/J70-1</f>
        <v>1.7629090684443645</v>
      </c>
      <c r="Q72" t="s">
        <v>0</v>
      </c>
    </row>
    <row r="73" spans="1:91" ht="17.25" thickBot="1" x14ac:dyDescent="0.3">
      <c r="B73" s="73">
        <v>44939</v>
      </c>
      <c r="F73" s="41" t="s">
        <v>2638</v>
      </c>
      <c r="G73" s="80" t="s">
        <v>2636</v>
      </c>
      <c r="H73" s="77" t="s">
        <v>2637</v>
      </c>
      <c r="I73" s="41" t="s">
        <v>11</v>
      </c>
      <c r="J73" s="33">
        <v>1.6817000000000001E-4</v>
      </c>
      <c r="K73" s="33"/>
    </row>
    <row r="74" spans="1:91" ht="17.25" thickBot="1" x14ac:dyDescent="0.3">
      <c r="B74" s="73">
        <v>44940</v>
      </c>
      <c r="C74" s="9" t="s">
        <v>113</v>
      </c>
      <c r="F74">
        <f>B72/G74</f>
        <v>271.00271002710025</v>
      </c>
      <c r="G74" s="33">
        <v>3.69</v>
      </c>
      <c r="H74" s="33">
        <v>3.67</v>
      </c>
      <c r="I74" s="6">
        <f>F74*H74</f>
        <v>994.57994579945785</v>
      </c>
      <c r="J74" s="33">
        <v>1.7733000000000001E-4</v>
      </c>
      <c r="K74" s="33"/>
    </row>
    <row r="75" spans="1:91" ht="17.25" thickBot="1" x14ac:dyDescent="0.3">
      <c r="B75" s="73">
        <v>44941</v>
      </c>
      <c r="C75" s="9" t="s">
        <v>135</v>
      </c>
      <c r="F75">
        <f>I74/G75</f>
        <v>24650.929157498169</v>
      </c>
      <c r="G75" s="33">
        <v>4.0346550000000002E-2</v>
      </c>
      <c r="H75" s="33">
        <v>4.1484069999999998E-2</v>
      </c>
      <c r="I75" s="6">
        <f>H75*F75</f>
        <v>1022.620870734695</v>
      </c>
      <c r="J75" s="33">
        <v>1.7789999999999999E-4</v>
      </c>
    </row>
    <row r="76" spans="1:91" ht="17.25" thickBot="1" x14ac:dyDescent="0.3">
      <c r="B76" s="73">
        <v>44942</v>
      </c>
      <c r="C76" s="9" t="s">
        <v>120</v>
      </c>
      <c r="F76">
        <f>I75/G76</f>
        <v>150.82903698151844</v>
      </c>
      <c r="G76" s="33">
        <v>6.78</v>
      </c>
      <c r="H76" s="33">
        <v>6.85</v>
      </c>
      <c r="I76" s="6">
        <f>H76*F76</f>
        <v>1033.1789033234013</v>
      </c>
      <c r="J76" s="33">
        <v>1.808E-4</v>
      </c>
    </row>
    <row r="77" spans="1:91" ht="17.25" thickBot="1" x14ac:dyDescent="0.3">
      <c r="B77" s="73">
        <v>44943</v>
      </c>
      <c r="C77" s="9" t="s">
        <v>135</v>
      </c>
      <c r="F77">
        <f>I76/G77</f>
        <v>25806.595036585099</v>
      </c>
      <c r="G77" s="33">
        <v>4.0035460000000002E-2</v>
      </c>
      <c r="H77" s="33">
        <v>4.0160590000000003E-2</v>
      </c>
      <c r="I77" s="6">
        <f>F77*H77</f>
        <v>1036.4080825603291</v>
      </c>
      <c r="J77" s="33">
        <v>1.7721999999999999E-4</v>
      </c>
      <c r="K77" s="33"/>
    </row>
    <row r="78" spans="1:91" ht="17.25" thickBot="1" x14ac:dyDescent="0.3">
      <c r="B78" s="73">
        <v>44944</v>
      </c>
      <c r="C78" s="9" t="s">
        <v>113</v>
      </c>
      <c r="F78">
        <f>I77/G78</f>
        <v>300.40813987255916</v>
      </c>
      <c r="G78" s="33">
        <v>3.45</v>
      </c>
      <c r="H78" s="33">
        <v>3.34</v>
      </c>
      <c r="I78" s="6">
        <f>F78*H78</f>
        <v>1003.3631871743476</v>
      </c>
      <c r="J78" s="33">
        <v>1.7518000000000001E-4</v>
      </c>
      <c r="K78" s="33"/>
    </row>
    <row r="79" spans="1:91" ht="17.25" thickBot="1" x14ac:dyDescent="0.3">
      <c r="B79" s="73">
        <v>44945</v>
      </c>
      <c r="C79" s="9" t="s">
        <v>79</v>
      </c>
      <c r="F79">
        <f>I78/G79</f>
        <v>124.48674778838058</v>
      </c>
      <c r="G79" s="33">
        <v>8.06</v>
      </c>
      <c r="H79" s="33">
        <v>8.31</v>
      </c>
      <c r="I79" s="6">
        <f>F79*H79</f>
        <v>1034.4848741214428</v>
      </c>
      <c r="J79" s="33">
        <v>1.6207E-4</v>
      </c>
    </row>
    <row r="80" spans="1:91" ht="17.25" thickBot="1" x14ac:dyDescent="0.3">
      <c r="B80" s="73">
        <v>44946</v>
      </c>
      <c r="C80" s="9" t="s">
        <v>111</v>
      </c>
      <c r="F80">
        <f>I79/G80</f>
        <v>22.557454734440533</v>
      </c>
      <c r="G80" s="33">
        <v>45.86</v>
      </c>
      <c r="H80" s="33">
        <v>50.71</v>
      </c>
      <c r="I80" s="6">
        <f>F80*H80</f>
        <v>1143.8885295834796</v>
      </c>
      <c r="J80" s="33">
        <v>1.7430000000000001E-4</v>
      </c>
    </row>
    <row r="81" spans="2:76" ht="17.25" thickBot="1" x14ac:dyDescent="0.3">
      <c r="B81" s="73">
        <v>44947</v>
      </c>
      <c r="C81" s="9" t="s">
        <v>113</v>
      </c>
      <c r="F81">
        <f>I80/G81</f>
        <v>324.0477420916373</v>
      </c>
      <c r="G81" s="33">
        <v>3.53</v>
      </c>
      <c r="H81" s="33">
        <v>3.55</v>
      </c>
      <c r="I81" s="6">
        <f>F81*H81</f>
        <v>1150.3694844253123</v>
      </c>
      <c r="J81" s="33">
        <v>1.7972999999999999E-4</v>
      </c>
    </row>
    <row r="82" spans="2:76" ht="17.25" thickBot="1" x14ac:dyDescent="0.3">
      <c r="B82" s="73">
        <v>44948</v>
      </c>
      <c r="C82" s="9" t="s">
        <v>111</v>
      </c>
      <c r="F82">
        <f>I81/G82</f>
        <v>23.901298242786456</v>
      </c>
      <c r="G82" s="33">
        <v>48.13</v>
      </c>
      <c r="H82" s="33">
        <v>50.39</v>
      </c>
      <c r="I82" s="6">
        <f>F82*H82</f>
        <v>1204.3864184540096</v>
      </c>
      <c r="J82" s="33">
        <v>1.7908E-4</v>
      </c>
    </row>
    <row r="83" spans="2:76" ht="17.25" thickBot="1" x14ac:dyDescent="0.3">
      <c r="B83" s="73">
        <v>44949</v>
      </c>
      <c r="C83" s="9" t="s">
        <v>113</v>
      </c>
      <c r="F83">
        <f>I82/G83</f>
        <v>343.13003374758108</v>
      </c>
      <c r="G83" s="33">
        <v>3.51</v>
      </c>
      <c r="H83" s="33">
        <v>3.5</v>
      </c>
      <c r="I83" s="6">
        <f>F83*H83</f>
        <v>1200.9551181165339</v>
      </c>
      <c r="J83" s="33">
        <v>1.8173000000000001E-4</v>
      </c>
    </row>
    <row r="84" spans="2:76" ht="17.25" thickBot="1" x14ac:dyDescent="0.3">
      <c r="B84" s="73">
        <v>44950</v>
      </c>
      <c r="C84" s="9" t="s">
        <v>113</v>
      </c>
      <c r="H84" s="33">
        <v>3.47</v>
      </c>
      <c r="I84" s="6">
        <f>H84*F83</f>
        <v>1190.6612171041065</v>
      </c>
      <c r="J84" s="33">
        <v>1.7945E-4</v>
      </c>
    </row>
    <row r="85" spans="2:76" ht="17.25" thickBot="1" x14ac:dyDescent="0.3">
      <c r="B85" s="73">
        <v>44951</v>
      </c>
      <c r="C85" s="9" t="s">
        <v>113</v>
      </c>
      <c r="G85" t="s">
        <v>0</v>
      </c>
      <c r="H85" s="33">
        <v>3.49</v>
      </c>
      <c r="I85" s="6">
        <f>H85*F83</f>
        <v>1197.5238177790579</v>
      </c>
      <c r="J85" s="33">
        <v>1.7017000000000001E-4</v>
      </c>
    </row>
    <row r="86" spans="2:76" ht="17.25" thickBot="1" x14ac:dyDescent="0.3">
      <c r="B86" s="73">
        <v>44952</v>
      </c>
      <c r="C86" s="9" t="s">
        <v>120</v>
      </c>
      <c r="F86">
        <f>I85/G86</f>
        <v>185.66260740760589</v>
      </c>
      <c r="G86" s="33">
        <v>6.45</v>
      </c>
      <c r="H86" s="33">
        <v>6.66</v>
      </c>
      <c r="I86" s="6">
        <f>F86*H86</f>
        <v>1236.5129653346553</v>
      </c>
      <c r="J86" s="33">
        <v>1.7425000000000001E-4</v>
      </c>
      <c r="Q86">
        <v>1000</v>
      </c>
      <c r="BX86" s="33"/>
    </row>
    <row r="87" spans="2:76" ht="17.25" thickBot="1" x14ac:dyDescent="0.3">
      <c r="B87" s="73">
        <v>44953</v>
      </c>
      <c r="C87" s="9" t="s">
        <v>113</v>
      </c>
      <c r="F87">
        <f>I86/G87</f>
        <v>359.45144341123699</v>
      </c>
      <c r="G87" s="33">
        <v>3.44</v>
      </c>
      <c r="H87" s="33">
        <v>3.43</v>
      </c>
      <c r="I87" s="6">
        <f>F87*H87</f>
        <v>1232.9184509005429</v>
      </c>
      <c r="J87" s="33">
        <v>1.7186999999999999E-4</v>
      </c>
      <c r="BX87" s="33"/>
    </row>
    <row r="88" spans="2:76" ht="17.25" thickBot="1" x14ac:dyDescent="0.3">
      <c r="B88" s="73">
        <v>44954</v>
      </c>
      <c r="C88" s="9" t="s">
        <v>113</v>
      </c>
      <c r="H88" s="33">
        <v>3.39</v>
      </c>
      <c r="I88" s="6">
        <f>$F$87*H88</f>
        <v>1218.5403931640935</v>
      </c>
      <c r="J88" s="33">
        <v>1.7273000000000001E-4</v>
      </c>
      <c r="L88" t="s">
        <v>0</v>
      </c>
      <c r="O88">
        <v>1</v>
      </c>
      <c r="P88">
        <v>1.2</v>
      </c>
      <c r="Q88">
        <f>P88*1000</f>
        <v>1200</v>
      </c>
      <c r="BX88" s="33"/>
    </row>
    <row r="89" spans="2:76" ht="17.25" thickBot="1" x14ac:dyDescent="0.3">
      <c r="B89" s="73">
        <v>44955</v>
      </c>
      <c r="C89" s="9" t="s">
        <v>113</v>
      </c>
      <c r="E89" t="s">
        <v>0</v>
      </c>
      <c r="H89" s="33">
        <v>3.39</v>
      </c>
      <c r="I89" s="6">
        <f>$F$87*H89</f>
        <v>1218.5403931640935</v>
      </c>
      <c r="J89" s="33">
        <v>1.7357000000000001E-4</v>
      </c>
      <c r="N89" t="s">
        <v>0</v>
      </c>
      <c r="O89">
        <v>2</v>
      </c>
      <c r="Q89" s="4">
        <f>$P$88*Q88</f>
        <v>1440</v>
      </c>
      <c r="BX89" s="33"/>
    </row>
    <row r="90" spans="2:76" ht="17.25" thickBot="1" x14ac:dyDescent="0.3">
      <c r="B90" s="73">
        <v>44956</v>
      </c>
      <c r="C90" s="9" t="s">
        <v>113</v>
      </c>
      <c r="H90" s="33">
        <v>3.36</v>
      </c>
      <c r="I90" s="6">
        <f>$F$87*H90</f>
        <v>1207.7568498617563</v>
      </c>
      <c r="J90" s="33">
        <v>1.7615999999999999E-4</v>
      </c>
      <c r="L90" t="s">
        <v>0</v>
      </c>
      <c r="O90">
        <v>3</v>
      </c>
      <c r="Q90" s="4">
        <f t="shared" ref="Q90:Q99" si="11">$P$88*Q89</f>
        <v>1728</v>
      </c>
      <c r="BX90" s="33"/>
    </row>
    <row r="91" spans="2:76" ht="17.25" thickBot="1" x14ac:dyDescent="0.3">
      <c r="B91" s="73">
        <v>44957</v>
      </c>
      <c r="C91" s="9" t="s">
        <v>113</v>
      </c>
      <c r="H91" s="33">
        <v>3.33</v>
      </c>
      <c r="I91" s="6">
        <f>$F$87*H91</f>
        <v>1196.9733065594191</v>
      </c>
      <c r="J91" s="33">
        <v>1.6515E-4</v>
      </c>
      <c r="O91">
        <v>4</v>
      </c>
      <c r="Q91" s="4">
        <f t="shared" si="11"/>
        <v>2073.6</v>
      </c>
      <c r="BX91" s="33"/>
    </row>
    <row r="92" spans="2:76" ht="17.25" thickBot="1" x14ac:dyDescent="0.3">
      <c r="B92" s="73">
        <v>44958</v>
      </c>
      <c r="C92" s="9" t="s">
        <v>113</v>
      </c>
      <c r="F92" t="s">
        <v>0</v>
      </c>
      <c r="H92" s="33">
        <v>3.31</v>
      </c>
      <c r="I92" s="6">
        <f t="shared" ref="I92:I104" si="12">$F$87*H92</f>
        <v>1189.7842776911946</v>
      </c>
      <c r="J92" s="33">
        <v>1.7174000000000001E-4</v>
      </c>
      <c r="M92" t="s">
        <v>0</v>
      </c>
      <c r="O92">
        <v>5</v>
      </c>
      <c r="Q92" s="4">
        <f t="shared" si="11"/>
        <v>2488.3199999999997</v>
      </c>
      <c r="BX92" s="33"/>
    </row>
    <row r="93" spans="2:76" ht="17.25" thickBot="1" x14ac:dyDescent="0.3">
      <c r="B93" s="73">
        <v>44959</v>
      </c>
      <c r="C93" s="9" t="s">
        <v>113</v>
      </c>
      <c r="H93" s="33">
        <v>3.31</v>
      </c>
      <c r="I93" s="6">
        <f t="shared" si="12"/>
        <v>1189.7842776911946</v>
      </c>
      <c r="J93" s="33">
        <v>1.7138E-4</v>
      </c>
      <c r="M93" t="s">
        <v>0</v>
      </c>
      <c r="O93">
        <v>6</v>
      </c>
      <c r="Q93" s="4">
        <f t="shared" si="11"/>
        <v>2985.9839999999995</v>
      </c>
      <c r="BX93" s="33"/>
    </row>
    <row r="94" spans="2:76" ht="17.25" thickBot="1" x14ac:dyDescent="0.3">
      <c r="B94" s="73">
        <v>44960</v>
      </c>
      <c r="C94" s="9" t="s">
        <v>113</v>
      </c>
      <c r="E94" t="s">
        <v>0</v>
      </c>
      <c r="H94" s="33">
        <v>3.35</v>
      </c>
      <c r="I94" s="6">
        <f t="shared" si="12"/>
        <v>1204.1623354276439</v>
      </c>
      <c r="J94" s="33">
        <v>1.6972999999999999E-4</v>
      </c>
      <c r="O94">
        <v>7</v>
      </c>
      <c r="Q94" s="4">
        <f t="shared" si="11"/>
        <v>3583.1807999999992</v>
      </c>
      <c r="BX94" s="33"/>
    </row>
    <row r="95" spans="2:76" ht="17.25" thickBot="1" x14ac:dyDescent="0.3">
      <c r="B95" s="73">
        <v>44961</v>
      </c>
      <c r="C95" s="9" t="s">
        <v>113</v>
      </c>
      <c r="H95" s="33">
        <v>3.37</v>
      </c>
      <c r="I95" s="6">
        <f t="shared" si="12"/>
        <v>1211.3513642958687</v>
      </c>
      <c r="J95" s="33">
        <v>2.031E-4</v>
      </c>
      <c r="O95">
        <v>8</v>
      </c>
      <c r="Q95" s="4">
        <f t="shared" si="11"/>
        <v>4299.8169599999992</v>
      </c>
      <c r="BX95" s="33"/>
    </row>
    <row r="96" spans="2:76" ht="17.25" thickBot="1" x14ac:dyDescent="0.3">
      <c r="B96" s="73">
        <v>44962</v>
      </c>
      <c r="C96" s="9" t="s">
        <v>113</v>
      </c>
      <c r="H96" s="33">
        <v>3.36</v>
      </c>
      <c r="I96" s="6">
        <f t="shared" si="12"/>
        <v>1207.7568498617563</v>
      </c>
      <c r="J96" s="33">
        <v>1.9186E-4</v>
      </c>
      <c r="O96">
        <v>9</v>
      </c>
      <c r="Q96" s="4">
        <f t="shared" si="11"/>
        <v>5159.7803519999989</v>
      </c>
      <c r="BX96" s="33"/>
    </row>
    <row r="97" spans="2:76" ht="17.25" thickBot="1" x14ac:dyDescent="0.3">
      <c r="B97" s="73">
        <v>44963</v>
      </c>
      <c r="C97" s="9" t="s">
        <v>113</v>
      </c>
      <c r="H97" s="33">
        <v>3.34</v>
      </c>
      <c r="I97" s="6">
        <f t="shared" si="12"/>
        <v>1200.5678209935315</v>
      </c>
      <c r="J97" s="33">
        <v>1.8168000000000001E-4</v>
      </c>
      <c r="O97">
        <v>10</v>
      </c>
      <c r="Q97" s="4">
        <f t="shared" si="11"/>
        <v>6191.7364223999984</v>
      </c>
      <c r="BX97" s="33"/>
    </row>
    <row r="98" spans="2:76" ht="17.25" thickBot="1" x14ac:dyDescent="0.3">
      <c r="B98" s="73">
        <v>44964</v>
      </c>
      <c r="C98" s="9" t="s">
        <v>113</v>
      </c>
      <c r="H98" s="33">
        <v>3.34</v>
      </c>
      <c r="I98" s="6">
        <f t="shared" si="12"/>
        <v>1200.5678209935315</v>
      </c>
      <c r="J98" s="33">
        <v>1.8209000000000001E-4</v>
      </c>
      <c r="O98">
        <v>11</v>
      </c>
      <c r="Q98" s="4">
        <f t="shared" si="11"/>
        <v>7430.0837068799974</v>
      </c>
      <c r="BX98" s="33"/>
    </row>
    <row r="99" spans="2:76" ht="17.25" thickBot="1" x14ac:dyDescent="0.3">
      <c r="B99" s="73">
        <v>44965</v>
      </c>
      <c r="C99" s="9" t="s">
        <v>113</v>
      </c>
      <c r="H99" s="33">
        <v>3.32</v>
      </c>
      <c r="I99" s="6">
        <f t="shared" si="12"/>
        <v>1193.3787921253067</v>
      </c>
      <c r="J99" s="33">
        <v>1.8634000000000001E-4</v>
      </c>
      <c r="O99">
        <v>12</v>
      </c>
      <c r="Q99" s="4">
        <f t="shared" si="11"/>
        <v>8916.1004482559965</v>
      </c>
      <c r="BX99" s="33"/>
    </row>
    <row r="100" spans="2:76" ht="17.25" thickBot="1" x14ac:dyDescent="0.3">
      <c r="B100" s="73">
        <v>44966</v>
      </c>
      <c r="C100" s="9" t="s">
        <v>113</v>
      </c>
      <c r="H100" s="33">
        <v>3.3</v>
      </c>
      <c r="I100" s="6">
        <f t="shared" si="12"/>
        <v>1186.1897632570819</v>
      </c>
      <c r="J100" s="33">
        <v>1.8075E-4</v>
      </c>
      <c r="BX100" s="33"/>
    </row>
    <row r="101" spans="2:76" ht="17.25" thickBot="1" x14ac:dyDescent="0.3">
      <c r="B101" s="73">
        <v>44967</v>
      </c>
      <c r="C101" s="9" t="s">
        <v>46</v>
      </c>
      <c r="F101">
        <f>I100/G101</f>
        <v>7.7864629332879209</v>
      </c>
      <c r="G101" s="33">
        <v>152.34</v>
      </c>
      <c r="H101" s="33">
        <v>154.61000000000001</v>
      </c>
      <c r="I101" s="6">
        <f>F101*H101</f>
        <v>1203.8650341156456</v>
      </c>
      <c r="J101" s="33">
        <v>1.6035999999999999E-4</v>
      </c>
      <c r="BX101" s="33"/>
    </row>
    <row r="102" spans="2:76" ht="17.25" thickBot="1" x14ac:dyDescent="0.3">
      <c r="B102" s="73">
        <v>44968</v>
      </c>
      <c r="C102" s="9" t="s">
        <v>120</v>
      </c>
      <c r="F102">
        <f>I101/G102</f>
        <v>198.65759638872041</v>
      </c>
      <c r="G102" s="33">
        <v>6.06</v>
      </c>
      <c r="H102" s="33">
        <v>6.14</v>
      </c>
      <c r="I102" s="6">
        <f>F102*H102</f>
        <v>1219.7576418267433</v>
      </c>
      <c r="J102" s="33">
        <v>1.6621E-4</v>
      </c>
      <c r="BX102" s="33"/>
    </row>
    <row r="103" spans="2:76" ht="17.25" thickBot="1" x14ac:dyDescent="0.3">
      <c r="B103" s="73">
        <v>44969</v>
      </c>
      <c r="C103" s="9" t="s">
        <v>113</v>
      </c>
      <c r="F103">
        <f>I102/G103</f>
        <v>375.31004363899797</v>
      </c>
      <c r="G103" s="33">
        <v>3.25</v>
      </c>
      <c r="H103" s="33">
        <v>3.28</v>
      </c>
      <c r="I103" s="6">
        <f>F103*H103</f>
        <v>1231.0169431359132</v>
      </c>
      <c r="J103" s="33">
        <v>1.6854000000000001E-4</v>
      </c>
      <c r="BX103" s="33"/>
    </row>
    <row r="104" spans="2:76" ht="17.25" thickBot="1" x14ac:dyDescent="0.3">
      <c r="B104" s="73">
        <v>44970</v>
      </c>
      <c r="C104" s="9" t="s">
        <v>120</v>
      </c>
      <c r="F104">
        <f>I103/G104</f>
        <v>201.80605625178904</v>
      </c>
      <c r="G104" s="33">
        <v>6.1</v>
      </c>
      <c r="H104" s="33">
        <v>6.02</v>
      </c>
      <c r="I104" s="6">
        <f>F104*H104</f>
        <v>1214.87245863577</v>
      </c>
      <c r="J104" s="33">
        <v>1.6483000000000001E-4</v>
      </c>
      <c r="L104" s="23">
        <f>I104/B72-1</f>
        <v>0.21487245863576998</v>
      </c>
      <c r="M104" t="s">
        <v>4528</v>
      </c>
      <c r="BX104" s="33"/>
    </row>
    <row r="105" spans="2:76" ht="17.25" thickBot="1" x14ac:dyDescent="0.3">
      <c r="B105" s="73">
        <v>44971</v>
      </c>
      <c r="C105" s="9" t="s">
        <v>113</v>
      </c>
      <c r="F105">
        <f>I104/G105</f>
        <v>393.16260797274111</v>
      </c>
      <c r="G105" s="33">
        <v>3.09</v>
      </c>
      <c r="H105" s="33">
        <v>4.05</v>
      </c>
      <c r="I105" s="6">
        <f>F105*H105</f>
        <v>1592.3085622896015</v>
      </c>
      <c r="J105" s="33">
        <v>1.6971999999999999E-4</v>
      </c>
      <c r="L105" s="23">
        <f>C36/C6-1</f>
        <v>9.2179334041394556E-2</v>
      </c>
      <c r="M105" t="s">
        <v>4529</v>
      </c>
      <c r="BX105" s="33"/>
    </row>
    <row r="106" spans="2:76" ht="17.25" thickBot="1" x14ac:dyDescent="0.3">
      <c r="B106" s="73">
        <v>44972</v>
      </c>
      <c r="C106" s="9" t="s">
        <v>120</v>
      </c>
      <c r="F106">
        <f>I105/G106</f>
        <v>253.55231883592378</v>
      </c>
      <c r="G106" s="33">
        <v>6.28</v>
      </c>
      <c r="H106" s="33">
        <v>6.55</v>
      </c>
      <c r="I106" s="6">
        <f>F106*H106</f>
        <v>1660.7676883753008</v>
      </c>
      <c r="J106" s="33">
        <v>1.7023E-4</v>
      </c>
      <c r="BX106" s="33"/>
    </row>
    <row r="107" spans="2:76" ht="17.25" thickBot="1" x14ac:dyDescent="0.3">
      <c r="B107" s="73">
        <v>44973</v>
      </c>
      <c r="C107" s="9" t="s">
        <v>120</v>
      </c>
      <c r="H107" s="33">
        <v>6.6</v>
      </c>
      <c r="I107" s="6">
        <f>$F$106*H107</f>
        <v>1673.445304317097</v>
      </c>
      <c r="J107" s="33">
        <v>1.7567E-4</v>
      </c>
      <c r="BX107" s="33"/>
    </row>
    <row r="108" spans="2:76" ht="17.25" thickBot="1" x14ac:dyDescent="0.3">
      <c r="B108" s="73">
        <v>44974</v>
      </c>
      <c r="C108" s="9" t="s">
        <v>127</v>
      </c>
      <c r="F108">
        <f>I107/G108</f>
        <v>69.814155374096671</v>
      </c>
      <c r="G108" s="33">
        <v>23.97</v>
      </c>
      <c r="H108" s="33">
        <v>25.85</v>
      </c>
      <c r="I108" s="6">
        <f>F108*H108</f>
        <v>1804.695916420399</v>
      </c>
      <c r="J108" s="33">
        <v>1.6651E-4</v>
      </c>
      <c r="BX108" s="33"/>
    </row>
    <row r="109" spans="2:76" ht="17.25" thickBot="1" x14ac:dyDescent="0.3">
      <c r="B109" s="73">
        <v>44975</v>
      </c>
      <c r="C109" s="9" t="s">
        <v>127</v>
      </c>
      <c r="H109" s="33">
        <v>25.55</v>
      </c>
      <c r="I109" s="6">
        <f>$F$108*H109</f>
        <v>1783.7516698081699</v>
      </c>
      <c r="J109" s="33">
        <v>1.7054E-4</v>
      </c>
      <c r="BX109" s="33"/>
    </row>
    <row r="110" spans="2:76" ht="17.25" thickBot="1" x14ac:dyDescent="0.3">
      <c r="B110" s="73">
        <v>44976</v>
      </c>
      <c r="C110" s="9" t="s">
        <v>127</v>
      </c>
      <c r="H110" s="33">
        <v>32.42</v>
      </c>
      <c r="I110" s="6">
        <f>$F$108*H110</f>
        <v>2263.3749172282141</v>
      </c>
      <c r="J110" s="33">
        <v>1.7223999999999999E-4</v>
      </c>
      <c r="BX110" s="33"/>
    </row>
    <row r="111" spans="2:76" ht="17.25" thickBot="1" x14ac:dyDescent="0.3">
      <c r="B111" s="73">
        <v>44977</v>
      </c>
      <c r="C111" s="9" t="s">
        <v>115</v>
      </c>
      <c r="F111">
        <f>I110/G111</f>
        <v>1571.7881369640377</v>
      </c>
      <c r="G111" s="33">
        <v>1.44</v>
      </c>
      <c r="H111" s="33">
        <v>1.48</v>
      </c>
      <c r="I111" s="6">
        <f>F111*H111</f>
        <v>2326.2464427067757</v>
      </c>
      <c r="J111" s="33">
        <v>1.6799E-4</v>
      </c>
      <c r="BX111" s="33"/>
    </row>
    <row r="112" spans="2:76" ht="17.25" thickBot="1" x14ac:dyDescent="0.3">
      <c r="B112" s="73">
        <v>44978</v>
      </c>
      <c r="C112" s="9" t="s">
        <v>46</v>
      </c>
      <c r="F112">
        <f>I111/G112</f>
        <v>14.411141387106778</v>
      </c>
      <c r="G112" s="33">
        <v>161.41999999999999</v>
      </c>
      <c r="H112" s="33">
        <v>159.43</v>
      </c>
      <c r="I112" s="6">
        <f>F112*H112</f>
        <v>2297.5682713464334</v>
      </c>
      <c r="J112" s="33">
        <v>1.6995000000000001E-4</v>
      </c>
      <c r="BX112" s="33"/>
    </row>
    <row r="113" spans="2:76" ht="17.25" thickBot="1" x14ac:dyDescent="0.3">
      <c r="B113" s="73">
        <v>44979</v>
      </c>
      <c r="C113" s="9" t="s">
        <v>46</v>
      </c>
      <c r="H113" s="33">
        <v>157.71</v>
      </c>
      <c r="I113" s="6">
        <f>$F$112*H113</f>
        <v>2272.7811081606101</v>
      </c>
      <c r="J113" s="33">
        <v>1.6642E-4</v>
      </c>
      <c r="BX113" s="33"/>
    </row>
    <row r="114" spans="2:76" ht="17.25" thickBot="1" x14ac:dyDescent="0.3">
      <c r="B114" s="73">
        <v>44980</v>
      </c>
      <c r="C114" s="9" t="s">
        <v>85</v>
      </c>
      <c r="F114">
        <f>I113/G114</f>
        <v>13869415.440047661</v>
      </c>
      <c r="G114" s="33">
        <v>1.6386999999999999E-4</v>
      </c>
      <c r="H114" s="33">
        <v>1.6336000000000001E-4</v>
      </c>
      <c r="I114" s="6">
        <f>F114*H114</f>
        <v>2265.7077062861858</v>
      </c>
      <c r="J114" s="33">
        <v>1.6386999999999999E-4</v>
      </c>
      <c r="M114" t="s">
        <v>0</v>
      </c>
      <c r="BX114" s="33"/>
    </row>
    <row r="115" spans="2:76" ht="17.25" thickBot="1" x14ac:dyDescent="0.3">
      <c r="B115" s="73">
        <v>44981</v>
      </c>
      <c r="C115" s="9" t="s">
        <v>46</v>
      </c>
      <c r="F115">
        <f>I114/G115</f>
        <v>14.920696123056871</v>
      </c>
      <c r="G115" s="33">
        <v>151.85</v>
      </c>
      <c r="H115" s="33">
        <v>150.46</v>
      </c>
      <c r="I115" s="6">
        <f>F115*H115</f>
        <v>2244.9679386751368</v>
      </c>
      <c r="J115" s="33">
        <v>1.6336000000000001E-4</v>
      </c>
      <c r="BX115" s="33"/>
    </row>
    <row r="116" spans="2:76" ht="17.25" thickBot="1" x14ac:dyDescent="0.3">
      <c r="B116" s="73">
        <v>44982</v>
      </c>
      <c r="C116" s="9" t="s">
        <v>46</v>
      </c>
      <c r="H116" s="33">
        <v>148.9</v>
      </c>
      <c r="I116" s="6">
        <f>$F$115*H116</f>
        <v>2221.6916527231683</v>
      </c>
      <c r="J116" s="33">
        <v>1.6517999999999999E-4</v>
      </c>
      <c r="BX116" s="33"/>
    </row>
    <row r="117" spans="2:76" ht="17.25" thickBot="1" x14ac:dyDescent="0.3">
      <c r="B117" s="73">
        <v>44983</v>
      </c>
      <c r="C117" s="9" t="s">
        <v>46</v>
      </c>
      <c r="H117" s="33">
        <v>151.38999999999999</v>
      </c>
      <c r="I117" s="6">
        <f>$F$115*H117</f>
        <v>2258.8441860695793</v>
      </c>
      <c r="J117" s="33">
        <v>1.6165E-4</v>
      </c>
      <c r="BX117" s="33"/>
    </row>
    <row r="118" spans="2:76" ht="17.25" thickBot="1" x14ac:dyDescent="0.3">
      <c r="B118" s="73">
        <v>44984</v>
      </c>
      <c r="C118" s="9" t="s">
        <v>46</v>
      </c>
      <c r="E118" t="s">
        <v>0</v>
      </c>
      <c r="H118" s="33">
        <v>149.72999999999999</v>
      </c>
      <c r="I118" s="6">
        <f t="shared" ref="I118:I120" si="13">$F$115*H118</f>
        <v>2234.075830505305</v>
      </c>
      <c r="J118" s="33">
        <v>1.6331000000000001E-4</v>
      </c>
      <c r="BX118" s="33"/>
    </row>
    <row r="119" spans="2:76" ht="17.25" thickBot="1" x14ac:dyDescent="0.3">
      <c r="B119" s="73">
        <v>44985</v>
      </c>
      <c r="C119" s="9" t="s">
        <v>46</v>
      </c>
      <c r="H119" s="33">
        <v>150.41</v>
      </c>
      <c r="I119" s="6">
        <f t="shared" si="13"/>
        <v>2244.2219038689841</v>
      </c>
      <c r="J119" s="33">
        <v>1.6158000000000001E-4</v>
      </c>
      <c r="R119" t="s">
        <v>4530</v>
      </c>
      <c r="BX119" s="33"/>
    </row>
    <row r="120" spans="2:76" ht="17.25" thickBot="1" x14ac:dyDescent="0.3">
      <c r="B120" s="73">
        <v>44986</v>
      </c>
      <c r="C120" s="9" t="s">
        <v>115</v>
      </c>
      <c r="F120">
        <f>I119/G120</f>
        <v>1700.1681089916544</v>
      </c>
      <c r="G120" s="33">
        <v>1.32</v>
      </c>
      <c r="H120" s="33">
        <v>1.34</v>
      </c>
      <c r="I120" s="6">
        <f>F120*H120</f>
        <v>2278.225266048817</v>
      </c>
      <c r="J120" s="33">
        <v>1.6323999999999999E-4</v>
      </c>
      <c r="BX120" s="33"/>
    </row>
    <row r="121" spans="2:76" ht="17.25" thickBot="1" x14ac:dyDescent="0.3">
      <c r="B121" s="73">
        <v>44987</v>
      </c>
      <c r="C121" s="9" t="s">
        <v>115</v>
      </c>
      <c r="H121" s="33">
        <v>1.3</v>
      </c>
      <c r="I121" s="6">
        <f>$F$120*H121</f>
        <v>2210.2185416891507</v>
      </c>
      <c r="J121" s="33">
        <v>1.6559999999999999E-4</v>
      </c>
      <c r="R121" t="s">
        <v>4531</v>
      </c>
      <c r="BX121" s="33"/>
    </row>
    <row r="122" spans="2:76" ht="17.25" thickBot="1" x14ac:dyDescent="0.3">
      <c r="B122" s="73">
        <v>44988</v>
      </c>
      <c r="C122" s="9" t="s">
        <v>115</v>
      </c>
      <c r="D122" t="s">
        <v>0</v>
      </c>
      <c r="H122" s="33">
        <v>1.32</v>
      </c>
      <c r="I122" s="6">
        <f t="shared" ref="I122:I123" si="14">$F$120*H122</f>
        <v>2244.2219038689841</v>
      </c>
      <c r="J122" s="33">
        <v>1.6893999999999999E-4</v>
      </c>
      <c r="L122" t="s">
        <v>0</v>
      </c>
      <c r="BX122" s="33"/>
    </row>
    <row r="123" spans="2:76" ht="17.25" thickBot="1" x14ac:dyDescent="0.3">
      <c r="B123" s="73">
        <v>44989</v>
      </c>
      <c r="C123" s="9" t="s">
        <v>46</v>
      </c>
      <c r="F123">
        <f>I122/G123</f>
        <v>15.505194858843332</v>
      </c>
      <c r="G123" s="33">
        <v>144.74</v>
      </c>
      <c r="H123" s="33">
        <v>146.69</v>
      </c>
      <c r="I123" s="6">
        <f>F123*H123</f>
        <v>2274.4570338437284</v>
      </c>
      <c r="J123" s="33">
        <v>1.5166999999999999E-4</v>
      </c>
      <c r="L123" t="s">
        <v>0</v>
      </c>
      <c r="BX123" s="33"/>
    </row>
    <row r="124" spans="2:76" ht="17.25" thickBot="1" x14ac:dyDescent="0.3">
      <c r="B124" s="73">
        <v>44990</v>
      </c>
      <c r="C124" s="9" t="s">
        <v>85</v>
      </c>
      <c r="F124">
        <f>I123/G124</f>
        <v>15580607.164294617</v>
      </c>
      <c r="G124" s="33">
        <v>1.4598000000000001E-4</v>
      </c>
      <c r="H124" s="33">
        <v>1.4505E-4</v>
      </c>
      <c r="I124" s="6">
        <f>F124*H124</f>
        <v>2259.9670691809342</v>
      </c>
      <c r="J124" s="33">
        <v>1.4598000000000001E-4</v>
      </c>
      <c r="R124" t="s">
        <v>0</v>
      </c>
      <c r="BX124" s="33"/>
    </row>
    <row r="125" spans="2:76" ht="17.25" thickBot="1" x14ac:dyDescent="0.3">
      <c r="B125" s="73">
        <v>44991</v>
      </c>
      <c r="C125" s="9" t="s">
        <v>85</v>
      </c>
      <c r="H125" s="33">
        <v>1.4622999999999999E-4</v>
      </c>
      <c r="I125" s="6">
        <f>$F$124*H125</f>
        <v>2278.3521856348016</v>
      </c>
      <c r="J125" s="33">
        <v>1.4505E-4</v>
      </c>
      <c r="BX125" s="33"/>
    </row>
    <row r="126" spans="2:76" ht="17.25" thickBot="1" x14ac:dyDescent="0.3">
      <c r="B126" s="73">
        <v>44992</v>
      </c>
      <c r="C126" s="9" t="s">
        <v>85</v>
      </c>
      <c r="H126" s="33">
        <v>1.4217E-4</v>
      </c>
      <c r="I126" s="6">
        <f t="shared" ref="I126:I131" si="15">$F$124*H126</f>
        <v>2215.0949205477659</v>
      </c>
      <c r="M126" t="s">
        <v>0</v>
      </c>
      <c r="BX126" s="33"/>
    </row>
    <row r="127" spans="2:76" ht="17.25" thickBot="1" x14ac:dyDescent="0.3">
      <c r="B127" s="73">
        <v>44993</v>
      </c>
      <c r="C127" s="9" t="s">
        <v>85</v>
      </c>
      <c r="H127" s="33">
        <v>1.3080000000000001E-4</v>
      </c>
      <c r="I127" s="6">
        <f t="shared" si="15"/>
        <v>2037.9434170897362</v>
      </c>
      <c r="M127" t="s">
        <v>0</v>
      </c>
      <c r="BX127" s="33"/>
    </row>
    <row r="128" spans="2:76" ht="17.25" thickBot="1" x14ac:dyDescent="0.3">
      <c r="B128" s="73">
        <v>44994</v>
      </c>
      <c r="C128" s="9" t="s">
        <v>85</v>
      </c>
      <c r="E128" t="s">
        <v>0</v>
      </c>
      <c r="H128" s="33">
        <v>1.2915999999999999E-4</v>
      </c>
      <c r="I128" s="6">
        <f t="shared" si="15"/>
        <v>2012.3912213402925</v>
      </c>
      <c r="BX128" s="33"/>
    </row>
    <row r="129" spans="2:76" ht="17.25" thickBot="1" x14ac:dyDescent="0.3">
      <c r="B129" s="73">
        <v>44995</v>
      </c>
      <c r="C129" s="9" t="s">
        <v>85</v>
      </c>
      <c r="D129" t="s">
        <v>0</v>
      </c>
      <c r="H129" s="33">
        <v>1.2542E-4</v>
      </c>
      <c r="I129" s="6">
        <f t="shared" si="15"/>
        <v>1954.119750545831</v>
      </c>
      <c r="BX129" s="33"/>
    </row>
    <row r="130" spans="2:76" ht="17.25" thickBot="1" x14ac:dyDescent="0.3">
      <c r="B130" s="73">
        <v>44996</v>
      </c>
      <c r="C130" s="9" t="s">
        <v>85</v>
      </c>
      <c r="F130" t="s">
        <v>0</v>
      </c>
      <c r="H130" s="33">
        <v>1.2101E-4</v>
      </c>
      <c r="I130" s="6">
        <f t="shared" si="15"/>
        <v>1885.4092729512915</v>
      </c>
      <c r="J130" t="s">
        <v>0</v>
      </c>
      <c r="BX130" s="33"/>
    </row>
    <row r="131" spans="2:76" ht="17.25" thickBot="1" x14ac:dyDescent="0.3">
      <c r="B131" s="73">
        <v>44997</v>
      </c>
      <c r="C131" s="9" t="s">
        <v>85</v>
      </c>
      <c r="H131" s="33">
        <v>1.2901000000000001E-4</v>
      </c>
      <c r="I131" s="6">
        <f t="shared" si="15"/>
        <v>2010.0541302656488</v>
      </c>
      <c r="L131" s="23">
        <f>I131/I104-1</f>
        <v>0.65453922012753574</v>
      </c>
      <c r="M131" t="s">
        <v>4528</v>
      </c>
      <c r="BX131" s="33"/>
    </row>
    <row r="132" spans="2:76" ht="17.25" thickBot="1" x14ac:dyDescent="0.3">
      <c r="B132" s="73">
        <v>44998</v>
      </c>
      <c r="L132" s="23">
        <f>C64/C36-1</f>
        <v>1.4508723599632622E-2</v>
      </c>
      <c r="M132" t="s">
        <v>4529</v>
      </c>
      <c r="BX132" s="33"/>
    </row>
    <row r="133" spans="2:76" ht="17.25" thickBot="1" x14ac:dyDescent="0.3">
      <c r="E133" t="s">
        <v>0</v>
      </c>
      <c r="BX133" s="33"/>
    </row>
    <row r="134" spans="2:76" ht="17.25" thickBot="1" x14ac:dyDescent="0.3">
      <c r="BX134" s="33"/>
    </row>
    <row r="135" spans="2:76" ht="17.25" thickBot="1" x14ac:dyDescent="0.3">
      <c r="BX135" s="33"/>
    </row>
    <row r="136" spans="2:76" ht="17.25" thickBot="1" x14ac:dyDescent="0.3">
      <c r="BX136" s="33"/>
    </row>
    <row r="137" spans="2:76" ht="17.25" thickBot="1" x14ac:dyDescent="0.3">
      <c r="BX137" s="33"/>
    </row>
    <row r="138" spans="2:76" ht="17.25" thickBot="1" x14ac:dyDescent="0.3">
      <c r="BX138" s="33"/>
    </row>
    <row r="139" spans="2:76" ht="17.25" thickBot="1" x14ac:dyDescent="0.3">
      <c r="BX139" s="33"/>
    </row>
    <row r="140" spans="2:76" ht="17.25" thickBot="1" x14ac:dyDescent="0.3">
      <c r="BX140" s="33"/>
    </row>
    <row r="141" spans="2:76" ht="17.25" thickBot="1" x14ac:dyDescent="0.3">
      <c r="BX141" s="33"/>
    </row>
    <row r="142" spans="2:76" ht="17.25" thickBot="1" x14ac:dyDescent="0.3">
      <c r="BX142" s="33"/>
    </row>
    <row r="143" spans="2:76" ht="17.25" thickBot="1" x14ac:dyDescent="0.3">
      <c r="BX143" s="33"/>
    </row>
    <row r="144" spans="2:76" ht="17.25" thickBot="1" x14ac:dyDescent="0.3">
      <c r="BX144" s="33"/>
    </row>
    <row r="145" spans="76:76" ht="17.25" thickBot="1" x14ac:dyDescent="0.3">
      <c r="BX145" s="33"/>
    </row>
    <row r="146" spans="76:76" ht="17.25" thickBot="1" x14ac:dyDescent="0.3">
      <c r="BX146" s="33"/>
    </row>
    <row r="147" spans="76:76" ht="17.25" thickBot="1" x14ac:dyDescent="0.3">
      <c r="BX147" s="33"/>
    </row>
    <row r="148" spans="76:76" ht="17.25" thickBot="1" x14ac:dyDescent="0.3">
      <c r="BX148" s="33"/>
    </row>
    <row r="149" spans="76:76" ht="17.25" thickBot="1" x14ac:dyDescent="0.3">
      <c r="BX149" s="33"/>
    </row>
    <row r="150" spans="76:76" ht="17.25" thickBot="1" x14ac:dyDescent="0.3">
      <c r="BX150" s="33"/>
    </row>
    <row r="151" spans="76:76" ht="17.25" thickBot="1" x14ac:dyDescent="0.3">
      <c r="BX151" s="33"/>
    </row>
    <row r="152" spans="76:76" ht="17.25" thickBot="1" x14ac:dyDescent="0.3">
      <c r="BX152" s="33"/>
    </row>
    <row r="153" spans="76:76" ht="17.25" thickBot="1" x14ac:dyDescent="0.3">
      <c r="BX153" s="33"/>
    </row>
    <row r="154" spans="76:76" ht="17.25" thickBot="1" x14ac:dyDescent="0.3">
      <c r="BX154" s="33"/>
    </row>
    <row r="155" spans="76:76" ht="17.25" thickBot="1" x14ac:dyDescent="0.3">
      <c r="BX155" s="33"/>
    </row>
    <row r="156" spans="76:76" ht="17.25" thickBot="1" x14ac:dyDescent="0.3">
      <c r="BX156" s="33"/>
    </row>
    <row r="157" spans="76:76" ht="17.25" thickBot="1" x14ac:dyDescent="0.3">
      <c r="BX157" s="33"/>
    </row>
    <row r="158" spans="76:76" ht="17.25" thickBot="1" x14ac:dyDescent="0.3">
      <c r="BX158" s="33"/>
    </row>
    <row r="159" spans="76:76" ht="17.25" thickBot="1" x14ac:dyDescent="0.3">
      <c r="BX159" s="33"/>
    </row>
    <row r="160" spans="76:76" ht="17.25" thickBot="1" x14ac:dyDescent="0.3">
      <c r="BX160" s="33"/>
    </row>
    <row r="161" spans="76:76" ht="17.25" thickBot="1" x14ac:dyDescent="0.3">
      <c r="BX161" s="33"/>
    </row>
    <row r="162" spans="76:76" ht="17.25" thickBot="1" x14ac:dyDescent="0.3">
      <c r="BX162" s="33"/>
    </row>
    <row r="163" spans="76:76" ht="17.25" thickBot="1" x14ac:dyDescent="0.3">
      <c r="BX163" s="33"/>
    </row>
    <row r="164" spans="76:76" ht="17.25" thickBot="1" x14ac:dyDescent="0.3">
      <c r="BX164" s="33"/>
    </row>
    <row r="165" spans="76:76" ht="17.25" thickBot="1" x14ac:dyDescent="0.3">
      <c r="BX165" s="33"/>
    </row>
    <row r="166" spans="76:76" ht="17.25" thickBot="1" x14ac:dyDescent="0.3">
      <c r="BX166" s="33"/>
    </row>
    <row r="167" spans="76:76" ht="17.25" thickBot="1" x14ac:dyDescent="0.3">
      <c r="BX167" s="33"/>
    </row>
    <row r="168" spans="76:76" ht="17.25" thickBot="1" x14ac:dyDescent="0.3">
      <c r="BX168" s="33"/>
    </row>
    <row r="169" spans="76:76" ht="17.25" thickBot="1" x14ac:dyDescent="0.3">
      <c r="BX169" s="33"/>
    </row>
    <row r="170" spans="76:76" ht="17.25" thickBot="1" x14ac:dyDescent="0.3">
      <c r="BX170" s="33"/>
    </row>
    <row r="171" spans="76:76" ht="17.25" thickBot="1" x14ac:dyDescent="0.3">
      <c r="BX171" s="33"/>
    </row>
    <row r="172" spans="76:76" ht="17.25" thickBot="1" x14ac:dyDescent="0.3">
      <c r="BX172" s="33"/>
    </row>
    <row r="173" spans="76:76" ht="17.25" thickBot="1" x14ac:dyDescent="0.3">
      <c r="BX173" s="33"/>
    </row>
    <row r="174" spans="76:76" ht="16.5" x14ac:dyDescent="0.25">
      <c r="BX174" s="33"/>
    </row>
  </sheetData>
  <mergeCells count="1">
    <mergeCell ref="H72:I72"/>
  </mergeCells>
  <conditionalFormatting sqref="C66:CM66">
    <cfRule type="top10" dxfId="4" priority="53" bottom="1" rank="1"/>
  </conditionalFormatting>
  <conditionalFormatting sqref="C4:CM4">
    <cfRule type="top10" dxfId="3" priority="51" rank="1"/>
    <cfRule type="top10" dxfId="2" priority="52" rank="1"/>
  </conditionalFormatting>
  <conditionalFormatting sqref="J72">
    <cfRule type="top10" dxfId="1" priority="1" rank="1"/>
    <cfRule type="top10" dxfId="0" priority="2" rank="1"/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O539"/>
  <sheetViews>
    <sheetView tabSelected="1" zoomScale="55" zoomScaleNormal="55" workbookViewId="0">
      <selection activeCell="A2" sqref="A2:XFD2"/>
    </sheetView>
  </sheetViews>
  <sheetFormatPr defaultRowHeight="15" x14ac:dyDescent="0.25"/>
  <cols>
    <col min="1" max="3" width="21.5703125" customWidth="1"/>
    <col min="4" max="4" width="12.28515625" customWidth="1"/>
    <col min="5" max="5" width="13.42578125" customWidth="1"/>
    <col min="6" max="6" width="8.5703125" customWidth="1"/>
    <col min="7" max="7" width="7.85546875" customWidth="1"/>
    <col min="8" max="8" width="12.42578125" customWidth="1"/>
    <col min="9" max="9" width="14" customWidth="1"/>
    <col min="10" max="10" width="15" customWidth="1"/>
    <col min="11" max="11" width="10.7109375" customWidth="1"/>
    <col min="12" max="12" width="12.85546875" customWidth="1"/>
    <col min="13" max="13" width="14.28515625" customWidth="1"/>
    <col min="14" max="14" width="9.28515625" customWidth="1"/>
    <col min="15" max="15" width="11.28515625" customWidth="1"/>
    <col min="16" max="16" width="15.28515625" customWidth="1"/>
    <col min="17" max="17" width="12.5703125" customWidth="1"/>
    <col min="18" max="18" width="13.7109375" customWidth="1"/>
    <col min="19" max="19" width="12.140625" customWidth="1"/>
    <col min="20" max="20" width="18" customWidth="1"/>
    <col min="21" max="21" width="22" customWidth="1"/>
    <col min="22" max="22" width="13.85546875" customWidth="1"/>
    <col min="23" max="23" width="12.140625" customWidth="1"/>
    <col min="24" max="24" width="20.140625" customWidth="1"/>
    <col min="25" max="25" width="8.42578125" customWidth="1"/>
    <col min="26" max="26" width="16.140625" customWidth="1"/>
    <col min="27" max="27" width="10.7109375" customWidth="1"/>
    <col min="28" max="28" width="11" customWidth="1"/>
    <col min="29" max="29" width="12.85546875" customWidth="1"/>
    <col min="30" max="30" width="9.5703125" customWidth="1"/>
    <col min="31" max="31" width="10.42578125" customWidth="1"/>
    <col min="32" max="32" width="10.85546875" customWidth="1"/>
    <col min="33" max="33" width="12.7109375" customWidth="1"/>
    <col min="34" max="34" width="18.85546875" customWidth="1"/>
    <col min="35" max="35" width="11.85546875" customWidth="1"/>
    <col min="36" max="36" width="12" customWidth="1"/>
    <col min="37" max="37" width="20.85546875" customWidth="1"/>
    <col min="38" max="38" width="14.28515625" customWidth="1"/>
    <col min="39" max="39" width="7.85546875" customWidth="1"/>
    <col min="40" max="40" width="14.28515625" customWidth="1"/>
    <col min="41" max="41" width="15.42578125" customWidth="1"/>
    <col min="42" max="42" width="10.28515625" customWidth="1"/>
    <col min="43" max="43" width="18" customWidth="1"/>
    <col min="44" max="44" width="19.28515625" customWidth="1"/>
    <col min="45" max="45" width="11.7109375" customWidth="1"/>
    <col min="46" max="46" width="20.28515625" customWidth="1"/>
    <col min="47" max="47" width="9.42578125" customWidth="1"/>
    <col min="48" max="48" width="10.5703125" customWidth="1"/>
    <col min="49" max="49" width="15.42578125" customWidth="1"/>
    <col min="50" max="50" width="9.85546875" customWidth="1"/>
    <col min="51" max="51" width="10.5703125" customWidth="1"/>
    <col min="52" max="52" width="22.7109375" customWidth="1"/>
    <col min="53" max="53" width="15.7109375" customWidth="1"/>
    <col min="54" max="54" width="10.85546875" customWidth="1"/>
    <col min="55" max="55" width="21.5703125" customWidth="1"/>
    <col min="56" max="56" width="8.7109375" customWidth="1"/>
    <col min="57" max="57" width="18.140625" customWidth="1"/>
    <col min="58" max="58" width="14.28515625" customWidth="1"/>
    <col min="59" max="59" width="15" customWidth="1"/>
    <col min="60" max="60" width="7.85546875" customWidth="1"/>
    <col min="61" max="61" width="13.7109375" customWidth="1"/>
    <col min="62" max="62" width="9" customWidth="1"/>
    <col min="63" max="63" width="10.7109375" customWidth="1"/>
    <col min="64" max="64" width="10.42578125" customWidth="1"/>
    <col min="65" max="65" width="12.42578125" customWidth="1"/>
    <col min="66" max="66" width="9.5703125" customWidth="1"/>
    <col min="67" max="68" width="19" customWidth="1"/>
    <col min="69" max="69" width="13.7109375" customWidth="1"/>
    <col min="70" max="70" width="11.28515625" customWidth="1"/>
    <col min="71" max="71" width="14.28515625" customWidth="1"/>
    <col min="72" max="72" width="9.28515625" customWidth="1"/>
    <col min="73" max="73" width="10.7109375" customWidth="1"/>
    <col min="74" max="74" width="16.42578125" customWidth="1"/>
    <col min="75" max="75" width="14.140625" customWidth="1"/>
    <col min="76" max="76" width="14.5703125" customWidth="1"/>
    <col min="77" max="77" width="10.140625" customWidth="1"/>
    <col min="78" max="78" width="16.42578125" customWidth="1"/>
    <col min="79" max="79" width="18.85546875" bestFit="1" customWidth="1"/>
    <col min="80" max="80" width="18.7109375" bestFit="1" customWidth="1"/>
    <col min="81" max="81" width="20" bestFit="1" customWidth="1"/>
    <col min="82" max="82" width="16.28515625" bestFit="1" customWidth="1"/>
    <col min="83" max="83" width="11.42578125" bestFit="1" customWidth="1"/>
    <col min="84" max="84" width="10.140625" bestFit="1" customWidth="1"/>
    <col min="85" max="85" width="18.5703125" bestFit="1" customWidth="1"/>
    <col min="86" max="86" width="12.140625" bestFit="1" customWidth="1"/>
    <col min="87" max="87" width="10.7109375" bestFit="1" customWidth="1"/>
    <col min="88" max="88" width="20.85546875" bestFit="1" customWidth="1"/>
    <col min="89" max="89" width="14" bestFit="1" customWidth="1"/>
    <col min="90" max="90" width="11.5703125" bestFit="1" customWidth="1"/>
    <col min="91" max="91" width="16" bestFit="1" customWidth="1"/>
    <col min="92" max="92" width="10" bestFit="1" customWidth="1"/>
    <col min="93" max="93" width="22" bestFit="1" customWidth="1"/>
  </cols>
  <sheetData>
    <row r="4" spans="3:93" ht="16.5" x14ac:dyDescent="0.3">
      <c r="D4" t="s">
        <v>20</v>
      </c>
      <c r="E4" t="s">
        <v>21</v>
      </c>
      <c r="F4" t="s">
        <v>23</v>
      </c>
      <c r="G4" t="s">
        <v>25</v>
      </c>
      <c r="H4" t="s">
        <v>26</v>
      </c>
      <c r="I4" t="s">
        <v>27</v>
      </c>
      <c r="J4" t="s">
        <v>28</v>
      </c>
      <c r="K4" t="s">
        <v>31</v>
      </c>
      <c r="L4" t="s">
        <v>32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42</v>
      </c>
      <c r="U4" t="s">
        <v>43</v>
      </c>
      <c r="V4" t="s">
        <v>44</v>
      </c>
      <c r="W4" t="s">
        <v>46</v>
      </c>
      <c r="X4" t="s">
        <v>47</v>
      </c>
      <c r="Y4" t="s">
        <v>48</v>
      </c>
      <c r="Z4" t="s">
        <v>49</v>
      </c>
      <c r="AA4" t="s">
        <v>50</v>
      </c>
      <c r="AB4" t="s">
        <v>51</v>
      </c>
      <c r="AC4" t="s">
        <v>54</v>
      </c>
      <c r="AD4" t="s">
        <v>56</v>
      </c>
      <c r="AE4" t="s">
        <v>58</v>
      </c>
      <c r="AF4" t="s">
        <v>59</v>
      </c>
      <c r="AG4" t="s">
        <v>60</v>
      </c>
      <c r="AH4" t="s">
        <v>61</v>
      </c>
      <c r="AI4" t="s">
        <v>63</v>
      </c>
      <c r="AJ4" t="s">
        <v>64</v>
      </c>
      <c r="AK4" t="s">
        <v>65</v>
      </c>
      <c r="AL4" t="s">
        <v>66</v>
      </c>
      <c r="AM4" t="s">
        <v>67</v>
      </c>
      <c r="AN4" t="s">
        <v>68</v>
      </c>
      <c r="AO4" t="s">
        <v>70</v>
      </c>
      <c r="AP4" t="s">
        <v>71</v>
      </c>
      <c r="AQ4" t="s">
        <v>72</v>
      </c>
      <c r="AR4" t="s">
        <v>74</v>
      </c>
      <c r="AS4" t="s">
        <v>75</v>
      </c>
      <c r="AT4" t="s">
        <v>76</v>
      </c>
      <c r="AU4" t="s">
        <v>77</v>
      </c>
      <c r="AV4" t="s">
        <v>78</v>
      </c>
      <c r="AW4" t="s">
        <v>79</v>
      </c>
      <c r="AX4" t="s">
        <v>82</v>
      </c>
      <c r="AY4" t="s">
        <v>83</v>
      </c>
      <c r="AZ4" t="s">
        <v>85</v>
      </c>
      <c r="BA4" t="s">
        <v>87</v>
      </c>
      <c r="BB4" t="s">
        <v>88</v>
      </c>
      <c r="BC4" t="s">
        <v>89</v>
      </c>
      <c r="BD4" t="s">
        <v>91</v>
      </c>
      <c r="BE4" t="s">
        <v>92</v>
      </c>
      <c r="BF4" t="s">
        <v>94</v>
      </c>
      <c r="BG4" t="s">
        <v>95</v>
      </c>
      <c r="BH4" t="s">
        <v>96</v>
      </c>
      <c r="BI4" t="s">
        <v>97</v>
      </c>
      <c r="BJ4" t="s">
        <v>98</v>
      </c>
      <c r="BK4" t="s">
        <v>100</v>
      </c>
      <c r="BL4" t="s">
        <v>101</v>
      </c>
      <c r="BM4" t="s">
        <v>102</v>
      </c>
      <c r="BN4" t="s">
        <v>104</v>
      </c>
      <c r="BO4" t="s">
        <v>105</v>
      </c>
      <c r="BP4" t="s">
        <v>106</v>
      </c>
      <c r="BQ4" t="s">
        <v>107</v>
      </c>
      <c r="BR4" t="s">
        <v>108</v>
      </c>
      <c r="BS4" t="s">
        <v>110</v>
      </c>
      <c r="BT4" t="s">
        <v>111</v>
      </c>
      <c r="BU4" t="s">
        <v>112</v>
      </c>
      <c r="BV4" t="s">
        <v>115</v>
      </c>
      <c r="BW4" t="s">
        <v>117</v>
      </c>
      <c r="BX4" t="s">
        <v>123</v>
      </c>
      <c r="BY4" t="s">
        <v>125</v>
      </c>
      <c r="BZ4" t="s">
        <v>126</v>
      </c>
      <c r="CA4" t="s">
        <v>130</v>
      </c>
      <c r="CB4" t="s">
        <v>132</v>
      </c>
      <c r="CC4" t="s">
        <v>134</v>
      </c>
      <c r="CD4" t="s">
        <v>136</v>
      </c>
      <c r="CE4" t="s">
        <v>19689</v>
      </c>
      <c r="CF4" t="s">
        <v>20812</v>
      </c>
      <c r="CG4" t="s">
        <v>22336</v>
      </c>
      <c r="CH4" t="s">
        <v>22384</v>
      </c>
      <c r="CI4" t="s">
        <v>22418</v>
      </c>
      <c r="CJ4" t="s">
        <v>22679</v>
      </c>
      <c r="CK4" t="s">
        <v>22709</v>
      </c>
      <c r="CL4" t="s">
        <v>22732</v>
      </c>
      <c r="CM4" t="s">
        <v>22908</v>
      </c>
      <c r="CN4" t="s">
        <v>22999</v>
      </c>
      <c r="CO4" t="s">
        <v>23016</v>
      </c>
    </row>
    <row r="5" spans="3:93" ht="16.5" x14ac:dyDescent="0.25">
      <c r="C5" s="81" t="s">
        <v>4532</v>
      </c>
      <c r="D5" s="82" t="s">
        <v>4533</v>
      </c>
      <c r="E5" s="82" t="s">
        <v>5406</v>
      </c>
      <c r="F5" s="82" t="s">
        <v>5842</v>
      </c>
      <c r="G5" s="82" t="s">
        <v>6277</v>
      </c>
      <c r="H5" s="82" t="s">
        <v>6739</v>
      </c>
      <c r="I5" s="82" t="s">
        <v>1445</v>
      </c>
      <c r="J5" s="82" t="s">
        <v>8064</v>
      </c>
      <c r="K5" s="82" t="s">
        <v>8800</v>
      </c>
      <c r="L5" s="82" t="s">
        <v>450</v>
      </c>
      <c r="M5" s="82" t="s">
        <v>9844</v>
      </c>
      <c r="N5" s="82" t="s">
        <v>8338</v>
      </c>
      <c r="O5" s="82" t="s">
        <v>10211</v>
      </c>
      <c r="P5" s="82" t="s">
        <v>11287</v>
      </c>
      <c r="Q5" s="82" t="s">
        <v>2894</v>
      </c>
      <c r="R5" s="82" t="s">
        <v>1705</v>
      </c>
      <c r="S5" s="82" t="s">
        <v>658</v>
      </c>
      <c r="T5" s="82" t="s">
        <v>11358</v>
      </c>
      <c r="U5" s="82" t="s">
        <v>11825</v>
      </c>
      <c r="V5" s="82" t="s">
        <v>632</v>
      </c>
      <c r="W5" s="82" t="s">
        <v>13065</v>
      </c>
      <c r="X5" s="82" t="s">
        <v>9782</v>
      </c>
      <c r="Y5" s="82" t="s">
        <v>12579</v>
      </c>
      <c r="Z5" s="82" t="s">
        <v>13527</v>
      </c>
      <c r="AA5" s="82" t="s">
        <v>8547</v>
      </c>
      <c r="AB5" s="82" t="s">
        <v>2546</v>
      </c>
      <c r="AC5" s="82" t="s">
        <v>655</v>
      </c>
      <c r="AD5" s="82" t="s">
        <v>12371</v>
      </c>
      <c r="AE5" s="82" t="s">
        <v>15801</v>
      </c>
      <c r="AF5" s="82" t="s">
        <v>14997</v>
      </c>
      <c r="AG5" s="82" t="s">
        <v>11027</v>
      </c>
      <c r="AH5" s="82" t="s">
        <v>3335</v>
      </c>
      <c r="AI5" s="82" t="s">
        <v>15270</v>
      </c>
      <c r="AJ5" s="82" t="s">
        <v>3842</v>
      </c>
      <c r="AK5" s="82" t="s">
        <v>1142</v>
      </c>
      <c r="AL5" s="82" t="s">
        <v>14419</v>
      </c>
      <c r="AM5" s="82" t="s">
        <v>7649</v>
      </c>
      <c r="AN5" s="82" t="s">
        <v>8584</v>
      </c>
      <c r="AO5" s="82" t="s">
        <v>1830</v>
      </c>
      <c r="AP5" s="82" t="s">
        <v>17715</v>
      </c>
      <c r="AQ5" s="82" t="s">
        <v>15260</v>
      </c>
      <c r="AR5" s="82" t="s">
        <v>17299</v>
      </c>
      <c r="AS5" s="82" t="s">
        <v>6403</v>
      </c>
      <c r="AT5" s="82" t="s">
        <v>18429</v>
      </c>
      <c r="AU5" s="82" t="s">
        <v>7649</v>
      </c>
      <c r="AV5" s="82" t="s">
        <v>18422</v>
      </c>
      <c r="AW5" s="82" t="s">
        <v>9562</v>
      </c>
      <c r="AX5" s="82" t="s">
        <v>7696</v>
      </c>
      <c r="AY5" s="82" t="s">
        <v>3739</v>
      </c>
      <c r="AZ5" s="82" t="s">
        <v>19755</v>
      </c>
      <c r="BA5" s="82" t="s">
        <v>7726</v>
      </c>
      <c r="BB5" s="82" t="s">
        <v>20112</v>
      </c>
      <c r="BC5" s="82" t="s">
        <v>12883</v>
      </c>
      <c r="BD5" s="82" t="s">
        <v>4367</v>
      </c>
      <c r="BE5" s="82" t="s">
        <v>3839</v>
      </c>
      <c r="BF5" s="82" t="s">
        <v>20150</v>
      </c>
      <c r="BG5" s="82" t="s">
        <v>19327</v>
      </c>
      <c r="BH5" s="82" t="s">
        <v>920</v>
      </c>
      <c r="BI5" s="82" t="s">
        <v>9095</v>
      </c>
      <c r="BJ5" s="82" t="s">
        <v>1723</v>
      </c>
      <c r="BK5" s="82" t="s">
        <v>18892</v>
      </c>
      <c r="BL5" s="82" t="s">
        <v>17516</v>
      </c>
      <c r="BM5" s="82" t="s">
        <v>656</v>
      </c>
      <c r="BN5" s="82" t="s">
        <v>14170</v>
      </c>
      <c r="BO5" s="82" t="s">
        <v>21191</v>
      </c>
      <c r="BP5" s="82" t="s">
        <v>20221</v>
      </c>
      <c r="BQ5" s="82" t="s">
        <v>3827</v>
      </c>
      <c r="BR5" s="82" t="s">
        <v>14817</v>
      </c>
      <c r="BS5" s="82" t="s">
        <v>20813</v>
      </c>
      <c r="BT5" s="82" t="s">
        <v>11611</v>
      </c>
      <c r="BU5" s="82" t="s">
        <v>10437</v>
      </c>
      <c r="BV5" s="82" t="s">
        <v>327</v>
      </c>
      <c r="BW5" s="82" t="s">
        <v>21910</v>
      </c>
      <c r="BX5" s="82" t="s">
        <v>18845</v>
      </c>
      <c r="BY5" s="82" t="s">
        <v>18524</v>
      </c>
      <c r="BZ5" s="82" t="s">
        <v>19494</v>
      </c>
      <c r="CA5" s="82" t="s">
        <v>6626</v>
      </c>
      <c r="CB5" s="82" t="s">
        <v>1809</v>
      </c>
      <c r="CC5" s="82" t="s">
        <v>22551</v>
      </c>
      <c r="CD5" s="82" t="s">
        <v>2190</v>
      </c>
      <c r="CE5" s="82" t="s">
        <v>14380</v>
      </c>
      <c r="CF5" s="82" t="s">
        <v>12530</v>
      </c>
      <c r="CG5" s="82" t="s">
        <v>327</v>
      </c>
      <c r="CH5" s="82" t="s">
        <v>7057</v>
      </c>
      <c r="CI5" s="82" t="s">
        <v>15333</v>
      </c>
      <c r="CJ5" s="82" t="s">
        <v>13971</v>
      </c>
      <c r="CK5" s="82" t="s">
        <v>20140</v>
      </c>
      <c r="CL5" s="82" t="s">
        <v>41</v>
      </c>
      <c r="CM5" s="82" t="s">
        <v>9097</v>
      </c>
      <c r="CN5" s="82" t="s">
        <v>22950</v>
      </c>
      <c r="CO5" s="82" t="s">
        <v>14551</v>
      </c>
    </row>
    <row r="6" spans="3:93" ht="16.5" x14ac:dyDescent="0.25">
      <c r="C6" s="81" t="s">
        <v>4534</v>
      </c>
      <c r="D6" s="82" t="s">
        <v>4535</v>
      </c>
      <c r="E6" s="82" t="s">
        <v>5407</v>
      </c>
      <c r="F6" s="82" t="s">
        <v>5843</v>
      </c>
      <c r="G6" s="82" t="s">
        <v>6281</v>
      </c>
      <c r="H6" s="82" t="s">
        <v>7055</v>
      </c>
      <c r="I6" s="82" t="s">
        <v>7649</v>
      </c>
      <c r="J6" s="82" t="s">
        <v>8066</v>
      </c>
      <c r="K6" s="82" t="s">
        <v>8803</v>
      </c>
      <c r="L6" s="82" t="s">
        <v>1135</v>
      </c>
      <c r="M6" s="82" t="s">
        <v>9846</v>
      </c>
      <c r="N6" s="82" t="s">
        <v>10817</v>
      </c>
      <c r="O6" s="82" t="s">
        <v>10212</v>
      </c>
      <c r="P6" s="82" t="s">
        <v>9648</v>
      </c>
      <c r="Q6" s="82" t="s">
        <v>915</v>
      </c>
      <c r="R6" s="82" t="s">
        <v>4166</v>
      </c>
      <c r="S6" s="82" t="s">
        <v>3045</v>
      </c>
      <c r="T6" s="82" t="s">
        <v>959</v>
      </c>
      <c r="U6" s="82" t="s">
        <v>11826</v>
      </c>
      <c r="V6" s="82" t="s">
        <v>2547</v>
      </c>
      <c r="W6" s="82" t="s">
        <v>13067</v>
      </c>
      <c r="X6" s="82" t="s">
        <v>11445</v>
      </c>
      <c r="Y6" s="82" t="s">
        <v>9171</v>
      </c>
      <c r="Z6" s="82" t="s">
        <v>13529</v>
      </c>
      <c r="AA6" s="82" t="s">
        <v>14012</v>
      </c>
      <c r="AB6" s="82" t="s">
        <v>1804</v>
      </c>
      <c r="AC6" s="82" t="s">
        <v>3338</v>
      </c>
      <c r="AD6" s="82" t="s">
        <v>11787</v>
      </c>
      <c r="AE6" s="82" t="s">
        <v>15802</v>
      </c>
      <c r="AF6" s="82" t="s">
        <v>11021</v>
      </c>
      <c r="AG6" s="82" t="s">
        <v>14509</v>
      </c>
      <c r="AH6" s="82" t="s">
        <v>62</v>
      </c>
      <c r="AI6" s="82" t="s">
        <v>15272</v>
      </c>
      <c r="AJ6" s="82" t="s">
        <v>1708</v>
      </c>
      <c r="AK6" s="82" t="s">
        <v>11763</v>
      </c>
      <c r="AL6" s="82" t="s">
        <v>15128</v>
      </c>
      <c r="AM6" s="82" t="s">
        <v>7654</v>
      </c>
      <c r="AN6" s="82" t="s">
        <v>14153</v>
      </c>
      <c r="AO6" s="82" t="s">
        <v>9203</v>
      </c>
      <c r="AP6" s="82" t="s">
        <v>17716</v>
      </c>
      <c r="AQ6" s="82" t="s">
        <v>18733</v>
      </c>
      <c r="AR6" s="82" t="s">
        <v>17004</v>
      </c>
      <c r="AS6" s="82" t="s">
        <v>6726</v>
      </c>
      <c r="AT6" s="82" t="s">
        <v>7734</v>
      </c>
      <c r="AU6" s="82" t="s">
        <v>17268</v>
      </c>
      <c r="AV6" s="82" t="s">
        <v>18423</v>
      </c>
      <c r="AW6" s="82" t="s">
        <v>1474</v>
      </c>
      <c r="AX6" s="82" t="s">
        <v>16466</v>
      </c>
      <c r="AY6" s="82" t="s">
        <v>2023</v>
      </c>
      <c r="AZ6" s="82" t="s">
        <v>19756</v>
      </c>
      <c r="BA6" s="82" t="s">
        <v>7883</v>
      </c>
      <c r="BB6" s="82" t="s">
        <v>14863</v>
      </c>
      <c r="BC6" s="82" t="s">
        <v>663</v>
      </c>
      <c r="BD6" s="82" t="s">
        <v>1494</v>
      </c>
      <c r="BE6" s="82" t="s">
        <v>3076</v>
      </c>
      <c r="BF6" s="82" t="s">
        <v>20151</v>
      </c>
      <c r="BG6" s="82" t="s">
        <v>13063</v>
      </c>
      <c r="BH6" s="82" t="s">
        <v>1801</v>
      </c>
      <c r="BI6" s="82" t="s">
        <v>9017</v>
      </c>
      <c r="BJ6" s="82" t="s">
        <v>3868</v>
      </c>
      <c r="BK6" s="82" t="s">
        <v>18893</v>
      </c>
      <c r="BL6" s="82" t="s">
        <v>6817</v>
      </c>
      <c r="BM6" s="82" t="s">
        <v>4382</v>
      </c>
      <c r="BN6" s="82" t="s">
        <v>14145</v>
      </c>
      <c r="BO6" s="82" t="s">
        <v>21192</v>
      </c>
      <c r="BP6" s="82" t="s">
        <v>17622</v>
      </c>
      <c r="BQ6" s="82" t="s">
        <v>9605</v>
      </c>
      <c r="BR6" s="82" t="s">
        <v>14402</v>
      </c>
      <c r="BS6" s="82" t="s">
        <v>20814</v>
      </c>
      <c r="BT6" s="82" t="s">
        <v>10618</v>
      </c>
      <c r="BU6" s="82" t="s">
        <v>10569</v>
      </c>
      <c r="BV6" s="82" t="s">
        <v>137</v>
      </c>
      <c r="BW6" s="82" t="s">
        <v>21911</v>
      </c>
      <c r="BX6" s="82" t="s">
        <v>17462</v>
      </c>
      <c r="BY6" s="82" t="s">
        <v>12844</v>
      </c>
      <c r="BZ6" s="82" t="s">
        <v>22445</v>
      </c>
      <c r="CA6" s="82" t="s">
        <v>7212</v>
      </c>
      <c r="CB6" s="82" t="s">
        <v>1859</v>
      </c>
      <c r="CC6" s="82" t="s">
        <v>22734</v>
      </c>
      <c r="CD6" s="82" t="s">
        <v>137</v>
      </c>
      <c r="CE6" s="82" t="s">
        <v>19411</v>
      </c>
      <c r="CF6" s="82" t="s">
        <v>9109</v>
      </c>
      <c r="CG6" s="82" t="s">
        <v>17288</v>
      </c>
      <c r="CH6" s="82" t="s">
        <v>16877</v>
      </c>
      <c r="CI6" s="82" t="s">
        <v>15483</v>
      </c>
      <c r="CJ6" s="82" t="s">
        <v>7286</v>
      </c>
      <c r="CK6" s="82" t="s">
        <v>22710</v>
      </c>
      <c r="CL6" s="82" t="s">
        <v>4379</v>
      </c>
      <c r="CM6" s="82" t="s">
        <v>9228</v>
      </c>
      <c r="CN6" s="82" t="s">
        <v>22439</v>
      </c>
      <c r="CO6" s="82" t="s">
        <v>19625</v>
      </c>
    </row>
    <row r="7" spans="3:93" ht="16.5" x14ac:dyDescent="0.25">
      <c r="C7" s="81" t="s">
        <v>4536</v>
      </c>
      <c r="D7" s="82" t="s">
        <v>4537</v>
      </c>
      <c r="E7" s="82" t="s">
        <v>5408</v>
      </c>
      <c r="F7" s="82" t="s">
        <v>5844</v>
      </c>
      <c r="G7" s="82" t="s">
        <v>6284</v>
      </c>
      <c r="H7" s="82" t="s">
        <v>7057</v>
      </c>
      <c r="I7" s="82" t="s">
        <v>7649</v>
      </c>
      <c r="J7" s="82" t="s">
        <v>8067</v>
      </c>
      <c r="K7" s="82" t="s">
        <v>3245</v>
      </c>
      <c r="L7" s="82" t="s">
        <v>1136</v>
      </c>
      <c r="M7" s="82" t="s">
        <v>9849</v>
      </c>
      <c r="N7" s="82" t="s">
        <v>8301</v>
      </c>
      <c r="O7" s="82" t="s">
        <v>10213</v>
      </c>
      <c r="P7" s="82" t="s">
        <v>11292</v>
      </c>
      <c r="Q7" s="82" t="s">
        <v>609</v>
      </c>
      <c r="R7" s="82" t="s">
        <v>636</v>
      </c>
      <c r="S7" s="82" t="s">
        <v>41</v>
      </c>
      <c r="T7" s="82" t="s">
        <v>11361</v>
      </c>
      <c r="U7" s="82" t="s">
        <v>11827</v>
      </c>
      <c r="V7" s="82" t="s">
        <v>726</v>
      </c>
      <c r="W7" s="82" t="s">
        <v>13069</v>
      </c>
      <c r="X7" s="82" t="s">
        <v>587</v>
      </c>
      <c r="Y7" s="82" t="s">
        <v>9283</v>
      </c>
      <c r="Z7" s="82" t="s">
        <v>9389</v>
      </c>
      <c r="AA7" s="82" t="s">
        <v>14013</v>
      </c>
      <c r="AB7" s="82" t="s">
        <v>899</v>
      </c>
      <c r="AC7" s="82" t="s">
        <v>659</v>
      </c>
      <c r="AD7" s="82" t="s">
        <v>1493</v>
      </c>
      <c r="AE7" s="82" t="s">
        <v>15804</v>
      </c>
      <c r="AF7" s="82" t="s">
        <v>8380</v>
      </c>
      <c r="AG7" s="82" t="s">
        <v>11036</v>
      </c>
      <c r="AH7" s="82" t="s">
        <v>1074</v>
      </c>
      <c r="AI7" s="82" t="s">
        <v>15274</v>
      </c>
      <c r="AJ7" s="82" t="s">
        <v>1121</v>
      </c>
      <c r="AK7" s="82" t="s">
        <v>12577</v>
      </c>
      <c r="AL7" s="82" t="s">
        <v>14374</v>
      </c>
      <c r="AM7" s="82" t="s">
        <v>7648</v>
      </c>
      <c r="AN7" s="82" t="s">
        <v>14184</v>
      </c>
      <c r="AO7" s="82" t="s">
        <v>1255</v>
      </c>
      <c r="AP7" s="82" t="s">
        <v>17717</v>
      </c>
      <c r="AQ7" s="82" t="s">
        <v>17637</v>
      </c>
      <c r="AR7" s="82" t="s">
        <v>17301</v>
      </c>
      <c r="AS7" s="82" t="s">
        <v>16423</v>
      </c>
      <c r="AT7" s="82" t="s">
        <v>18456</v>
      </c>
      <c r="AU7" s="82" t="s">
        <v>7626</v>
      </c>
      <c r="AV7" s="82" t="s">
        <v>18425</v>
      </c>
      <c r="AW7" s="82" t="s">
        <v>3759</v>
      </c>
      <c r="AX7" s="82" t="s">
        <v>16822</v>
      </c>
      <c r="AY7" s="82" t="s">
        <v>9604</v>
      </c>
      <c r="AZ7" s="82" t="s">
        <v>19757</v>
      </c>
      <c r="BA7" s="82" t="s">
        <v>7631</v>
      </c>
      <c r="BB7" s="82" t="s">
        <v>14943</v>
      </c>
      <c r="BC7" s="82" t="s">
        <v>646</v>
      </c>
      <c r="BD7" s="82" t="s">
        <v>12794</v>
      </c>
      <c r="BE7" s="82" t="s">
        <v>114</v>
      </c>
      <c r="BF7" s="82" t="s">
        <v>18818</v>
      </c>
      <c r="BG7" s="82" t="s">
        <v>19329</v>
      </c>
      <c r="BH7" s="82" t="s">
        <v>1801</v>
      </c>
      <c r="BI7" s="82" t="s">
        <v>4269</v>
      </c>
      <c r="BJ7" s="82" t="s">
        <v>1122</v>
      </c>
      <c r="BK7" s="82" t="s">
        <v>18894</v>
      </c>
      <c r="BL7" s="82" t="s">
        <v>7332</v>
      </c>
      <c r="BM7" s="82" t="s">
        <v>1924</v>
      </c>
      <c r="BN7" s="82" t="s">
        <v>14163</v>
      </c>
      <c r="BO7" s="82" t="s">
        <v>21193</v>
      </c>
      <c r="BP7" s="82" t="s">
        <v>20223</v>
      </c>
      <c r="BQ7" s="82" t="s">
        <v>9566</v>
      </c>
      <c r="BR7" s="82" t="s">
        <v>14807</v>
      </c>
      <c r="BS7" s="82" t="s">
        <v>10120</v>
      </c>
      <c r="BT7" s="82" t="s">
        <v>20509</v>
      </c>
      <c r="BU7" s="82" t="s">
        <v>20583</v>
      </c>
      <c r="BV7" s="82" t="s">
        <v>1197</v>
      </c>
      <c r="BW7" s="82" t="s">
        <v>21912</v>
      </c>
      <c r="BX7" s="82" t="s">
        <v>17701</v>
      </c>
      <c r="BY7" s="82" t="s">
        <v>7904</v>
      </c>
      <c r="BZ7" s="82" t="s">
        <v>19481</v>
      </c>
      <c r="CA7" s="82" t="s">
        <v>16419</v>
      </c>
      <c r="CB7" s="82" t="s">
        <v>1129</v>
      </c>
      <c r="CC7" s="82" t="s">
        <v>22735</v>
      </c>
      <c r="CD7" s="82" t="s">
        <v>340</v>
      </c>
      <c r="CE7" s="82" t="s">
        <v>8764</v>
      </c>
      <c r="CF7" s="82" t="s">
        <v>9034</v>
      </c>
      <c r="CG7" s="82" t="s">
        <v>7649</v>
      </c>
      <c r="CH7" s="82" t="s">
        <v>16230</v>
      </c>
      <c r="CI7" s="82" t="s">
        <v>15325</v>
      </c>
      <c r="CJ7" s="82" t="s">
        <v>7303</v>
      </c>
      <c r="CK7" s="82" t="s">
        <v>6630</v>
      </c>
      <c r="CL7" s="82" t="s">
        <v>1077</v>
      </c>
      <c r="CM7" s="82" t="s">
        <v>13030</v>
      </c>
      <c r="CN7" s="82" t="s">
        <v>22952</v>
      </c>
      <c r="CO7" s="82" t="s">
        <v>23017</v>
      </c>
    </row>
    <row r="8" spans="3:93" ht="16.5" x14ac:dyDescent="0.25">
      <c r="C8" s="81" t="s">
        <v>4538</v>
      </c>
      <c r="D8" s="82" t="s">
        <v>4539</v>
      </c>
      <c r="E8" s="82" t="s">
        <v>5409</v>
      </c>
      <c r="F8" s="82" t="s">
        <v>5845</v>
      </c>
      <c r="G8" s="82" t="s">
        <v>6287</v>
      </c>
      <c r="H8" s="82" t="s">
        <v>7060</v>
      </c>
      <c r="I8" s="82" t="s">
        <v>7583</v>
      </c>
      <c r="J8" s="82" t="s">
        <v>8069</v>
      </c>
      <c r="K8" s="82" t="s">
        <v>8809</v>
      </c>
      <c r="L8" s="82" t="s">
        <v>447</v>
      </c>
      <c r="M8" s="82" t="s">
        <v>9851</v>
      </c>
      <c r="N8" s="82" t="s">
        <v>10819</v>
      </c>
      <c r="O8" s="82" t="s">
        <v>10214</v>
      </c>
      <c r="P8" s="82" t="s">
        <v>8978</v>
      </c>
      <c r="Q8" s="82" t="s">
        <v>2546</v>
      </c>
      <c r="R8" s="82" t="s">
        <v>639</v>
      </c>
      <c r="S8" s="82" t="s">
        <v>648</v>
      </c>
      <c r="T8" s="82" t="s">
        <v>2038</v>
      </c>
      <c r="U8" s="82" t="s">
        <v>11828</v>
      </c>
      <c r="V8" s="82" t="s">
        <v>470</v>
      </c>
      <c r="W8" s="82" t="s">
        <v>13071</v>
      </c>
      <c r="X8" s="82" t="s">
        <v>11443</v>
      </c>
      <c r="Y8" s="82" t="s">
        <v>3482</v>
      </c>
      <c r="Z8" s="82" t="s">
        <v>13532</v>
      </c>
      <c r="AA8" s="82" t="s">
        <v>14015</v>
      </c>
      <c r="AB8" s="82" t="s">
        <v>900</v>
      </c>
      <c r="AC8" s="82" t="s">
        <v>3045</v>
      </c>
      <c r="AD8" s="82" t="s">
        <v>11778</v>
      </c>
      <c r="AE8" s="82" t="s">
        <v>9474</v>
      </c>
      <c r="AF8" s="82" t="s">
        <v>10996</v>
      </c>
      <c r="AG8" s="82" t="s">
        <v>14510</v>
      </c>
      <c r="AH8" s="82" t="s">
        <v>1075</v>
      </c>
      <c r="AI8" s="82" t="s">
        <v>15275</v>
      </c>
      <c r="AJ8" s="82" t="s">
        <v>1122</v>
      </c>
      <c r="AK8" s="82" t="s">
        <v>1146</v>
      </c>
      <c r="AL8" s="82" t="s">
        <v>8772</v>
      </c>
      <c r="AM8" s="82" t="s">
        <v>7649</v>
      </c>
      <c r="AN8" s="82" t="s">
        <v>8687</v>
      </c>
      <c r="AO8" s="82" t="s">
        <v>12991</v>
      </c>
      <c r="AP8" s="82" t="s">
        <v>11609</v>
      </c>
      <c r="AQ8" s="82" t="s">
        <v>17056</v>
      </c>
      <c r="AR8" s="82" t="s">
        <v>7398</v>
      </c>
      <c r="AS8" s="82" t="s">
        <v>16420</v>
      </c>
      <c r="AT8" s="82" t="s">
        <v>16575</v>
      </c>
      <c r="AU8" s="82" t="s">
        <v>18043</v>
      </c>
      <c r="AV8" s="82" t="s">
        <v>7916</v>
      </c>
      <c r="AW8" s="82" t="s">
        <v>1474</v>
      </c>
      <c r="AX8" s="82" t="s">
        <v>16826</v>
      </c>
      <c r="AY8" s="82" t="s">
        <v>9604</v>
      </c>
      <c r="AZ8" s="82" t="s">
        <v>19758</v>
      </c>
      <c r="BA8" s="82" t="s">
        <v>18519</v>
      </c>
      <c r="BB8" s="82" t="s">
        <v>14360</v>
      </c>
      <c r="BC8" s="82" t="s">
        <v>658</v>
      </c>
      <c r="BD8" s="82" t="s">
        <v>9625</v>
      </c>
      <c r="BE8" s="82" t="s">
        <v>12568</v>
      </c>
      <c r="BF8" s="82" t="s">
        <v>18048</v>
      </c>
      <c r="BG8" s="82" t="s">
        <v>12648</v>
      </c>
      <c r="BH8" s="82" t="s">
        <v>1801</v>
      </c>
      <c r="BI8" s="82" t="s">
        <v>9232</v>
      </c>
      <c r="BJ8" s="82" t="s">
        <v>12571</v>
      </c>
      <c r="BK8" s="82" t="s">
        <v>18895</v>
      </c>
      <c r="BL8" s="82" t="s">
        <v>17519</v>
      </c>
      <c r="BM8" s="82" t="s">
        <v>663</v>
      </c>
      <c r="BN8" s="82" t="s">
        <v>14194</v>
      </c>
      <c r="BO8" s="82" t="s">
        <v>21194</v>
      </c>
      <c r="BP8" s="82" t="s">
        <v>20224</v>
      </c>
      <c r="BQ8" s="82" t="s">
        <v>2523</v>
      </c>
      <c r="BR8" s="82" t="s">
        <v>16261</v>
      </c>
      <c r="BS8" s="82" t="s">
        <v>20815</v>
      </c>
      <c r="BT8" s="82" t="s">
        <v>20510</v>
      </c>
      <c r="BU8" s="82" t="s">
        <v>18263</v>
      </c>
      <c r="BV8" s="82" t="s">
        <v>324</v>
      </c>
      <c r="BW8" s="82" t="s">
        <v>21913</v>
      </c>
      <c r="BX8" s="82" t="s">
        <v>6860</v>
      </c>
      <c r="BY8" s="82" t="s">
        <v>7611</v>
      </c>
      <c r="BZ8" s="82" t="s">
        <v>22423</v>
      </c>
      <c r="CA8" s="82" t="s">
        <v>16935</v>
      </c>
      <c r="CB8" s="82" t="s">
        <v>1857</v>
      </c>
      <c r="CC8" s="82" t="s">
        <v>21836</v>
      </c>
      <c r="CD8" s="82" t="s">
        <v>1198</v>
      </c>
      <c r="CE8" s="82" t="s">
        <v>19412</v>
      </c>
      <c r="CF8" s="82" t="s">
        <v>1768</v>
      </c>
      <c r="CG8" s="82" t="s">
        <v>7648</v>
      </c>
      <c r="CH8" s="82" t="s">
        <v>15151</v>
      </c>
      <c r="CI8" s="82" t="s">
        <v>15485</v>
      </c>
      <c r="CJ8" s="82" t="s">
        <v>6804</v>
      </c>
      <c r="CK8" s="82" t="s">
        <v>6747</v>
      </c>
      <c r="CL8" s="82" t="s">
        <v>1078</v>
      </c>
      <c r="CM8" s="82" t="s">
        <v>20558</v>
      </c>
      <c r="CN8" s="82" t="s">
        <v>19508</v>
      </c>
      <c r="CO8" s="82" t="s">
        <v>23018</v>
      </c>
    </row>
    <row r="9" spans="3:93" ht="16.5" x14ac:dyDescent="0.25">
      <c r="C9" s="81" t="s">
        <v>4540</v>
      </c>
      <c r="D9" s="82" t="s">
        <v>4541</v>
      </c>
      <c r="E9" s="82" t="s">
        <v>5410</v>
      </c>
      <c r="F9" s="82" t="s">
        <v>5846</v>
      </c>
      <c r="G9" s="82" t="s">
        <v>6288</v>
      </c>
      <c r="H9" s="82" t="s">
        <v>6719</v>
      </c>
      <c r="I9" s="82" t="s">
        <v>7581</v>
      </c>
      <c r="J9" s="82" t="s">
        <v>8070</v>
      </c>
      <c r="K9" s="82" t="s">
        <v>3243</v>
      </c>
      <c r="L9" s="82" t="s">
        <v>448</v>
      </c>
      <c r="M9" s="82" t="s">
        <v>9853</v>
      </c>
      <c r="N9" s="82" t="s">
        <v>10821</v>
      </c>
      <c r="O9" s="82" t="s">
        <v>1294</v>
      </c>
      <c r="P9" s="82" t="s">
        <v>11295</v>
      </c>
      <c r="Q9" s="82" t="s">
        <v>1150</v>
      </c>
      <c r="R9" s="82" t="s">
        <v>637</v>
      </c>
      <c r="S9" s="82" t="s">
        <v>658</v>
      </c>
      <c r="T9" s="82" t="s">
        <v>12347</v>
      </c>
      <c r="U9" s="82" t="s">
        <v>11829</v>
      </c>
      <c r="V9" s="82" t="s">
        <v>457</v>
      </c>
      <c r="W9" s="82" t="s">
        <v>13072</v>
      </c>
      <c r="X9" s="82" t="s">
        <v>12734</v>
      </c>
      <c r="Y9" s="82" t="s">
        <v>12584</v>
      </c>
      <c r="Z9" s="82" t="s">
        <v>13533</v>
      </c>
      <c r="AA9" s="82" t="s">
        <v>8087</v>
      </c>
      <c r="AB9" s="82" t="s">
        <v>3370</v>
      </c>
      <c r="AC9" s="82" t="s">
        <v>651</v>
      </c>
      <c r="AD9" s="82" t="s">
        <v>1728</v>
      </c>
      <c r="AE9" s="82" t="s">
        <v>13638</v>
      </c>
      <c r="AF9" s="82" t="s">
        <v>11079</v>
      </c>
      <c r="AG9" s="82" t="s">
        <v>8348</v>
      </c>
      <c r="AH9" s="82" t="s">
        <v>1076</v>
      </c>
      <c r="AI9" s="82" t="s">
        <v>15276</v>
      </c>
      <c r="AJ9" s="82" t="s">
        <v>1123</v>
      </c>
      <c r="AK9" s="82" t="s">
        <v>1130</v>
      </c>
      <c r="AL9" s="82" t="s">
        <v>14811</v>
      </c>
      <c r="AM9" s="82" t="s">
        <v>1195</v>
      </c>
      <c r="AN9" s="82" t="s">
        <v>14222</v>
      </c>
      <c r="AO9" s="82" t="s">
        <v>3140</v>
      </c>
      <c r="AP9" s="82" t="s">
        <v>2118</v>
      </c>
      <c r="AQ9" s="82" t="s">
        <v>7974</v>
      </c>
      <c r="AR9" s="82" t="s">
        <v>7480</v>
      </c>
      <c r="AS9" s="82" t="s">
        <v>6698</v>
      </c>
      <c r="AT9" s="82" t="s">
        <v>18460</v>
      </c>
      <c r="AU9" s="82" t="s">
        <v>7578</v>
      </c>
      <c r="AV9" s="82" t="s">
        <v>18427</v>
      </c>
      <c r="AW9" s="82" t="s">
        <v>3662</v>
      </c>
      <c r="AX9" s="82" t="s">
        <v>7489</v>
      </c>
      <c r="AY9" s="82" t="s">
        <v>3829</v>
      </c>
      <c r="AZ9" s="82" t="s">
        <v>19759</v>
      </c>
      <c r="BA9" s="82" t="s">
        <v>18520</v>
      </c>
      <c r="BB9" s="82" t="s">
        <v>14887</v>
      </c>
      <c r="BC9" s="82" t="s">
        <v>1690</v>
      </c>
      <c r="BD9" s="82" t="s">
        <v>11787</v>
      </c>
      <c r="BE9" s="82" t="s">
        <v>3846</v>
      </c>
      <c r="BF9" s="82" t="s">
        <v>20152</v>
      </c>
      <c r="BG9" s="82" t="s">
        <v>12961</v>
      </c>
      <c r="BH9" s="82" t="s">
        <v>11763</v>
      </c>
      <c r="BI9" s="82" t="s">
        <v>12826</v>
      </c>
      <c r="BJ9" s="82" t="s">
        <v>3375</v>
      </c>
      <c r="BK9" s="82" t="s">
        <v>18896</v>
      </c>
      <c r="BL9" s="82" t="s">
        <v>17520</v>
      </c>
      <c r="BM9" s="82" t="s">
        <v>647</v>
      </c>
      <c r="BN9" s="82" t="s">
        <v>14148</v>
      </c>
      <c r="BO9" s="82" t="s">
        <v>21195</v>
      </c>
      <c r="BP9" s="82" t="s">
        <v>20225</v>
      </c>
      <c r="BQ9" s="82" t="s">
        <v>3677</v>
      </c>
      <c r="BR9" s="82" t="s">
        <v>14318</v>
      </c>
      <c r="BS9" s="82" t="s">
        <v>20816</v>
      </c>
      <c r="BT9" s="82" t="s">
        <v>10309</v>
      </c>
      <c r="BU9" s="82" t="s">
        <v>20533</v>
      </c>
      <c r="BV9" s="82" t="s">
        <v>328</v>
      </c>
      <c r="BW9" s="82" t="s">
        <v>21915</v>
      </c>
      <c r="BX9" s="82" t="s">
        <v>7711</v>
      </c>
      <c r="BY9" s="82" t="s">
        <v>7048</v>
      </c>
      <c r="BZ9" s="82" t="s">
        <v>19472</v>
      </c>
      <c r="CA9" s="82" t="s">
        <v>7261</v>
      </c>
      <c r="CB9" s="82" t="s">
        <v>445</v>
      </c>
      <c r="CC9" s="82" t="s">
        <v>22736</v>
      </c>
      <c r="CD9" s="82" t="s">
        <v>2195</v>
      </c>
      <c r="CE9" s="82" t="s">
        <v>19413</v>
      </c>
      <c r="CF9" s="82" t="s">
        <v>20507</v>
      </c>
      <c r="CG9" s="82" t="s">
        <v>7582</v>
      </c>
      <c r="CH9" s="82" t="s">
        <v>7185</v>
      </c>
      <c r="CI9" s="82" t="s">
        <v>19507</v>
      </c>
      <c r="CJ9" s="82" t="s">
        <v>17608</v>
      </c>
      <c r="CK9" s="82" t="s">
        <v>6373</v>
      </c>
      <c r="CL9" s="82" t="s">
        <v>3763</v>
      </c>
      <c r="CM9" s="82" t="s">
        <v>12636</v>
      </c>
      <c r="CN9" s="82" t="s">
        <v>22844</v>
      </c>
      <c r="CO9" s="82" t="s">
        <v>23019</v>
      </c>
    </row>
    <row r="10" spans="3:93" ht="16.5" x14ac:dyDescent="0.25">
      <c r="C10" s="81" t="s">
        <v>4542</v>
      </c>
      <c r="D10" s="82" t="s">
        <v>4543</v>
      </c>
      <c r="E10" s="82" t="s">
        <v>5411</v>
      </c>
      <c r="F10" s="82" t="s">
        <v>5847</v>
      </c>
      <c r="G10" s="82" t="s">
        <v>6291</v>
      </c>
      <c r="H10" s="82" t="s">
        <v>6758</v>
      </c>
      <c r="I10" s="82" t="s">
        <v>323</v>
      </c>
      <c r="J10" s="82" t="s">
        <v>8072</v>
      </c>
      <c r="K10" s="82" t="s">
        <v>8813</v>
      </c>
      <c r="L10" s="82" t="s">
        <v>1137</v>
      </c>
      <c r="M10" s="82" t="s">
        <v>493</v>
      </c>
      <c r="N10" s="82" t="s">
        <v>10823</v>
      </c>
      <c r="O10" s="82" t="s">
        <v>10216</v>
      </c>
      <c r="P10" s="82" t="s">
        <v>9767</v>
      </c>
      <c r="Q10" s="82" t="s">
        <v>2891</v>
      </c>
      <c r="R10" s="82" t="s">
        <v>638</v>
      </c>
      <c r="S10" s="82" t="s">
        <v>648</v>
      </c>
      <c r="T10" s="82" t="s">
        <v>3047</v>
      </c>
      <c r="U10" s="82" t="s">
        <v>11830</v>
      </c>
      <c r="V10" s="82" t="s">
        <v>728</v>
      </c>
      <c r="W10" s="82" t="s">
        <v>13073</v>
      </c>
      <c r="X10" s="82" t="s">
        <v>11317</v>
      </c>
      <c r="Y10" s="82" t="s">
        <v>12586</v>
      </c>
      <c r="Z10" s="82" t="s">
        <v>13534</v>
      </c>
      <c r="AA10" s="82" t="s">
        <v>14017</v>
      </c>
      <c r="AB10" s="82" t="s">
        <v>3372</v>
      </c>
      <c r="AC10" s="82" t="s">
        <v>1926</v>
      </c>
      <c r="AD10" s="82" t="s">
        <v>959</v>
      </c>
      <c r="AE10" s="82" t="s">
        <v>13784</v>
      </c>
      <c r="AF10" s="82" t="s">
        <v>14545</v>
      </c>
      <c r="AG10" s="82" t="s">
        <v>11141</v>
      </c>
      <c r="AH10" s="82" t="s">
        <v>1077</v>
      </c>
      <c r="AI10" s="82" t="s">
        <v>15278</v>
      </c>
      <c r="AJ10" s="82" t="s">
        <v>1124</v>
      </c>
      <c r="AK10" s="82" t="s">
        <v>1148</v>
      </c>
      <c r="AL10" s="82" t="s">
        <v>14860</v>
      </c>
      <c r="AM10" s="82" t="s">
        <v>1196</v>
      </c>
      <c r="AN10" s="82" t="s">
        <v>8593</v>
      </c>
      <c r="AO10" s="82" t="s">
        <v>18090</v>
      </c>
      <c r="AP10" s="82" t="s">
        <v>17720</v>
      </c>
      <c r="AQ10" s="82" t="s">
        <v>17028</v>
      </c>
      <c r="AR10" s="82" t="s">
        <v>17303</v>
      </c>
      <c r="AS10" s="82" t="s">
        <v>6324</v>
      </c>
      <c r="AT10" s="82" t="s">
        <v>7654</v>
      </c>
      <c r="AU10" s="82" t="s">
        <v>1197</v>
      </c>
      <c r="AV10" s="82" t="s">
        <v>7626</v>
      </c>
      <c r="AW10" s="82" t="s">
        <v>1555</v>
      </c>
      <c r="AX10" s="82" t="s">
        <v>16829</v>
      </c>
      <c r="AY10" s="82" t="s">
        <v>1553</v>
      </c>
      <c r="AZ10" s="82" t="s">
        <v>19760</v>
      </c>
      <c r="BA10" s="82" t="s">
        <v>7584</v>
      </c>
      <c r="BB10" s="82" t="s">
        <v>14923</v>
      </c>
      <c r="BC10" s="82" t="s">
        <v>1691</v>
      </c>
      <c r="BD10" s="82" t="s">
        <v>12366</v>
      </c>
      <c r="BE10" s="82" t="s">
        <v>1706</v>
      </c>
      <c r="BF10" s="82" t="s">
        <v>17289</v>
      </c>
      <c r="BG10" s="82" t="s">
        <v>9222</v>
      </c>
      <c r="BH10" s="82" t="s">
        <v>1146</v>
      </c>
      <c r="BI10" s="82" t="s">
        <v>12989</v>
      </c>
      <c r="BJ10" s="82" t="s">
        <v>1803</v>
      </c>
      <c r="BK10" s="82" t="s">
        <v>18897</v>
      </c>
      <c r="BL10" s="82" t="s">
        <v>17522</v>
      </c>
      <c r="BM10" s="82" t="s">
        <v>1702</v>
      </c>
      <c r="BN10" s="82" t="s">
        <v>14261</v>
      </c>
      <c r="BO10" s="82" t="s">
        <v>21196</v>
      </c>
      <c r="BP10" s="82" t="s">
        <v>7690</v>
      </c>
      <c r="BQ10" s="82" t="s">
        <v>2024</v>
      </c>
      <c r="BR10" s="82" t="s">
        <v>17125</v>
      </c>
      <c r="BS10" s="82" t="s">
        <v>20817</v>
      </c>
      <c r="BT10" s="82" t="s">
        <v>20511</v>
      </c>
      <c r="BU10" s="82" t="s">
        <v>20585</v>
      </c>
      <c r="BV10" s="82" t="s">
        <v>327</v>
      </c>
      <c r="BW10" s="82" t="s">
        <v>21916</v>
      </c>
      <c r="BX10" s="82" t="s">
        <v>17495</v>
      </c>
      <c r="BY10" s="82" t="s">
        <v>7884</v>
      </c>
      <c r="BZ10" s="82" t="s">
        <v>19492</v>
      </c>
      <c r="CA10" s="82" t="s">
        <v>16316</v>
      </c>
      <c r="CB10" s="82" t="s">
        <v>2892</v>
      </c>
      <c r="CC10" s="82" t="s">
        <v>21747</v>
      </c>
      <c r="CD10" s="82" t="s">
        <v>7651</v>
      </c>
      <c r="CE10" s="82" t="s">
        <v>14439</v>
      </c>
      <c r="CF10" s="82" t="s">
        <v>12939</v>
      </c>
      <c r="CG10" s="82" t="s">
        <v>1196</v>
      </c>
      <c r="CH10" s="82" t="s">
        <v>22385</v>
      </c>
      <c r="CI10" s="82" t="s">
        <v>22420</v>
      </c>
      <c r="CJ10" s="82" t="s">
        <v>8051</v>
      </c>
      <c r="CK10" s="82" t="s">
        <v>17593</v>
      </c>
      <c r="CL10" s="82" t="s">
        <v>41</v>
      </c>
      <c r="CM10" s="82" t="s">
        <v>22909</v>
      </c>
      <c r="CN10" s="82" t="s">
        <v>21826</v>
      </c>
      <c r="CO10" s="82" t="s">
        <v>15051</v>
      </c>
    </row>
    <row r="11" spans="3:93" ht="16.5" x14ac:dyDescent="0.25">
      <c r="C11" s="81" t="s">
        <v>4544</v>
      </c>
      <c r="D11" s="82" t="s">
        <v>4545</v>
      </c>
      <c r="E11" s="82" t="s">
        <v>5412</v>
      </c>
      <c r="F11" s="82" t="s">
        <v>5848</v>
      </c>
      <c r="G11" s="82" t="s">
        <v>6292</v>
      </c>
      <c r="H11" s="82" t="s">
        <v>7064</v>
      </c>
      <c r="I11" s="82" t="s">
        <v>324</v>
      </c>
      <c r="J11" s="82" t="s">
        <v>8073</v>
      </c>
      <c r="K11" s="82" t="s">
        <v>419</v>
      </c>
      <c r="L11" s="82" t="s">
        <v>450</v>
      </c>
      <c r="M11" s="82" t="s">
        <v>9854</v>
      </c>
      <c r="N11" s="82" t="s">
        <v>10825</v>
      </c>
      <c r="O11" s="82" t="s">
        <v>10217</v>
      </c>
      <c r="P11" s="82" t="s">
        <v>3238</v>
      </c>
      <c r="Q11" s="82" t="s">
        <v>613</v>
      </c>
      <c r="R11" s="82" t="s">
        <v>639</v>
      </c>
      <c r="S11" s="82" t="s">
        <v>649</v>
      </c>
      <c r="T11" s="82" t="s">
        <v>669</v>
      </c>
      <c r="U11" s="82" t="s">
        <v>11831</v>
      </c>
      <c r="V11" s="82" t="s">
        <v>729</v>
      </c>
      <c r="W11" s="82" t="s">
        <v>13074</v>
      </c>
      <c r="X11" s="82" t="s">
        <v>9807</v>
      </c>
      <c r="Y11" s="82" t="s">
        <v>12589</v>
      </c>
      <c r="Z11" s="82" t="s">
        <v>13536</v>
      </c>
      <c r="AA11" s="82" t="s">
        <v>14019</v>
      </c>
      <c r="AB11" s="82" t="s">
        <v>611</v>
      </c>
      <c r="AC11" s="82" t="s">
        <v>936</v>
      </c>
      <c r="AD11" s="82" t="s">
        <v>11378</v>
      </c>
      <c r="AE11" s="82" t="s">
        <v>15805</v>
      </c>
      <c r="AF11" s="82" t="s">
        <v>14998</v>
      </c>
      <c r="AG11" s="82" t="s">
        <v>14514</v>
      </c>
      <c r="AH11" s="82" t="s">
        <v>1078</v>
      </c>
      <c r="AI11" s="82" t="s">
        <v>15280</v>
      </c>
      <c r="AJ11" s="82" t="s">
        <v>1125</v>
      </c>
      <c r="AK11" s="82" t="s">
        <v>1148</v>
      </c>
      <c r="AL11" s="82" t="s">
        <v>16184</v>
      </c>
      <c r="AM11" s="82" t="s">
        <v>116</v>
      </c>
      <c r="AN11" s="82" t="s">
        <v>8280</v>
      </c>
      <c r="AO11" s="82" t="s">
        <v>18091</v>
      </c>
      <c r="AP11" s="82" t="s">
        <v>17721</v>
      </c>
      <c r="AQ11" s="82" t="s">
        <v>6990</v>
      </c>
      <c r="AR11" s="82" t="s">
        <v>13954</v>
      </c>
      <c r="AS11" s="82" t="s">
        <v>6490</v>
      </c>
      <c r="AT11" s="82" t="s">
        <v>7583</v>
      </c>
      <c r="AU11" s="82" t="s">
        <v>325</v>
      </c>
      <c r="AV11" s="82" t="s">
        <v>7581</v>
      </c>
      <c r="AW11" s="82" t="s">
        <v>1476</v>
      </c>
      <c r="AX11" s="82" t="s">
        <v>16831</v>
      </c>
      <c r="AY11" s="82" t="s">
        <v>9580</v>
      </c>
      <c r="AZ11" s="82" t="s">
        <v>19761</v>
      </c>
      <c r="BA11" s="82" t="s">
        <v>7581</v>
      </c>
      <c r="BB11" s="82" t="s">
        <v>14845</v>
      </c>
      <c r="BC11" s="82" t="s">
        <v>1692</v>
      </c>
      <c r="BD11" s="82" t="s">
        <v>3249</v>
      </c>
      <c r="BE11" s="82" t="s">
        <v>1707</v>
      </c>
      <c r="BF11" s="82" t="s">
        <v>18610</v>
      </c>
      <c r="BG11" s="82" t="s">
        <v>1773</v>
      </c>
      <c r="BH11" s="82" t="s">
        <v>1803</v>
      </c>
      <c r="BI11" s="82" t="s">
        <v>1825</v>
      </c>
      <c r="BJ11" s="82" t="s">
        <v>1143</v>
      </c>
      <c r="BK11" s="82" t="s">
        <v>18898</v>
      </c>
      <c r="BL11" s="82" t="s">
        <v>17523</v>
      </c>
      <c r="BM11" s="82" t="s">
        <v>1087</v>
      </c>
      <c r="BN11" s="82" t="s">
        <v>8702</v>
      </c>
      <c r="BO11" s="82" t="s">
        <v>21197</v>
      </c>
      <c r="BP11" s="82" t="s">
        <v>7776</v>
      </c>
      <c r="BQ11" s="82" t="s">
        <v>11791</v>
      </c>
      <c r="BR11" s="82" t="s">
        <v>14325</v>
      </c>
      <c r="BS11" s="82" t="s">
        <v>20819</v>
      </c>
      <c r="BT11" s="82" t="s">
        <v>20439</v>
      </c>
      <c r="BU11" s="82" t="s">
        <v>20586</v>
      </c>
      <c r="BV11" s="82" t="s">
        <v>330</v>
      </c>
      <c r="BW11" s="82" t="s">
        <v>21917</v>
      </c>
      <c r="BX11" s="82" t="s">
        <v>16550</v>
      </c>
      <c r="BY11" s="82" t="s">
        <v>17485</v>
      </c>
      <c r="BZ11" s="82" t="s">
        <v>19439</v>
      </c>
      <c r="CA11" s="82" t="s">
        <v>7283</v>
      </c>
      <c r="CB11" s="82" t="s">
        <v>451</v>
      </c>
      <c r="CC11" s="82" t="s">
        <v>21805</v>
      </c>
      <c r="CD11" s="82" t="s">
        <v>337</v>
      </c>
      <c r="CE11" s="82" t="s">
        <v>14397</v>
      </c>
      <c r="CF11" s="82" t="s">
        <v>9271</v>
      </c>
      <c r="CG11" s="82" t="s">
        <v>116</v>
      </c>
      <c r="CH11" s="82" t="s">
        <v>16935</v>
      </c>
      <c r="CI11" s="82" t="s">
        <v>22422</v>
      </c>
      <c r="CJ11" s="82" t="s">
        <v>17517</v>
      </c>
      <c r="CK11" s="82" t="s">
        <v>16980</v>
      </c>
      <c r="CL11" s="82" t="s">
        <v>3228</v>
      </c>
      <c r="CM11" s="82" t="s">
        <v>19402</v>
      </c>
      <c r="CN11" s="82" t="s">
        <v>22590</v>
      </c>
      <c r="CO11" s="82" t="s">
        <v>14719</v>
      </c>
    </row>
    <row r="12" spans="3:93" ht="16.5" x14ac:dyDescent="0.25">
      <c r="C12" s="81" t="s">
        <v>4546</v>
      </c>
      <c r="D12" s="82" t="s">
        <v>4547</v>
      </c>
      <c r="E12" s="82" t="s">
        <v>5413</v>
      </c>
      <c r="F12" s="82" t="s">
        <v>5849</v>
      </c>
      <c r="G12" s="82" t="s">
        <v>6296</v>
      </c>
      <c r="H12" s="82" t="s">
        <v>6726</v>
      </c>
      <c r="I12" s="82" t="s">
        <v>325</v>
      </c>
      <c r="J12" s="82" t="s">
        <v>8074</v>
      </c>
      <c r="K12" s="82" t="s">
        <v>8817</v>
      </c>
      <c r="L12" s="82" t="s">
        <v>902</v>
      </c>
      <c r="M12" s="82" t="s">
        <v>493</v>
      </c>
      <c r="N12" s="82" t="s">
        <v>8451</v>
      </c>
      <c r="O12" s="82" t="s">
        <v>10218</v>
      </c>
      <c r="P12" s="82" t="s">
        <v>9659</v>
      </c>
      <c r="Q12" s="82" t="s">
        <v>456</v>
      </c>
      <c r="R12" s="82" t="s">
        <v>645</v>
      </c>
      <c r="S12" s="82" t="s">
        <v>650</v>
      </c>
      <c r="T12" s="82" t="s">
        <v>670</v>
      </c>
      <c r="U12" s="82" t="s">
        <v>11832</v>
      </c>
      <c r="V12" s="82" t="s">
        <v>623</v>
      </c>
      <c r="W12" s="82" t="s">
        <v>13075</v>
      </c>
      <c r="X12" s="82" t="s">
        <v>9731</v>
      </c>
      <c r="Y12" s="82" t="s">
        <v>1787</v>
      </c>
      <c r="Z12" s="82" t="s">
        <v>13537</v>
      </c>
      <c r="AA12" s="82" t="s">
        <v>14021</v>
      </c>
      <c r="AB12" s="82" t="s">
        <v>45</v>
      </c>
      <c r="AC12" s="82" t="s">
        <v>951</v>
      </c>
      <c r="AD12" s="82" t="s">
        <v>12268</v>
      </c>
      <c r="AE12" s="82" t="s">
        <v>15806</v>
      </c>
      <c r="AF12" s="82" t="s">
        <v>14999</v>
      </c>
      <c r="AG12" s="82" t="s">
        <v>8361</v>
      </c>
      <c r="AH12" s="82" t="s">
        <v>1079</v>
      </c>
      <c r="AI12" s="82" t="s">
        <v>15283</v>
      </c>
      <c r="AJ12" s="82" t="s">
        <v>1146</v>
      </c>
      <c r="AK12" s="82" t="s">
        <v>1158</v>
      </c>
      <c r="AL12" s="82" t="s">
        <v>14834</v>
      </c>
      <c r="AM12" s="82" t="s">
        <v>137</v>
      </c>
      <c r="AN12" s="82" t="s">
        <v>16601</v>
      </c>
      <c r="AO12" s="82" t="s">
        <v>1261</v>
      </c>
      <c r="AP12" s="82" t="s">
        <v>17722</v>
      </c>
      <c r="AQ12" s="82" t="s">
        <v>17016</v>
      </c>
      <c r="AR12" s="82" t="s">
        <v>17305</v>
      </c>
      <c r="AS12" s="82" t="s">
        <v>6772</v>
      </c>
      <c r="AT12" s="82" t="s">
        <v>7658</v>
      </c>
      <c r="AU12" s="82" t="s">
        <v>1195</v>
      </c>
      <c r="AV12" s="82" t="s">
        <v>7581</v>
      </c>
      <c r="AW12" s="82" t="s">
        <v>1477</v>
      </c>
      <c r="AX12" s="82" t="s">
        <v>16832</v>
      </c>
      <c r="AY12" s="82" t="s">
        <v>1556</v>
      </c>
      <c r="AZ12" s="82" t="s">
        <v>19762</v>
      </c>
      <c r="BA12" s="82" t="s">
        <v>7581</v>
      </c>
      <c r="BB12" s="82" t="s">
        <v>16925</v>
      </c>
      <c r="BC12" s="82" t="s">
        <v>3761</v>
      </c>
      <c r="BD12" s="82" t="s">
        <v>11356</v>
      </c>
      <c r="BE12" s="82" t="s">
        <v>1707</v>
      </c>
      <c r="BF12" s="82" t="s">
        <v>7935</v>
      </c>
      <c r="BG12" s="82" t="s">
        <v>18149</v>
      </c>
      <c r="BH12" s="82" t="s">
        <v>1804</v>
      </c>
      <c r="BI12" s="82" t="s">
        <v>9271</v>
      </c>
      <c r="BJ12" s="82" t="s">
        <v>1129</v>
      </c>
      <c r="BK12" s="82" t="s">
        <v>18899</v>
      </c>
      <c r="BL12" s="82" t="s">
        <v>17524</v>
      </c>
      <c r="BM12" s="82" t="s">
        <v>1925</v>
      </c>
      <c r="BN12" s="82" t="s">
        <v>14175</v>
      </c>
      <c r="BO12" s="82" t="s">
        <v>21198</v>
      </c>
      <c r="BP12" s="82" t="s">
        <v>7050</v>
      </c>
      <c r="BQ12" s="82" t="s">
        <v>11813</v>
      </c>
      <c r="BR12" s="82" t="s">
        <v>14444</v>
      </c>
      <c r="BS12" s="82" t="s">
        <v>20820</v>
      </c>
      <c r="BT12" s="82" t="s">
        <v>10313</v>
      </c>
      <c r="BU12" s="82" t="s">
        <v>18304</v>
      </c>
      <c r="BV12" s="82" t="s">
        <v>339</v>
      </c>
      <c r="BW12" s="82" t="s">
        <v>21918</v>
      </c>
      <c r="BX12" s="82" t="s">
        <v>7054</v>
      </c>
      <c r="BY12" s="82" t="s">
        <v>7535</v>
      </c>
      <c r="BZ12" s="82" t="s">
        <v>22511</v>
      </c>
      <c r="CA12" s="82" t="s">
        <v>7309</v>
      </c>
      <c r="CB12" s="82" t="s">
        <v>2545</v>
      </c>
      <c r="CC12" s="82" t="s">
        <v>22737</v>
      </c>
      <c r="CD12" s="82" t="s">
        <v>336</v>
      </c>
      <c r="CE12" s="82" t="s">
        <v>14457</v>
      </c>
      <c r="CF12" s="82" t="s">
        <v>20698</v>
      </c>
      <c r="CG12" s="82" t="s">
        <v>1199</v>
      </c>
      <c r="CH12" s="82" t="s">
        <v>6728</v>
      </c>
      <c r="CI12" s="82" t="s">
        <v>19467</v>
      </c>
      <c r="CJ12" s="82" t="s">
        <v>20241</v>
      </c>
      <c r="CK12" s="82" t="s">
        <v>7419</v>
      </c>
      <c r="CL12" s="82" t="s">
        <v>652</v>
      </c>
      <c r="CM12" s="82" t="s">
        <v>19354</v>
      </c>
      <c r="CN12" s="82" t="s">
        <v>23000</v>
      </c>
      <c r="CO12" s="82" t="s">
        <v>16649</v>
      </c>
    </row>
    <row r="13" spans="3:93" ht="16.5" x14ac:dyDescent="0.25">
      <c r="C13" s="81" t="s">
        <v>4548</v>
      </c>
      <c r="D13" s="82" t="s">
        <v>4549</v>
      </c>
      <c r="E13" s="82" t="s">
        <v>5414</v>
      </c>
      <c r="F13" s="82" t="s">
        <v>5850</v>
      </c>
      <c r="G13" s="82" t="s">
        <v>6280</v>
      </c>
      <c r="H13" s="82" t="s">
        <v>6674</v>
      </c>
      <c r="I13" s="82" t="s">
        <v>324</v>
      </c>
      <c r="J13" s="82" t="s">
        <v>8076</v>
      </c>
      <c r="K13" s="82" t="s">
        <v>2988</v>
      </c>
      <c r="L13" s="82" t="s">
        <v>452</v>
      </c>
      <c r="M13" s="82" t="s">
        <v>491</v>
      </c>
      <c r="N13" s="82" t="s">
        <v>8453</v>
      </c>
      <c r="O13" s="82" t="s">
        <v>555</v>
      </c>
      <c r="P13" s="82" t="s">
        <v>585</v>
      </c>
      <c r="Q13" s="82" t="s">
        <v>614</v>
      </c>
      <c r="R13" s="82" t="s">
        <v>640</v>
      </c>
      <c r="S13" s="82" t="s">
        <v>658</v>
      </c>
      <c r="T13" s="82" t="s">
        <v>671</v>
      </c>
      <c r="U13" s="82" t="s">
        <v>11833</v>
      </c>
      <c r="V13" s="82" t="s">
        <v>3085</v>
      </c>
      <c r="W13" s="82" t="s">
        <v>13077</v>
      </c>
      <c r="X13" s="82" t="s">
        <v>9805</v>
      </c>
      <c r="Y13" s="82" t="s">
        <v>4071</v>
      </c>
      <c r="Z13" s="82" t="s">
        <v>13538</v>
      </c>
      <c r="AA13" s="82" t="s">
        <v>8544</v>
      </c>
      <c r="AB13" s="82" t="s">
        <v>452</v>
      </c>
      <c r="AC13" s="82" t="s">
        <v>935</v>
      </c>
      <c r="AD13" s="82" t="s">
        <v>11378</v>
      </c>
      <c r="AE13" s="82" t="s">
        <v>15807</v>
      </c>
      <c r="AF13" s="82" t="s">
        <v>15000</v>
      </c>
      <c r="AG13" s="82" t="s">
        <v>11118</v>
      </c>
      <c r="AH13" s="82" t="s">
        <v>1080</v>
      </c>
      <c r="AI13" s="82" t="s">
        <v>15285</v>
      </c>
      <c r="AJ13" s="82" t="s">
        <v>1126</v>
      </c>
      <c r="AK13" s="82" t="s">
        <v>447</v>
      </c>
      <c r="AL13" s="82" t="s">
        <v>16187</v>
      </c>
      <c r="AM13" s="82" t="s">
        <v>137</v>
      </c>
      <c r="AN13" s="82" t="s">
        <v>8714</v>
      </c>
      <c r="AO13" s="82" t="s">
        <v>18094</v>
      </c>
      <c r="AP13" s="82" t="s">
        <v>11703</v>
      </c>
      <c r="AQ13" s="82" t="s">
        <v>17391</v>
      </c>
      <c r="AR13" s="82" t="s">
        <v>17307</v>
      </c>
      <c r="AS13" s="82" t="s">
        <v>6511</v>
      </c>
      <c r="AT13" s="82" t="s">
        <v>7583</v>
      </c>
      <c r="AU13" s="82" t="s">
        <v>1197</v>
      </c>
      <c r="AV13" s="82" t="s">
        <v>7581</v>
      </c>
      <c r="AW13" s="82" t="s">
        <v>1478</v>
      </c>
      <c r="AX13" s="82" t="s">
        <v>16834</v>
      </c>
      <c r="AY13" s="82" t="s">
        <v>1564</v>
      </c>
      <c r="AZ13" s="82" t="s">
        <v>19763</v>
      </c>
      <c r="BA13" s="82" t="s">
        <v>18085</v>
      </c>
      <c r="BB13" s="82" t="s">
        <v>14335</v>
      </c>
      <c r="BC13" s="82" t="s">
        <v>129</v>
      </c>
      <c r="BD13" s="82" t="s">
        <v>1732</v>
      </c>
      <c r="BE13" s="82" t="s">
        <v>1708</v>
      </c>
      <c r="BF13" s="82" t="s">
        <v>7787</v>
      </c>
      <c r="BG13" s="82" t="s">
        <v>12544</v>
      </c>
      <c r="BH13" s="82" t="s">
        <v>9534</v>
      </c>
      <c r="BI13" s="82" t="s">
        <v>9213</v>
      </c>
      <c r="BJ13" s="82" t="s">
        <v>898</v>
      </c>
      <c r="BK13" s="82" t="s">
        <v>18900</v>
      </c>
      <c r="BL13" s="82" t="s">
        <v>6812</v>
      </c>
      <c r="BM13" s="82" t="s">
        <v>651</v>
      </c>
      <c r="BN13" s="82" t="s">
        <v>15098</v>
      </c>
      <c r="BO13" s="82" t="s">
        <v>21198</v>
      </c>
      <c r="BP13" s="82" t="s">
        <v>16528</v>
      </c>
      <c r="BQ13" s="82" t="s">
        <v>11775</v>
      </c>
      <c r="BR13" s="82" t="s">
        <v>16248</v>
      </c>
      <c r="BS13" s="82" t="s">
        <v>10196</v>
      </c>
      <c r="BT13" s="82" t="s">
        <v>16080</v>
      </c>
      <c r="BU13" s="82" t="s">
        <v>20587</v>
      </c>
      <c r="BV13" s="82" t="s">
        <v>334</v>
      </c>
      <c r="BW13" s="82" t="s">
        <v>21919</v>
      </c>
      <c r="BX13" s="82" t="s">
        <v>7878</v>
      </c>
      <c r="BY13" s="82" t="s">
        <v>7722</v>
      </c>
      <c r="BZ13" s="82" t="s">
        <v>15642</v>
      </c>
      <c r="CA13" s="82" t="s">
        <v>17605</v>
      </c>
      <c r="CB13" s="82" t="s">
        <v>2542</v>
      </c>
      <c r="CC13" s="82" t="s">
        <v>19571</v>
      </c>
      <c r="CD13" s="82" t="s">
        <v>7651</v>
      </c>
      <c r="CE13" s="82" t="s">
        <v>19414</v>
      </c>
      <c r="CF13" s="82" t="s">
        <v>12554</v>
      </c>
      <c r="CG13" s="82" t="s">
        <v>340</v>
      </c>
      <c r="CH13" s="82" t="s">
        <v>16413</v>
      </c>
      <c r="CI13" s="82" t="s">
        <v>15580</v>
      </c>
      <c r="CJ13" s="82" t="s">
        <v>6581</v>
      </c>
      <c r="CK13" s="82" t="s">
        <v>15175</v>
      </c>
      <c r="CL13" s="82" t="s">
        <v>650</v>
      </c>
      <c r="CM13" s="82" t="s">
        <v>13026</v>
      </c>
      <c r="CN13" s="82" t="s">
        <v>21833</v>
      </c>
      <c r="CO13" s="82" t="s">
        <v>19651</v>
      </c>
    </row>
    <row r="14" spans="3:93" ht="16.5" x14ac:dyDescent="0.25">
      <c r="C14" s="81" t="s">
        <v>4550</v>
      </c>
      <c r="D14" s="82" t="s">
        <v>4551</v>
      </c>
      <c r="E14" s="82" t="s">
        <v>5415</v>
      </c>
      <c r="F14" s="82" t="s">
        <v>5851</v>
      </c>
      <c r="G14" s="82" t="s">
        <v>6299</v>
      </c>
      <c r="H14" s="82" t="s">
        <v>6429</v>
      </c>
      <c r="I14" s="82" t="s">
        <v>326</v>
      </c>
      <c r="J14" s="82" t="s">
        <v>8078</v>
      </c>
      <c r="K14" s="82" t="s">
        <v>8823</v>
      </c>
      <c r="L14" s="82" t="s">
        <v>453</v>
      </c>
      <c r="M14" s="82" t="s">
        <v>9858</v>
      </c>
      <c r="N14" s="82" t="s">
        <v>10828</v>
      </c>
      <c r="O14" s="82" t="s">
        <v>10222</v>
      </c>
      <c r="P14" s="82" t="s">
        <v>9671</v>
      </c>
      <c r="Q14" s="82" t="s">
        <v>615</v>
      </c>
      <c r="R14" s="82" t="s">
        <v>639</v>
      </c>
      <c r="S14" s="82" t="s">
        <v>650</v>
      </c>
      <c r="T14" s="82" t="s">
        <v>672</v>
      </c>
      <c r="U14" s="82" t="s">
        <v>11834</v>
      </c>
      <c r="V14" s="82" t="s">
        <v>730</v>
      </c>
      <c r="W14" s="82" t="s">
        <v>13078</v>
      </c>
      <c r="X14" s="82" t="s">
        <v>8825</v>
      </c>
      <c r="Y14" s="82" t="s">
        <v>12592</v>
      </c>
      <c r="Z14" s="82" t="s">
        <v>13539</v>
      </c>
      <c r="AA14" s="82" t="s">
        <v>14022</v>
      </c>
      <c r="AB14" s="82" t="s">
        <v>633</v>
      </c>
      <c r="AC14" s="82" t="s">
        <v>3762</v>
      </c>
      <c r="AD14" s="82" t="s">
        <v>2539</v>
      </c>
      <c r="AE14" s="82" t="s">
        <v>15808</v>
      </c>
      <c r="AF14" s="82" t="s">
        <v>14742</v>
      </c>
      <c r="AG14" s="82" t="s">
        <v>11020</v>
      </c>
      <c r="AH14" s="82" t="s">
        <v>1081</v>
      </c>
      <c r="AI14" s="82" t="s">
        <v>15286</v>
      </c>
      <c r="AJ14" s="82" t="s">
        <v>1127</v>
      </c>
      <c r="AK14" s="82" t="s">
        <v>9523</v>
      </c>
      <c r="AL14" s="82" t="s">
        <v>14349</v>
      </c>
      <c r="AM14" s="82" t="s">
        <v>339</v>
      </c>
      <c r="AN14" s="82" t="s">
        <v>8723</v>
      </c>
      <c r="AO14" s="82" t="s">
        <v>18095</v>
      </c>
      <c r="AP14" s="82" t="s">
        <v>17723</v>
      </c>
      <c r="AQ14" s="82" t="s">
        <v>18736</v>
      </c>
      <c r="AR14" s="82" t="s">
        <v>8027</v>
      </c>
      <c r="AS14" s="82" t="s">
        <v>16979</v>
      </c>
      <c r="AT14" s="82" t="s">
        <v>7581</v>
      </c>
      <c r="AU14" s="82" t="s">
        <v>325</v>
      </c>
      <c r="AV14" s="82" t="s">
        <v>7585</v>
      </c>
      <c r="AW14" s="82" t="s">
        <v>3680</v>
      </c>
      <c r="AX14" s="82" t="s">
        <v>7755</v>
      </c>
      <c r="AY14" s="82" t="s">
        <v>11759</v>
      </c>
      <c r="AZ14" s="82" t="s">
        <v>19764</v>
      </c>
      <c r="BA14" s="82" t="s">
        <v>7583</v>
      </c>
      <c r="BB14" s="82" t="s">
        <v>14430</v>
      </c>
      <c r="BC14" s="82" t="s">
        <v>129</v>
      </c>
      <c r="BD14" s="82" t="s">
        <v>12348</v>
      </c>
      <c r="BE14" s="82" t="s">
        <v>1709</v>
      </c>
      <c r="BF14" s="82" t="s">
        <v>17479</v>
      </c>
      <c r="BG14" s="82" t="s">
        <v>9236</v>
      </c>
      <c r="BH14" s="82" t="s">
        <v>12577</v>
      </c>
      <c r="BI14" s="82" t="s">
        <v>18146</v>
      </c>
      <c r="BJ14" s="82" t="s">
        <v>1859</v>
      </c>
      <c r="BK14" s="82" t="s">
        <v>18901</v>
      </c>
      <c r="BL14" s="82" t="s">
        <v>17517</v>
      </c>
      <c r="BM14" s="82" t="s">
        <v>1926</v>
      </c>
      <c r="BN14" s="82" t="s">
        <v>14239</v>
      </c>
      <c r="BO14" s="82" t="s">
        <v>21199</v>
      </c>
      <c r="BP14" s="82" t="s">
        <v>18507</v>
      </c>
      <c r="BQ14" s="82" t="s">
        <v>2040</v>
      </c>
      <c r="BR14" s="82" t="s">
        <v>14951</v>
      </c>
      <c r="BS14" s="82" t="s">
        <v>20821</v>
      </c>
      <c r="BT14" s="82" t="s">
        <v>11718</v>
      </c>
      <c r="BU14" s="82" t="s">
        <v>10306</v>
      </c>
      <c r="BV14" s="82" t="s">
        <v>2188</v>
      </c>
      <c r="BW14" s="82" t="s">
        <v>21920</v>
      </c>
      <c r="BX14" s="82" t="s">
        <v>22671</v>
      </c>
      <c r="BY14" s="82" t="s">
        <v>7616</v>
      </c>
      <c r="BZ14" s="82" t="s">
        <v>22850</v>
      </c>
      <c r="CA14" s="82" t="s">
        <v>16970</v>
      </c>
      <c r="CB14" s="82" t="s">
        <v>3379</v>
      </c>
      <c r="CC14" s="82" t="s">
        <v>21821</v>
      </c>
      <c r="CD14" s="82" t="s">
        <v>2615</v>
      </c>
      <c r="CE14" s="82" t="s">
        <v>14409</v>
      </c>
      <c r="CF14" s="82" t="s">
        <v>9204</v>
      </c>
      <c r="CG14" s="82" t="s">
        <v>332</v>
      </c>
      <c r="CH14" s="82" t="s">
        <v>16746</v>
      </c>
      <c r="CI14" s="82" t="s">
        <v>19472</v>
      </c>
      <c r="CJ14" s="82" t="s">
        <v>18879</v>
      </c>
      <c r="CK14" s="82" t="s">
        <v>15221</v>
      </c>
      <c r="CL14" s="82" t="s">
        <v>1698</v>
      </c>
      <c r="CM14" s="82" t="s">
        <v>3882</v>
      </c>
      <c r="CN14" s="82" t="s">
        <v>22589</v>
      </c>
      <c r="CO14" s="82" t="s">
        <v>11228</v>
      </c>
    </row>
    <row r="15" spans="3:93" ht="16.5" x14ac:dyDescent="0.25">
      <c r="C15" s="81" t="s">
        <v>4552</v>
      </c>
      <c r="D15" s="82" t="s">
        <v>4553</v>
      </c>
      <c r="E15" s="82" t="s">
        <v>5416</v>
      </c>
      <c r="F15" s="82" t="s">
        <v>5852</v>
      </c>
      <c r="G15" s="82" t="s">
        <v>6302</v>
      </c>
      <c r="H15" s="82" t="s">
        <v>6451</v>
      </c>
      <c r="I15" s="82" t="s">
        <v>329</v>
      </c>
      <c r="J15" s="82" t="s">
        <v>8079</v>
      </c>
      <c r="K15" s="82" t="s">
        <v>8826</v>
      </c>
      <c r="L15" s="82" t="s">
        <v>2548</v>
      </c>
      <c r="M15" s="82" t="s">
        <v>2913</v>
      </c>
      <c r="N15" s="82" t="s">
        <v>10830</v>
      </c>
      <c r="O15" s="82" t="s">
        <v>10224</v>
      </c>
      <c r="P15" s="82" t="s">
        <v>11304</v>
      </c>
      <c r="Q15" s="82" t="s">
        <v>616</v>
      </c>
      <c r="R15" s="82" t="s">
        <v>641</v>
      </c>
      <c r="S15" s="82" t="s">
        <v>652</v>
      </c>
      <c r="T15" s="82" t="s">
        <v>673</v>
      </c>
      <c r="U15" s="82" t="s">
        <v>11835</v>
      </c>
      <c r="V15" s="82" t="s">
        <v>9572</v>
      </c>
      <c r="W15" s="82" t="s">
        <v>13080</v>
      </c>
      <c r="X15" s="82" t="s">
        <v>786</v>
      </c>
      <c r="Y15" s="82" t="s">
        <v>12594</v>
      </c>
      <c r="Z15" s="82" t="s">
        <v>13540</v>
      </c>
      <c r="AA15" s="82" t="s">
        <v>14023</v>
      </c>
      <c r="AB15" s="82" t="s">
        <v>3961</v>
      </c>
      <c r="AC15" s="82" t="s">
        <v>939</v>
      </c>
      <c r="AD15" s="82" t="s">
        <v>8990</v>
      </c>
      <c r="AE15" s="82" t="s">
        <v>13207</v>
      </c>
      <c r="AF15" s="82" t="s">
        <v>11285</v>
      </c>
      <c r="AG15" s="82" t="s">
        <v>14515</v>
      </c>
      <c r="AH15" s="82" t="s">
        <v>934</v>
      </c>
      <c r="AI15" s="82" t="s">
        <v>15289</v>
      </c>
      <c r="AJ15" s="82" t="s">
        <v>1804</v>
      </c>
      <c r="AK15" s="82" t="s">
        <v>450</v>
      </c>
      <c r="AL15" s="82" t="s">
        <v>16189</v>
      </c>
      <c r="AM15" s="82" t="s">
        <v>340</v>
      </c>
      <c r="AN15" s="82" t="s">
        <v>16602</v>
      </c>
      <c r="AO15" s="82" t="s">
        <v>18096</v>
      </c>
      <c r="AP15" s="82" t="s">
        <v>17724</v>
      </c>
      <c r="AQ15" s="82" t="s">
        <v>17337</v>
      </c>
      <c r="AR15" s="82" t="s">
        <v>17309</v>
      </c>
      <c r="AS15" s="82" t="s">
        <v>15248</v>
      </c>
      <c r="AT15" s="82" t="s">
        <v>326</v>
      </c>
      <c r="AU15" s="82" t="s">
        <v>1196</v>
      </c>
      <c r="AV15" s="82" t="s">
        <v>325</v>
      </c>
      <c r="AW15" s="82" t="s">
        <v>1480</v>
      </c>
      <c r="AX15" s="82" t="s">
        <v>16837</v>
      </c>
      <c r="AY15" s="82" t="s">
        <v>1559</v>
      </c>
      <c r="AZ15" s="82" t="s">
        <v>19765</v>
      </c>
      <c r="BA15" s="82" t="s">
        <v>18073</v>
      </c>
      <c r="BB15" s="82" t="s">
        <v>19744</v>
      </c>
      <c r="BC15" s="82" t="s">
        <v>1694</v>
      </c>
      <c r="BD15" s="82" t="s">
        <v>3065</v>
      </c>
      <c r="BE15" s="82" t="s">
        <v>1710</v>
      </c>
      <c r="BF15" s="82" t="s">
        <v>18521</v>
      </c>
      <c r="BG15" s="82" t="s">
        <v>19335</v>
      </c>
      <c r="BH15" s="82" t="s">
        <v>1810</v>
      </c>
      <c r="BI15" s="82" t="s">
        <v>9174</v>
      </c>
      <c r="BJ15" s="82" t="s">
        <v>1856</v>
      </c>
      <c r="BK15" s="82" t="s">
        <v>18902</v>
      </c>
      <c r="BL15" s="82" t="s">
        <v>17527</v>
      </c>
      <c r="BM15" s="82" t="s">
        <v>1927</v>
      </c>
      <c r="BN15" s="82" t="s">
        <v>8594</v>
      </c>
      <c r="BO15" s="82" t="s">
        <v>21201</v>
      </c>
      <c r="BP15" s="82" t="s">
        <v>7586</v>
      </c>
      <c r="BQ15" s="82" t="s">
        <v>2029</v>
      </c>
      <c r="BR15" s="82" t="s">
        <v>16288</v>
      </c>
      <c r="BS15" s="82" t="s">
        <v>20822</v>
      </c>
      <c r="BT15" s="82" t="s">
        <v>20438</v>
      </c>
      <c r="BU15" s="82" t="s">
        <v>18724</v>
      </c>
      <c r="BV15" s="82" t="s">
        <v>2189</v>
      </c>
      <c r="BW15" s="82" t="s">
        <v>21921</v>
      </c>
      <c r="BX15" s="82" t="s">
        <v>18859</v>
      </c>
      <c r="BY15" s="82" t="s">
        <v>18600</v>
      </c>
      <c r="BZ15" s="82" t="s">
        <v>15307</v>
      </c>
      <c r="CA15" s="82" t="s">
        <v>20166</v>
      </c>
      <c r="CB15" s="82" t="s">
        <v>2291</v>
      </c>
      <c r="CC15" s="82" t="s">
        <v>22740</v>
      </c>
      <c r="CD15" s="82" t="s">
        <v>7652</v>
      </c>
      <c r="CE15" s="82" t="s">
        <v>14334</v>
      </c>
      <c r="CF15" s="82" t="s">
        <v>3137</v>
      </c>
      <c r="CG15" s="82" t="s">
        <v>338</v>
      </c>
      <c r="CH15" s="82" t="s">
        <v>16773</v>
      </c>
      <c r="CI15" s="82" t="s">
        <v>22424</v>
      </c>
      <c r="CJ15" s="82" t="s">
        <v>17563</v>
      </c>
      <c r="CK15" s="82" t="s">
        <v>7313</v>
      </c>
      <c r="CL15" s="82" t="s">
        <v>12785</v>
      </c>
      <c r="CM15" s="82" t="s">
        <v>12621</v>
      </c>
      <c r="CN15" s="82" t="s">
        <v>23001</v>
      </c>
      <c r="CO15" s="82" t="s">
        <v>11191</v>
      </c>
    </row>
    <row r="16" spans="3:93" ht="16.5" x14ac:dyDescent="0.25">
      <c r="C16" s="81" t="s">
        <v>4554</v>
      </c>
      <c r="D16" s="82" t="s">
        <v>4555</v>
      </c>
      <c r="E16" s="82" t="s">
        <v>5417</v>
      </c>
      <c r="F16" s="82" t="s">
        <v>5853</v>
      </c>
      <c r="G16" s="82" t="s">
        <v>6304</v>
      </c>
      <c r="H16" s="82" t="s">
        <v>7066</v>
      </c>
      <c r="I16" s="82" t="s">
        <v>327</v>
      </c>
      <c r="J16" s="82" t="s">
        <v>8080</v>
      </c>
      <c r="K16" s="82" t="s">
        <v>424</v>
      </c>
      <c r="L16" s="82" t="s">
        <v>455</v>
      </c>
      <c r="M16" s="82" t="s">
        <v>2915</v>
      </c>
      <c r="N16" s="82" t="s">
        <v>10831</v>
      </c>
      <c r="O16" s="82" t="s">
        <v>10225</v>
      </c>
      <c r="P16" s="82" t="s">
        <v>9739</v>
      </c>
      <c r="Q16" s="82" t="s">
        <v>617</v>
      </c>
      <c r="R16" s="82" t="s">
        <v>642</v>
      </c>
      <c r="S16" s="82" t="s">
        <v>1087</v>
      </c>
      <c r="T16" s="82" t="s">
        <v>674</v>
      </c>
      <c r="U16" s="82" t="s">
        <v>11836</v>
      </c>
      <c r="V16" s="82" t="s">
        <v>464</v>
      </c>
      <c r="W16" s="82" t="s">
        <v>13081</v>
      </c>
      <c r="X16" s="82" t="s">
        <v>12696</v>
      </c>
      <c r="Y16" s="82" t="s">
        <v>12596</v>
      </c>
      <c r="Z16" s="82" t="s">
        <v>13541</v>
      </c>
      <c r="AA16" s="82" t="s">
        <v>14025</v>
      </c>
      <c r="AB16" s="82" t="s">
        <v>463</v>
      </c>
      <c r="AC16" s="82" t="s">
        <v>939</v>
      </c>
      <c r="AD16" s="82" t="s">
        <v>970</v>
      </c>
      <c r="AE16" s="82" t="s">
        <v>10773</v>
      </c>
      <c r="AF16" s="82" t="s">
        <v>14733</v>
      </c>
      <c r="AG16" s="82" t="s">
        <v>14516</v>
      </c>
      <c r="AH16" s="82" t="s">
        <v>659</v>
      </c>
      <c r="AI16" s="82" t="s">
        <v>15292</v>
      </c>
      <c r="AJ16" s="82" t="s">
        <v>1128</v>
      </c>
      <c r="AK16" s="82" t="s">
        <v>9529</v>
      </c>
      <c r="AL16" s="82" t="s">
        <v>16191</v>
      </c>
      <c r="AM16" s="82" t="s">
        <v>116</v>
      </c>
      <c r="AN16" s="82" t="s">
        <v>8788</v>
      </c>
      <c r="AO16" s="82" t="s">
        <v>13021</v>
      </c>
      <c r="AP16" s="82" t="s">
        <v>551</v>
      </c>
      <c r="AQ16" s="82" t="s">
        <v>16540</v>
      </c>
      <c r="AR16" s="82" t="s">
        <v>17311</v>
      </c>
      <c r="AS16" s="82" t="s">
        <v>17046</v>
      </c>
      <c r="AT16" s="82" t="s">
        <v>328</v>
      </c>
      <c r="AU16" s="82" t="s">
        <v>1199</v>
      </c>
      <c r="AV16" s="82" t="s">
        <v>1199</v>
      </c>
      <c r="AW16" s="82" t="s">
        <v>3951</v>
      </c>
      <c r="AX16" s="82" t="s">
        <v>16838</v>
      </c>
      <c r="AY16" s="82" t="s">
        <v>2524</v>
      </c>
      <c r="AZ16" s="82" t="s">
        <v>19767</v>
      </c>
      <c r="BA16" s="82" t="s">
        <v>7649</v>
      </c>
      <c r="BB16" s="82" t="s">
        <v>16200</v>
      </c>
      <c r="BC16" s="82" t="s">
        <v>3760</v>
      </c>
      <c r="BD16" s="82" t="s">
        <v>12399</v>
      </c>
      <c r="BE16" s="82" t="s">
        <v>1122</v>
      </c>
      <c r="BF16" s="82" t="s">
        <v>7648</v>
      </c>
      <c r="BG16" s="82" t="s">
        <v>19336</v>
      </c>
      <c r="BH16" s="82" t="s">
        <v>899</v>
      </c>
      <c r="BI16" s="82" t="s">
        <v>3473</v>
      </c>
      <c r="BJ16" s="82" t="s">
        <v>1142</v>
      </c>
      <c r="BK16" s="82" t="s">
        <v>18903</v>
      </c>
      <c r="BL16" s="82" t="s">
        <v>17528</v>
      </c>
      <c r="BM16" s="82" t="s">
        <v>12883</v>
      </c>
      <c r="BN16" s="82" t="s">
        <v>8604</v>
      </c>
      <c r="BO16" s="82" t="s">
        <v>21202</v>
      </c>
      <c r="BP16" s="82" t="s">
        <v>18463</v>
      </c>
      <c r="BQ16" s="82" t="s">
        <v>11376</v>
      </c>
      <c r="BR16" s="82" t="s">
        <v>14477</v>
      </c>
      <c r="BS16" s="82" t="s">
        <v>20823</v>
      </c>
      <c r="BT16" s="82" t="s">
        <v>20512</v>
      </c>
      <c r="BU16" s="82" t="s">
        <v>20588</v>
      </c>
      <c r="BV16" s="82" t="s">
        <v>2190</v>
      </c>
      <c r="BW16" s="82" t="s">
        <v>21922</v>
      </c>
      <c r="BX16" s="82" t="s">
        <v>20208</v>
      </c>
      <c r="BY16" s="82" t="s">
        <v>16594</v>
      </c>
      <c r="BZ16" s="82" t="s">
        <v>15542</v>
      </c>
      <c r="CA16" s="82" t="s">
        <v>18546</v>
      </c>
      <c r="CB16" s="82" t="s">
        <v>2549</v>
      </c>
      <c r="CC16" s="82" t="s">
        <v>19520</v>
      </c>
      <c r="CD16" s="82" t="s">
        <v>2617</v>
      </c>
      <c r="CE16" s="82" t="s">
        <v>16297</v>
      </c>
      <c r="CF16" s="82" t="s">
        <v>1280</v>
      </c>
      <c r="CG16" s="82" t="s">
        <v>4173</v>
      </c>
      <c r="CH16" s="82" t="s">
        <v>6689</v>
      </c>
      <c r="CI16" s="82" t="s">
        <v>15552</v>
      </c>
      <c r="CJ16" s="82" t="s">
        <v>22680</v>
      </c>
      <c r="CK16" s="82" t="s">
        <v>6517</v>
      </c>
      <c r="CL16" s="82" t="s">
        <v>14008</v>
      </c>
      <c r="CM16" s="82" t="s">
        <v>9144</v>
      </c>
      <c r="CN16" s="82" t="s">
        <v>21790</v>
      </c>
      <c r="CO16" s="82" t="s">
        <v>11127</v>
      </c>
    </row>
    <row r="17" spans="3:93" ht="16.5" x14ac:dyDescent="0.25">
      <c r="C17" s="81" t="s">
        <v>4556</v>
      </c>
      <c r="D17" s="82" t="s">
        <v>4557</v>
      </c>
      <c r="E17" s="82" t="s">
        <v>5418</v>
      </c>
      <c r="F17" s="82" t="s">
        <v>5854</v>
      </c>
      <c r="G17" s="82" t="s">
        <v>6298</v>
      </c>
      <c r="H17" s="82" t="s">
        <v>6283</v>
      </c>
      <c r="I17" s="82" t="s">
        <v>1199</v>
      </c>
      <c r="J17" s="82" t="s">
        <v>8081</v>
      </c>
      <c r="K17" s="82" t="s">
        <v>8829</v>
      </c>
      <c r="L17" s="82" t="s">
        <v>456</v>
      </c>
      <c r="M17" s="82" t="s">
        <v>9863</v>
      </c>
      <c r="N17" s="82" t="s">
        <v>8476</v>
      </c>
      <c r="O17" s="82" t="s">
        <v>10227</v>
      </c>
      <c r="P17" s="82" t="s">
        <v>9741</v>
      </c>
      <c r="Q17" s="82" t="s">
        <v>618</v>
      </c>
      <c r="R17" s="82" t="s">
        <v>641</v>
      </c>
      <c r="S17" s="82" t="s">
        <v>653</v>
      </c>
      <c r="T17" s="82" t="s">
        <v>8949</v>
      </c>
      <c r="U17" s="82" t="s">
        <v>11837</v>
      </c>
      <c r="V17" s="82" t="s">
        <v>627</v>
      </c>
      <c r="W17" s="82" t="s">
        <v>13083</v>
      </c>
      <c r="X17" s="82" t="s">
        <v>12755</v>
      </c>
      <c r="Y17" s="82" t="s">
        <v>10421</v>
      </c>
      <c r="Z17" s="82" t="s">
        <v>13542</v>
      </c>
      <c r="AA17" s="82" t="s">
        <v>14026</v>
      </c>
      <c r="AB17" s="82" t="s">
        <v>2296</v>
      </c>
      <c r="AC17" s="82" t="s">
        <v>941</v>
      </c>
      <c r="AD17" s="82" t="s">
        <v>11373</v>
      </c>
      <c r="AE17" s="82" t="s">
        <v>15803</v>
      </c>
      <c r="AF17" s="82" t="s">
        <v>15001</v>
      </c>
      <c r="AG17" s="82" t="s">
        <v>14517</v>
      </c>
      <c r="AH17" s="82" t="s">
        <v>647</v>
      </c>
      <c r="AI17" s="82" t="s">
        <v>15294</v>
      </c>
      <c r="AJ17" s="82" t="s">
        <v>1129</v>
      </c>
      <c r="AK17" s="82" t="s">
        <v>3381</v>
      </c>
      <c r="AL17" s="82" t="s">
        <v>16193</v>
      </c>
      <c r="AM17" s="82" t="s">
        <v>323</v>
      </c>
      <c r="AN17" s="82" t="s">
        <v>8756</v>
      </c>
      <c r="AO17" s="82" t="s">
        <v>9285</v>
      </c>
      <c r="AP17" s="82" t="s">
        <v>17727</v>
      </c>
      <c r="AQ17" s="82" t="s">
        <v>6983</v>
      </c>
      <c r="AR17" s="82" t="s">
        <v>17312</v>
      </c>
      <c r="AS17" s="82" t="s">
        <v>7340</v>
      </c>
      <c r="AT17" s="82" t="s">
        <v>324</v>
      </c>
      <c r="AU17" s="82" t="s">
        <v>325</v>
      </c>
      <c r="AV17" s="82" t="s">
        <v>1445</v>
      </c>
      <c r="AW17" s="82" t="s">
        <v>2026</v>
      </c>
      <c r="AX17" s="82" t="s">
        <v>16839</v>
      </c>
      <c r="AY17" s="82" t="s">
        <v>11755</v>
      </c>
      <c r="AZ17" s="82" t="s">
        <v>19768</v>
      </c>
      <c r="BA17" s="82" t="s">
        <v>7649</v>
      </c>
      <c r="BB17" s="82" t="s">
        <v>16364</v>
      </c>
      <c r="BC17" s="82" t="s">
        <v>948</v>
      </c>
      <c r="BD17" s="82" t="s">
        <v>669</v>
      </c>
      <c r="BE17" s="82" t="s">
        <v>1711</v>
      </c>
      <c r="BF17" s="82" t="s">
        <v>7656</v>
      </c>
      <c r="BG17" s="82" t="s">
        <v>19337</v>
      </c>
      <c r="BH17" s="82" t="s">
        <v>1142</v>
      </c>
      <c r="BI17" s="82" t="s">
        <v>20326</v>
      </c>
      <c r="BJ17" s="82" t="s">
        <v>1808</v>
      </c>
      <c r="BK17" s="82" t="s">
        <v>18905</v>
      </c>
      <c r="BL17" s="82" t="s">
        <v>6819</v>
      </c>
      <c r="BM17" s="82" t="s">
        <v>1932</v>
      </c>
      <c r="BN17" s="82" t="s">
        <v>8653</v>
      </c>
      <c r="BO17" s="82" t="s">
        <v>21203</v>
      </c>
      <c r="BP17" s="82" t="s">
        <v>17250</v>
      </c>
      <c r="BQ17" s="82" t="s">
        <v>8937</v>
      </c>
      <c r="BR17" s="82" t="s">
        <v>16245</v>
      </c>
      <c r="BS17" s="82" t="s">
        <v>20824</v>
      </c>
      <c r="BT17" s="82" t="s">
        <v>20513</v>
      </c>
      <c r="BU17" s="82" t="s">
        <v>17846</v>
      </c>
      <c r="BV17" s="82" t="s">
        <v>2188</v>
      </c>
      <c r="BW17" s="82" t="s">
        <v>21923</v>
      </c>
      <c r="BX17" s="82" t="s">
        <v>21640</v>
      </c>
      <c r="BY17" s="82" t="s">
        <v>21894</v>
      </c>
      <c r="BZ17" s="82" t="s">
        <v>15294</v>
      </c>
      <c r="CA17" s="82" t="s">
        <v>7967</v>
      </c>
      <c r="CB17" s="82" t="s">
        <v>1156</v>
      </c>
      <c r="CC17" s="82" t="s">
        <v>14585</v>
      </c>
      <c r="CD17" s="82" t="s">
        <v>2618</v>
      </c>
      <c r="CE17" s="82" t="s">
        <v>14448</v>
      </c>
      <c r="CF17" s="82" t="s">
        <v>1261</v>
      </c>
      <c r="CG17" s="82" t="s">
        <v>7651</v>
      </c>
      <c r="CH17" s="82" t="s">
        <v>7994</v>
      </c>
      <c r="CI17" s="82" t="s">
        <v>19505</v>
      </c>
      <c r="CJ17" s="82" t="s">
        <v>7952</v>
      </c>
      <c r="CK17" s="82" t="s">
        <v>6544</v>
      </c>
      <c r="CL17" s="82" t="s">
        <v>947</v>
      </c>
      <c r="CM17" s="82" t="s">
        <v>9195</v>
      </c>
      <c r="CN17" s="82" t="s">
        <v>21825</v>
      </c>
      <c r="CO17" s="82" t="s">
        <v>15058</v>
      </c>
    </row>
    <row r="18" spans="3:93" ht="16.5" x14ac:dyDescent="0.25">
      <c r="C18" s="81" t="s">
        <v>4558</v>
      </c>
      <c r="D18" s="82" t="s">
        <v>4559</v>
      </c>
      <c r="E18" s="82" t="s">
        <v>5419</v>
      </c>
      <c r="F18" s="82" t="s">
        <v>5855</v>
      </c>
      <c r="G18" s="82" t="s">
        <v>6307</v>
      </c>
      <c r="H18" s="82" t="s">
        <v>6503</v>
      </c>
      <c r="I18" s="82" t="s">
        <v>340</v>
      </c>
      <c r="J18" s="82" t="s">
        <v>8083</v>
      </c>
      <c r="K18" s="82" t="s">
        <v>426</v>
      </c>
      <c r="L18" s="82" t="s">
        <v>632</v>
      </c>
      <c r="M18" s="82" t="s">
        <v>9865</v>
      </c>
      <c r="N18" s="82" t="s">
        <v>10833</v>
      </c>
      <c r="O18" s="82" t="s">
        <v>10229</v>
      </c>
      <c r="P18" s="82" t="s">
        <v>8805</v>
      </c>
      <c r="Q18" s="82" t="s">
        <v>619</v>
      </c>
      <c r="R18" s="82" t="s">
        <v>641</v>
      </c>
      <c r="S18" s="82" t="s">
        <v>655</v>
      </c>
      <c r="T18" s="82" t="s">
        <v>676</v>
      </c>
      <c r="U18" s="82" t="s">
        <v>11838</v>
      </c>
      <c r="V18" s="82" t="s">
        <v>731</v>
      </c>
      <c r="W18" s="82" t="s">
        <v>13084</v>
      </c>
      <c r="X18" s="82" t="s">
        <v>9719</v>
      </c>
      <c r="Y18" s="82" t="s">
        <v>817</v>
      </c>
      <c r="Z18" s="82" t="s">
        <v>13544</v>
      </c>
      <c r="AA18" s="82" t="s">
        <v>14028</v>
      </c>
      <c r="AB18" s="82" t="s">
        <v>729</v>
      </c>
      <c r="AC18" s="82" t="s">
        <v>942</v>
      </c>
      <c r="AD18" s="82" t="s">
        <v>2534</v>
      </c>
      <c r="AE18" s="82" t="s">
        <v>15809</v>
      </c>
      <c r="AF18" s="82" t="s">
        <v>15002</v>
      </c>
      <c r="AG18" s="82" t="s">
        <v>14518</v>
      </c>
      <c r="AH18" s="82" t="s">
        <v>656</v>
      </c>
      <c r="AI18" s="82" t="s">
        <v>15296</v>
      </c>
      <c r="AJ18" s="82" t="s">
        <v>1130</v>
      </c>
      <c r="AK18" s="82" t="s">
        <v>1149</v>
      </c>
      <c r="AL18" s="82" t="s">
        <v>16194</v>
      </c>
      <c r="AM18" s="82" t="s">
        <v>324</v>
      </c>
      <c r="AN18" s="82" t="s">
        <v>16604</v>
      </c>
      <c r="AO18" s="82" t="s">
        <v>1267</v>
      </c>
      <c r="AP18" s="82" t="s">
        <v>17728</v>
      </c>
      <c r="AQ18" s="82" t="s">
        <v>18738</v>
      </c>
      <c r="AR18" s="82" t="s">
        <v>8010</v>
      </c>
      <c r="AS18" s="82" t="s">
        <v>15192</v>
      </c>
      <c r="AT18" s="82" t="s">
        <v>1196</v>
      </c>
      <c r="AU18" s="82" t="s">
        <v>328</v>
      </c>
      <c r="AV18" s="82" t="s">
        <v>116</v>
      </c>
      <c r="AW18" s="82" t="s">
        <v>11777</v>
      </c>
      <c r="AX18" s="82" t="s">
        <v>7560</v>
      </c>
      <c r="AY18" s="82" t="s">
        <v>9583</v>
      </c>
      <c r="AZ18" s="82" t="s">
        <v>19769</v>
      </c>
      <c r="BA18" s="82" t="s">
        <v>18042</v>
      </c>
      <c r="BB18" s="82" t="s">
        <v>17166</v>
      </c>
      <c r="BC18" s="82" t="s">
        <v>3657</v>
      </c>
      <c r="BD18" s="82" t="s">
        <v>12400</v>
      </c>
      <c r="BE18" s="82" t="s">
        <v>1712</v>
      </c>
      <c r="BF18" s="82" t="s">
        <v>7583</v>
      </c>
      <c r="BG18" s="82" t="s">
        <v>18692</v>
      </c>
      <c r="BH18" s="82" t="s">
        <v>1807</v>
      </c>
      <c r="BI18" s="82" t="s">
        <v>1281</v>
      </c>
      <c r="BJ18" s="82" t="s">
        <v>1850</v>
      </c>
      <c r="BK18" s="82" t="s">
        <v>18906</v>
      </c>
      <c r="BL18" s="82" t="s">
        <v>17531</v>
      </c>
      <c r="BM18" s="82" t="s">
        <v>1930</v>
      </c>
      <c r="BN18" s="82" t="s">
        <v>8697</v>
      </c>
      <c r="BO18" s="82" t="s">
        <v>21205</v>
      </c>
      <c r="BP18" s="82" t="s">
        <v>7864</v>
      </c>
      <c r="BQ18" s="82" t="s">
        <v>957</v>
      </c>
      <c r="BR18" s="82" t="s">
        <v>16914</v>
      </c>
      <c r="BS18" s="82" t="s">
        <v>20825</v>
      </c>
      <c r="BT18" s="82" t="s">
        <v>20514</v>
      </c>
      <c r="BU18" s="82" t="s">
        <v>20589</v>
      </c>
      <c r="BV18" s="82" t="s">
        <v>332</v>
      </c>
      <c r="BW18" s="82" t="s">
        <v>21924</v>
      </c>
      <c r="BX18" s="82" t="s">
        <v>12879</v>
      </c>
      <c r="BY18" s="82" t="s">
        <v>7613</v>
      </c>
      <c r="BZ18" s="82" t="s">
        <v>19484</v>
      </c>
      <c r="CA18" s="82" t="s">
        <v>18767</v>
      </c>
      <c r="CB18" s="82" t="s">
        <v>2291</v>
      </c>
      <c r="CC18" s="82" t="s">
        <v>22741</v>
      </c>
      <c r="CD18" s="82" t="s">
        <v>8055</v>
      </c>
      <c r="CE18" s="82" t="s">
        <v>17128</v>
      </c>
      <c r="CF18" s="82" t="s">
        <v>18136</v>
      </c>
      <c r="CG18" s="82" t="s">
        <v>336</v>
      </c>
      <c r="CH18" s="82" t="s">
        <v>16747</v>
      </c>
      <c r="CI18" s="82" t="s">
        <v>22427</v>
      </c>
      <c r="CJ18" s="82" t="s">
        <v>7512</v>
      </c>
      <c r="CK18" s="82" t="s">
        <v>15255</v>
      </c>
      <c r="CL18" s="82" t="s">
        <v>946</v>
      </c>
      <c r="CM18" s="82" t="s">
        <v>20418</v>
      </c>
      <c r="CN18" s="82" t="s">
        <v>21856</v>
      </c>
      <c r="CO18" s="82" t="s">
        <v>10851</v>
      </c>
    </row>
    <row r="19" spans="3:93" ht="16.5" x14ac:dyDescent="0.25">
      <c r="C19" s="81" t="s">
        <v>4560</v>
      </c>
      <c r="D19" s="82" t="s">
        <v>4561</v>
      </c>
      <c r="E19" s="82" t="s">
        <v>5420</v>
      </c>
      <c r="F19" s="82" t="s">
        <v>5857</v>
      </c>
      <c r="G19" s="82" t="s">
        <v>6310</v>
      </c>
      <c r="H19" s="82" t="s">
        <v>7069</v>
      </c>
      <c r="I19" s="82" t="s">
        <v>330</v>
      </c>
      <c r="J19" s="82" t="s">
        <v>8084</v>
      </c>
      <c r="K19" s="82" t="s">
        <v>8831</v>
      </c>
      <c r="L19" s="82" t="s">
        <v>3015</v>
      </c>
      <c r="M19" s="82" t="s">
        <v>9868</v>
      </c>
      <c r="N19" s="82" t="s">
        <v>8489</v>
      </c>
      <c r="O19" s="82" t="s">
        <v>10224</v>
      </c>
      <c r="P19" s="82" t="s">
        <v>11307</v>
      </c>
      <c r="Q19" s="82" t="s">
        <v>460</v>
      </c>
      <c r="R19" s="82" t="s">
        <v>642</v>
      </c>
      <c r="S19" s="82" t="s">
        <v>652</v>
      </c>
      <c r="T19" s="82" t="s">
        <v>11385</v>
      </c>
      <c r="U19" s="82" t="s">
        <v>11839</v>
      </c>
      <c r="V19" s="82" t="s">
        <v>732</v>
      </c>
      <c r="W19" s="82" t="s">
        <v>13085</v>
      </c>
      <c r="X19" s="82" t="s">
        <v>12697</v>
      </c>
      <c r="Y19" s="82" t="s">
        <v>12600</v>
      </c>
      <c r="Z19" s="82" t="s">
        <v>13545</v>
      </c>
      <c r="AA19" s="82" t="s">
        <v>8099</v>
      </c>
      <c r="AB19" s="82" t="s">
        <v>746</v>
      </c>
      <c r="AC19" s="82" t="s">
        <v>943</v>
      </c>
      <c r="AD19" s="82" t="s">
        <v>11400</v>
      </c>
      <c r="AE19" s="82" t="s">
        <v>15810</v>
      </c>
      <c r="AF19" s="82" t="s">
        <v>8081</v>
      </c>
      <c r="AG19" s="82" t="s">
        <v>14519</v>
      </c>
      <c r="AH19" s="82" t="s">
        <v>649</v>
      </c>
      <c r="AI19" s="82" t="s">
        <v>15297</v>
      </c>
      <c r="AJ19" s="82" t="s">
        <v>3163</v>
      </c>
      <c r="AK19" s="82" t="s">
        <v>9530</v>
      </c>
      <c r="AL19" s="82" t="s">
        <v>15148</v>
      </c>
      <c r="AM19" s="82" t="s">
        <v>1195</v>
      </c>
      <c r="AN19" s="82" t="s">
        <v>16606</v>
      </c>
      <c r="AO19" s="82" t="s">
        <v>9301</v>
      </c>
      <c r="AP19" s="82" t="s">
        <v>17729</v>
      </c>
      <c r="AQ19" s="82" t="s">
        <v>16486</v>
      </c>
      <c r="AR19" s="82" t="s">
        <v>17313</v>
      </c>
      <c r="AS19" s="82" t="s">
        <v>7456</v>
      </c>
      <c r="AT19" s="82" t="s">
        <v>329</v>
      </c>
      <c r="AU19" s="82" t="s">
        <v>116</v>
      </c>
      <c r="AV19" s="82" t="s">
        <v>329</v>
      </c>
      <c r="AW19" s="82" t="s">
        <v>8929</v>
      </c>
      <c r="AX19" s="82" t="s">
        <v>6948</v>
      </c>
      <c r="AY19" s="82" t="s">
        <v>1744</v>
      </c>
      <c r="AZ19" s="82" t="s">
        <v>19770</v>
      </c>
      <c r="BA19" s="82" t="s">
        <v>18077</v>
      </c>
      <c r="BB19" s="82" t="s">
        <v>7055</v>
      </c>
      <c r="BC19" s="82" t="s">
        <v>1696</v>
      </c>
      <c r="BD19" s="82" t="s">
        <v>2533</v>
      </c>
      <c r="BE19" s="82" t="s">
        <v>1713</v>
      </c>
      <c r="BF19" s="82" t="s">
        <v>7583</v>
      </c>
      <c r="BG19" s="82" t="s">
        <v>9309</v>
      </c>
      <c r="BH19" s="82" t="s">
        <v>1852</v>
      </c>
      <c r="BI19" s="82" t="s">
        <v>20327</v>
      </c>
      <c r="BJ19" s="82" t="s">
        <v>1148</v>
      </c>
      <c r="BK19" s="82" t="s">
        <v>18907</v>
      </c>
      <c r="BL19" s="82" t="s">
        <v>17533</v>
      </c>
      <c r="BM19" s="82" t="s">
        <v>940</v>
      </c>
      <c r="BN19" s="82" t="s">
        <v>8580</v>
      </c>
      <c r="BO19" s="82" t="s">
        <v>21206</v>
      </c>
      <c r="BP19" s="82" t="s">
        <v>7665</v>
      </c>
      <c r="BQ19" s="82" t="s">
        <v>955</v>
      </c>
      <c r="BR19" s="82" t="s">
        <v>16928</v>
      </c>
      <c r="BS19" s="82" t="s">
        <v>20826</v>
      </c>
      <c r="BT19" s="82" t="s">
        <v>10215</v>
      </c>
      <c r="BU19" s="82" t="s">
        <v>11615</v>
      </c>
      <c r="BV19" s="82" t="s">
        <v>333</v>
      </c>
      <c r="BW19" s="82" t="s">
        <v>21925</v>
      </c>
      <c r="BX19" s="82" t="s">
        <v>18525</v>
      </c>
      <c r="BY19" s="82" t="s">
        <v>18430</v>
      </c>
      <c r="BZ19" s="82" t="s">
        <v>15446</v>
      </c>
      <c r="CA19" s="82" t="s">
        <v>18560</v>
      </c>
      <c r="CB19" s="82" t="s">
        <v>2545</v>
      </c>
      <c r="CC19" s="82" t="s">
        <v>22742</v>
      </c>
      <c r="CD19" s="82" t="s">
        <v>2620</v>
      </c>
      <c r="CE19" s="82" t="s">
        <v>16298</v>
      </c>
      <c r="CF19" s="82" t="s">
        <v>12616</v>
      </c>
      <c r="CG19" s="82" t="s">
        <v>338</v>
      </c>
      <c r="CH19" s="82" t="s">
        <v>22386</v>
      </c>
      <c r="CI19" s="82" t="s">
        <v>22429</v>
      </c>
      <c r="CJ19" s="82" t="s">
        <v>6819</v>
      </c>
      <c r="CK19" s="82" t="s">
        <v>22712</v>
      </c>
      <c r="CL19" s="82" t="s">
        <v>12829</v>
      </c>
      <c r="CM19" s="82" t="s">
        <v>20556</v>
      </c>
      <c r="CN19" s="82" t="s">
        <v>19543</v>
      </c>
      <c r="CO19" s="82" t="s">
        <v>8468</v>
      </c>
    </row>
    <row r="20" spans="3:93" ht="16.5" x14ac:dyDescent="0.25">
      <c r="C20" s="81" t="s">
        <v>4562</v>
      </c>
      <c r="D20" s="82" t="s">
        <v>4563</v>
      </c>
      <c r="E20" s="82" t="s">
        <v>5421</v>
      </c>
      <c r="F20" s="82" t="s">
        <v>5858</v>
      </c>
      <c r="G20" s="82" t="s">
        <v>6312</v>
      </c>
      <c r="H20" s="82" t="s">
        <v>7070</v>
      </c>
      <c r="I20" s="82" t="s">
        <v>327</v>
      </c>
      <c r="J20" s="82" t="s">
        <v>8085</v>
      </c>
      <c r="K20" s="82" t="s">
        <v>3129</v>
      </c>
      <c r="L20" s="82" t="s">
        <v>459</v>
      </c>
      <c r="M20" s="82" t="s">
        <v>9870</v>
      </c>
      <c r="N20" s="82" t="s">
        <v>10835</v>
      </c>
      <c r="O20" s="82" t="s">
        <v>10231</v>
      </c>
      <c r="P20" s="82" t="s">
        <v>592</v>
      </c>
      <c r="Q20" s="82" t="s">
        <v>2296</v>
      </c>
      <c r="R20" s="82" t="s">
        <v>641</v>
      </c>
      <c r="S20" s="82" t="s">
        <v>650</v>
      </c>
      <c r="T20" s="82" t="s">
        <v>964</v>
      </c>
      <c r="U20" s="82" t="s">
        <v>11840</v>
      </c>
      <c r="V20" s="82" t="s">
        <v>3083</v>
      </c>
      <c r="W20" s="82" t="s">
        <v>13086</v>
      </c>
      <c r="X20" s="82" t="s">
        <v>790</v>
      </c>
      <c r="Y20" s="82" t="s">
        <v>4063</v>
      </c>
      <c r="Z20" s="82" t="s">
        <v>13220</v>
      </c>
      <c r="AA20" s="82" t="s">
        <v>14030</v>
      </c>
      <c r="AB20" s="82" t="s">
        <v>1152</v>
      </c>
      <c r="AC20" s="82" t="s">
        <v>1691</v>
      </c>
      <c r="AD20" s="82" t="s">
        <v>675</v>
      </c>
      <c r="AE20" s="82" t="s">
        <v>10759</v>
      </c>
      <c r="AF20" s="82" t="s">
        <v>8161</v>
      </c>
      <c r="AG20" s="82" t="s">
        <v>14520</v>
      </c>
      <c r="AH20" s="82" t="s">
        <v>1082</v>
      </c>
      <c r="AI20" s="82" t="s">
        <v>15300</v>
      </c>
      <c r="AJ20" s="82" t="s">
        <v>1859</v>
      </c>
      <c r="AK20" s="82" t="s">
        <v>469</v>
      </c>
      <c r="AL20" s="82" t="s">
        <v>16195</v>
      </c>
      <c r="AM20" s="82" t="s">
        <v>1197</v>
      </c>
      <c r="AN20" s="82" t="s">
        <v>8720</v>
      </c>
      <c r="AO20" s="82" t="s">
        <v>9149</v>
      </c>
      <c r="AP20" s="82" t="s">
        <v>17730</v>
      </c>
      <c r="AQ20" s="82" t="s">
        <v>18739</v>
      </c>
      <c r="AR20" s="82" t="s">
        <v>17314</v>
      </c>
      <c r="AS20" s="82" t="s">
        <v>15192</v>
      </c>
      <c r="AT20" s="82" t="s">
        <v>116</v>
      </c>
      <c r="AU20" s="82" t="s">
        <v>1199</v>
      </c>
      <c r="AV20" s="82" t="s">
        <v>137</v>
      </c>
      <c r="AW20" s="82" t="s">
        <v>1726</v>
      </c>
      <c r="AX20" s="82" t="s">
        <v>16843</v>
      </c>
      <c r="AY20" s="82" t="s">
        <v>3740</v>
      </c>
      <c r="AZ20" s="82" t="s">
        <v>19769</v>
      </c>
      <c r="BA20" s="82" t="s">
        <v>17514</v>
      </c>
      <c r="BB20" s="82" t="s">
        <v>14965</v>
      </c>
      <c r="BC20" s="82" t="s">
        <v>1083</v>
      </c>
      <c r="BD20" s="82" t="s">
        <v>1737</v>
      </c>
      <c r="BE20" s="82" t="s">
        <v>1712</v>
      </c>
      <c r="BF20" s="82" t="s">
        <v>20155</v>
      </c>
      <c r="BG20" s="82" t="s">
        <v>828</v>
      </c>
      <c r="BH20" s="82" t="s">
        <v>1810</v>
      </c>
      <c r="BI20" s="82" t="s">
        <v>12626</v>
      </c>
      <c r="BJ20" s="82" t="s">
        <v>1811</v>
      </c>
      <c r="BK20" s="82" t="s">
        <v>18908</v>
      </c>
      <c r="BL20" s="82" t="s">
        <v>17534</v>
      </c>
      <c r="BM20" s="82" t="s">
        <v>1928</v>
      </c>
      <c r="BN20" s="82" t="s">
        <v>8701</v>
      </c>
      <c r="BO20" s="82" t="s">
        <v>21207</v>
      </c>
      <c r="BP20" s="82" t="s">
        <v>7783</v>
      </c>
      <c r="BQ20" s="82" t="s">
        <v>2031</v>
      </c>
      <c r="BR20" s="82" t="s">
        <v>7168</v>
      </c>
      <c r="BS20" s="82" t="s">
        <v>2112</v>
      </c>
      <c r="BT20" s="82" t="s">
        <v>20516</v>
      </c>
      <c r="BU20" s="82" t="s">
        <v>2171</v>
      </c>
      <c r="BV20" s="82" t="s">
        <v>332</v>
      </c>
      <c r="BW20" s="82" t="s">
        <v>21927</v>
      </c>
      <c r="BX20" s="82" t="s">
        <v>18072</v>
      </c>
      <c r="BY20" s="82" t="s">
        <v>7681</v>
      </c>
      <c r="BZ20" s="82" t="s">
        <v>15588</v>
      </c>
      <c r="CA20" s="82" t="s">
        <v>6354</v>
      </c>
      <c r="CB20" s="82" t="s">
        <v>2546</v>
      </c>
      <c r="CC20" s="82" t="s">
        <v>19538</v>
      </c>
      <c r="CD20" s="82" t="s">
        <v>4169</v>
      </c>
      <c r="CE20" s="82" t="s">
        <v>17117</v>
      </c>
      <c r="CF20" s="82" t="s">
        <v>20699</v>
      </c>
      <c r="CG20" s="82" t="s">
        <v>2197</v>
      </c>
      <c r="CH20" s="82" t="s">
        <v>16994</v>
      </c>
      <c r="CI20" s="82" t="s">
        <v>22431</v>
      </c>
      <c r="CJ20" s="82" t="s">
        <v>17530</v>
      </c>
      <c r="CK20" s="82" t="s">
        <v>6547</v>
      </c>
      <c r="CL20" s="82" t="s">
        <v>1695</v>
      </c>
      <c r="CM20" s="82" t="s">
        <v>18647</v>
      </c>
      <c r="CN20" s="82" t="s">
        <v>19516</v>
      </c>
      <c r="CO20" s="82" t="s">
        <v>11130</v>
      </c>
    </row>
    <row r="21" spans="3:93" ht="16.5" x14ac:dyDescent="0.25">
      <c r="C21" s="81" t="s">
        <v>4564</v>
      </c>
      <c r="D21" s="82" t="s">
        <v>4565</v>
      </c>
      <c r="E21" s="82" t="s">
        <v>5422</v>
      </c>
      <c r="F21" s="82" t="s">
        <v>5859</v>
      </c>
      <c r="G21" s="82" t="s">
        <v>6314</v>
      </c>
      <c r="H21" s="82" t="s">
        <v>7072</v>
      </c>
      <c r="I21" s="82" t="s">
        <v>1198</v>
      </c>
      <c r="J21" s="82" t="s">
        <v>8086</v>
      </c>
      <c r="K21" s="82" t="s">
        <v>429</v>
      </c>
      <c r="L21" s="82" t="s">
        <v>460</v>
      </c>
      <c r="M21" s="82" t="s">
        <v>9871</v>
      </c>
      <c r="N21" s="82" t="s">
        <v>8503</v>
      </c>
      <c r="O21" s="82" t="s">
        <v>10232</v>
      </c>
      <c r="P21" s="82" t="s">
        <v>593</v>
      </c>
      <c r="Q21" s="82" t="s">
        <v>622</v>
      </c>
      <c r="R21" s="82" t="s">
        <v>643</v>
      </c>
      <c r="S21" s="82" t="s">
        <v>651</v>
      </c>
      <c r="T21" s="82" t="s">
        <v>679</v>
      </c>
      <c r="U21" s="82" t="s">
        <v>11841</v>
      </c>
      <c r="V21" s="82" t="s">
        <v>3837</v>
      </c>
      <c r="W21" s="82" t="s">
        <v>751</v>
      </c>
      <c r="X21" s="82" t="s">
        <v>791</v>
      </c>
      <c r="Y21" s="82" t="s">
        <v>12602</v>
      </c>
      <c r="Z21" s="82" t="s">
        <v>13547</v>
      </c>
      <c r="AA21" s="82" t="s">
        <v>14031</v>
      </c>
      <c r="AB21" s="82" t="s">
        <v>3085</v>
      </c>
      <c r="AC21" s="82" t="s">
        <v>945</v>
      </c>
      <c r="AD21" s="82" t="s">
        <v>964</v>
      </c>
      <c r="AE21" s="82" t="s">
        <v>15811</v>
      </c>
      <c r="AF21" s="82" t="s">
        <v>15003</v>
      </c>
      <c r="AG21" s="82" t="s">
        <v>8193</v>
      </c>
      <c r="AH21" s="82" t="s">
        <v>648</v>
      </c>
      <c r="AI21" s="82" t="s">
        <v>15303</v>
      </c>
      <c r="AJ21" s="82" t="s">
        <v>1856</v>
      </c>
      <c r="AK21" s="82" t="s">
        <v>1151</v>
      </c>
      <c r="AL21" s="82" t="s">
        <v>7170</v>
      </c>
      <c r="AM21" s="82" t="s">
        <v>1195</v>
      </c>
      <c r="AN21" s="82" t="s">
        <v>15105</v>
      </c>
      <c r="AO21" s="82" t="s">
        <v>18101</v>
      </c>
      <c r="AP21" s="82" t="s">
        <v>17731</v>
      </c>
      <c r="AQ21" s="82" t="s">
        <v>6947</v>
      </c>
      <c r="AR21" s="82" t="s">
        <v>17316</v>
      </c>
      <c r="AS21" s="82" t="s">
        <v>17049</v>
      </c>
      <c r="AT21" s="82" t="s">
        <v>1196</v>
      </c>
      <c r="AU21" s="82" t="s">
        <v>340</v>
      </c>
      <c r="AV21" s="82" t="s">
        <v>1196</v>
      </c>
      <c r="AW21" s="82" t="s">
        <v>1486</v>
      </c>
      <c r="AX21" s="82" t="s">
        <v>16844</v>
      </c>
      <c r="AY21" s="82" t="s">
        <v>11749</v>
      </c>
      <c r="AZ21" s="82" t="s">
        <v>19771</v>
      </c>
      <c r="BA21" s="82" t="s">
        <v>18523</v>
      </c>
      <c r="BB21" s="82" t="s">
        <v>14482</v>
      </c>
      <c r="BC21" s="82" t="s">
        <v>1697</v>
      </c>
      <c r="BD21" s="82" t="s">
        <v>1733</v>
      </c>
      <c r="BE21" s="82" t="s">
        <v>1714</v>
      </c>
      <c r="BF21" s="82" t="s">
        <v>7650</v>
      </c>
      <c r="BG21" s="82" t="s">
        <v>19338</v>
      </c>
      <c r="BH21" s="82" t="s">
        <v>1807</v>
      </c>
      <c r="BI21" s="82" t="s">
        <v>18189</v>
      </c>
      <c r="BJ21" s="82" t="s">
        <v>1851</v>
      </c>
      <c r="BK21" s="82" t="s">
        <v>18909</v>
      </c>
      <c r="BL21" s="82" t="s">
        <v>17535</v>
      </c>
      <c r="BM21" s="82" t="s">
        <v>12792</v>
      </c>
      <c r="BN21" s="82" t="s">
        <v>8589</v>
      </c>
      <c r="BO21" s="82" t="s">
        <v>21208</v>
      </c>
      <c r="BP21" s="82" t="s">
        <v>18862</v>
      </c>
      <c r="BQ21" s="82" t="s">
        <v>12382</v>
      </c>
      <c r="BR21" s="82" t="s">
        <v>19709</v>
      </c>
      <c r="BS21" s="82" t="s">
        <v>20827</v>
      </c>
      <c r="BT21" s="82" t="s">
        <v>18721</v>
      </c>
      <c r="BU21" s="82" t="s">
        <v>20432</v>
      </c>
      <c r="BV21" s="82" t="s">
        <v>2191</v>
      </c>
      <c r="BW21" s="82" t="s">
        <v>21928</v>
      </c>
      <c r="BX21" s="82" t="s">
        <v>20227</v>
      </c>
      <c r="BY21" s="82" t="s">
        <v>7638</v>
      </c>
      <c r="BZ21" s="82" t="s">
        <v>22783</v>
      </c>
      <c r="CA21" s="82" t="s">
        <v>7306</v>
      </c>
      <c r="CB21" s="82" t="s">
        <v>2893</v>
      </c>
      <c r="CC21" s="82" t="s">
        <v>19523</v>
      </c>
      <c r="CD21" s="82" t="s">
        <v>2616</v>
      </c>
      <c r="CE21" s="82" t="s">
        <v>16247</v>
      </c>
      <c r="CF21" s="82" t="s">
        <v>20351</v>
      </c>
      <c r="CG21" s="82" t="s">
        <v>7651</v>
      </c>
      <c r="CH21" s="82" t="s">
        <v>6679</v>
      </c>
      <c r="CI21" s="82" t="s">
        <v>22432</v>
      </c>
      <c r="CJ21" s="82" t="s">
        <v>18564</v>
      </c>
      <c r="CK21" s="82" t="s">
        <v>22396</v>
      </c>
      <c r="CL21" s="82" t="s">
        <v>3336</v>
      </c>
      <c r="CM21" s="82" t="s">
        <v>3141</v>
      </c>
      <c r="CN21" s="82" t="s">
        <v>23002</v>
      </c>
      <c r="CO21" s="82" t="s">
        <v>11120</v>
      </c>
    </row>
    <row r="22" spans="3:93" ht="16.5" x14ac:dyDescent="0.25">
      <c r="C22" s="81" t="s">
        <v>4566</v>
      </c>
      <c r="D22" s="82" t="s">
        <v>4567</v>
      </c>
      <c r="E22" s="82" t="s">
        <v>5423</v>
      </c>
      <c r="F22" s="82" t="s">
        <v>2718</v>
      </c>
      <c r="G22" s="82" t="s">
        <v>6317</v>
      </c>
      <c r="H22" s="82" t="s">
        <v>7074</v>
      </c>
      <c r="I22" s="82" t="s">
        <v>1453</v>
      </c>
      <c r="J22" s="82" t="s">
        <v>8088</v>
      </c>
      <c r="K22" s="82" t="s">
        <v>2862</v>
      </c>
      <c r="L22" s="82" t="s">
        <v>461</v>
      </c>
      <c r="M22" s="82" t="s">
        <v>9874</v>
      </c>
      <c r="N22" s="82" t="s">
        <v>10838</v>
      </c>
      <c r="O22" s="82" t="s">
        <v>10233</v>
      </c>
      <c r="P22" s="82" t="s">
        <v>11309</v>
      </c>
      <c r="Q22" s="82" t="s">
        <v>623</v>
      </c>
      <c r="R22" s="82" t="s">
        <v>642</v>
      </c>
      <c r="S22" s="82" t="s">
        <v>657</v>
      </c>
      <c r="T22" s="82" t="s">
        <v>8970</v>
      </c>
      <c r="U22" s="82" t="s">
        <v>11842</v>
      </c>
      <c r="V22" s="82" t="s">
        <v>3751</v>
      </c>
      <c r="W22" s="82" t="s">
        <v>13088</v>
      </c>
      <c r="X22" s="82" t="s">
        <v>8901</v>
      </c>
      <c r="Y22" s="82" t="s">
        <v>10411</v>
      </c>
      <c r="Z22" s="82" t="s">
        <v>13548</v>
      </c>
      <c r="AA22" s="82" t="s">
        <v>14033</v>
      </c>
      <c r="AB22" s="82" t="s">
        <v>9567</v>
      </c>
      <c r="AC22" s="82" t="s">
        <v>12788</v>
      </c>
      <c r="AD22" s="82" t="s">
        <v>8958</v>
      </c>
      <c r="AE22" s="82" t="s">
        <v>848</v>
      </c>
      <c r="AF22" s="82" t="s">
        <v>15004</v>
      </c>
      <c r="AG22" s="82" t="s">
        <v>8156</v>
      </c>
      <c r="AH22" s="82" t="s">
        <v>1083</v>
      </c>
      <c r="AI22" s="82" t="s">
        <v>15305</v>
      </c>
      <c r="AJ22" s="82" t="s">
        <v>3380</v>
      </c>
      <c r="AK22" s="82" t="s">
        <v>458</v>
      </c>
      <c r="AL22" s="82" t="s">
        <v>16198</v>
      </c>
      <c r="AM22" s="82" t="s">
        <v>1196</v>
      </c>
      <c r="AN22" s="82" t="s">
        <v>16610</v>
      </c>
      <c r="AO22" s="82" t="s">
        <v>823</v>
      </c>
      <c r="AP22" s="82" t="s">
        <v>3503</v>
      </c>
      <c r="AQ22" s="82" t="s">
        <v>16532</v>
      </c>
      <c r="AR22" s="82" t="s">
        <v>17317</v>
      </c>
      <c r="AS22" s="82" t="s">
        <v>17050</v>
      </c>
      <c r="AT22" s="82" t="s">
        <v>328</v>
      </c>
      <c r="AU22" s="82" t="s">
        <v>1453</v>
      </c>
      <c r="AV22" s="82" t="s">
        <v>137</v>
      </c>
      <c r="AW22" s="82" t="s">
        <v>1487</v>
      </c>
      <c r="AX22" s="82" t="s">
        <v>16846</v>
      </c>
      <c r="AY22" s="82" t="s">
        <v>1565</v>
      </c>
      <c r="AZ22" s="82" t="s">
        <v>19773</v>
      </c>
      <c r="BA22" s="82" t="s">
        <v>7581</v>
      </c>
      <c r="BB22" s="82" t="s">
        <v>16409</v>
      </c>
      <c r="BC22" s="82" t="s">
        <v>937</v>
      </c>
      <c r="BD22" s="82" t="s">
        <v>12399</v>
      </c>
      <c r="BE22" s="82" t="s">
        <v>1715</v>
      </c>
      <c r="BF22" s="82" t="s">
        <v>7585</v>
      </c>
      <c r="BG22" s="82" t="s">
        <v>10576</v>
      </c>
      <c r="BH22" s="82" t="s">
        <v>1808</v>
      </c>
      <c r="BI22" s="82" t="s">
        <v>1263</v>
      </c>
      <c r="BJ22" s="82" t="s">
        <v>2895</v>
      </c>
      <c r="BK22" s="82" t="s">
        <v>18910</v>
      </c>
      <c r="BL22" s="82" t="s">
        <v>6828</v>
      </c>
      <c r="BM22" s="82" t="s">
        <v>945</v>
      </c>
      <c r="BN22" s="82" t="s">
        <v>16701</v>
      </c>
      <c r="BO22" s="82" t="s">
        <v>21210</v>
      </c>
      <c r="BP22" s="82" t="s">
        <v>20228</v>
      </c>
      <c r="BQ22" s="82" t="s">
        <v>1490</v>
      </c>
      <c r="BR22" s="82" t="s">
        <v>14933</v>
      </c>
      <c r="BS22" s="82" t="s">
        <v>20828</v>
      </c>
      <c r="BT22" s="82" t="s">
        <v>20517</v>
      </c>
      <c r="BU22" s="82" t="s">
        <v>17845</v>
      </c>
      <c r="BV22" s="82" t="s">
        <v>2193</v>
      </c>
      <c r="BW22" s="82" t="s">
        <v>21929</v>
      </c>
      <c r="BX22" s="82" t="s">
        <v>7626</v>
      </c>
      <c r="BY22" s="82" t="s">
        <v>7572</v>
      </c>
      <c r="BZ22" s="82" t="s">
        <v>15582</v>
      </c>
      <c r="CA22" s="82" t="s">
        <v>16986</v>
      </c>
      <c r="CB22" s="82" t="s">
        <v>726</v>
      </c>
      <c r="CC22" s="82" t="s">
        <v>22745</v>
      </c>
      <c r="CD22" s="82" t="s">
        <v>2621</v>
      </c>
      <c r="CE22" s="82" t="s">
        <v>16857</v>
      </c>
      <c r="CF22" s="82" t="s">
        <v>18655</v>
      </c>
      <c r="CG22" s="82" t="s">
        <v>2618</v>
      </c>
      <c r="CH22" s="82" t="s">
        <v>7099</v>
      </c>
      <c r="CI22" s="82" t="s">
        <v>22433</v>
      </c>
      <c r="CJ22" s="82" t="s">
        <v>17624</v>
      </c>
      <c r="CK22" s="82" t="s">
        <v>8000</v>
      </c>
      <c r="CL22" s="82" t="s">
        <v>3336</v>
      </c>
      <c r="CM22" s="82" t="s">
        <v>22910</v>
      </c>
      <c r="CN22" s="82" t="s">
        <v>19517</v>
      </c>
      <c r="CO22" s="82" t="s">
        <v>19429</v>
      </c>
    </row>
    <row r="23" spans="3:93" ht="16.5" x14ac:dyDescent="0.25">
      <c r="C23" s="81" t="s">
        <v>4568</v>
      </c>
      <c r="D23" s="82" t="s">
        <v>4569</v>
      </c>
      <c r="E23" s="82" t="s">
        <v>5424</v>
      </c>
      <c r="F23" s="82" t="s">
        <v>5860</v>
      </c>
      <c r="G23" s="82" t="s">
        <v>6320</v>
      </c>
      <c r="H23" s="82" t="s">
        <v>7075</v>
      </c>
      <c r="I23" s="82" t="s">
        <v>333</v>
      </c>
      <c r="J23" s="82" t="s">
        <v>8090</v>
      </c>
      <c r="K23" s="82" t="s">
        <v>8839</v>
      </c>
      <c r="L23" s="82" t="s">
        <v>3838</v>
      </c>
      <c r="M23" s="82" t="s">
        <v>9875</v>
      </c>
      <c r="N23" s="82" t="s">
        <v>8497</v>
      </c>
      <c r="O23" s="82" t="s">
        <v>10235</v>
      </c>
      <c r="P23" s="82" t="s">
        <v>785</v>
      </c>
      <c r="Q23" s="82" t="s">
        <v>631</v>
      </c>
      <c r="R23" s="82" t="s">
        <v>643</v>
      </c>
      <c r="S23" s="82" t="s">
        <v>1083</v>
      </c>
      <c r="T23" s="82" t="s">
        <v>11393</v>
      </c>
      <c r="U23" s="82" t="s">
        <v>11843</v>
      </c>
      <c r="V23" s="82" t="s">
        <v>736</v>
      </c>
      <c r="W23" s="82" t="s">
        <v>13090</v>
      </c>
      <c r="X23" s="82" t="s">
        <v>9712</v>
      </c>
      <c r="Y23" s="82" t="s">
        <v>12604</v>
      </c>
      <c r="Z23" s="82" t="s">
        <v>10794</v>
      </c>
      <c r="AA23" s="82" t="s">
        <v>14034</v>
      </c>
      <c r="AB23" s="82" t="s">
        <v>3750</v>
      </c>
      <c r="AC23" s="82" t="s">
        <v>947</v>
      </c>
      <c r="AD23" s="82" t="s">
        <v>12410</v>
      </c>
      <c r="AE23" s="82" t="s">
        <v>15813</v>
      </c>
      <c r="AF23" s="82" t="s">
        <v>15005</v>
      </c>
      <c r="AG23" s="82" t="s">
        <v>8111</v>
      </c>
      <c r="AH23" s="82" t="s">
        <v>653</v>
      </c>
      <c r="AI23" s="82" t="s">
        <v>15307</v>
      </c>
      <c r="AJ23" s="82" t="s">
        <v>1140</v>
      </c>
      <c r="AK23" s="82" t="s">
        <v>3013</v>
      </c>
      <c r="AL23" s="82" t="s">
        <v>16199</v>
      </c>
      <c r="AM23" s="82" t="s">
        <v>116</v>
      </c>
      <c r="AN23" s="82" t="s">
        <v>16612</v>
      </c>
      <c r="AO23" s="82" t="s">
        <v>18103</v>
      </c>
      <c r="AP23" s="82" t="s">
        <v>17732</v>
      </c>
      <c r="AQ23" s="82" t="s">
        <v>6935</v>
      </c>
      <c r="AR23" s="82" t="s">
        <v>17318</v>
      </c>
      <c r="AS23" s="82" t="s">
        <v>17052</v>
      </c>
      <c r="AT23" s="82" t="s">
        <v>328</v>
      </c>
      <c r="AU23" s="82" t="s">
        <v>1454</v>
      </c>
      <c r="AV23" s="82" t="s">
        <v>327</v>
      </c>
      <c r="AW23" s="82" t="s">
        <v>1488</v>
      </c>
      <c r="AX23" s="82" t="s">
        <v>16489</v>
      </c>
      <c r="AY23" s="82" t="s">
        <v>9583</v>
      </c>
      <c r="AZ23" s="82" t="s">
        <v>19774</v>
      </c>
      <c r="BA23" s="82" t="s">
        <v>7583</v>
      </c>
      <c r="BB23" s="82" t="s">
        <v>16328</v>
      </c>
      <c r="BC23" s="82" t="s">
        <v>654</v>
      </c>
      <c r="BD23" s="82" t="s">
        <v>1738</v>
      </c>
      <c r="BE23" s="82" t="s">
        <v>1724</v>
      </c>
      <c r="BF23" s="82" t="s">
        <v>1197</v>
      </c>
      <c r="BG23" s="82" t="s">
        <v>19339</v>
      </c>
      <c r="BH23" s="82" t="s">
        <v>1130</v>
      </c>
      <c r="BI23" s="82" t="s">
        <v>3899</v>
      </c>
      <c r="BJ23" s="82" t="s">
        <v>2895</v>
      </c>
      <c r="BK23" s="82" t="s">
        <v>18911</v>
      </c>
      <c r="BL23" s="82" t="s">
        <v>8014</v>
      </c>
      <c r="BM23" s="82" t="s">
        <v>1932</v>
      </c>
      <c r="BN23" s="82" t="s">
        <v>8753</v>
      </c>
      <c r="BO23" s="82" t="s">
        <v>21211</v>
      </c>
      <c r="BP23" s="82" t="s">
        <v>17268</v>
      </c>
      <c r="BQ23" s="82" t="s">
        <v>9645</v>
      </c>
      <c r="BR23" s="82" t="s">
        <v>16222</v>
      </c>
      <c r="BS23" s="82" t="s">
        <v>20830</v>
      </c>
      <c r="BT23" s="82" t="s">
        <v>20518</v>
      </c>
      <c r="BU23" s="82" t="s">
        <v>20591</v>
      </c>
      <c r="BV23" s="82" t="s">
        <v>1454</v>
      </c>
      <c r="BW23" s="82" t="s">
        <v>21930</v>
      </c>
      <c r="BX23" s="82" t="s">
        <v>7626</v>
      </c>
      <c r="BY23" s="82" t="s">
        <v>7749</v>
      </c>
      <c r="BZ23" s="82" t="s">
        <v>22777</v>
      </c>
      <c r="CA23" s="82" t="s">
        <v>6483</v>
      </c>
      <c r="CB23" s="82" t="s">
        <v>2547</v>
      </c>
      <c r="CC23" s="82" t="s">
        <v>21852</v>
      </c>
      <c r="CD23" s="82" t="s">
        <v>2622</v>
      </c>
      <c r="CE23" s="82" t="s">
        <v>16865</v>
      </c>
      <c r="CF23" s="82" t="s">
        <v>18233</v>
      </c>
      <c r="CG23" s="82" t="s">
        <v>8055</v>
      </c>
      <c r="CH23" s="82" t="s">
        <v>16988</v>
      </c>
      <c r="CI23" s="82" t="s">
        <v>22434</v>
      </c>
      <c r="CJ23" s="82" t="s">
        <v>17385</v>
      </c>
      <c r="CK23" s="82" t="s">
        <v>16960</v>
      </c>
      <c r="CL23" s="82" t="s">
        <v>1696</v>
      </c>
      <c r="CM23" s="82" t="s">
        <v>22911</v>
      </c>
      <c r="CN23" s="82" t="s">
        <v>21795</v>
      </c>
      <c r="CO23" s="82" t="s">
        <v>14742</v>
      </c>
    </row>
    <row r="24" spans="3:93" ht="16.5" x14ac:dyDescent="0.25">
      <c r="C24" s="81" t="s">
        <v>4570</v>
      </c>
      <c r="D24" s="82" t="s">
        <v>4571</v>
      </c>
      <c r="E24" s="82" t="s">
        <v>5425</v>
      </c>
      <c r="F24" s="82" t="s">
        <v>5861</v>
      </c>
      <c r="G24" s="82" t="s">
        <v>6323</v>
      </c>
      <c r="H24" s="82" t="s">
        <v>7076</v>
      </c>
      <c r="I24" s="82" t="s">
        <v>2191</v>
      </c>
      <c r="J24" s="82" t="s">
        <v>8093</v>
      </c>
      <c r="K24" s="82" t="s">
        <v>8842</v>
      </c>
      <c r="L24" s="82" t="s">
        <v>463</v>
      </c>
      <c r="M24" s="82" t="s">
        <v>505</v>
      </c>
      <c r="N24" s="82" t="s">
        <v>8500</v>
      </c>
      <c r="O24" s="82" t="s">
        <v>10236</v>
      </c>
      <c r="P24" s="82" t="s">
        <v>11312</v>
      </c>
      <c r="Q24" s="82" t="s">
        <v>625</v>
      </c>
      <c r="R24" s="82" t="s">
        <v>640</v>
      </c>
      <c r="S24" s="82" t="s">
        <v>656</v>
      </c>
      <c r="T24" s="82" t="s">
        <v>12275</v>
      </c>
      <c r="U24" s="82" t="s">
        <v>11844</v>
      </c>
      <c r="V24" s="82" t="s">
        <v>9574</v>
      </c>
      <c r="W24" s="82" t="s">
        <v>13091</v>
      </c>
      <c r="X24" s="82" t="s">
        <v>3121</v>
      </c>
      <c r="Y24" s="82" t="s">
        <v>12606</v>
      </c>
      <c r="Z24" s="82" t="s">
        <v>13550</v>
      </c>
      <c r="AA24" s="82" t="s">
        <v>14035</v>
      </c>
      <c r="AB24" s="82" t="s">
        <v>909</v>
      </c>
      <c r="AC24" s="82" t="s">
        <v>12885</v>
      </c>
      <c r="AD24" s="82" t="s">
        <v>11387</v>
      </c>
      <c r="AE24" s="82" t="s">
        <v>15815</v>
      </c>
      <c r="AF24" s="82" t="s">
        <v>15006</v>
      </c>
      <c r="AG24" s="82" t="s">
        <v>14076</v>
      </c>
      <c r="AH24" s="82" t="s">
        <v>1084</v>
      </c>
      <c r="AI24" s="82" t="s">
        <v>15310</v>
      </c>
      <c r="AJ24" s="82" t="s">
        <v>446</v>
      </c>
      <c r="AK24" s="82" t="s">
        <v>3961</v>
      </c>
      <c r="AL24" s="82" t="s">
        <v>16202</v>
      </c>
      <c r="AM24" s="82" t="s">
        <v>137</v>
      </c>
      <c r="AN24" s="82" t="s">
        <v>16614</v>
      </c>
      <c r="AO24" s="82" t="s">
        <v>10423</v>
      </c>
      <c r="AP24" s="82" t="s">
        <v>2979</v>
      </c>
      <c r="AQ24" s="82" t="s">
        <v>6948</v>
      </c>
      <c r="AR24" s="82" t="s">
        <v>7946</v>
      </c>
      <c r="AS24" s="82" t="s">
        <v>17053</v>
      </c>
      <c r="AT24" s="82" t="s">
        <v>340</v>
      </c>
      <c r="AU24" s="82" t="s">
        <v>137</v>
      </c>
      <c r="AV24" s="82" t="s">
        <v>1467</v>
      </c>
      <c r="AW24" s="82" t="s">
        <v>1493</v>
      </c>
      <c r="AX24" s="82" t="s">
        <v>16848</v>
      </c>
      <c r="AY24" s="82" t="s">
        <v>11757</v>
      </c>
      <c r="AZ24" s="82" t="s">
        <v>19775</v>
      </c>
      <c r="BA24" s="82" t="s">
        <v>7583</v>
      </c>
      <c r="BB24" s="82" t="s">
        <v>16416</v>
      </c>
      <c r="BC24" s="82" t="s">
        <v>1698</v>
      </c>
      <c r="BD24" s="82" t="s">
        <v>15269</v>
      </c>
      <c r="BE24" s="82" t="s">
        <v>1717</v>
      </c>
      <c r="BF24" s="82" t="s">
        <v>1445</v>
      </c>
      <c r="BG24" s="82" t="s">
        <v>1278</v>
      </c>
      <c r="BH24" s="82" t="s">
        <v>3383</v>
      </c>
      <c r="BI24" s="82" t="s">
        <v>9139</v>
      </c>
      <c r="BJ24" s="82" t="s">
        <v>3160</v>
      </c>
      <c r="BK24" s="82" t="s">
        <v>18912</v>
      </c>
      <c r="BL24" s="82" t="s">
        <v>6829</v>
      </c>
      <c r="BM24" s="82" t="s">
        <v>1087</v>
      </c>
      <c r="BN24" s="82" t="s">
        <v>8714</v>
      </c>
      <c r="BO24" s="82" t="s">
        <v>21213</v>
      </c>
      <c r="BP24" s="82" t="s">
        <v>17270</v>
      </c>
      <c r="BQ24" s="82" t="s">
        <v>1497</v>
      </c>
      <c r="BR24" s="82" t="s">
        <v>17159</v>
      </c>
      <c r="BS24" s="82" t="s">
        <v>20831</v>
      </c>
      <c r="BT24" s="82" t="s">
        <v>18309</v>
      </c>
      <c r="BU24" s="82" t="s">
        <v>10634</v>
      </c>
      <c r="BV24" s="82" t="s">
        <v>337</v>
      </c>
      <c r="BW24" s="82" t="s">
        <v>21931</v>
      </c>
      <c r="BX24" s="82" t="s">
        <v>7578</v>
      </c>
      <c r="BY24" s="82" t="s">
        <v>7897</v>
      </c>
      <c r="BZ24" s="82" t="s">
        <v>22781</v>
      </c>
      <c r="CA24" s="82" t="s">
        <v>16311</v>
      </c>
      <c r="CB24" s="82" t="s">
        <v>634</v>
      </c>
      <c r="CC24" s="82" t="s">
        <v>22744</v>
      </c>
      <c r="CD24" s="82" t="s">
        <v>2623</v>
      </c>
      <c r="CE24" s="82" t="s">
        <v>16771</v>
      </c>
      <c r="CF24" s="82" t="s">
        <v>20428</v>
      </c>
      <c r="CG24" s="82" t="s">
        <v>2628</v>
      </c>
      <c r="CH24" s="82" t="s">
        <v>7241</v>
      </c>
      <c r="CI24" s="82" t="s">
        <v>22435</v>
      </c>
      <c r="CJ24" s="82" t="s">
        <v>22681</v>
      </c>
      <c r="CK24" s="82" t="s">
        <v>7404</v>
      </c>
      <c r="CL24" s="82" t="s">
        <v>1927</v>
      </c>
      <c r="CM24" s="82" t="s">
        <v>2325</v>
      </c>
      <c r="CN24" s="82" t="s">
        <v>14600</v>
      </c>
      <c r="CO24" s="82" t="s">
        <v>23020</v>
      </c>
    </row>
    <row r="25" spans="3:93" ht="16.5" x14ac:dyDescent="0.25">
      <c r="C25" s="81" t="s">
        <v>4572</v>
      </c>
      <c r="D25" s="82" t="s">
        <v>4573</v>
      </c>
      <c r="E25" s="82" t="s">
        <v>5426</v>
      </c>
      <c r="F25" s="82" t="s">
        <v>5862</v>
      </c>
      <c r="G25" s="82" t="s">
        <v>6324</v>
      </c>
      <c r="H25" s="82" t="s">
        <v>6492</v>
      </c>
      <c r="I25" s="82" t="s">
        <v>335</v>
      </c>
      <c r="J25" s="82" t="s">
        <v>8096</v>
      </c>
      <c r="K25" s="82" t="s">
        <v>2870</v>
      </c>
      <c r="L25" s="82" t="s">
        <v>9527</v>
      </c>
      <c r="M25" s="82" t="s">
        <v>9877</v>
      </c>
      <c r="N25" s="82" t="s">
        <v>10841</v>
      </c>
      <c r="O25" s="82" t="s">
        <v>10238</v>
      </c>
      <c r="P25" s="82" t="s">
        <v>11314</v>
      </c>
      <c r="Q25" s="82" t="s">
        <v>1474</v>
      </c>
      <c r="R25" s="82" t="s">
        <v>642</v>
      </c>
      <c r="S25" s="82" t="s">
        <v>658</v>
      </c>
      <c r="T25" s="82" t="s">
        <v>8978</v>
      </c>
      <c r="U25" s="82" t="s">
        <v>11845</v>
      </c>
      <c r="V25" s="82" t="s">
        <v>9600</v>
      </c>
      <c r="W25" s="82" t="s">
        <v>13093</v>
      </c>
      <c r="X25" s="82" t="s">
        <v>8847</v>
      </c>
      <c r="Y25" s="82" t="s">
        <v>10464</v>
      </c>
      <c r="Z25" s="82" t="s">
        <v>13551</v>
      </c>
      <c r="AA25" s="82" t="s">
        <v>14038</v>
      </c>
      <c r="AB25" s="82" t="s">
        <v>1745</v>
      </c>
      <c r="AC25" s="82" t="s">
        <v>944</v>
      </c>
      <c r="AD25" s="82" t="s">
        <v>12730</v>
      </c>
      <c r="AE25" s="82" t="s">
        <v>15816</v>
      </c>
      <c r="AF25" s="82" t="s">
        <v>15007</v>
      </c>
      <c r="AG25" s="82" t="s">
        <v>14043</v>
      </c>
      <c r="AH25" s="82" t="s">
        <v>1932</v>
      </c>
      <c r="AI25" s="82" t="s">
        <v>15311</v>
      </c>
      <c r="AJ25" s="82" t="s">
        <v>449</v>
      </c>
      <c r="AK25" s="82" t="s">
        <v>626</v>
      </c>
      <c r="AL25" s="82" t="s">
        <v>14968</v>
      </c>
      <c r="AM25" s="82" t="s">
        <v>1198</v>
      </c>
      <c r="AN25" s="82" t="s">
        <v>8766</v>
      </c>
      <c r="AO25" s="82" t="s">
        <v>10461</v>
      </c>
      <c r="AP25" s="82" t="s">
        <v>17734</v>
      </c>
      <c r="AQ25" s="82" t="s">
        <v>7552</v>
      </c>
      <c r="AR25" s="82" t="s">
        <v>17191</v>
      </c>
      <c r="AS25" s="82" t="s">
        <v>6815</v>
      </c>
      <c r="AT25" s="82" t="s">
        <v>7653</v>
      </c>
      <c r="AU25" s="82" t="s">
        <v>331</v>
      </c>
      <c r="AV25" s="82" t="s">
        <v>2191</v>
      </c>
      <c r="AW25" s="82" t="s">
        <v>11363</v>
      </c>
      <c r="AX25" s="82" t="s">
        <v>16850</v>
      </c>
      <c r="AY25" s="82" t="s">
        <v>9632</v>
      </c>
      <c r="AZ25" s="82" t="s">
        <v>19777</v>
      </c>
      <c r="BA25" s="82" t="s">
        <v>7648</v>
      </c>
      <c r="BB25" s="82" t="s">
        <v>16302</v>
      </c>
      <c r="BC25" s="82" t="s">
        <v>1928</v>
      </c>
      <c r="BD25" s="82" t="s">
        <v>12290</v>
      </c>
      <c r="BE25" s="82" t="s">
        <v>1718</v>
      </c>
      <c r="BF25" s="82" t="s">
        <v>1198</v>
      </c>
      <c r="BG25" s="82" t="s">
        <v>19341</v>
      </c>
      <c r="BH25" s="82" t="s">
        <v>1812</v>
      </c>
      <c r="BI25" s="82" t="s">
        <v>18169</v>
      </c>
      <c r="BJ25" s="82" t="s">
        <v>9530</v>
      </c>
      <c r="BK25" s="82" t="s">
        <v>18913</v>
      </c>
      <c r="BL25" s="82" t="s">
        <v>17538</v>
      </c>
      <c r="BM25" s="82" t="s">
        <v>1690</v>
      </c>
      <c r="BN25" s="82" t="s">
        <v>16734</v>
      </c>
      <c r="BO25" s="82" t="s">
        <v>21214</v>
      </c>
      <c r="BP25" s="82" t="s">
        <v>7585</v>
      </c>
      <c r="BQ25" s="82" t="s">
        <v>11790</v>
      </c>
      <c r="BR25" s="82" t="s">
        <v>7136</v>
      </c>
      <c r="BS25" s="82" t="s">
        <v>20833</v>
      </c>
      <c r="BT25" s="82" t="s">
        <v>20109</v>
      </c>
      <c r="BU25" s="82" t="s">
        <v>20590</v>
      </c>
      <c r="BV25" s="82" t="s">
        <v>336</v>
      </c>
      <c r="BW25" s="82" t="s">
        <v>21932</v>
      </c>
      <c r="BX25" s="82" t="s">
        <v>7582</v>
      </c>
      <c r="BY25" s="82" t="s">
        <v>17238</v>
      </c>
      <c r="BZ25" s="82" t="s">
        <v>22776</v>
      </c>
      <c r="CA25" s="82" t="s">
        <v>15204</v>
      </c>
      <c r="CB25" s="82" t="s">
        <v>2299</v>
      </c>
      <c r="CC25" s="82" t="s">
        <v>22748</v>
      </c>
      <c r="CD25" s="82" t="s">
        <v>2624</v>
      </c>
      <c r="CE25" s="82" t="s">
        <v>6733</v>
      </c>
      <c r="CF25" s="82" t="s">
        <v>20700</v>
      </c>
      <c r="CG25" s="82" t="s">
        <v>2622</v>
      </c>
      <c r="CH25" s="82" t="s">
        <v>13997</v>
      </c>
      <c r="CI25" s="82" t="s">
        <v>22437</v>
      </c>
      <c r="CJ25" s="82" t="s">
        <v>22338</v>
      </c>
      <c r="CK25" s="82" t="s">
        <v>22348</v>
      </c>
      <c r="CL25" s="82" t="s">
        <v>947</v>
      </c>
      <c r="CM25" s="82" t="s">
        <v>22912</v>
      </c>
      <c r="CN25" s="82" t="s">
        <v>21808</v>
      </c>
      <c r="CO25" s="82" t="s">
        <v>23021</v>
      </c>
    </row>
    <row r="26" spans="3:93" ht="16.5" x14ac:dyDescent="0.25">
      <c r="C26" s="81" t="s">
        <v>4574</v>
      </c>
      <c r="D26" s="82" t="s">
        <v>4575</v>
      </c>
      <c r="E26" s="82" t="s">
        <v>5427</v>
      </c>
      <c r="F26" s="82" t="s">
        <v>5863</v>
      </c>
      <c r="G26" s="82" t="s">
        <v>6327</v>
      </c>
      <c r="H26" s="82" t="s">
        <v>7078</v>
      </c>
      <c r="I26" s="82" t="s">
        <v>336</v>
      </c>
      <c r="J26" s="82" t="s">
        <v>8098</v>
      </c>
      <c r="K26" s="82" t="s">
        <v>8843</v>
      </c>
      <c r="L26" s="82" t="s">
        <v>734</v>
      </c>
      <c r="M26" s="82" t="s">
        <v>507</v>
      </c>
      <c r="N26" s="82" t="s">
        <v>10842</v>
      </c>
      <c r="O26" s="82" t="s">
        <v>10239</v>
      </c>
      <c r="P26" s="82" t="s">
        <v>597</v>
      </c>
      <c r="Q26" s="82" t="s">
        <v>3078</v>
      </c>
      <c r="R26" s="82" t="s">
        <v>642</v>
      </c>
      <c r="S26" s="82" t="s">
        <v>656</v>
      </c>
      <c r="T26" s="82" t="s">
        <v>684</v>
      </c>
      <c r="U26" s="82" t="s">
        <v>11846</v>
      </c>
      <c r="V26" s="82" t="s">
        <v>738</v>
      </c>
      <c r="W26" s="82" t="s">
        <v>13094</v>
      </c>
      <c r="X26" s="82" t="s">
        <v>12890</v>
      </c>
      <c r="Y26" s="82" t="s">
        <v>10412</v>
      </c>
      <c r="Z26" s="82" t="s">
        <v>13552</v>
      </c>
      <c r="AA26" s="82" t="s">
        <v>14039</v>
      </c>
      <c r="AB26" s="82" t="s">
        <v>11753</v>
      </c>
      <c r="AC26" s="82" t="s">
        <v>1691</v>
      </c>
      <c r="AD26" s="82" t="s">
        <v>8979</v>
      </c>
      <c r="AE26" s="82" t="s">
        <v>15817</v>
      </c>
      <c r="AF26" s="82" t="s">
        <v>15008</v>
      </c>
      <c r="AG26" s="82" t="s">
        <v>8562</v>
      </c>
      <c r="AH26" s="82" t="s">
        <v>953</v>
      </c>
      <c r="AI26" s="82" t="s">
        <v>15313</v>
      </c>
      <c r="AJ26" s="82" t="s">
        <v>1138</v>
      </c>
      <c r="AK26" s="82" t="s">
        <v>1153</v>
      </c>
      <c r="AL26" s="82" t="s">
        <v>16202</v>
      </c>
      <c r="AM26" s="82" t="s">
        <v>329</v>
      </c>
      <c r="AN26" s="82" t="s">
        <v>16264</v>
      </c>
      <c r="AO26" s="82" t="s">
        <v>18106</v>
      </c>
      <c r="AP26" s="82" t="s">
        <v>17735</v>
      </c>
      <c r="AQ26" s="82" t="s">
        <v>17698</v>
      </c>
      <c r="AR26" s="82" t="s">
        <v>17320</v>
      </c>
      <c r="AS26" s="82" t="s">
        <v>17053</v>
      </c>
      <c r="AT26" s="82" t="s">
        <v>1199</v>
      </c>
      <c r="AU26" s="82" t="s">
        <v>328</v>
      </c>
      <c r="AV26" s="82" t="s">
        <v>2190</v>
      </c>
      <c r="AW26" s="82" t="s">
        <v>11784</v>
      </c>
      <c r="AX26" s="82" t="s">
        <v>16853</v>
      </c>
      <c r="AY26" s="82" t="s">
        <v>3677</v>
      </c>
      <c r="AZ26" s="82" t="s">
        <v>19778</v>
      </c>
      <c r="BA26" s="82" t="s">
        <v>7583</v>
      </c>
      <c r="BB26" s="82" t="s">
        <v>17140</v>
      </c>
      <c r="BC26" s="82" t="s">
        <v>1698</v>
      </c>
      <c r="BD26" s="82" t="s">
        <v>2044</v>
      </c>
      <c r="BE26" s="82" t="s">
        <v>1719</v>
      </c>
      <c r="BF26" s="82" t="s">
        <v>1199</v>
      </c>
      <c r="BG26" s="82" t="s">
        <v>18255</v>
      </c>
      <c r="BH26" s="82" t="s">
        <v>9538</v>
      </c>
      <c r="BI26" s="82" t="s">
        <v>830</v>
      </c>
      <c r="BJ26" s="82" t="s">
        <v>1856</v>
      </c>
      <c r="BK26" s="82" t="s">
        <v>18914</v>
      </c>
      <c r="BL26" s="82" t="s">
        <v>17312</v>
      </c>
      <c r="BM26" s="82" t="s">
        <v>1086</v>
      </c>
      <c r="BN26" s="82" t="s">
        <v>8632</v>
      </c>
      <c r="BO26" s="82" t="s">
        <v>21215</v>
      </c>
      <c r="BP26" s="82" t="s">
        <v>20229</v>
      </c>
      <c r="BQ26" s="82" t="s">
        <v>9644</v>
      </c>
      <c r="BR26" s="82" t="s">
        <v>7150</v>
      </c>
      <c r="BS26" s="82" t="s">
        <v>20835</v>
      </c>
      <c r="BT26" s="82" t="s">
        <v>17945</v>
      </c>
      <c r="BU26" s="82" t="s">
        <v>10356</v>
      </c>
      <c r="BV26" s="82" t="s">
        <v>1454</v>
      </c>
      <c r="BW26" s="82" t="s">
        <v>21933</v>
      </c>
      <c r="BX26" s="82" t="s">
        <v>7581</v>
      </c>
      <c r="BY26" s="82" t="s">
        <v>21895</v>
      </c>
      <c r="BZ26" s="82" t="s">
        <v>15576</v>
      </c>
      <c r="CA26" s="82" t="s">
        <v>6384</v>
      </c>
      <c r="CB26" s="82" t="s">
        <v>612</v>
      </c>
      <c r="CC26" s="82" t="s">
        <v>22749</v>
      </c>
      <c r="CD26" s="82" t="s">
        <v>2625</v>
      </c>
      <c r="CE26" s="82" t="s">
        <v>17129</v>
      </c>
      <c r="CF26" s="82" t="s">
        <v>20612</v>
      </c>
      <c r="CG26" s="82" t="s">
        <v>2622</v>
      </c>
      <c r="CH26" s="82" t="s">
        <v>17593</v>
      </c>
      <c r="CI26" s="82" t="s">
        <v>22439</v>
      </c>
      <c r="CJ26" s="82" t="s">
        <v>17545</v>
      </c>
      <c r="CK26" s="82" t="s">
        <v>7329</v>
      </c>
      <c r="CL26" s="82" t="s">
        <v>3657</v>
      </c>
      <c r="CM26" s="82" t="s">
        <v>12651</v>
      </c>
      <c r="CN26" s="82" t="s">
        <v>23003</v>
      </c>
      <c r="CO26" s="82" t="s">
        <v>14766</v>
      </c>
    </row>
    <row r="27" spans="3:93" ht="16.5" x14ac:dyDescent="0.25">
      <c r="C27" s="81" t="s">
        <v>4576</v>
      </c>
      <c r="D27" s="82" t="s">
        <v>4577</v>
      </c>
      <c r="E27" s="82" t="s">
        <v>5428</v>
      </c>
      <c r="F27" s="82" t="s">
        <v>5864</v>
      </c>
      <c r="G27" s="82" t="s">
        <v>6329</v>
      </c>
      <c r="H27" s="82" t="s">
        <v>6513</v>
      </c>
      <c r="I27" s="82" t="s">
        <v>337</v>
      </c>
      <c r="J27" s="82" t="s">
        <v>8099</v>
      </c>
      <c r="K27" s="82" t="s">
        <v>8833</v>
      </c>
      <c r="L27" s="82" t="s">
        <v>9528</v>
      </c>
      <c r="M27" s="82" t="s">
        <v>9878</v>
      </c>
      <c r="N27" s="82" t="s">
        <v>10844</v>
      </c>
      <c r="O27" s="82" t="s">
        <v>10240</v>
      </c>
      <c r="P27" s="82" t="s">
        <v>11318</v>
      </c>
      <c r="Q27" s="82" t="s">
        <v>628</v>
      </c>
      <c r="R27" s="82" t="s">
        <v>645</v>
      </c>
      <c r="S27" s="82" t="s">
        <v>656</v>
      </c>
      <c r="T27" s="82" t="s">
        <v>685</v>
      </c>
      <c r="U27" s="82" t="s">
        <v>11847</v>
      </c>
      <c r="V27" s="82" t="s">
        <v>9600</v>
      </c>
      <c r="W27" s="82" t="s">
        <v>13095</v>
      </c>
      <c r="X27" s="82" t="s">
        <v>8888</v>
      </c>
      <c r="Y27" s="82" t="s">
        <v>10433</v>
      </c>
      <c r="Z27" s="82" t="s">
        <v>13554</v>
      </c>
      <c r="AA27" s="82" t="s">
        <v>14040</v>
      </c>
      <c r="AB27" s="82" t="s">
        <v>9577</v>
      </c>
      <c r="AC27" s="82" t="s">
        <v>2156</v>
      </c>
      <c r="AD27" s="82" t="s">
        <v>12356</v>
      </c>
      <c r="AE27" s="82" t="s">
        <v>15818</v>
      </c>
      <c r="AF27" s="82" t="s">
        <v>15010</v>
      </c>
      <c r="AG27" s="82" t="s">
        <v>14521</v>
      </c>
      <c r="AH27" s="82" t="s">
        <v>1086</v>
      </c>
      <c r="AI27" s="82" t="s">
        <v>15315</v>
      </c>
      <c r="AJ27" s="82" t="s">
        <v>1139</v>
      </c>
      <c r="AK27" s="82" t="s">
        <v>9578</v>
      </c>
      <c r="AL27" s="82" t="s">
        <v>14976</v>
      </c>
      <c r="AM27" s="82" t="s">
        <v>340</v>
      </c>
      <c r="AN27" s="82" t="s">
        <v>8768</v>
      </c>
      <c r="AO27" s="82" t="s">
        <v>10458</v>
      </c>
      <c r="AP27" s="82" t="s">
        <v>10276</v>
      </c>
      <c r="AQ27" s="82" t="s">
        <v>18742</v>
      </c>
      <c r="AR27" s="82" t="s">
        <v>17322</v>
      </c>
      <c r="AS27" s="82" t="s">
        <v>7351</v>
      </c>
      <c r="AT27" s="82" t="s">
        <v>1199</v>
      </c>
      <c r="AU27" s="82" t="s">
        <v>1196</v>
      </c>
      <c r="AV27" s="82" t="s">
        <v>2188</v>
      </c>
      <c r="AW27" s="82" t="s">
        <v>11784</v>
      </c>
      <c r="AX27" s="82" t="s">
        <v>15206</v>
      </c>
      <c r="AY27" s="82" t="s">
        <v>1569</v>
      </c>
      <c r="AZ27" s="82" t="s">
        <v>19779</v>
      </c>
      <c r="BA27" s="82" t="s">
        <v>7581</v>
      </c>
      <c r="BB27" s="82" t="s">
        <v>20113</v>
      </c>
      <c r="BC27" s="82" t="s">
        <v>1690</v>
      </c>
      <c r="BD27" s="82" t="s">
        <v>2025</v>
      </c>
      <c r="BE27" s="82" t="s">
        <v>1718</v>
      </c>
      <c r="BF27" s="82" t="s">
        <v>327</v>
      </c>
      <c r="BG27" s="82" t="s">
        <v>19342</v>
      </c>
      <c r="BH27" s="82" t="s">
        <v>1813</v>
      </c>
      <c r="BI27" s="82" t="s">
        <v>1262</v>
      </c>
      <c r="BJ27" s="82" t="s">
        <v>1133</v>
      </c>
      <c r="BK27" s="82" t="s">
        <v>18915</v>
      </c>
      <c r="BL27" s="82" t="s">
        <v>17539</v>
      </c>
      <c r="BM27" s="82" t="s">
        <v>948</v>
      </c>
      <c r="BN27" s="82" t="s">
        <v>19690</v>
      </c>
      <c r="BO27" s="82" t="s">
        <v>21216</v>
      </c>
      <c r="BP27" s="82" t="s">
        <v>7649</v>
      </c>
      <c r="BQ27" s="82" t="s">
        <v>1737</v>
      </c>
      <c r="BR27" s="82" t="s">
        <v>7155</v>
      </c>
      <c r="BS27" s="82" t="s">
        <v>20836</v>
      </c>
      <c r="BT27" s="82" t="s">
        <v>20103</v>
      </c>
      <c r="BU27" s="82" t="s">
        <v>20592</v>
      </c>
      <c r="BV27" s="82" t="s">
        <v>335</v>
      </c>
      <c r="BW27" s="82" t="s">
        <v>21934</v>
      </c>
      <c r="BX27" s="82" t="s">
        <v>7582</v>
      </c>
      <c r="BY27" s="82" t="s">
        <v>20202</v>
      </c>
      <c r="BZ27" s="82" t="s">
        <v>22465</v>
      </c>
      <c r="CA27" s="82" t="s">
        <v>18559</v>
      </c>
      <c r="CB27" s="82" t="s">
        <v>457</v>
      </c>
      <c r="CC27" s="82" t="s">
        <v>21856</v>
      </c>
      <c r="CD27" s="82" t="s">
        <v>4380</v>
      </c>
      <c r="CE27" s="82" t="s">
        <v>8643</v>
      </c>
      <c r="CF27" s="82" t="s">
        <v>9198</v>
      </c>
      <c r="CG27" s="82" t="s">
        <v>12830</v>
      </c>
      <c r="CH27" s="82" t="s">
        <v>16766</v>
      </c>
      <c r="CI27" s="82" t="s">
        <v>22440</v>
      </c>
      <c r="CJ27" s="82" t="s">
        <v>17527</v>
      </c>
      <c r="CK27" s="82" t="s">
        <v>16762</v>
      </c>
      <c r="CL27" s="82" t="s">
        <v>12789</v>
      </c>
      <c r="CM27" s="82" t="s">
        <v>9230</v>
      </c>
      <c r="CN27" s="82" t="s">
        <v>23004</v>
      </c>
      <c r="CO27" s="82" t="s">
        <v>14103</v>
      </c>
    </row>
    <row r="28" spans="3:93" ht="16.5" x14ac:dyDescent="0.25">
      <c r="C28" s="81" t="s">
        <v>4578</v>
      </c>
      <c r="D28" s="82" t="s">
        <v>4579</v>
      </c>
      <c r="E28" s="82" t="s">
        <v>5429</v>
      </c>
      <c r="F28" s="82" t="s">
        <v>5865</v>
      </c>
      <c r="G28" s="82" t="s">
        <v>6332</v>
      </c>
      <c r="H28" s="82" t="s">
        <v>6353</v>
      </c>
      <c r="I28" s="82" t="s">
        <v>338</v>
      </c>
      <c r="J28" s="82" t="s">
        <v>8100</v>
      </c>
      <c r="K28" s="82" t="s">
        <v>8847</v>
      </c>
      <c r="L28" s="82" t="s">
        <v>731</v>
      </c>
      <c r="M28" s="82" t="s">
        <v>9880</v>
      </c>
      <c r="N28" s="82" t="s">
        <v>10846</v>
      </c>
      <c r="O28" s="82" t="s">
        <v>10241</v>
      </c>
      <c r="P28" s="82" t="s">
        <v>11319</v>
      </c>
      <c r="Q28" s="82" t="s">
        <v>3013</v>
      </c>
      <c r="R28" s="82" t="s">
        <v>645</v>
      </c>
      <c r="S28" s="82" t="s">
        <v>648</v>
      </c>
      <c r="T28" s="82" t="s">
        <v>686</v>
      </c>
      <c r="U28" s="82" t="s">
        <v>11848</v>
      </c>
      <c r="V28" s="82" t="s">
        <v>9605</v>
      </c>
      <c r="W28" s="82" t="s">
        <v>13096</v>
      </c>
      <c r="X28" s="82" t="s">
        <v>798</v>
      </c>
      <c r="Y28" s="82" t="s">
        <v>12611</v>
      </c>
      <c r="Z28" s="82" t="s">
        <v>13556</v>
      </c>
      <c r="AA28" s="82" t="s">
        <v>8250</v>
      </c>
      <c r="AB28" s="82" t="s">
        <v>9605</v>
      </c>
      <c r="AC28" s="82" t="s">
        <v>940</v>
      </c>
      <c r="AD28" s="82" t="s">
        <v>14011</v>
      </c>
      <c r="AE28" s="82" t="s">
        <v>15818</v>
      </c>
      <c r="AF28" s="82" t="s">
        <v>8428</v>
      </c>
      <c r="AG28" s="82" t="s">
        <v>14524</v>
      </c>
      <c r="AH28" s="82" t="s">
        <v>657</v>
      </c>
      <c r="AI28" s="82" t="s">
        <v>15317</v>
      </c>
      <c r="AJ28" s="82" t="s">
        <v>1140</v>
      </c>
      <c r="AK28" s="82" t="s">
        <v>1473</v>
      </c>
      <c r="AL28" s="82" t="s">
        <v>16205</v>
      </c>
      <c r="AM28" s="82" t="s">
        <v>328</v>
      </c>
      <c r="AN28" s="82" t="s">
        <v>15132</v>
      </c>
      <c r="AO28" s="82" t="s">
        <v>18108</v>
      </c>
      <c r="AP28" s="82" t="s">
        <v>17737</v>
      </c>
      <c r="AQ28" s="82" t="s">
        <v>7035</v>
      </c>
      <c r="AR28" s="82" t="s">
        <v>6850</v>
      </c>
      <c r="AS28" s="82" t="s">
        <v>17059</v>
      </c>
      <c r="AT28" s="82" t="s">
        <v>116</v>
      </c>
      <c r="AU28" s="82" t="s">
        <v>1445</v>
      </c>
      <c r="AV28" s="82" t="s">
        <v>1467</v>
      </c>
      <c r="AW28" s="82" t="s">
        <v>1491</v>
      </c>
      <c r="AX28" s="82" t="s">
        <v>7064</v>
      </c>
      <c r="AY28" s="82" t="s">
        <v>9646</v>
      </c>
      <c r="AZ28" s="82" t="s">
        <v>19777</v>
      </c>
      <c r="BA28" s="82" t="s">
        <v>7584</v>
      </c>
      <c r="BB28" s="82" t="s">
        <v>16236</v>
      </c>
      <c r="BC28" s="82" t="s">
        <v>937</v>
      </c>
      <c r="BD28" s="82" t="s">
        <v>1742</v>
      </c>
      <c r="BE28" s="82" t="s">
        <v>12575</v>
      </c>
      <c r="BF28" s="82" t="s">
        <v>137</v>
      </c>
      <c r="BG28" s="82" t="s">
        <v>10566</v>
      </c>
      <c r="BH28" s="82" t="s">
        <v>9538</v>
      </c>
      <c r="BI28" s="82" t="s">
        <v>20329</v>
      </c>
      <c r="BJ28" s="82" t="s">
        <v>1856</v>
      </c>
      <c r="BK28" s="82" t="s">
        <v>18916</v>
      </c>
      <c r="BL28" s="82" t="s">
        <v>17541</v>
      </c>
      <c r="BM28" s="82" t="s">
        <v>938</v>
      </c>
      <c r="BN28" s="82" t="s">
        <v>19690</v>
      </c>
      <c r="BO28" s="82" t="s">
        <v>21217</v>
      </c>
      <c r="BP28" s="82" t="s">
        <v>7582</v>
      </c>
      <c r="BQ28" s="82" t="s">
        <v>14010</v>
      </c>
      <c r="BR28" s="82" t="s">
        <v>16291</v>
      </c>
      <c r="BS28" s="82" t="s">
        <v>20837</v>
      </c>
      <c r="BT28" s="82" t="s">
        <v>1297</v>
      </c>
      <c r="BU28" s="82" t="s">
        <v>2179</v>
      </c>
      <c r="BV28" s="82" t="s">
        <v>335</v>
      </c>
      <c r="BW28" s="82" t="s">
        <v>21935</v>
      </c>
      <c r="BX28" s="82" t="s">
        <v>7583</v>
      </c>
      <c r="BY28" s="82" t="s">
        <v>17711</v>
      </c>
      <c r="BZ28" s="82" t="s">
        <v>19437</v>
      </c>
      <c r="CA28" s="82" t="s">
        <v>17066</v>
      </c>
      <c r="CB28" s="82" t="s">
        <v>3015</v>
      </c>
      <c r="CC28" s="82" t="s">
        <v>22745</v>
      </c>
      <c r="CD28" s="82" t="s">
        <v>2625</v>
      </c>
      <c r="CE28" s="82" t="s">
        <v>15102</v>
      </c>
      <c r="CF28" s="82" t="s">
        <v>3461</v>
      </c>
      <c r="CG28" s="82" t="s">
        <v>4383</v>
      </c>
      <c r="CH28" s="82" t="s">
        <v>15194</v>
      </c>
      <c r="CI28" s="82" t="s">
        <v>22431</v>
      </c>
      <c r="CJ28" s="82" t="s">
        <v>16470</v>
      </c>
      <c r="CK28" s="82" t="s">
        <v>17610</v>
      </c>
      <c r="CL28" s="82" t="s">
        <v>14009</v>
      </c>
      <c r="CM28" s="82" t="s">
        <v>12929</v>
      </c>
      <c r="CN28" s="82" t="s">
        <v>23005</v>
      </c>
      <c r="CO28" s="82" t="s">
        <v>19655</v>
      </c>
    </row>
    <row r="29" spans="3:93" ht="16.5" x14ac:dyDescent="0.25">
      <c r="C29" s="81" t="s">
        <v>4580</v>
      </c>
      <c r="D29" s="82" t="s">
        <v>4581</v>
      </c>
      <c r="E29" s="82" t="s">
        <v>5430</v>
      </c>
      <c r="F29" s="82" t="s">
        <v>5866</v>
      </c>
      <c r="G29" s="82" t="s">
        <v>6334</v>
      </c>
      <c r="H29" s="82" t="s">
        <v>7082</v>
      </c>
      <c r="I29" s="82" t="s">
        <v>2195</v>
      </c>
      <c r="J29" s="82" t="s">
        <v>8101</v>
      </c>
      <c r="K29" s="82" t="s">
        <v>8849</v>
      </c>
      <c r="L29" s="82" t="s">
        <v>2548</v>
      </c>
      <c r="M29" s="82" t="s">
        <v>9881</v>
      </c>
      <c r="N29" s="82" t="s">
        <v>10848</v>
      </c>
      <c r="O29" s="82" t="s">
        <v>10242</v>
      </c>
      <c r="P29" s="82" t="s">
        <v>11321</v>
      </c>
      <c r="Q29" s="82" t="s">
        <v>618</v>
      </c>
      <c r="R29" s="82" t="s">
        <v>641</v>
      </c>
      <c r="S29" s="82" t="s">
        <v>1082</v>
      </c>
      <c r="T29" s="82" t="s">
        <v>689</v>
      </c>
      <c r="U29" s="82" t="s">
        <v>11849</v>
      </c>
      <c r="V29" s="82" t="s">
        <v>625</v>
      </c>
      <c r="W29" s="82" t="s">
        <v>13097</v>
      </c>
      <c r="X29" s="82" t="s">
        <v>2986</v>
      </c>
      <c r="Y29" s="82" t="s">
        <v>12613</v>
      </c>
      <c r="Z29" s="82" t="s">
        <v>13558</v>
      </c>
      <c r="AA29" s="82" t="s">
        <v>14041</v>
      </c>
      <c r="AB29" s="82" t="s">
        <v>2895</v>
      </c>
      <c r="AC29" s="82" t="s">
        <v>1690</v>
      </c>
      <c r="AD29" s="82" t="s">
        <v>12294</v>
      </c>
      <c r="AE29" s="82" t="s">
        <v>15819</v>
      </c>
      <c r="AF29" s="82" t="s">
        <v>15011</v>
      </c>
      <c r="AG29" s="82" t="s">
        <v>14525</v>
      </c>
      <c r="AH29" s="82" t="s">
        <v>648</v>
      </c>
      <c r="AI29" s="82" t="s">
        <v>15320</v>
      </c>
      <c r="AJ29" s="82" t="s">
        <v>1856</v>
      </c>
      <c r="AK29" s="82" t="s">
        <v>11745</v>
      </c>
      <c r="AL29" s="82" t="s">
        <v>16207</v>
      </c>
      <c r="AM29" s="82" t="s">
        <v>7581</v>
      </c>
      <c r="AN29" s="82" t="s">
        <v>16617</v>
      </c>
      <c r="AO29" s="82" t="s">
        <v>12617</v>
      </c>
      <c r="AP29" s="82" t="s">
        <v>17738</v>
      </c>
      <c r="AQ29" s="82" t="s">
        <v>13987</v>
      </c>
      <c r="AR29" s="82" t="s">
        <v>17324</v>
      </c>
      <c r="AS29" s="82" t="s">
        <v>7502</v>
      </c>
      <c r="AT29" s="82" t="s">
        <v>324</v>
      </c>
      <c r="AU29" s="82" t="s">
        <v>7584</v>
      </c>
      <c r="AV29" s="82" t="s">
        <v>1468</v>
      </c>
      <c r="AW29" s="82" t="s">
        <v>2031</v>
      </c>
      <c r="AX29" s="82" t="s">
        <v>6754</v>
      </c>
      <c r="AY29" s="82" t="s">
        <v>11753</v>
      </c>
      <c r="AZ29" s="82" t="s">
        <v>19782</v>
      </c>
      <c r="BA29" s="82" t="s">
        <v>7584</v>
      </c>
      <c r="BB29" s="82" t="s">
        <v>19734</v>
      </c>
      <c r="BC29" s="82" t="s">
        <v>655</v>
      </c>
      <c r="BD29" s="82" t="s">
        <v>9581</v>
      </c>
      <c r="BE29" s="82" t="s">
        <v>1712</v>
      </c>
      <c r="BF29" s="82" t="s">
        <v>1468</v>
      </c>
      <c r="BG29" s="82" t="s">
        <v>18693</v>
      </c>
      <c r="BH29" s="82" t="s">
        <v>9551</v>
      </c>
      <c r="BI29" s="82" t="s">
        <v>20330</v>
      </c>
      <c r="BJ29" s="82" t="s">
        <v>1130</v>
      </c>
      <c r="BK29" s="82" t="s">
        <v>18917</v>
      </c>
      <c r="BL29" s="82" t="s">
        <v>17543</v>
      </c>
      <c r="BM29" s="82" t="s">
        <v>951</v>
      </c>
      <c r="BN29" s="82" t="s">
        <v>8696</v>
      </c>
      <c r="BO29" s="82" t="s">
        <v>21212</v>
      </c>
      <c r="BP29" s="82" t="s">
        <v>7649</v>
      </c>
      <c r="BQ29" s="82" t="s">
        <v>2028</v>
      </c>
      <c r="BR29" s="82" t="s">
        <v>16285</v>
      </c>
      <c r="BS29" s="82" t="s">
        <v>20838</v>
      </c>
      <c r="BT29" s="82" t="s">
        <v>20515</v>
      </c>
      <c r="BU29" s="82" t="s">
        <v>20593</v>
      </c>
      <c r="BV29" s="82" t="s">
        <v>2197</v>
      </c>
      <c r="BW29" s="82" t="s">
        <v>21936</v>
      </c>
      <c r="BX29" s="82" t="s">
        <v>7656</v>
      </c>
      <c r="BY29" s="82" t="s">
        <v>20321</v>
      </c>
      <c r="BZ29" s="82" t="s">
        <v>15538</v>
      </c>
      <c r="CA29" s="82" t="s">
        <v>6492</v>
      </c>
      <c r="CB29" s="82" t="s">
        <v>467</v>
      </c>
      <c r="CC29" s="82" t="s">
        <v>22752</v>
      </c>
      <c r="CD29" s="82" t="s">
        <v>2629</v>
      </c>
      <c r="CE29" s="82" t="s">
        <v>8616</v>
      </c>
      <c r="CF29" s="82" t="s">
        <v>12629</v>
      </c>
      <c r="CG29" s="82" t="s">
        <v>2626</v>
      </c>
      <c r="CH29" s="82" t="s">
        <v>7274</v>
      </c>
      <c r="CI29" s="82" t="s">
        <v>15619</v>
      </c>
      <c r="CJ29" s="82" t="s">
        <v>7505</v>
      </c>
      <c r="CK29" s="82" t="s">
        <v>7331</v>
      </c>
      <c r="CL29" s="82" t="s">
        <v>12829</v>
      </c>
      <c r="CM29" s="82" t="s">
        <v>9083</v>
      </c>
      <c r="CN29" s="82" t="s">
        <v>14590</v>
      </c>
      <c r="CO29" s="82" t="s">
        <v>22877</v>
      </c>
    </row>
    <row r="30" spans="3:93" ht="16.5" x14ac:dyDescent="0.25">
      <c r="C30" s="81" t="s">
        <v>4582</v>
      </c>
      <c r="D30" s="82" t="s">
        <v>4583</v>
      </c>
      <c r="E30" s="82" t="s">
        <v>5431</v>
      </c>
      <c r="F30" s="82" t="s">
        <v>5867</v>
      </c>
      <c r="G30" s="82" t="s">
        <v>6335</v>
      </c>
      <c r="H30" s="82" t="s">
        <v>6781</v>
      </c>
      <c r="I30" s="82" t="s">
        <v>339</v>
      </c>
      <c r="J30" s="82" t="s">
        <v>8103</v>
      </c>
      <c r="K30" s="82" t="s">
        <v>3116</v>
      </c>
      <c r="L30" s="82" t="s">
        <v>460</v>
      </c>
      <c r="M30" s="82" t="s">
        <v>9882</v>
      </c>
      <c r="N30" s="82" t="s">
        <v>10850</v>
      </c>
      <c r="O30" s="82" t="s">
        <v>10244</v>
      </c>
      <c r="P30" s="82" t="s">
        <v>11322</v>
      </c>
      <c r="Q30" s="82" t="s">
        <v>631</v>
      </c>
      <c r="R30" s="82" t="s">
        <v>640</v>
      </c>
      <c r="S30" s="82" t="s">
        <v>656</v>
      </c>
      <c r="T30" s="82" t="s">
        <v>12357</v>
      </c>
      <c r="U30" s="82" t="s">
        <v>11850</v>
      </c>
      <c r="V30" s="82" t="s">
        <v>9572</v>
      </c>
      <c r="W30" s="82" t="s">
        <v>13098</v>
      </c>
      <c r="X30" s="82" t="s">
        <v>9714</v>
      </c>
      <c r="Y30" s="82" t="s">
        <v>12615</v>
      </c>
      <c r="Z30" s="82" t="s">
        <v>13560</v>
      </c>
      <c r="AA30" s="82" t="s">
        <v>14042</v>
      </c>
      <c r="AB30" s="82" t="s">
        <v>915</v>
      </c>
      <c r="AC30" s="82" t="s">
        <v>12884</v>
      </c>
      <c r="AD30" s="82" t="s">
        <v>3005</v>
      </c>
      <c r="AE30" s="82" t="s">
        <v>15820</v>
      </c>
      <c r="AF30" s="82" t="s">
        <v>8540</v>
      </c>
      <c r="AG30" s="82" t="s">
        <v>14527</v>
      </c>
      <c r="AH30" s="82" t="s">
        <v>1087</v>
      </c>
      <c r="AI30" s="82" t="s">
        <v>15321</v>
      </c>
      <c r="AJ30" s="82" t="s">
        <v>121</v>
      </c>
      <c r="AK30" s="82" t="s">
        <v>2290</v>
      </c>
      <c r="AL30" s="82" t="s">
        <v>14983</v>
      </c>
      <c r="AM30" s="82" t="s">
        <v>1468</v>
      </c>
      <c r="AN30" s="82" t="s">
        <v>14380</v>
      </c>
      <c r="AO30" s="82" t="s">
        <v>18111</v>
      </c>
      <c r="AP30" s="82" t="s">
        <v>17739</v>
      </c>
      <c r="AQ30" s="82" t="s">
        <v>7837</v>
      </c>
      <c r="AR30" s="82" t="s">
        <v>17326</v>
      </c>
      <c r="AS30" s="82" t="s">
        <v>17061</v>
      </c>
      <c r="AT30" s="82" t="s">
        <v>1445</v>
      </c>
      <c r="AU30" s="82" t="s">
        <v>323</v>
      </c>
      <c r="AV30" s="82" t="s">
        <v>323</v>
      </c>
      <c r="AW30" s="82" t="s">
        <v>956</v>
      </c>
      <c r="AX30" s="82" t="s">
        <v>16856</v>
      </c>
      <c r="AY30" s="82" t="s">
        <v>1571</v>
      </c>
      <c r="AZ30" s="82" t="s">
        <v>19784</v>
      </c>
      <c r="BA30" s="82" t="s">
        <v>340</v>
      </c>
      <c r="BB30" s="82" t="s">
        <v>14873</v>
      </c>
      <c r="BC30" s="82" t="s">
        <v>1700</v>
      </c>
      <c r="BD30" s="82" t="s">
        <v>9591</v>
      </c>
      <c r="BE30" s="82" t="s">
        <v>9546</v>
      </c>
      <c r="BF30" s="82" t="s">
        <v>323</v>
      </c>
      <c r="BG30" s="82" t="s">
        <v>1791</v>
      </c>
      <c r="BH30" s="82" t="s">
        <v>9540</v>
      </c>
      <c r="BI30" s="82" t="s">
        <v>3911</v>
      </c>
      <c r="BJ30" s="82" t="s">
        <v>1858</v>
      </c>
      <c r="BK30" s="82" t="s">
        <v>18918</v>
      </c>
      <c r="BL30" s="82" t="s">
        <v>16450</v>
      </c>
      <c r="BM30" s="82" t="s">
        <v>3657</v>
      </c>
      <c r="BN30" s="82" t="s">
        <v>8621</v>
      </c>
      <c r="BO30" s="82" t="s">
        <v>21219</v>
      </c>
      <c r="BP30" s="82" t="s">
        <v>328</v>
      </c>
      <c r="BQ30" s="82" t="s">
        <v>8937</v>
      </c>
      <c r="BR30" s="82" t="s">
        <v>16917</v>
      </c>
      <c r="BS30" s="82" t="s">
        <v>20839</v>
      </c>
      <c r="BT30" s="82" t="s">
        <v>18311</v>
      </c>
      <c r="BU30" s="82" t="s">
        <v>20594</v>
      </c>
      <c r="BV30" s="82" t="s">
        <v>2194</v>
      </c>
      <c r="BW30" s="82" t="s">
        <v>21937</v>
      </c>
      <c r="BX30" s="82" t="s">
        <v>7578</v>
      </c>
      <c r="BY30" s="82" t="s">
        <v>21896</v>
      </c>
      <c r="BZ30" s="82" t="s">
        <v>22838</v>
      </c>
      <c r="CA30" s="82" t="s">
        <v>16973</v>
      </c>
      <c r="CB30" s="82" t="s">
        <v>2295</v>
      </c>
      <c r="CC30" s="82" t="s">
        <v>21753</v>
      </c>
      <c r="CD30" s="82" t="s">
        <v>62</v>
      </c>
      <c r="CE30" s="82" t="s">
        <v>19418</v>
      </c>
      <c r="CF30" s="82" t="s">
        <v>20554</v>
      </c>
      <c r="CG30" s="82" t="s">
        <v>1077</v>
      </c>
      <c r="CH30" s="82" t="s">
        <v>7284</v>
      </c>
      <c r="CI30" s="82" t="s">
        <v>22442</v>
      </c>
      <c r="CJ30" s="82" t="s">
        <v>7475</v>
      </c>
      <c r="CK30" s="82" t="s">
        <v>22711</v>
      </c>
      <c r="CL30" s="82" t="s">
        <v>12789</v>
      </c>
      <c r="CM30" s="82" t="s">
        <v>20502</v>
      </c>
      <c r="CN30" s="82" t="s">
        <v>23006</v>
      </c>
      <c r="CO30" s="82" t="s">
        <v>8555</v>
      </c>
    </row>
    <row r="31" spans="3:93" ht="16.5" x14ac:dyDescent="0.25">
      <c r="C31" s="81" t="s">
        <v>4584</v>
      </c>
      <c r="D31" s="82" t="s">
        <v>4585</v>
      </c>
      <c r="E31" s="82" t="s">
        <v>5432</v>
      </c>
      <c r="F31" s="82" t="s">
        <v>5868</v>
      </c>
      <c r="G31" s="82" t="s">
        <v>6308</v>
      </c>
      <c r="H31" s="82" t="s">
        <v>7085</v>
      </c>
      <c r="I31" s="82" t="s">
        <v>331</v>
      </c>
      <c r="J31" s="82" t="s">
        <v>8106</v>
      </c>
      <c r="K31" s="82" t="s">
        <v>3128</v>
      </c>
      <c r="L31" s="82" t="s">
        <v>468</v>
      </c>
      <c r="M31" s="82" t="s">
        <v>2902</v>
      </c>
      <c r="N31" s="82" t="s">
        <v>10852</v>
      </c>
      <c r="O31" s="82" t="s">
        <v>10245</v>
      </c>
      <c r="P31" s="82" t="s">
        <v>9743</v>
      </c>
      <c r="Q31" s="82" t="s">
        <v>457</v>
      </c>
      <c r="R31" s="82" t="s">
        <v>645</v>
      </c>
      <c r="S31" s="82" t="s">
        <v>661</v>
      </c>
      <c r="T31" s="82" t="s">
        <v>8959</v>
      </c>
      <c r="U31" s="82" t="s">
        <v>11851</v>
      </c>
      <c r="V31" s="82" t="s">
        <v>3007</v>
      </c>
      <c r="W31" s="82" t="s">
        <v>772</v>
      </c>
      <c r="X31" s="82" t="s">
        <v>11524</v>
      </c>
      <c r="Y31" s="82" t="s">
        <v>11593</v>
      </c>
      <c r="Z31" s="82" t="s">
        <v>13561</v>
      </c>
      <c r="AA31" s="82" t="s">
        <v>14044</v>
      </c>
      <c r="AB31" s="82" t="s">
        <v>1128</v>
      </c>
      <c r="AC31" s="82" t="s">
        <v>953</v>
      </c>
      <c r="AD31" s="82" t="s">
        <v>12294</v>
      </c>
      <c r="AE31" s="82" t="s">
        <v>15822</v>
      </c>
      <c r="AF31" s="82" t="s">
        <v>15012</v>
      </c>
      <c r="AG31" s="82" t="s">
        <v>14528</v>
      </c>
      <c r="AH31" s="82" t="s">
        <v>41</v>
      </c>
      <c r="AI31" s="82" t="s">
        <v>15324</v>
      </c>
      <c r="AJ31" s="82" t="s">
        <v>1142</v>
      </c>
      <c r="AK31" s="82" t="s">
        <v>1157</v>
      </c>
      <c r="AL31" s="82" t="s">
        <v>14846</v>
      </c>
      <c r="AM31" s="82" t="s">
        <v>7581</v>
      </c>
      <c r="AN31" s="82" t="s">
        <v>16619</v>
      </c>
      <c r="AO31" s="82" t="s">
        <v>12958</v>
      </c>
      <c r="AP31" s="82" t="s">
        <v>17740</v>
      </c>
      <c r="AQ31" s="82" t="s">
        <v>6943</v>
      </c>
      <c r="AR31" s="82" t="s">
        <v>17327</v>
      </c>
      <c r="AS31" s="82" t="s">
        <v>7500</v>
      </c>
      <c r="AT31" s="82" t="s">
        <v>7585</v>
      </c>
      <c r="AU31" s="82" t="s">
        <v>7649</v>
      </c>
      <c r="AV31" s="82" t="s">
        <v>7578</v>
      </c>
      <c r="AW31" s="82" t="s">
        <v>1483</v>
      </c>
      <c r="AX31" s="82" t="s">
        <v>16857</v>
      </c>
      <c r="AY31" s="82" t="s">
        <v>1572</v>
      </c>
      <c r="AZ31" s="82" t="s">
        <v>19786</v>
      </c>
      <c r="BA31" s="82" t="s">
        <v>324</v>
      </c>
      <c r="BB31" s="82" t="s">
        <v>14412</v>
      </c>
      <c r="BC31" s="82" t="s">
        <v>1701</v>
      </c>
      <c r="BD31" s="82" t="s">
        <v>3738</v>
      </c>
      <c r="BE31" s="82" t="s">
        <v>12571</v>
      </c>
      <c r="BF31" s="82" t="s">
        <v>7585</v>
      </c>
      <c r="BG31" s="82" t="s">
        <v>1284</v>
      </c>
      <c r="BH31" s="82" t="s">
        <v>9543</v>
      </c>
      <c r="BI31" s="82" t="s">
        <v>1776</v>
      </c>
      <c r="BJ31" s="82" t="s">
        <v>1132</v>
      </c>
      <c r="BK31" s="82" t="s">
        <v>18919</v>
      </c>
      <c r="BL31" s="82" t="s">
        <v>17545</v>
      </c>
      <c r="BM31" s="82" t="s">
        <v>652</v>
      </c>
      <c r="BN31" s="82" t="s">
        <v>8613</v>
      </c>
      <c r="BO31" s="82" t="s">
        <v>21221</v>
      </c>
      <c r="BP31" s="82" t="s">
        <v>7648</v>
      </c>
      <c r="BQ31" s="82" t="s">
        <v>9638</v>
      </c>
      <c r="BR31" s="82" t="s">
        <v>16925</v>
      </c>
      <c r="BS31" s="82" t="s">
        <v>20840</v>
      </c>
      <c r="BT31" s="82" t="s">
        <v>20508</v>
      </c>
      <c r="BU31" s="82" t="s">
        <v>20595</v>
      </c>
      <c r="BV31" s="82" t="s">
        <v>2192</v>
      </c>
      <c r="BW31" s="82" t="s">
        <v>21938</v>
      </c>
      <c r="BX31" s="82" t="s">
        <v>18454</v>
      </c>
      <c r="BY31" s="82" t="s">
        <v>7728</v>
      </c>
      <c r="BZ31" s="82" t="s">
        <v>22784</v>
      </c>
      <c r="CA31" s="82" t="s">
        <v>15193</v>
      </c>
      <c r="CB31" s="82" t="s">
        <v>614</v>
      </c>
      <c r="CC31" s="82" t="s">
        <v>22753</v>
      </c>
      <c r="CD31" s="82" t="s">
        <v>2628</v>
      </c>
      <c r="CE31" s="82" t="s">
        <v>15050</v>
      </c>
      <c r="CF31" s="82" t="s">
        <v>12956</v>
      </c>
      <c r="CG31" s="82" t="s">
        <v>2622</v>
      </c>
      <c r="CH31" s="82" t="s">
        <v>7252</v>
      </c>
      <c r="CI31" s="82" t="s">
        <v>15569</v>
      </c>
      <c r="CJ31" s="82" t="s">
        <v>22375</v>
      </c>
      <c r="CK31" s="82" t="s">
        <v>17600</v>
      </c>
      <c r="CL31" s="82" t="s">
        <v>937</v>
      </c>
      <c r="CM31" s="82" t="s">
        <v>9262</v>
      </c>
      <c r="CN31" s="82" t="s">
        <v>14589</v>
      </c>
      <c r="CO31" s="82" t="s">
        <v>8433</v>
      </c>
    </row>
    <row r="32" spans="3:93" ht="16.5" x14ac:dyDescent="0.25">
      <c r="C32" s="81" t="s">
        <v>4586</v>
      </c>
      <c r="D32" s="82" t="s">
        <v>4587</v>
      </c>
      <c r="E32" s="82" t="s">
        <v>5433</v>
      </c>
      <c r="F32" s="82" t="s">
        <v>5869</v>
      </c>
      <c r="G32" s="82" t="s">
        <v>6340</v>
      </c>
      <c r="H32" s="82" t="s">
        <v>6638</v>
      </c>
      <c r="I32" s="82" t="s">
        <v>328</v>
      </c>
      <c r="J32" s="82" t="s">
        <v>8107</v>
      </c>
      <c r="K32" s="82" t="s">
        <v>440</v>
      </c>
      <c r="L32" s="82" t="s">
        <v>469</v>
      </c>
      <c r="M32" s="82" t="s">
        <v>9884</v>
      </c>
      <c r="N32" s="82" t="s">
        <v>10854</v>
      </c>
      <c r="O32" s="82" t="s">
        <v>10247</v>
      </c>
      <c r="P32" s="82" t="s">
        <v>11324</v>
      </c>
      <c r="Q32" s="82" t="s">
        <v>633</v>
      </c>
      <c r="R32" s="82" t="s">
        <v>640</v>
      </c>
      <c r="S32" s="82" t="s">
        <v>648</v>
      </c>
      <c r="T32" s="82" t="s">
        <v>690</v>
      </c>
      <c r="U32" s="82" t="s">
        <v>11852</v>
      </c>
      <c r="V32" s="82" t="s">
        <v>743</v>
      </c>
      <c r="W32" s="82" t="s">
        <v>13099</v>
      </c>
      <c r="X32" s="82" t="s">
        <v>11515</v>
      </c>
      <c r="Y32" s="82" t="s">
        <v>1846</v>
      </c>
      <c r="Z32" s="82" t="s">
        <v>13562</v>
      </c>
      <c r="AA32" s="82" t="s">
        <v>14045</v>
      </c>
      <c r="AB32" s="82" t="s">
        <v>917</v>
      </c>
      <c r="AC32" s="82" t="s">
        <v>650</v>
      </c>
      <c r="AD32" s="82" t="s">
        <v>692</v>
      </c>
      <c r="AE32" s="82" t="s">
        <v>13211</v>
      </c>
      <c r="AF32" s="82" t="s">
        <v>15013</v>
      </c>
      <c r="AG32" s="82" t="s">
        <v>14529</v>
      </c>
      <c r="AH32" s="82" t="s">
        <v>1088</v>
      </c>
      <c r="AI32" s="82" t="s">
        <v>15325</v>
      </c>
      <c r="AJ32" s="82" t="s">
        <v>1143</v>
      </c>
      <c r="AK32" s="82" t="s">
        <v>1158</v>
      </c>
      <c r="AL32" s="82" t="s">
        <v>16212</v>
      </c>
      <c r="AM32" s="82" t="s">
        <v>7578</v>
      </c>
      <c r="AN32" s="82" t="s">
        <v>8746</v>
      </c>
      <c r="AO32" s="82" t="s">
        <v>1829</v>
      </c>
      <c r="AP32" s="82" t="s">
        <v>3507</v>
      </c>
      <c r="AQ32" s="82" t="s">
        <v>18744</v>
      </c>
      <c r="AR32" s="82" t="s">
        <v>17328</v>
      </c>
      <c r="AS32" s="82" t="s">
        <v>7327</v>
      </c>
      <c r="AT32" s="82" t="s">
        <v>7648</v>
      </c>
      <c r="AU32" s="82" t="s">
        <v>7648</v>
      </c>
      <c r="AV32" s="82" t="s">
        <v>7583</v>
      </c>
      <c r="AW32" s="82" t="s">
        <v>1482</v>
      </c>
      <c r="AX32" s="82" t="s">
        <v>7185</v>
      </c>
      <c r="AY32" s="82" t="s">
        <v>735</v>
      </c>
      <c r="AZ32" s="82" t="s">
        <v>19786</v>
      </c>
      <c r="BA32" s="82" t="s">
        <v>18525</v>
      </c>
      <c r="BB32" s="82" t="s">
        <v>17094</v>
      </c>
      <c r="BC32" s="82" t="s">
        <v>1702</v>
      </c>
      <c r="BD32" s="82" t="s">
        <v>12419</v>
      </c>
      <c r="BE32" s="82" t="s">
        <v>11766</v>
      </c>
      <c r="BF32" s="82" t="s">
        <v>7581</v>
      </c>
      <c r="BG32" s="82" t="s">
        <v>18092</v>
      </c>
      <c r="BH32" s="82" t="s">
        <v>1818</v>
      </c>
      <c r="BI32" s="82" t="s">
        <v>9269</v>
      </c>
      <c r="BJ32" s="82" t="s">
        <v>1132</v>
      </c>
      <c r="BK32" s="82" t="s">
        <v>18920</v>
      </c>
      <c r="BL32" s="82" t="s">
        <v>17547</v>
      </c>
      <c r="BM32" s="82" t="s">
        <v>662</v>
      </c>
      <c r="BN32" s="82" t="s">
        <v>8582</v>
      </c>
      <c r="BO32" s="82" t="s">
        <v>21222</v>
      </c>
      <c r="BP32" s="82" t="s">
        <v>7738</v>
      </c>
      <c r="BQ32" s="82" t="s">
        <v>12381</v>
      </c>
      <c r="BR32" s="82" t="s">
        <v>14345</v>
      </c>
      <c r="BS32" s="82" t="s">
        <v>20841</v>
      </c>
      <c r="BT32" s="82" t="s">
        <v>2139</v>
      </c>
      <c r="BU32" s="82" t="s">
        <v>20596</v>
      </c>
      <c r="BV32" s="82" t="s">
        <v>2195</v>
      </c>
      <c r="BW32" s="82" t="s">
        <v>21939</v>
      </c>
      <c r="BX32" s="82" t="s">
        <v>7940</v>
      </c>
      <c r="BY32" s="82" t="s">
        <v>18815</v>
      </c>
      <c r="BZ32" s="82" t="s">
        <v>15451</v>
      </c>
      <c r="CA32" s="82" t="s">
        <v>6319</v>
      </c>
      <c r="CB32" s="82" t="s">
        <v>1149</v>
      </c>
      <c r="CC32" s="82" t="s">
        <v>22557</v>
      </c>
      <c r="CD32" s="82" t="s">
        <v>2620</v>
      </c>
      <c r="CE32" s="82" t="s">
        <v>19419</v>
      </c>
      <c r="CF32" s="82" t="s">
        <v>20356</v>
      </c>
      <c r="CG32" s="82" t="s">
        <v>2194</v>
      </c>
      <c r="CH32" s="82" t="s">
        <v>6778</v>
      </c>
      <c r="CI32" s="82" t="s">
        <v>22446</v>
      </c>
      <c r="CJ32" s="82" t="s">
        <v>18871</v>
      </c>
      <c r="CK32" s="82" t="s">
        <v>17586</v>
      </c>
      <c r="CL32" s="82" t="s">
        <v>1925</v>
      </c>
      <c r="CM32" s="82" t="s">
        <v>15794</v>
      </c>
      <c r="CN32" s="82" t="s">
        <v>21753</v>
      </c>
      <c r="CO32" s="82" t="s">
        <v>14743</v>
      </c>
    </row>
    <row r="33" spans="3:93" ht="16.5" x14ac:dyDescent="0.25">
      <c r="C33" s="81" t="s">
        <v>4588</v>
      </c>
      <c r="D33" s="82" t="s">
        <v>4589</v>
      </c>
      <c r="E33" s="82" t="s">
        <v>5434</v>
      </c>
      <c r="F33" s="82" t="s">
        <v>5870</v>
      </c>
      <c r="G33" s="82" t="s">
        <v>6343</v>
      </c>
      <c r="H33" s="82" t="s">
        <v>7086</v>
      </c>
      <c r="I33" s="82" t="s">
        <v>340</v>
      </c>
      <c r="J33" s="82" t="s">
        <v>8107</v>
      </c>
      <c r="K33" s="82" t="s">
        <v>8853</v>
      </c>
      <c r="L33" s="82" t="s">
        <v>9529</v>
      </c>
      <c r="M33" s="82" t="s">
        <v>9886</v>
      </c>
      <c r="N33" s="82" t="s">
        <v>10855</v>
      </c>
      <c r="O33" s="82" t="s">
        <v>10248</v>
      </c>
      <c r="P33" s="82" t="s">
        <v>11326</v>
      </c>
      <c r="Q33" s="82" t="s">
        <v>613</v>
      </c>
      <c r="R33" s="82" t="s">
        <v>4162</v>
      </c>
      <c r="S33" s="82" t="s">
        <v>661</v>
      </c>
      <c r="T33" s="82" t="s">
        <v>2535</v>
      </c>
      <c r="U33" s="82" t="s">
        <v>11853</v>
      </c>
      <c r="V33" s="82" t="s">
        <v>3007</v>
      </c>
      <c r="W33" s="82" t="s">
        <v>13101</v>
      </c>
      <c r="X33" s="82" t="s">
        <v>2985</v>
      </c>
      <c r="Y33" s="82" t="s">
        <v>12620</v>
      </c>
      <c r="Z33" s="82" t="s">
        <v>13564</v>
      </c>
      <c r="AA33" s="82" t="s">
        <v>14047</v>
      </c>
      <c r="AB33" s="82" t="s">
        <v>52</v>
      </c>
      <c r="AC33" s="82" t="s">
        <v>653</v>
      </c>
      <c r="AD33" s="82" t="s">
        <v>3062</v>
      </c>
      <c r="AE33" s="82" t="s">
        <v>13569</v>
      </c>
      <c r="AF33" s="82" t="s">
        <v>11277</v>
      </c>
      <c r="AG33" s="82" t="s">
        <v>14530</v>
      </c>
      <c r="AH33" s="82" t="s">
        <v>646</v>
      </c>
      <c r="AI33" s="82" t="s">
        <v>15328</v>
      </c>
      <c r="AJ33" s="82" t="s">
        <v>1808</v>
      </c>
      <c r="AK33" s="82" t="s">
        <v>1135</v>
      </c>
      <c r="AL33" s="82" t="s">
        <v>16214</v>
      </c>
      <c r="AM33" s="82" t="s">
        <v>7648</v>
      </c>
      <c r="AN33" s="82" t="s">
        <v>15103</v>
      </c>
      <c r="AO33" s="82" t="s">
        <v>18115</v>
      </c>
      <c r="AP33" s="82" t="s">
        <v>17741</v>
      </c>
      <c r="AQ33" s="82" t="s">
        <v>17417</v>
      </c>
      <c r="AR33" s="82" t="s">
        <v>17329</v>
      </c>
      <c r="AS33" s="82" t="s">
        <v>16449</v>
      </c>
      <c r="AT33" s="82" t="s">
        <v>7582</v>
      </c>
      <c r="AU33" s="82" t="s">
        <v>7585</v>
      </c>
      <c r="AV33" s="82" t="s">
        <v>7578</v>
      </c>
      <c r="AW33" s="82" t="s">
        <v>9625</v>
      </c>
      <c r="AX33" s="82" t="s">
        <v>16859</v>
      </c>
      <c r="AY33" s="82" t="s">
        <v>1573</v>
      </c>
      <c r="AZ33" s="82" t="s">
        <v>19788</v>
      </c>
      <c r="BA33" s="82" t="s">
        <v>7578</v>
      </c>
      <c r="BB33" s="82" t="s">
        <v>14370</v>
      </c>
      <c r="BC33" s="82" t="s">
        <v>656</v>
      </c>
      <c r="BD33" s="82" t="s">
        <v>12379</v>
      </c>
      <c r="BE33" s="82" t="s">
        <v>12575</v>
      </c>
      <c r="BF33" s="82" t="s">
        <v>7566</v>
      </c>
      <c r="BG33" s="82" t="s">
        <v>19345</v>
      </c>
      <c r="BH33" s="82" t="s">
        <v>1819</v>
      </c>
      <c r="BI33" s="82" t="s">
        <v>1844</v>
      </c>
      <c r="BJ33" s="82" t="s">
        <v>3161</v>
      </c>
      <c r="BK33" s="82" t="s">
        <v>18921</v>
      </c>
      <c r="BL33" s="82" t="s">
        <v>13983</v>
      </c>
      <c r="BM33" s="82" t="s">
        <v>660</v>
      </c>
      <c r="BN33" s="82" t="s">
        <v>16730</v>
      </c>
      <c r="BO33" s="82" t="s">
        <v>21224</v>
      </c>
      <c r="BP33" s="82" t="s">
        <v>7654</v>
      </c>
      <c r="BQ33" s="82" t="s">
        <v>1492</v>
      </c>
      <c r="BR33" s="82" t="s">
        <v>14331</v>
      </c>
      <c r="BS33" s="82" t="s">
        <v>20842</v>
      </c>
      <c r="BT33" s="82" t="s">
        <v>10614</v>
      </c>
      <c r="BU33" s="82" t="s">
        <v>2185</v>
      </c>
      <c r="BV33" s="82" t="s">
        <v>2196</v>
      </c>
      <c r="BW33" s="82" t="s">
        <v>21940</v>
      </c>
      <c r="BX33" s="82" t="s">
        <v>7626</v>
      </c>
      <c r="BY33" s="82" t="s">
        <v>12847</v>
      </c>
      <c r="BZ33" s="82" t="s">
        <v>15535</v>
      </c>
      <c r="CA33" s="82" t="s">
        <v>6461</v>
      </c>
      <c r="CB33" s="82" t="s">
        <v>2550</v>
      </c>
      <c r="CC33" s="82" t="s">
        <v>21790</v>
      </c>
      <c r="CD33" s="82" t="s">
        <v>2617</v>
      </c>
      <c r="CE33" s="82" t="s">
        <v>10921</v>
      </c>
      <c r="CF33" s="82" t="s">
        <v>20701</v>
      </c>
      <c r="CG33" s="82" t="s">
        <v>8057</v>
      </c>
      <c r="CH33" s="82" t="s">
        <v>16768</v>
      </c>
      <c r="CI33" s="82" t="s">
        <v>22448</v>
      </c>
      <c r="CJ33" s="82" t="s">
        <v>7964</v>
      </c>
      <c r="CK33" s="82" t="s">
        <v>7290</v>
      </c>
      <c r="CL33" s="82" t="s">
        <v>653</v>
      </c>
      <c r="CM33" s="82" t="s">
        <v>9836</v>
      </c>
      <c r="CN33" s="82" t="s">
        <v>22650</v>
      </c>
      <c r="CO33" s="82" t="s">
        <v>23023</v>
      </c>
    </row>
    <row r="34" spans="3:93" ht="16.5" x14ac:dyDescent="0.25">
      <c r="C34" s="81" t="s">
        <v>4590</v>
      </c>
      <c r="D34" s="82" t="s">
        <v>4591</v>
      </c>
      <c r="E34" s="82" t="s">
        <v>5435</v>
      </c>
      <c r="F34" s="82" t="s">
        <v>5872</v>
      </c>
      <c r="G34" s="82" t="s">
        <v>6293</v>
      </c>
      <c r="H34" s="82" t="s">
        <v>7088</v>
      </c>
      <c r="I34" s="82" t="s">
        <v>327</v>
      </c>
      <c r="J34" s="82" t="s">
        <v>8109</v>
      </c>
      <c r="K34" s="82" t="s">
        <v>8855</v>
      </c>
      <c r="L34" s="82" t="s">
        <v>471</v>
      </c>
      <c r="M34" s="82" t="s">
        <v>9888</v>
      </c>
      <c r="N34" s="82" t="s">
        <v>10856</v>
      </c>
      <c r="O34" s="82" t="s">
        <v>10251</v>
      </c>
      <c r="P34" s="82" t="s">
        <v>9754</v>
      </c>
      <c r="Q34" s="82" t="s">
        <v>905</v>
      </c>
      <c r="R34" s="82" t="s">
        <v>642</v>
      </c>
      <c r="S34" s="82" t="s">
        <v>662</v>
      </c>
      <c r="T34" s="82" t="s">
        <v>692</v>
      </c>
      <c r="U34" s="82" t="s">
        <v>11854</v>
      </c>
      <c r="V34" s="82" t="s">
        <v>745</v>
      </c>
      <c r="W34" s="82" t="s">
        <v>13103</v>
      </c>
      <c r="X34" s="82" t="s">
        <v>8853</v>
      </c>
      <c r="Y34" s="82" t="s">
        <v>12622</v>
      </c>
      <c r="Z34" s="82" t="s">
        <v>13565</v>
      </c>
      <c r="AA34" s="82" t="s">
        <v>14048</v>
      </c>
      <c r="AB34" s="82" t="s">
        <v>1812</v>
      </c>
      <c r="AC34" s="82" t="s">
        <v>658</v>
      </c>
      <c r="AD34" s="82" t="s">
        <v>12410</v>
      </c>
      <c r="AE34" s="82" t="s">
        <v>15823</v>
      </c>
      <c r="AF34" s="82" t="s">
        <v>11158</v>
      </c>
      <c r="AG34" s="82" t="s">
        <v>14081</v>
      </c>
      <c r="AH34" s="82" t="s">
        <v>1082</v>
      </c>
      <c r="AI34" s="82" t="s">
        <v>15332</v>
      </c>
      <c r="AJ34" s="82" t="s">
        <v>1158</v>
      </c>
      <c r="AK34" s="82" t="s">
        <v>3163</v>
      </c>
      <c r="AL34" s="82" t="s">
        <v>16215</v>
      </c>
      <c r="AM34" s="82" t="s">
        <v>7649</v>
      </c>
      <c r="AN34" s="82" t="s">
        <v>16620</v>
      </c>
      <c r="AO34" s="82" t="s">
        <v>18116</v>
      </c>
      <c r="AP34" s="82" t="s">
        <v>16014</v>
      </c>
      <c r="AQ34" s="82" t="s">
        <v>8048</v>
      </c>
      <c r="AR34" s="82" t="s">
        <v>6866</v>
      </c>
      <c r="AS34" s="82" t="s">
        <v>6561</v>
      </c>
      <c r="AT34" s="82" t="s">
        <v>7585</v>
      </c>
      <c r="AU34" s="82" t="s">
        <v>7584</v>
      </c>
      <c r="AV34" s="82" t="s">
        <v>7581</v>
      </c>
      <c r="AW34" s="82" t="s">
        <v>11809</v>
      </c>
      <c r="AX34" s="82" t="s">
        <v>16860</v>
      </c>
      <c r="AY34" s="82" t="s">
        <v>9613</v>
      </c>
      <c r="AZ34" s="82" t="s">
        <v>19772</v>
      </c>
      <c r="BA34" s="82" t="s">
        <v>7585</v>
      </c>
      <c r="BB34" s="82" t="s">
        <v>14295</v>
      </c>
      <c r="BC34" s="82" t="s">
        <v>3228</v>
      </c>
      <c r="BD34" s="82" t="s">
        <v>9619</v>
      </c>
      <c r="BE34" s="82" t="s">
        <v>1723</v>
      </c>
      <c r="BF34" s="82" t="s">
        <v>17204</v>
      </c>
      <c r="BG34" s="82" t="s">
        <v>18694</v>
      </c>
      <c r="BH34" s="82" t="s">
        <v>1819</v>
      </c>
      <c r="BI34" s="82" t="s">
        <v>18130</v>
      </c>
      <c r="BJ34" s="82" t="s">
        <v>1857</v>
      </c>
      <c r="BK34" s="82" t="s">
        <v>18922</v>
      </c>
      <c r="BL34" s="82" t="s">
        <v>16469</v>
      </c>
      <c r="BM34" s="82" t="s">
        <v>1701</v>
      </c>
      <c r="BN34" s="82" t="s">
        <v>8624</v>
      </c>
      <c r="BO34" s="82" t="s">
        <v>21225</v>
      </c>
      <c r="BP34" s="82" t="s">
        <v>324</v>
      </c>
      <c r="BQ34" s="82" t="s">
        <v>2043</v>
      </c>
      <c r="BR34" s="82" t="s">
        <v>14916</v>
      </c>
      <c r="BS34" s="82" t="s">
        <v>20843</v>
      </c>
      <c r="BT34" s="82" t="s">
        <v>20519</v>
      </c>
      <c r="BU34" s="82" t="s">
        <v>20101</v>
      </c>
      <c r="BV34" s="82" t="s">
        <v>1454</v>
      </c>
      <c r="BW34" s="82" t="s">
        <v>21941</v>
      </c>
      <c r="BX34" s="82" t="s">
        <v>7583</v>
      </c>
      <c r="BY34" s="82" t="s">
        <v>18609</v>
      </c>
      <c r="BZ34" s="82" t="s">
        <v>15293</v>
      </c>
      <c r="CA34" s="82" t="s">
        <v>16429</v>
      </c>
      <c r="CB34" s="82" t="s">
        <v>449</v>
      </c>
      <c r="CC34" s="82" t="s">
        <v>22593</v>
      </c>
      <c r="CD34" s="82" t="s">
        <v>2621</v>
      </c>
      <c r="CE34" s="82" t="s">
        <v>11265</v>
      </c>
      <c r="CF34" s="82" t="s">
        <v>20622</v>
      </c>
      <c r="CG34" s="82" t="s">
        <v>1454</v>
      </c>
      <c r="CH34" s="82" t="s">
        <v>15220</v>
      </c>
      <c r="CI34" s="82" t="s">
        <v>15318</v>
      </c>
      <c r="CJ34" s="82" t="s">
        <v>13968</v>
      </c>
      <c r="CK34" s="82" t="s">
        <v>7433</v>
      </c>
      <c r="CL34" s="82" t="s">
        <v>937</v>
      </c>
      <c r="CM34" s="82" t="s">
        <v>9014</v>
      </c>
      <c r="CN34" s="82" t="s">
        <v>23007</v>
      </c>
      <c r="CO34" s="82" t="s">
        <v>8497</v>
      </c>
    </row>
    <row r="35" spans="3:93" ht="16.5" x14ac:dyDescent="0.25">
      <c r="C35" s="81" t="s">
        <v>4592</v>
      </c>
      <c r="D35" s="82" t="s">
        <v>4593</v>
      </c>
      <c r="E35" s="82" t="s">
        <v>5436</v>
      </c>
      <c r="F35" s="82" t="s">
        <v>5873</v>
      </c>
      <c r="G35" s="82" t="s">
        <v>6349</v>
      </c>
      <c r="H35" s="82" t="s">
        <v>6706</v>
      </c>
      <c r="I35" s="82" t="s">
        <v>329</v>
      </c>
      <c r="J35" s="82" t="s">
        <v>8110</v>
      </c>
      <c r="K35" s="82" t="s">
        <v>8857</v>
      </c>
      <c r="L35" s="82" t="s">
        <v>472</v>
      </c>
      <c r="M35" s="82" t="s">
        <v>9888</v>
      </c>
      <c r="N35" s="82" t="s">
        <v>8358</v>
      </c>
      <c r="O35" s="82" t="s">
        <v>10252</v>
      </c>
      <c r="P35" s="82" t="s">
        <v>11306</v>
      </c>
      <c r="Q35" s="82" t="s">
        <v>634</v>
      </c>
      <c r="R35" s="82" t="s">
        <v>645</v>
      </c>
      <c r="S35" s="82" t="s">
        <v>3233</v>
      </c>
      <c r="T35" s="82" t="s">
        <v>693</v>
      </c>
      <c r="U35" s="82" t="s">
        <v>11855</v>
      </c>
      <c r="V35" s="82" t="s">
        <v>2889</v>
      </c>
      <c r="W35" s="82" t="s">
        <v>13104</v>
      </c>
      <c r="X35" s="82" t="s">
        <v>9718</v>
      </c>
      <c r="Y35" s="82" t="s">
        <v>12623</v>
      </c>
      <c r="Z35" s="82" t="s">
        <v>13566</v>
      </c>
      <c r="AA35" s="82" t="s">
        <v>8246</v>
      </c>
      <c r="AB35" s="82" t="s">
        <v>3378</v>
      </c>
      <c r="AC35" s="82" t="s">
        <v>3046</v>
      </c>
      <c r="AD35" s="82" t="s">
        <v>3059</v>
      </c>
      <c r="AE35" s="82" t="s">
        <v>13570</v>
      </c>
      <c r="AF35" s="82" t="s">
        <v>15015</v>
      </c>
      <c r="AG35" s="82" t="s">
        <v>14531</v>
      </c>
      <c r="AH35" s="82" t="s">
        <v>41</v>
      </c>
      <c r="AI35" s="82" t="s">
        <v>15284</v>
      </c>
      <c r="AJ35" s="82" t="s">
        <v>1160</v>
      </c>
      <c r="AK35" s="82" t="s">
        <v>1128</v>
      </c>
      <c r="AL35" s="82" t="s">
        <v>16216</v>
      </c>
      <c r="AM35" s="82" t="s">
        <v>7581</v>
      </c>
      <c r="AN35" s="82" t="s">
        <v>16621</v>
      </c>
      <c r="AO35" s="82" t="s">
        <v>3911</v>
      </c>
      <c r="AP35" s="82" t="s">
        <v>17743</v>
      </c>
      <c r="AQ35" s="82" t="s">
        <v>17427</v>
      </c>
      <c r="AR35" s="82" t="s">
        <v>17333</v>
      </c>
      <c r="AS35" s="82" t="s">
        <v>17066</v>
      </c>
      <c r="AT35" s="82" t="s">
        <v>7581</v>
      </c>
      <c r="AU35" s="82" t="s">
        <v>7584</v>
      </c>
      <c r="AV35" s="82" t="s">
        <v>7583</v>
      </c>
      <c r="AW35" s="82" t="s">
        <v>1496</v>
      </c>
      <c r="AX35" s="82" t="s">
        <v>16862</v>
      </c>
      <c r="AY35" s="82" t="s">
        <v>3745</v>
      </c>
      <c r="AZ35" s="82" t="s">
        <v>19783</v>
      </c>
      <c r="BA35" s="82" t="s">
        <v>18074</v>
      </c>
      <c r="BB35" s="82" t="s">
        <v>14287</v>
      </c>
      <c r="BC35" s="82" t="s">
        <v>1702</v>
      </c>
      <c r="BD35" s="82" t="s">
        <v>1747</v>
      </c>
      <c r="BE35" s="82" t="s">
        <v>1724</v>
      </c>
      <c r="BF35" s="82" t="s">
        <v>12834</v>
      </c>
      <c r="BG35" s="82" t="s">
        <v>18175</v>
      </c>
      <c r="BH35" s="82" t="s">
        <v>1721</v>
      </c>
      <c r="BI35" s="82" t="s">
        <v>12970</v>
      </c>
      <c r="BJ35" s="82" t="s">
        <v>919</v>
      </c>
      <c r="BK35" s="82" t="s">
        <v>18923</v>
      </c>
      <c r="BL35" s="82" t="s">
        <v>17551</v>
      </c>
      <c r="BM35" s="82" t="s">
        <v>652</v>
      </c>
      <c r="BN35" s="82" t="s">
        <v>8652</v>
      </c>
      <c r="BO35" s="82" t="s">
        <v>21209</v>
      </c>
      <c r="BP35" s="82" t="s">
        <v>7875</v>
      </c>
      <c r="BQ35" s="82" t="s">
        <v>57</v>
      </c>
      <c r="BR35" s="82" t="s">
        <v>17133</v>
      </c>
      <c r="BS35" s="82" t="s">
        <v>20838</v>
      </c>
      <c r="BT35" s="82" t="s">
        <v>20521</v>
      </c>
      <c r="BU35" s="82" t="s">
        <v>20599</v>
      </c>
      <c r="BV35" s="82" t="s">
        <v>2197</v>
      </c>
      <c r="BW35" s="82" t="s">
        <v>21942</v>
      </c>
      <c r="BX35" s="82" t="s">
        <v>7626</v>
      </c>
      <c r="BY35" s="82" t="s">
        <v>18528</v>
      </c>
      <c r="BZ35" s="82" t="s">
        <v>15514</v>
      </c>
      <c r="CA35" s="82" t="s">
        <v>7300</v>
      </c>
      <c r="CB35" s="82" t="s">
        <v>901</v>
      </c>
      <c r="CC35" s="82" t="s">
        <v>22560</v>
      </c>
      <c r="CD35" s="82" t="s">
        <v>2629</v>
      </c>
      <c r="CE35" s="82" t="s">
        <v>19424</v>
      </c>
      <c r="CF35" s="82" t="s">
        <v>12543</v>
      </c>
      <c r="CG35" s="82" t="s">
        <v>336</v>
      </c>
      <c r="CH35" s="82" t="s">
        <v>6476</v>
      </c>
      <c r="CI35" s="82" t="s">
        <v>22450</v>
      </c>
      <c r="CJ35" s="82" t="s">
        <v>13999</v>
      </c>
      <c r="CK35" s="82" t="s">
        <v>16972</v>
      </c>
      <c r="CL35" s="82" t="s">
        <v>655</v>
      </c>
      <c r="CM35" s="82" t="s">
        <v>12489</v>
      </c>
      <c r="CN35" s="82" t="s">
        <v>22738</v>
      </c>
      <c r="CO35" s="82" t="s">
        <v>8323</v>
      </c>
    </row>
    <row r="36" spans="3:93" ht="16.5" x14ac:dyDescent="0.25">
      <c r="C36" s="81" t="s">
        <v>4594</v>
      </c>
      <c r="D36" s="82" t="s">
        <v>4595</v>
      </c>
      <c r="E36" s="82" t="s">
        <v>5437</v>
      </c>
      <c r="F36" s="82" t="s">
        <v>5874</v>
      </c>
      <c r="G36" s="82" t="s">
        <v>6308</v>
      </c>
      <c r="H36" s="82" t="s">
        <v>7090</v>
      </c>
      <c r="I36" s="82" t="s">
        <v>329</v>
      </c>
      <c r="J36" s="82" t="s">
        <v>8112</v>
      </c>
      <c r="K36" s="82" t="s">
        <v>8858</v>
      </c>
      <c r="L36" s="82" t="s">
        <v>468</v>
      </c>
      <c r="M36" s="82" t="s">
        <v>516</v>
      </c>
      <c r="N36" s="82" t="s">
        <v>10860</v>
      </c>
      <c r="O36" s="82" t="s">
        <v>10254</v>
      </c>
      <c r="P36" s="82" t="s">
        <v>9775</v>
      </c>
      <c r="Q36" s="82" t="s">
        <v>454</v>
      </c>
      <c r="R36" s="82" t="s">
        <v>642</v>
      </c>
      <c r="S36" s="82" t="s">
        <v>663</v>
      </c>
      <c r="T36" s="82" t="s">
        <v>694</v>
      </c>
      <c r="U36" s="82" t="s">
        <v>11856</v>
      </c>
      <c r="V36" s="82" t="s">
        <v>628</v>
      </c>
      <c r="W36" s="82" t="s">
        <v>757</v>
      </c>
      <c r="X36" s="82" t="s">
        <v>804</v>
      </c>
      <c r="Y36" s="82" t="s">
        <v>9219</v>
      </c>
      <c r="Z36" s="82" t="s">
        <v>13206</v>
      </c>
      <c r="AA36" s="82" t="s">
        <v>8095</v>
      </c>
      <c r="AB36" s="82" t="s">
        <v>3169</v>
      </c>
      <c r="AC36" s="82" t="s">
        <v>1697</v>
      </c>
      <c r="AD36" s="82" t="s">
        <v>8957</v>
      </c>
      <c r="AE36" s="82" t="s">
        <v>3171</v>
      </c>
      <c r="AF36" s="82" t="s">
        <v>8290</v>
      </c>
      <c r="AG36" s="82" t="s">
        <v>14532</v>
      </c>
      <c r="AH36" s="82" t="s">
        <v>934</v>
      </c>
      <c r="AI36" s="82" t="s">
        <v>15336</v>
      </c>
      <c r="AJ36" s="82" t="s">
        <v>1160</v>
      </c>
      <c r="AK36" s="82" t="s">
        <v>1160</v>
      </c>
      <c r="AL36" s="82" t="s">
        <v>7166</v>
      </c>
      <c r="AM36" s="82" t="s">
        <v>7648</v>
      </c>
      <c r="AN36" s="82" t="s">
        <v>8277</v>
      </c>
      <c r="AO36" s="82" t="s">
        <v>12618</v>
      </c>
      <c r="AP36" s="82" t="s">
        <v>17744</v>
      </c>
      <c r="AQ36" s="82" t="s">
        <v>18746</v>
      </c>
      <c r="AR36" s="82" t="s">
        <v>17335</v>
      </c>
      <c r="AS36" s="82" t="s">
        <v>6559</v>
      </c>
      <c r="AT36" s="82" t="s">
        <v>7648</v>
      </c>
      <c r="AU36" s="82" t="s">
        <v>7585</v>
      </c>
      <c r="AV36" s="82" t="s">
        <v>7578</v>
      </c>
      <c r="AW36" s="82" t="s">
        <v>2527</v>
      </c>
      <c r="AX36" s="82" t="s">
        <v>16861</v>
      </c>
      <c r="AY36" s="82" t="s">
        <v>909</v>
      </c>
      <c r="AZ36" s="82" t="s">
        <v>19791</v>
      </c>
      <c r="BA36" s="82" t="s">
        <v>18526</v>
      </c>
      <c r="BB36" s="82" t="s">
        <v>14367</v>
      </c>
      <c r="BC36" s="82" t="s">
        <v>658</v>
      </c>
      <c r="BD36" s="82" t="s">
        <v>9619</v>
      </c>
      <c r="BE36" s="82" t="s">
        <v>1722</v>
      </c>
      <c r="BF36" s="82" t="s">
        <v>17202</v>
      </c>
      <c r="BG36" s="82" t="s">
        <v>18104</v>
      </c>
      <c r="BH36" s="82" t="s">
        <v>9546</v>
      </c>
      <c r="BI36" s="82" t="s">
        <v>20334</v>
      </c>
      <c r="BJ36" s="82" t="s">
        <v>3383</v>
      </c>
      <c r="BK36" s="82" t="s">
        <v>18924</v>
      </c>
      <c r="BL36" s="82" t="s">
        <v>7974</v>
      </c>
      <c r="BM36" s="82" t="s">
        <v>1702</v>
      </c>
      <c r="BN36" s="82" t="s">
        <v>8605</v>
      </c>
      <c r="BO36" s="82" t="s">
        <v>21227</v>
      </c>
      <c r="BP36" s="82" t="s">
        <v>18856</v>
      </c>
      <c r="BQ36" s="82" t="s">
        <v>12397</v>
      </c>
      <c r="BR36" s="82" t="s">
        <v>14341</v>
      </c>
      <c r="BS36" s="82" t="s">
        <v>20844</v>
      </c>
      <c r="BT36" s="82" t="s">
        <v>16025</v>
      </c>
      <c r="BU36" s="82" t="s">
        <v>10507</v>
      </c>
      <c r="BV36" s="82" t="s">
        <v>2191</v>
      </c>
      <c r="BW36" s="82" t="s">
        <v>21943</v>
      </c>
      <c r="BX36" s="82" t="s">
        <v>7626</v>
      </c>
      <c r="BY36" s="82" t="s">
        <v>17222</v>
      </c>
      <c r="BZ36" s="82" t="s">
        <v>19462</v>
      </c>
      <c r="CA36" s="82" t="s">
        <v>6359</v>
      </c>
      <c r="CB36" s="82" t="s">
        <v>2552</v>
      </c>
      <c r="CC36" s="82" t="s">
        <v>22743</v>
      </c>
      <c r="CD36" s="82" t="s">
        <v>2630</v>
      </c>
      <c r="CE36" s="82" t="s">
        <v>14553</v>
      </c>
      <c r="CF36" s="82" t="s">
        <v>9144</v>
      </c>
      <c r="CG36" s="82" t="s">
        <v>2195</v>
      </c>
      <c r="CH36" s="82" t="s">
        <v>16953</v>
      </c>
      <c r="CI36" s="82" t="s">
        <v>22452</v>
      </c>
      <c r="CJ36" s="82" t="s">
        <v>20275</v>
      </c>
      <c r="CK36" s="82" t="s">
        <v>22686</v>
      </c>
      <c r="CL36" s="82" t="s">
        <v>1087</v>
      </c>
      <c r="CM36" s="82" t="s">
        <v>4266</v>
      </c>
      <c r="CN36" s="82" t="s">
        <v>14578</v>
      </c>
      <c r="CO36" s="82" t="s">
        <v>11182</v>
      </c>
    </row>
    <row r="37" spans="3:93" ht="16.5" x14ac:dyDescent="0.25">
      <c r="C37" s="81" t="s">
        <v>4596</v>
      </c>
      <c r="D37" s="82" t="s">
        <v>4597</v>
      </c>
      <c r="E37" s="82" t="s">
        <v>5438</v>
      </c>
      <c r="F37" s="82" t="s">
        <v>5876</v>
      </c>
      <c r="G37" s="82" t="s">
        <v>6351</v>
      </c>
      <c r="H37" s="82" t="s">
        <v>7091</v>
      </c>
      <c r="I37" s="82" t="s">
        <v>2189</v>
      </c>
      <c r="J37" s="82" t="s">
        <v>8114</v>
      </c>
      <c r="K37" s="82" t="s">
        <v>8860</v>
      </c>
      <c r="L37" s="82" t="s">
        <v>4249</v>
      </c>
      <c r="M37" s="82" t="s">
        <v>9889</v>
      </c>
      <c r="N37" s="82" t="s">
        <v>10861</v>
      </c>
      <c r="O37" s="82" t="s">
        <v>10255</v>
      </c>
      <c r="P37" s="82" t="s">
        <v>11327</v>
      </c>
      <c r="Q37" s="82" t="s">
        <v>744</v>
      </c>
      <c r="R37" s="82" t="s">
        <v>639</v>
      </c>
      <c r="S37" s="82" t="s">
        <v>1082</v>
      </c>
      <c r="T37" s="82" t="s">
        <v>582</v>
      </c>
      <c r="U37" s="82" t="s">
        <v>11857</v>
      </c>
      <c r="V37" s="82" t="s">
        <v>3081</v>
      </c>
      <c r="W37" s="82" t="s">
        <v>13107</v>
      </c>
      <c r="X37" s="82" t="s">
        <v>8866</v>
      </c>
      <c r="Y37" s="82" t="s">
        <v>12627</v>
      </c>
      <c r="Z37" s="82" t="s">
        <v>13568</v>
      </c>
      <c r="AA37" s="82" t="s">
        <v>8239</v>
      </c>
      <c r="AB37" s="82" t="s">
        <v>608</v>
      </c>
      <c r="AC37" s="82" t="s">
        <v>1926</v>
      </c>
      <c r="AD37" s="82" t="s">
        <v>12975</v>
      </c>
      <c r="AE37" s="82" t="s">
        <v>15824</v>
      </c>
      <c r="AF37" s="82" t="s">
        <v>15016</v>
      </c>
      <c r="AG37" s="82" t="s">
        <v>8434</v>
      </c>
      <c r="AH37" s="82" t="s">
        <v>1697</v>
      </c>
      <c r="AI37" s="82" t="s">
        <v>15337</v>
      </c>
      <c r="AJ37" s="82" t="s">
        <v>610</v>
      </c>
      <c r="AK37" s="82" t="s">
        <v>3160</v>
      </c>
      <c r="AL37" s="82" t="s">
        <v>14996</v>
      </c>
      <c r="AM37" s="82" t="s">
        <v>7585</v>
      </c>
      <c r="AN37" s="82" t="s">
        <v>15143</v>
      </c>
      <c r="AO37" s="82" t="s">
        <v>18117</v>
      </c>
      <c r="AP37" s="82" t="s">
        <v>17746</v>
      </c>
      <c r="AQ37" s="82" t="s">
        <v>18747</v>
      </c>
      <c r="AR37" s="82" t="s">
        <v>6872</v>
      </c>
      <c r="AS37" s="82" t="s">
        <v>16797</v>
      </c>
      <c r="AT37" s="82" t="s">
        <v>325</v>
      </c>
      <c r="AU37" s="82" t="s">
        <v>137</v>
      </c>
      <c r="AV37" s="82" t="s">
        <v>325</v>
      </c>
      <c r="AW37" s="82" t="s">
        <v>12371</v>
      </c>
      <c r="AX37" s="82" t="s">
        <v>16416</v>
      </c>
      <c r="AY37" s="82" t="s">
        <v>1744</v>
      </c>
      <c r="AZ37" s="82" t="s">
        <v>19793</v>
      </c>
      <c r="BA37" s="82" t="s">
        <v>7626</v>
      </c>
      <c r="BB37" s="82" t="s">
        <v>14414</v>
      </c>
      <c r="BC37" s="82" t="s">
        <v>12793</v>
      </c>
      <c r="BD37" s="82" t="s">
        <v>11751</v>
      </c>
      <c r="BE37" s="82" t="s">
        <v>1813</v>
      </c>
      <c r="BF37" s="82" t="s">
        <v>325</v>
      </c>
      <c r="BG37" s="82" t="s">
        <v>3139</v>
      </c>
      <c r="BH37" s="82" t="s">
        <v>3164</v>
      </c>
      <c r="BI37" s="82" t="s">
        <v>1840</v>
      </c>
      <c r="BJ37" s="82" t="s">
        <v>1159</v>
      </c>
      <c r="BK37" s="82" t="s">
        <v>18925</v>
      </c>
      <c r="BL37" s="82" t="s">
        <v>17553</v>
      </c>
      <c r="BM37" s="82" t="s">
        <v>1928</v>
      </c>
      <c r="BN37" s="82" t="s">
        <v>8787</v>
      </c>
      <c r="BO37" s="82" t="s">
        <v>21229</v>
      </c>
      <c r="BP37" s="82" t="s">
        <v>7718</v>
      </c>
      <c r="BQ37" s="82" t="s">
        <v>11395</v>
      </c>
      <c r="BR37" s="82" t="s">
        <v>17165</v>
      </c>
      <c r="BS37" s="82" t="s">
        <v>20845</v>
      </c>
      <c r="BT37" s="82" t="s">
        <v>18270</v>
      </c>
      <c r="BU37" s="82" t="s">
        <v>20601</v>
      </c>
      <c r="BV37" s="82" t="s">
        <v>4172</v>
      </c>
      <c r="BW37" s="82" t="s">
        <v>21944</v>
      </c>
      <c r="BX37" s="82" t="s">
        <v>1197</v>
      </c>
      <c r="BY37" s="82" t="s">
        <v>7626</v>
      </c>
      <c r="BZ37" s="82" t="s">
        <v>15530</v>
      </c>
      <c r="CA37" s="82" t="s">
        <v>7496</v>
      </c>
      <c r="CB37" s="82" t="s">
        <v>467</v>
      </c>
      <c r="CC37" s="82" t="s">
        <v>22574</v>
      </c>
      <c r="CD37" s="82" t="s">
        <v>4379</v>
      </c>
      <c r="CE37" s="82" t="s">
        <v>16656</v>
      </c>
      <c r="CF37" s="82" t="s">
        <v>20629</v>
      </c>
      <c r="CG37" s="82" t="s">
        <v>2627</v>
      </c>
      <c r="CH37" s="82" t="s">
        <v>6297</v>
      </c>
      <c r="CI37" s="82" t="s">
        <v>15548</v>
      </c>
      <c r="CJ37" s="82" t="s">
        <v>22361</v>
      </c>
      <c r="CK37" s="82" t="s">
        <v>16782</v>
      </c>
      <c r="CL37" s="82" t="s">
        <v>947</v>
      </c>
      <c r="CM37" s="82" t="s">
        <v>9835</v>
      </c>
      <c r="CN37" s="82" t="s">
        <v>14606</v>
      </c>
      <c r="CO37" s="82" t="s">
        <v>19426</v>
      </c>
    </row>
    <row r="38" spans="3:93" ht="16.5" x14ac:dyDescent="0.25">
      <c r="C38" s="81" t="s">
        <v>4598</v>
      </c>
      <c r="D38" s="82" t="s">
        <v>4599</v>
      </c>
      <c r="E38" s="82" t="s">
        <v>5439</v>
      </c>
      <c r="F38" s="82" t="s">
        <v>5877</v>
      </c>
      <c r="G38" s="82" t="s">
        <v>6353</v>
      </c>
      <c r="H38" s="82" t="s">
        <v>7092</v>
      </c>
      <c r="I38" s="82" t="s">
        <v>1198</v>
      </c>
      <c r="J38" s="82" t="s">
        <v>8116</v>
      </c>
      <c r="K38" s="82" t="s">
        <v>8863</v>
      </c>
      <c r="L38" s="82" t="s">
        <v>623</v>
      </c>
      <c r="M38" s="82" t="s">
        <v>9890</v>
      </c>
      <c r="N38" s="82" t="s">
        <v>10863</v>
      </c>
      <c r="O38" s="82" t="s">
        <v>10256</v>
      </c>
      <c r="P38" s="82" t="s">
        <v>442</v>
      </c>
      <c r="Q38" s="82" t="s">
        <v>628</v>
      </c>
      <c r="R38" s="82" t="s">
        <v>643</v>
      </c>
      <c r="S38" s="82" t="s">
        <v>651</v>
      </c>
      <c r="T38" s="82" t="s">
        <v>12361</v>
      </c>
      <c r="U38" s="82" t="s">
        <v>11858</v>
      </c>
      <c r="V38" s="82" t="s">
        <v>3078</v>
      </c>
      <c r="W38" s="82" t="s">
        <v>13108</v>
      </c>
      <c r="X38" s="82" t="s">
        <v>8860</v>
      </c>
      <c r="Y38" s="82" t="s">
        <v>12628</v>
      </c>
      <c r="Z38" s="82" t="s">
        <v>13324</v>
      </c>
      <c r="AA38" s="82" t="s">
        <v>14051</v>
      </c>
      <c r="AB38" s="82" t="s">
        <v>1136</v>
      </c>
      <c r="AC38" s="82" t="s">
        <v>1086</v>
      </c>
      <c r="AD38" s="82" t="s">
        <v>9751</v>
      </c>
      <c r="AE38" s="82" t="s">
        <v>9501</v>
      </c>
      <c r="AF38" s="82" t="s">
        <v>15018</v>
      </c>
      <c r="AG38" s="82" t="s">
        <v>11215</v>
      </c>
      <c r="AH38" s="82" t="s">
        <v>1701</v>
      </c>
      <c r="AI38" s="82" t="s">
        <v>15339</v>
      </c>
      <c r="AJ38" s="82" t="s">
        <v>2892</v>
      </c>
      <c r="AK38" s="82" t="s">
        <v>2542</v>
      </c>
      <c r="AL38" s="82" t="s">
        <v>16220</v>
      </c>
      <c r="AM38" s="82" t="s">
        <v>1197</v>
      </c>
      <c r="AN38" s="82" t="s">
        <v>14874</v>
      </c>
      <c r="AO38" s="82" t="s">
        <v>18120</v>
      </c>
      <c r="AP38" s="82" t="s">
        <v>17747</v>
      </c>
      <c r="AQ38" s="82" t="s">
        <v>7554</v>
      </c>
      <c r="AR38" s="82" t="s">
        <v>7692</v>
      </c>
      <c r="AS38" s="82" t="s">
        <v>17067</v>
      </c>
      <c r="AT38" s="82" t="s">
        <v>1199</v>
      </c>
      <c r="AU38" s="82" t="s">
        <v>137</v>
      </c>
      <c r="AV38" s="82" t="s">
        <v>1445</v>
      </c>
      <c r="AW38" s="82" t="s">
        <v>11359</v>
      </c>
      <c r="AX38" s="82" t="s">
        <v>6763</v>
      </c>
      <c r="AY38" s="82" t="s">
        <v>3739</v>
      </c>
      <c r="AZ38" s="82" t="s">
        <v>19794</v>
      </c>
      <c r="BA38" s="82" t="s">
        <v>7581</v>
      </c>
      <c r="BB38" s="82" t="s">
        <v>17092</v>
      </c>
      <c r="BC38" s="82" t="s">
        <v>1691</v>
      </c>
      <c r="BD38" s="82" t="s">
        <v>3675</v>
      </c>
      <c r="BE38" s="82" t="s">
        <v>3167</v>
      </c>
      <c r="BF38" s="82" t="s">
        <v>7584</v>
      </c>
      <c r="BG38" s="82" t="s">
        <v>12955</v>
      </c>
      <c r="BH38" s="82" t="s">
        <v>9551</v>
      </c>
      <c r="BI38" s="82" t="s">
        <v>20336</v>
      </c>
      <c r="BJ38" s="82" t="s">
        <v>446</v>
      </c>
      <c r="BK38" s="82" t="s">
        <v>18926</v>
      </c>
      <c r="BL38" s="82" t="s">
        <v>17555</v>
      </c>
      <c r="BM38" s="82" t="s">
        <v>3760</v>
      </c>
      <c r="BN38" s="82" t="s">
        <v>16268</v>
      </c>
      <c r="BO38" s="82" t="s">
        <v>21230</v>
      </c>
      <c r="BP38" s="82" t="s">
        <v>6888</v>
      </c>
      <c r="BQ38" s="82" t="s">
        <v>12359</v>
      </c>
      <c r="BR38" s="82" t="s">
        <v>14477</v>
      </c>
      <c r="BS38" s="82" t="s">
        <v>20846</v>
      </c>
      <c r="BT38" s="82" t="s">
        <v>10635</v>
      </c>
      <c r="BU38" s="82" t="s">
        <v>20602</v>
      </c>
      <c r="BV38" s="82" t="s">
        <v>2619</v>
      </c>
      <c r="BW38" s="82" t="s">
        <v>21945</v>
      </c>
      <c r="BX38" s="82" t="s">
        <v>7584</v>
      </c>
      <c r="BY38" s="82" t="s">
        <v>7648</v>
      </c>
      <c r="BZ38" s="82" t="s">
        <v>22800</v>
      </c>
      <c r="CA38" s="82" t="s">
        <v>21699</v>
      </c>
      <c r="CB38" s="82" t="s">
        <v>3014</v>
      </c>
      <c r="CC38" s="82" t="s">
        <v>14608</v>
      </c>
      <c r="CD38" s="82" t="s">
        <v>3335</v>
      </c>
      <c r="CE38" s="82" t="s">
        <v>8186</v>
      </c>
      <c r="CF38" s="82" t="s">
        <v>20631</v>
      </c>
      <c r="CG38" s="82" t="s">
        <v>1924</v>
      </c>
      <c r="CH38" s="82" t="s">
        <v>16959</v>
      </c>
      <c r="CI38" s="82" t="s">
        <v>22454</v>
      </c>
      <c r="CJ38" s="82" t="s">
        <v>8012</v>
      </c>
      <c r="CK38" s="82" t="s">
        <v>7370</v>
      </c>
      <c r="CL38" s="82" t="s">
        <v>13936</v>
      </c>
      <c r="CM38" s="82" t="s">
        <v>19388</v>
      </c>
      <c r="CN38" s="82" t="s">
        <v>19513</v>
      </c>
      <c r="CO38" s="82" t="s">
        <v>11010</v>
      </c>
    </row>
    <row r="39" spans="3:93" ht="16.5" x14ac:dyDescent="0.25">
      <c r="C39" s="81" t="s">
        <v>4600</v>
      </c>
      <c r="D39" s="82" t="s">
        <v>4601</v>
      </c>
      <c r="E39" s="82" t="s">
        <v>5440</v>
      </c>
      <c r="F39" s="82" t="s">
        <v>5878</v>
      </c>
      <c r="G39" s="82" t="s">
        <v>6355</v>
      </c>
      <c r="H39" s="82" t="s">
        <v>6352</v>
      </c>
      <c r="I39" s="82" t="s">
        <v>328</v>
      </c>
      <c r="J39" s="82" t="s">
        <v>8117</v>
      </c>
      <c r="K39" s="82" t="s">
        <v>8865</v>
      </c>
      <c r="L39" s="82" t="s">
        <v>618</v>
      </c>
      <c r="M39" s="82" t="s">
        <v>9891</v>
      </c>
      <c r="N39" s="82" t="s">
        <v>10864</v>
      </c>
      <c r="O39" s="82" t="s">
        <v>10258</v>
      </c>
      <c r="P39" s="82" t="s">
        <v>11311</v>
      </c>
      <c r="Q39" s="82" t="s">
        <v>2300</v>
      </c>
      <c r="R39" s="82" t="s">
        <v>639</v>
      </c>
      <c r="S39" s="82" t="s">
        <v>3046</v>
      </c>
      <c r="T39" s="82" t="s">
        <v>684</v>
      </c>
      <c r="U39" s="82" t="s">
        <v>11859</v>
      </c>
      <c r="V39" s="82" t="s">
        <v>3079</v>
      </c>
      <c r="W39" s="82" t="s">
        <v>13110</v>
      </c>
      <c r="X39" s="82" t="s">
        <v>12893</v>
      </c>
      <c r="Y39" s="82" t="s">
        <v>3475</v>
      </c>
      <c r="Z39" s="82" t="s">
        <v>13570</v>
      </c>
      <c r="AA39" s="82" t="s">
        <v>14053</v>
      </c>
      <c r="AB39" s="82" t="s">
        <v>3161</v>
      </c>
      <c r="AC39" s="82" t="s">
        <v>663</v>
      </c>
      <c r="AD39" s="82" t="s">
        <v>12737</v>
      </c>
      <c r="AE39" s="82" t="s">
        <v>15826</v>
      </c>
      <c r="AF39" s="82" t="s">
        <v>15019</v>
      </c>
      <c r="AG39" s="82" t="s">
        <v>10829</v>
      </c>
      <c r="AH39" s="82" t="s">
        <v>648</v>
      </c>
      <c r="AI39" s="82" t="s">
        <v>15341</v>
      </c>
      <c r="AJ39" s="82" t="s">
        <v>448</v>
      </c>
      <c r="AK39" s="82" t="s">
        <v>3380</v>
      </c>
      <c r="AL39" s="82" t="s">
        <v>16222</v>
      </c>
      <c r="AM39" s="82" t="s">
        <v>7649</v>
      </c>
      <c r="AN39" s="82" t="s">
        <v>16622</v>
      </c>
      <c r="AO39" s="82" t="s">
        <v>18121</v>
      </c>
      <c r="AP39" s="82" t="s">
        <v>17748</v>
      </c>
      <c r="AQ39" s="82" t="s">
        <v>17430</v>
      </c>
      <c r="AR39" s="82" t="s">
        <v>17338</v>
      </c>
      <c r="AS39" s="82" t="s">
        <v>17069</v>
      </c>
      <c r="AT39" s="82" t="s">
        <v>7582</v>
      </c>
      <c r="AU39" s="82" t="s">
        <v>323</v>
      </c>
      <c r="AV39" s="82" t="s">
        <v>7585</v>
      </c>
      <c r="AW39" s="82" t="s">
        <v>3664</v>
      </c>
      <c r="AX39" s="82" t="s">
        <v>16859</v>
      </c>
      <c r="AY39" s="82" t="s">
        <v>1553</v>
      </c>
      <c r="AZ39" s="82" t="s">
        <v>19795</v>
      </c>
      <c r="BA39" s="82" t="s">
        <v>18430</v>
      </c>
      <c r="BB39" s="82" t="s">
        <v>14457</v>
      </c>
      <c r="BC39" s="82" t="s">
        <v>938</v>
      </c>
      <c r="BD39" s="82" t="s">
        <v>3827</v>
      </c>
      <c r="BE39" s="82" t="s">
        <v>3840</v>
      </c>
      <c r="BF39" s="82" t="s">
        <v>7581</v>
      </c>
      <c r="BG39" s="82" t="s">
        <v>9194</v>
      </c>
      <c r="BH39" s="82" t="s">
        <v>1818</v>
      </c>
      <c r="BI39" s="82" t="s">
        <v>9270</v>
      </c>
      <c r="BJ39" s="82" t="s">
        <v>1157</v>
      </c>
      <c r="BK39" s="82" t="s">
        <v>18927</v>
      </c>
      <c r="BL39" s="82" t="s">
        <v>17536</v>
      </c>
      <c r="BM39" s="82" t="s">
        <v>1930</v>
      </c>
      <c r="BN39" s="82" t="s">
        <v>8647</v>
      </c>
      <c r="BO39" s="82" t="s">
        <v>21232</v>
      </c>
      <c r="BP39" s="82" t="s">
        <v>7616</v>
      </c>
      <c r="BQ39" s="82" t="s">
        <v>8952</v>
      </c>
      <c r="BR39" s="82" t="s">
        <v>19706</v>
      </c>
      <c r="BS39" s="82" t="s">
        <v>20847</v>
      </c>
      <c r="BT39" s="82" t="s">
        <v>10312</v>
      </c>
      <c r="BU39" s="82" t="s">
        <v>17796</v>
      </c>
      <c r="BV39" s="82" t="s">
        <v>2618</v>
      </c>
      <c r="BW39" s="82" t="s">
        <v>21946</v>
      </c>
      <c r="BX39" s="82" t="s">
        <v>7583</v>
      </c>
      <c r="BY39" s="82" t="s">
        <v>7938</v>
      </c>
      <c r="BZ39" s="82" t="s">
        <v>22799</v>
      </c>
      <c r="CA39" s="82" t="s">
        <v>17591</v>
      </c>
      <c r="CB39" s="82" t="s">
        <v>2304</v>
      </c>
      <c r="CC39" s="82" t="s">
        <v>21852</v>
      </c>
      <c r="CD39" s="82" t="s">
        <v>2626</v>
      </c>
      <c r="CE39" s="82" t="s">
        <v>11047</v>
      </c>
      <c r="CF39" s="82" t="s">
        <v>18141</v>
      </c>
      <c r="CG39" s="82" t="s">
        <v>4381</v>
      </c>
      <c r="CH39" s="82" t="s">
        <v>16317</v>
      </c>
      <c r="CI39" s="82" t="s">
        <v>15569</v>
      </c>
      <c r="CJ39" s="82" t="s">
        <v>22682</v>
      </c>
      <c r="CK39" s="82" t="s">
        <v>6552</v>
      </c>
      <c r="CL39" s="82" t="s">
        <v>1694</v>
      </c>
      <c r="CM39" s="82" t="s">
        <v>12809</v>
      </c>
      <c r="CN39" s="82" t="s">
        <v>21751</v>
      </c>
      <c r="CO39" s="82" t="s">
        <v>23025</v>
      </c>
    </row>
    <row r="40" spans="3:93" ht="16.5" x14ac:dyDescent="0.25">
      <c r="C40" s="81" t="s">
        <v>4602</v>
      </c>
      <c r="D40" s="82" t="s">
        <v>4603</v>
      </c>
      <c r="E40" s="82" t="s">
        <v>5441</v>
      </c>
      <c r="F40" s="82" t="s">
        <v>5879</v>
      </c>
      <c r="G40" s="82" t="s">
        <v>6357</v>
      </c>
      <c r="H40" s="82" t="s">
        <v>7095</v>
      </c>
      <c r="I40" s="82" t="s">
        <v>1199</v>
      </c>
      <c r="J40" s="82" t="s">
        <v>8118</v>
      </c>
      <c r="K40" s="82" t="s">
        <v>8850</v>
      </c>
      <c r="L40" s="82" t="s">
        <v>2888</v>
      </c>
      <c r="M40" s="82" t="s">
        <v>9892</v>
      </c>
      <c r="N40" s="82" t="s">
        <v>10867</v>
      </c>
      <c r="O40" s="82" t="s">
        <v>10259</v>
      </c>
      <c r="P40" s="82" t="s">
        <v>11330</v>
      </c>
      <c r="Q40" s="82" t="s">
        <v>2889</v>
      </c>
      <c r="R40" s="82" t="s">
        <v>114</v>
      </c>
      <c r="S40" s="82" t="s">
        <v>648</v>
      </c>
      <c r="T40" s="82" t="s">
        <v>976</v>
      </c>
      <c r="U40" s="82" t="s">
        <v>11860</v>
      </c>
      <c r="V40" s="82" t="s">
        <v>3080</v>
      </c>
      <c r="W40" s="82" t="s">
        <v>13111</v>
      </c>
      <c r="X40" s="82" t="s">
        <v>2881</v>
      </c>
      <c r="Y40" s="82" t="s">
        <v>12632</v>
      </c>
      <c r="Z40" s="82" t="s">
        <v>9384</v>
      </c>
      <c r="AA40" s="82" t="s">
        <v>8123</v>
      </c>
      <c r="AB40" s="82" t="s">
        <v>1850</v>
      </c>
      <c r="AC40" s="82" t="s">
        <v>1080</v>
      </c>
      <c r="AD40" s="82" t="s">
        <v>12279</v>
      </c>
      <c r="AE40" s="82" t="s">
        <v>15827</v>
      </c>
      <c r="AF40" s="82" t="s">
        <v>8146</v>
      </c>
      <c r="AG40" s="82" t="s">
        <v>14533</v>
      </c>
      <c r="AH40" s="82" t="s">
        <v>650</v>
      </c>
      <c r="AI40" s="82" t="s">
        <v>15343</v>
      </c>
      <c r="AJ40" s="82" t="s">
        <v>3370</v>
      </c>
      <c r="AK40" s="82" t="s">
        <v>609</v>
      </c>
      <c r="AL40" s="82" t="s">
        <v>16224</v>
      </c>
      <c r="AM40" s="82" t="s">
        <v>7585</v>
      </c>
      <c r="AN40" s="82" t="s">
        <v>14186</v>
      </c>
      <c r="AO40" s="82" t="s">
        <v>3135</v>
      </c>
      <c r="AP40" s="82" t="s">
        <v>17750</v>
      </c>
      <c r="AQ40" s="82" t="s">
        <v>18748</v>
      </c>
      <c r="AR40" s="82" t="s">
        <v>17339</v>
      </c>
      <c r="AS40" s="82" t="s">
        <v>17005</v>
      </c>
      <c r="AT40" s="82" t="s">
        <v>1468</v>
      </c>
      <c r="AU40" s="82" t="s">
        <v>1196</v>
      </c>
      <c r="AV40" s="82" t="s">
        <v>7584</v>
      </c>
      <c r="AW40" s="82" t="s">
        <v>11785</v>
      </c>
      <c r="AX40" s="82" t="s">
        <v>7185</v>
      </c>
      <c r="AY40" s="82" t="s">
        <v>3741</v>
      </c>
      <c r="AZ40" s="82" t="s">
        <v>19796</v>
      </c>
      <c r="BA40" s="82" t="s">
        <v>16552</v>
      </c>
      <c r="BB40" s="82" t="s">
        <v>14410</v>
      </c>
      <c r="BC40" s="82" t="s">
        <v>1084</v>
      </c>
      <c r="BD40" s="82" t="s">
        <v>2524</v>
      </c>
      <c r="BE40" s="82" t="s">
        <v>3841</v>
      </c>
      <c r="BF40" s="82" t="s">
        <v>7581</v>
      </c>
      <c r="BG40" s="82" t="s">
        <v>9208</v>
      </c>
      <c r="BH40" s="82" t="s">
        <v>3863</v>
      </c>
      <c r="BI40" s="82" t="s">
        <v>1280</v>
      </c>
      <c r="BJ40" s="82" t="s">
        <v>3374</v>
      </c>
      <c r="BK40" s="82" t="s">
        <v>18928</v>
      </c>
      <c r="BL40" s="82" t="s">
        <v>16803</v>
      </c>
      <c r="BM40" s="82" t="s">
        <v>949</v>
      </c>
      <c r="BN40" s="82" t="s">
        <v>8785</v>
      </c>
      <c r="BO40" s="82" t="s">
        <v>21217</v>
      </c>
      <c r="BP40" s="82" t="s">
        <v>18891</v>
      </c>
      <c r="BQ40" s="82" t="s">
        <v>1484</v>
      </c>
      <c r="BR40" s="82" t="s">
        <v>16305</v>
      </c>
      <c r="BS40" s="82" t="s">
        <v>20848</v>
      </c>
      <c r="BT40" s="82" t="s">
        <v>10310</v>
      </c>
      <c r="BU40" s="82" t="s">
        <v>10489</v>
      </c>
      <c r="BV40" s="82" t="s">
        <v>4169</v>
      </c>
      <c r="BW40" s="82" t="s">
        <v>21947</v>
      </c>
      <c r="BX40" s="82" t="s">
        <v>7583</v>
      </c>
      <c r="BY40" s="82" t="s">
        <v>18465</v>
      </c>
      <c r="BZ40" s="82" t="s">
        <v>22914</v>
      </c>
      <c r="CA40" s="82" t="s">
        <v>21701</v>
      </c>
      <c r="CB40" s="82" t="s">
        <v>614</v>
      </c>
      <c r="CC40" s="82" t="s">
        <v>19543</v>
      </c>
      <c r="CD40" s="82" t="s">
        <v>4380</v>
      </c>
      <c r="CE40" s="82" t="s">
        <v>11059</v>
      </c>
      <c r="CF40" s="82" t="s">
        <v>9193</v>
      </c>
      <c r="CG40" s="82" t="s">
        <v>2623</v>
      </c>
      <c r="CH40" s="82" t="s">
        <v>6340</v>
      </c>
      <c r="CI40" s="82" t="s">
        <v>19475</v>
      </c>
      <c r="CJ40" s="82" t="s">
        <v>22683</v>
      </c>
      <c r="CK40" s="82" t="s">
        <v>7325</v>
      </c>
      <c r="CL40" s="82" t="s">
        <v>12787</v>
      </c>
      <c r="CM40" s="82" t="s">
        <v>12320</v>
      </c>
      <c r="CN40" s="82" t="s">
        <v>22592</v>
      </c>
      <c r="CO40" s="82" t="s">
        <v>10946</v>
      </c>
    </row>
    <row r="41" spans="3:93" ht="16.5" x14ac:dyDescent="0.25">
      <c r="C41" s="81" t="s">
        <v>4604</v>
      </c>
      <c r="D41" s="82" t="s">
        <v>4605</v>
      </c>
      <c r="E41" s="82" t="s">
        <v>5442</v>
      </c>
      <c r="F41" s="82" t="s">
        <v>5880</v>
      </c>
      <c r="G41" s="82" t="s">
        <v>6360</v>
      </c>
      <c r="H41" s="82" t="s">
        <v>7097</v>
      </c>
      <c r="I41" s="82" t="s">
        <v>327</v>
      </c>
      <c r="J41" s="82" t="s">
        <v>8120</v>
      </c>
      <c r="K41" s="82" t="s">
        <v>2867</v>
      </c>
      <c r="L41" s="82" t="s">
        <v>903</v>
      </c>
      <c r="M41" s="82" t="s">
        <v>9893</v>
      </c>
      <c r="N41" s="82" t="s">
        <v>10869</v>
      </c>
      <c r="O41" s="82" t="s">
        <v>9482</v>
      </c>
      <c r="P41" s="82" t="s">
        <v>802</v>
      </c>
      <c r="Q41" s="82" t="s">
        <v>3078</v>
      </c>
      <c r="R41" s="82" t="s">
        <v>644</v>
      </c>
      <c r="S41" s="82" t="s">
        <v>1934</v>
      </c>
      <c r="T41" s="82" t="s">
        <v>12362</v>
      </c>
      <c r="U41" s="82" t="s">
        <v>11861</v>
      </c>
      <c r="V41" s="82" t="s">
        <v>9528</v>
      </c>
      <c r="W41" s="82" t="s">
        <v>13112</v>
      </c>
      <c r="X41" s="82" t="s">
        <v>9814</v>
      </c>
      <c r="Y41" s="82" t="s">
        <v>12633</v>
      </c>
      <c r="Z41" s="82" t="s">
        <v>13571</v>
      </c>
      <c r="AA41" s="82" t="s">
        <v>14054</v>
      </c>
      <c r="AB41" s="82" t="s">
        <v>1140</v>
      </c>
      <c r="AC41" s="82" t="s">
        <v>1933</v>
      </c>
      <c r="AD41" s="82" t="s">
        <v>12423</v>
      </c>
      <c r="AE41" s="82" t="s">
        <v>15828</v>
      </c>
      <c r="AF41" s="82" t="s">
        <v>8106</v>
      </c>
      <c r="AG41" s="82" t="s">
        <v>14534</v>
      </c>
      <c r="AH41" s="82" t="s">
        <v>654</v>
      </c>
      <c r="AI41" s="82" t="s">
        <v>15344</v>
      </c>
      <c r="AJ41" s="82" t="s">
        <v>3371</v>
      </c>
      <c r="AK41" s="82" t="s">
        <v>901</v>
      </c>
      <c r="AL41" s="82" t="s">
        <v>16226</v>
      </c>
      <c r="AM41" s="82" t="s">
        <v>1197</v>
      </c>
      <c r="AN41" s="82" t="s">
        <v>14197</v>
      </c>
      <c r="AO41" s="82" t="s">
        <v>1779</v>
      </c>
      <c r="AP41" s="82" t="s">
        <v>9403</v>
      </c>
      <c r="AQ41" s="82" t="s">
        <v>6964</v>
      </c>
      <c r="AR41" s="82" t="s">
        <v>17340</v>
      </c>
      <c r="AS41" s="82" t="s">
        <v>16855</v>
      </c>
      <c r="AT41" s="82" t="s">
        <v>1197</v>
      </c>
      <c r="AU41" s="82" t="s">
        <v>326</v>
      </c>
      <c r="AV41" s="82" t="s">
        <v>1445</v>
      </c>
      <c r="AW41" s="82" t="s">
        <v>1737</v>
      </c>
      <c r="AX41" s="82" t="s">
        <v>16866</v>
      </c>
      <c r="AY41" s="82" t="s">
        <v>1477</v>
      </c>
      <c r="AZ41" s="82" t="s">
        <v>19797</v>
      </c>
      <c r="BA41" s="82" t="s">
        <v>18527</v>
      </c>
      <c r="BB41" s="82" t="s">
        <v>14322</v>
      </c>
      <c r="BC41" s="82" t="s">
        <v>1929</v>
      </c>
      <c r="BD41" s="82" t="s">
        <v>4374</v>
      </c>
      <c r="BE41" s="82" t="s">
        <v>3376</v>
      </c>
      <c r="BF41" s="82" t="s">
        <v>1197</v>
      </c>
      <c r="BG41" s="82" t="s">
        <v>19350</v>
      </c>
      <c r="BH41" s="82" t="s">
        <v>9541</v>
      </c>
      <c r="BI41" s="82" t="s">
        <v>18196</v>
      </c>
      <c r="BJ41" s="82" t="s">
        <v>9554</v>
      </c>
      <c r="BK41" s="82" t="s">
        <v>18929</v>
      </c>
      <c r="BL41" s="82" t="s">
        <v>17546</v>
      </c>
      <c r="BM41" s="82" t="s">
        <v>12789</v>
      </c>
      <c r="BN41" s="82" t="s">
        <v>8648</v>
      </c>
      <c r="BO41" s="82" t="s">
        <v>21233</v>
      </c>
      <c r="BP41" s="82" t="s">
        <v>7879</v>
      </c>
      <c r="BQ41" s="82" t="s">
        <v>9627</v>
      </c>
      <c r="BR41" s="82" t="s">
        <v>16233</v>
      </c>
      <c r="BS41" s="82" t="s">
        <v>20850</v>
      </c>
      <c r="BT41" s="82" t="s">
        <v>20522</v>
      </c>
      <c r="BU41" s="82" t="s">
        <v>20603</v>
      </c>
      <c r="BV41" s="82" t="s">
        <v>4170</v>
      </c>
      <c r="BW41" s="82" t="s">
        <v>21948</v>
      </c>
      <c r="BX41" s="82" t="s">
        <v>7649</v>
      </c>
      <c r="BY41" s="82" t="s">
        <v>7626</v>
      </c>
      <c r="BZ41" s="82" t="s">
        <v>19433</v>
      </c>
      <c r="CA41" s="82" t="s">
        <v>7187</v>
      </c>
      <c r="CB41" s="82" t="s">
        <v>619</v>
      </c>
      <c r="CC41" s="82" t="s">
        <v>22645</v>
      </c>
      <c r="CD41" s="82" t="s">
        <v>103</v>
      </c>
      <c r="CE41" s="82" t="s">
        <v>19425</v>
      </c>
      <c r="CF41" s="82" t="s">
        <v>20352</v>
      </c>
      <c r="CG41" s="82" t="s">
        <v>2629</v>
      </c>
      <c r="CH41" s="82" t="s">
        <v>6289</v>
      </c>
      <c r="CI41" s="82" t="s">
        <v>22456</v>
      </c>
      <c r="CJ41" s="82" t="s">
        <v>22684</v>
      </c>
      <c r="CK41" s="82" t="s">
        <v>18770</v>
      </c>
      <c r="CL41" s="82" t="s">
        <v>14009</v>
      </c>
      <c r="CM41" s="82" t="s">
        <v>12982</v>
      </c>
      <c r="CN41" s="82" t="s">
        <v>22751</v>
      </c>
      <c r="CO41" s="82" t="s">
        <v>22985</v>
      </c>
    </row>
    <row r="42" spans="3:93" ht="16.5" x14ac:dyDescent="0.25">
      <c r="C42" s="81" t="s">
        <v>4606</v>
      </c>
      <c r="D42" s="82" t="s">
        <v>4607</v>
      </c>
      <c r="E42" s="82" t="s">
        <v>5443</v>
      </c>
      <c r="F42" s="82" t="s">
        <v>5881</v>
      </c>
      <c r="G42" s="82" t="s">
        <v>6362</v>
      </c>
      <c r="H42" s="82" t="s">
        <v>7099</v>
      </c>
      <c r="I42" s="82" t="s">
        <v>340</v>
      </c>
      <c r="J42" s="82" t="s">
        <v>8121</v>
      </c>
      <c r="K42" s="82" t="s">
        <v>8871</v>
      </c>
      <c r="L42" s="82" t="s">
        <v>745</v>
      </c>
      <c r="M42" s="82" t="s">
        <v>9894</v>
      </c>
      <c r="N42" s="82" t="s">
        <v>10870</v>
      </c>
      <c r="O42" s="82" t="s">
        <v>9362</v>
      </c>
      <c r="P42" s="82" t="s">
        <v>11333</v>
      </c>
      <c r="Q42" s="82" t="s">
        <v>9578</v>
      </c>
      <c r="R42" s="82" t="s">
        <v>637</v>
      </c>
      <c r="S42" s="82" t="s">
        <v>658</v>
      </c>
      <c r="T42" s="82" t="s">
        <v>3049</v>
      </c>
      <c r="U42" s="82" t="s">
        <v>11862</v>
      </c>
      <c r="V42" s="82" t="s">
        <v>9570</v>
      </c>
      <c r="W42" s="82" t="s">
        <v>13113</v>
      </c>
      <c r="X42" s="82" t="s">
        <v>436</v>
      </c>
      <c r="Y42" s="82" t="s">
        <v>3457</v>
      </c>
      <c r="Z42" s="82" t="s">
        <v>13397</v>
      </c>
      <c r="AA42" s="82" t="s">
        <v>14055</v>
      </c>
      <c r="AB42" s="82" t="s">
        <v>2552</v>
      </c>
      <c r="AC42" s="82" t="s">
        <v>651</v>
      </c>
      <c r="AD42" s="82" t="s">
        <v>11338</v>
      </c>
      <c r="AE42" s="82" t="s">
        <v>15829</v>
      </c>
      <c r="AF42" s="82" t="s">
        <v>15021</v>
      </c>
      <c r="AG42" s="82" t="s">
        <v>14536</v>
      </c>
      <c r="AH42" s="82" t="s">
        <v>653</v>
      </c>
      <c r="AI42" s="82" t="s">
        <v>15345</v>
      </c>
      <c r="AJ42" s="82" t="s">
        <v>3372</v>
      </c>
      <c r="AK42" s="82" t="s">
        <v>2545</v>
      </c>
      <c r="AL42" s="82" t="s">
        <v>16204</v>
      </c>
      <c r="AM42" s="82" t="s">
        <v>1468</v>
      </c>
      <c r="AN42" s="82" t="s">
        <v>16623</v>
      </c>
      <c r="AO42" s="82" t="s">
        <v>18112</v>
      </c>
      <c r="AP42" s="82" t="s">
        <v>11641</v>
      </c>
      <c r="AQ42" s="82" t="s">
        <v>7533</v>
      </c>
      <c r="AR42" s="82" t="s">
        <v>7608</v>
      </c>
      <c r="AS42" s="82" t="s">
        <v>8005</v>
      </c>
      <c r="AT42" s="82" t="s">
        <v>1195</v>
      </c>
      <c r="AU42" s="82" t="s">
        <v>325</v>
      </c>
      <c r="AV42" s="82" t="s">
        <v>1196</v>
      </c>
      <c r="AW42" s="82" t="s">
        <v>12368</v>
      </c>
      <c r="AX42" s="82" t="s">
        <v>16412</v>
      </c>
      <c r="AY42" s="82" t="s">
        <v>1477</v>
      </c>
      <c r="AZ42" s="82" t="s">
        <v>19798</v>
      </c>
      <c r="BA42" s="82" t="s">
        <v>12857</v>
      </c>
      <c r="BB42" s="82" t="s">
        <v>14469</v>
      </c>
      <c r="BC42" s="82" t="s">
        <v>1084</v>
      </c>
      <c r="BD42" s="82" t="s">
        <v>1569</v>
      </c>
      <c r="BE42" s="82" t="s">
        <v>11768</v>
      </c>
      <c r="BF42" s="82" t="s">
        <v>1197</v>
      </c>
      <c r="BG42" s="82" t="s">
        <v>19351</v>
      </c>
      <c r="BH42" s="82" t="s">
        <v>3368</v>
      </c>
      <c r="BI42" s="82" t="s">
        <v>3909</v>
      </c>
      <c r="BJ42" s="82" t="s">
        <v>2546</v>
      </c>
      <c r="BK42" s="82" t="s">
        <v>18930</v>
      </c>
      <c r="BL42" s="82" t="s">
        <v>17548</v>
      </c>
      <c r="BM42" s="82" t="s">
        <v>3761</v>
      </c>
      <c r="BN42" s="82" t="s">
        <v>8743</v>
      </c>
      <c r="BO42" s="82" t="s">
        <v>21234</v>
      </c>
      <c r="BP42" s="82" t="s">
        <v>16555</v>
      </c>
      <c r="BQ42" s="82" t="s">
        <v>664</v>
      </c>
      <c r="BR42" s="82" t="s">
        <v>16922</v>
      </c>
      <c r="BS42" s="82" t="s">
        <v>20845</v>
      </c>
      <c r="BT42" s="82" t="s">
        <v>20523</v>
      </c>
      <c r="BU42" s="82" t="s">
        <v>20415</v>
      </c>
      <c r="BV42" s="82" t="s">
        <v>2617</v>
      </c>
      <c r="BW42" s="82" t="s">
        <v>21949</v>
      </c>
      <c r="BX42" s="82" t="s">
        <v>1468</v>
      </c>
      <c r="BY42" s="82" t="s">
        <v>7648</v>
      </c>
      <c r="BZ42" s="82" t="s">
        <v>15642</v>
      </c>
      <c r="CA42" s="82" t="s">
        <v>16211</v>
      </c>
      <c r="CB42" s="82" t="s">
        <v>4249</v>
      </c>
      <c r="CC42" s="82" t="s">
        <v>14582</v>
      </c>
      <c r="CD42" s="82" t="s">
        <v>4382</v>
      </c>
      <c r="CE42" s="82" t="s">
        <v>11090</v>
      </c>
      <c r="CF42" s="82" t="s">
        <v>4070</v>
      </c>
      <c r="CG42" s="82" t="s">
        <v>2628</v>
      </c>
      <c r="CH42" s="82" t="s">
        <v>16792</v>
      </c>
      <c r="CI42" s="82" t="s">
        <v>15644</v>
      </c>
      <c r="CJ42" s="82" t="s">
        <v>17551</v>
      </c>
      <c r="CK42" s="82" t="s">
        <v>15185</v>
      </c>
      <c r="CL42" s="82" t="s">
        <v>12781</v>
      </c>
      <c r="CM42" s="82" t="s">
        <v>13032</v>
      </c>
      <c r="CN42" s="82" t="s">
        <v>22765</v>
      </c>
      <c r="CO42" s="82" t="s">
        <v>15760</v>
      </c>
    </row>
    <row r="43" spans="3:93" ht="16.5" x14ac:dyDescent="0.25">
      <c r="C43" s="81" t="s">
        <v>4608</v>
      </c>
      <c r="D43" s="82" t="s">
        <v>4609</v>
      </c>
      <c r="E43" s="82" t="s">
        <v>5444</v>
      </c>
      <c r="F43" s="82" t="s">
        <v>5882</v>
      </c>
      <c r="G43" s="82" t="s">
        <v>6363</v>
      </c>
      <c r="H43" s="82" t="s">
        <v>6321</v>
      </c>
      <c r="I43" s="82" t="s">
        <v>1196</v>
      </c>
      <c r="J43" s="82" t="s">
        <v>8123</v>
      </c>
      <c r="K43" s="82" t="s">
        <v>8873</v>
      </c>
      <c r="L43" s="82" t="s">
        <v>459</v>
      </c>
      <c r="M43" s="82" t="s">
        <v>9895</v>
      </c>
      <c r="N43" s="82" t="s">
        <v>10872</v>
      </c>
      <c r="O43" s="82" t="s">
        <v>10260</v>
      </c>
      <c r="P43" s="82" t="s">
        <v>3125</v>
      </c>
      <c r="Q43" s="82" t="s">
        <v>9617</v>
      </c>
      <c r="R43" s="82" t="s">
        <v>641</v>
      </c>
      <c r="S43" s="82" t="s">
        <v>658</v>
      </c>
      <c r="T43" s="82" t="s">
        <v>11291</v>
      </c>
      <c r="U43" s="82" t="s">
        <v>11863</v>
      </c>
      <c r="V43" s="82" t="s">
        <v>9617</v>
      </c>
      <c r="W43" s="82" t="s">
        <v>13114</v>
      </c>
      <c r="X43" s="82" t="s">
        <v>9793</v>
      </c>
      <c r="Y43" s="82" t="s">
        <v>12634</v>
      </c>
      <c r="Z43" s="82" t="s">
        <v>10803</v>
      </c>
      <c r="AA43" s="82" t="s">
        <v>14056</v>
      </c>
      <c r="AB43" s="82" t="s">
        <v>1134</v>
      </c>
      <c r="AC43" s="82" t="s">
        <v>3045</v>
      </c>
      <c r="AD43" s="82" t="s">
        <v>778</v>
      </c>
      <c r="AE43" s="82" t="s">
        <v>15830</v>
      </c>
      <c r="AF43" s="82" t="s">
        <v>11165</v>
      </c>
      <c r="AG43" s="82" t="s">
        <v>10837</v>
      </c>
      <c r="AH43" s="82" t="s">
        <v>3228</v>
      </c>
      <c r="AI43" s="82" t="s">
        <v>15346</v>
      </c>
      <c r="AJ43" s="82" t="s">
        <v>2551</v>
      </c>
      <c r="AK43" s="82" t="s">
        <v>3369</v>
      </c>
      <c r="AL43" s="82" t="s">
        <v>16222</v>
      </c>
      <c r="AM43" s="82" t="s">
        <v>7582</v>
      </c>
      <c r="AN43" s="82" t="s">
        <v>16624</v>
      </c>
      <c r="AO43" s="82" t="s">
        <v>18125</v>
      </c>
      <c r="AP43" s="82" t="s">
        <v>9426</v>
      </c>
      <c r="AQ43" s="82" t="s">
        <v>18749</v>
      </c>
      <c r="AR43" s="82" t="s">
        <v>7761</v>
      </c>
      <c r="AS43" s="82" t="s">
        <v>17072</v>
      </c>
      <c r="AT43" s="82" t="s">
        <v>7582</v>
      </c>
      <c r="AU43" s="82" t="s">
        <v>7584</v>
      </c>
      <c r="AV43" s="82" t="s">
        <v>1197</v>
      </c>
      <c r="AW43" s="82" t="s">
        <v>961</v>
      </c>
      <c r="AX43" s="82" t="s">
        <v>16868</v>
      </c>
      <c r="AY43" s="82" t="s">
        <v>3741</v>
      </c>
      <c r="AZ43" s="82" t="s">
        <v>19799</v>
      </c>
      <c r="BA43" s="82" t="s">
        <v>17193</v>
      </c>
      <c r="BB43" s="82" t="s">
        <v>14812</v>
      </c>
      <c r="BC43" s="82" t="s">
        <v>653</v>
      </c>
      <c r="BD43" s="82" t="s">
        <v>9588</v>
      </c>
      <c r="BE43" s="82" t="s">
        <v>3866</v>
      </c>
      <c r="BF43" s="82" t="s">
        <v>7649</v>
      </c>
      <c r="BG43" s="82" t="s">
        <v>3473</v>
      </c>
      <c r="BH43" s="82" t="s">
        <v>9540</v>
      </c>
      <c r="BI43" s="82" t="s">
        <v>20337</v>
      </c>
      <c r="BJ43" s="82" t="s">
        <v>3369</v>
      </c>
      <c r="BK43" s="82" t="s">
        <v>18931</v>
      </c>
      <c r="BL43" s="82" t="s">
        <v>17559</v>
      </c>
      <c r="BM43" s="82" t="s">
        <v>12885</v>
      </c>
      <c r="BN43" s="82" t="s">
        <v>8595</v>
      </c>
      <c r="BO43" s="82" t="s">
        <v>21235</v>
      </c>
      <c r="BP43" s="82" t="s">
        <v>20231</v>
      </c>
      <c r="BQ43" s="82" t="s">
        <v>3664</v>
      </c>
      <c r="BR43" s="82" t="s">
        <v>16906</v>
      </c>
      <c r="BS43" s="82" t="s">
        <v>20851</v>
      </c>
      <c r="BT43" s="82" t="s">
        <v>11720</v>
      </c>
      <c r="BU43" s="82" t="s">
        <v>20604</v>
      </c>
      <c r="BV43" s="82" t="s">
        <v>2616</v>
      </c>
      <c r="BW43" s="82" t="s">
        <v>21950</v>
      </c>
      <c r="BX43" s="82" t="s">
        <v>7581</v>
      </c>
      <c r="BY43" s="82" t="s">
        <v>7626</v>
      </c>
      <c r="BZ43" s="82" t="s">
        <v>22794</v>
      </c>
      <c r="CA43" s="82" t="s">
        <v>17109</v>
      </c>
      <c r="CB43" s="82" t="s">
        <v>2300</v>
      </c>
      <c r="CC43" s="82" t="s">
        <v>22563</v>
      </c>
      <c r="CD43" s="82" t="s">
        <v>12830</v>
      </c>
      <c r="CE43" s="82" t="s">
        <v>14088</v>
      </c>
      <c r="CF43" s="82" t="s">
        <v>18138</v>
      </c>
      <c r="CG43" s="82" t="s">
        <v>2622</v>
      </c>
      <c r="CH43" s="82" t="s">
        <v>7079</v>
      </c>
      <c r="CI43" s="82" t="s">
        <v>15541</v>
      </c>
      <c r="CJ43" s="82" t="s">
        <v>17022</v>
      </c>
      <c r="CK43" s="82" t="s">
        <v>16970</v>
      </c>
      <c r="CL43" s="82" t="s">
        <v>15262</v>
      </c>
      <c r="CM43" s="82" t="s">
        <v>436</v>
      </c>
      <c r="CN43" s="82" t="s">
        <v>21741</v>
      </c>
      <c r="CO43" s="82" t="s">
        <v>23026</v>
      </c>
    </row>
    <row r="44" spans="3:93" ht="16.5" x14ac:dyDescent="0.25">
      <c r="C44" s="81" t="s">
        <v>4610</v>
      </c>
      <c r="D44" s="82" t="s">
        <v>4611</v>
      </c>
      <c r="E44" s="82" t="s">
        <v>5445</v>
      </c>
      <c r="F44" s="82" t="s">
        <v>5883</v>
      </c>
      <c r="G44" s="82" t="s">
        <v>6366</v>
      </c>
      <c r="H44" s="82" t="s">
        <v>7103</v>
      </c>
      <c r="I44" s="82" t="s">
        <v>328</v>
      </c>
      <c r="J44" s="82" t="s">
        <v>8124</v>
      </c>
      <c r="K44" s="82" t="s">
        <v>8874</v>
      </c>
      <c r="L44" s="82" t="s">
        <v>621</v>
      </c>
      <c r="M44" s="82" t="s">
        <v>9897</v>
      </c>
      <c r="N44" s="82" t="s">
        <v>10864</v>
      </c>
      <c r="O44" s="82" t="s">
        <v>10261</v>
      </c>
      <c r="P44" s="82" t="s">
        <v>421</v>
      </c>
      <c r="Q44" s="82" t="s">
        <v>3007</v>
      </c>
      <c r="R44" s="82" t="s">
        <v>645</v>
      </c>
      <c r="S44" s="82" t="s">
        <v>649</v>
      </c>
      <c r="T44" s="82" t="s">
        <v>12293</v>
      </c>
      <c r="U44" s="82" t="s">
        <v>11864</v>
      </c>
      <c r="V44" s="82" t="s">
        <v>904</v>
      </c>
      <c r="W44" s="82" t="s">
        <v>13115</v>
      </c>
      <c r="X44" s="82" t="s">
        <v>9791</v>
      </c>
      <c r="Y44" s="82" t="s">
        <v>12635</v>
      </c>
      <c r="Z44" s="82" t="s">
        <v>13572</v>
      </c>
      <c r="AA44" s="82" t="s">
        <v>14057</v>
      </c>
      <c r="AB44" s="82" t="s">
        <v>3162</v>
      </c>
      <c r="AC44" s="82" t="s">
        <v>661</v>
      </c>
      <c r="AD44" s="82" t="s">
        <v>9677</v>
      </c>
      <c r="AE44" s="82" t="s">
        <v>15831</v>
      </c>
      <c r="AF44" s="82" t="s">
        <v>8082</v>
      </c>
      <c r="AG44" s="82" t="s">
        <v>11086</v>
      </c>
      <c r="AH44" s="82" t="s">
        <v>1925</v>
      </c>
      <c r="AI44" s="82" t="s">
        <v>15347</v>
      </c>
      <c r="AJ44" s="82" t="s">
        <v>1156</v>
      </c>
      <c r="AK44" s="82" t="s">
        <v>1156</v>
      </c>
      <c r="AL44" s="82" t="s">
        <v>14851</v>
      </c>
      <c r="AM44" s="82" t="s">
        <v>7585</v>
      </c>
      <c r="AN44" s="82" t="s">
        <v>16626</v>
      </c>
      <c r="AO44" s="82" t="s">
        <v>18128</v>
      </c>
      <c r="AP44" s="82" t="s">
        <v>9434</v>
      </c>
      <c r="AQ44" s="82" t="s">
        <v>7835</v>
      </c>
      <c r="AR44" s="82" t="s">
        <v>7831</v>
      </c>
      <c r="AS44" s="82" t="s">
        <v>17073</v>
      </c>
      <c r="AT44" s="82" t="s">
        <v>7585</v>
      </c>
      <c r="AU44" s="82" t="s">
        <v>1468</v>
      </c>
      <c r="AV44" s="82" t="s">
        <v>324</v>
      </c>
      <c r="AW44" s="82" t="s">
        <v>3666</v>
      </c>
      <c r="AX44" s="82" t="s">
        <v>16869</v>
      </c>
      <c r="AY44" s="82" t="s">
        <v>1553</v>
      </c>
      <c r="AZ44" s="82" t="s">
        <v>19800</v>
      </c>
      <c r="BA44" s="82" t="s">
        <v>18529</v>
      </c>
      <c r="BB44" s="82" t="s">
        <v>14362</v>
      </c>
      <c r="BC44" s="82" t="s">
        <v>1696</v>
      </c>
      <c r="BD44" s="82" t="s">
        <v>3828</v>
      </c>
      <c r="BE44" s="82" t="s">
        <v>12576</v>
      </c>
      <c r="BF44" s="82" t="s">
        <v>1197</v>
      </c>
      <c r="BG44" s="82" t="s">
        <v>9196</v>
      </c>
      <c r="BH44" s="82" t="s">
        <v>3368</v>
      </c>
      <c r="BI44" s="82" t="s">
        <v>3905</v>
      </c>
      <c r="BJ44" s="82" t="s">
        <v>1141</v>
      </c>
      <c r="BK44" s="82" t="s">
        <v>18932</v>
      </c>
      <c r="BL44" s="82" t="s">
        <v>7498</v>
      </c>
      <c r="BM44" s="82" t="s">
        <v>1927</v>
      </c>
      <c r="BN44" s="82" t="s">
        <v>8716</v>
      </c>
      <c r="BO44" s="82" t="s">
        <v>21220</v>
      </c>
      <c r="BP44" s="82" t="s">
        <v>17229</v>
      </c>
      <c r="BQ44" s="82" t="s">
        <v>2035</v>
      </c>
      <c r="BR44" s="82" t="s">
        <v>14336</v>
      </c>
      <c r="BS44" s="82" t="s">
        <v>20852</v>
      </c>
      <c r="BT44" s="82" t="s">
        <v>20520</v>
      </c>
      <c r="BU44" s="82" t="s">
        <v>10526</v>
      </c>
      <c r="BV44" s="82" t="s">
        <v>4170</v>
      </c>
      <c r="BW44" s="82" t="s">
        <v>21951</v>
      </c>
      <c r="BX44" s="82" t="s">
        <v>7649</v>
      </c>
      <c r="BY44" s="82" t="s">
        <v>17273</v>
      </c>
      <c r="BZ44" s="82" t="s">
        <v>19435</v>
      </c>
      <c r="CA44" s="82" t="s">
        <v>19713</v>
      </c>
      <c r="CB44" s="82" t="s">
        <v>3011</v>
      </c>
      <c r="CC44" s="82" t="s">
        <v>22754</v>
      </c>
      <c r="CD44" s="82" t="s">
        <v>3661</v>
      </c>
      <c r="CE44" s="82" t="s">
        <v>14697</v>
      </c>
      <c r="CF44" s="82" t="s">
        <v>12614</v>
      </c>
      <c r="CG44" s="82" t="s">
        <v>338</v>
      </c>
      <c r="CH44" s="82" t="s">
        <v>15216</v>
      </c>
      <c r="CI44" s="82" t="s">
        <v>22458</v>
      </c>
      <c r="CJ44" s="82" t="s">
        <v>20168</v>
      </c>
      <c r="CK44" s="82" t="s">
        <v>18872</v>
      </c>
      <c r="CL44" s="82" t="s">
        <v>2155</v>
      </c>
      <c r="CM44" s="82" t="s">
        <v>2875</v>
      </c>
      <c r="CN44" s="82" t="s">
        <v>23009</v>
      </c>
      <c r="CO44" s="82" t="s">
        <v>15760</v>
      </c>
    </row>
    <row r="45" spans="3:93" ht="16.5" x14ac:dyDescent="0.25">
      <c r="C45" s="81" t="s">
        <v>4612</v>
      </c>
      <c r="D45" s="82" t="s">
        <v>4613</v>
      </c>
      <c r="E45" s="82" t="s">
        <v>5446</v>
      </c>
      <c r="F45" s="82" t="s">
        <v>5884</v>
      </c>
      <c r="G45" s="82" t="s">
        <v>6369</v>
      </c>
      <c r="H45" s="82" t="s">
        <v>6356</v>
      </c>
      <c r="I45" s="82" t="s">
        <v>1197</v>
      </c>
      <c r="J45" s="82" t="s">
        <v>8126</v>
      </c>
      <c r="K45" s="82" t="s">
        <v>8876</v>
      </c>
      <c r="L45" s="82" t="s">
        <v>3373</v>
      </c>
      <c r="M45" s="82" t="s">
        <v>2908</v>
      </c>
      <c r="N45" s="82" t="s">
        <v>10875</v>
      </c>
      <c r="O45" s="82" t="s">
        <v>10264</v>
      </c>
      <c r="P45" s="82" t="s">
        <v>8859</v>
      </c>
      <c r="Q45" s="82" t="s">
        <v>622</v>
      </c>
      <c r="R45" s="82" t="s">
        <v>3071</v>
      </c>
      <c r="S45" s="82" t="s">
        <v>648</v>
      </c>
      <c r="T45" s="82" t="s">
        <v>3053</v>
      </c>
      <c r="U45" s="82" t="s">
        <v>11865</v>
      </c>
      <c r="V45" s="82" t="s">
        <v>730</v>
      </c>
      <c r="W45" s="82" t="s">
        <v>13116</v>
      </c>
      <c r="X45" s="82" t="s">
        <v>11483</v>
      </c>
      <c r="Y45" s="82" t="s">
        <v>12636</v>
      </c>
      <c r="Z45" s="82" t="s">
        <v>13573</v>
      </c>
      <c r="AA45" s="82" t="s">
        <v>14058</v>
      </c>
      <c r="AB45" s="82" t="s">
        <v>1811</v>
      </c>
      <c r="AC45" s="82" t="s">
        <v>663</v>
      </c>
      <c r="AD45" s="82" t="s">
        <v>3003</v>
      </c>
      <c r="AE45" s="82" t="s">
        <v>15832</v>
      </c>
      <c r="AF45" s="82" t="s">
        <v>14740</v>
      </c>
      <c r="AG45" s="82" t="s">
        <v>14538</v>
      </c>
      <c r="AH45" s="82" t="s">
        <v>1934</v>
      </c>
      <c r="AI45" s="82" t="s">
        <v>15349</v>
      </c>
      <c r="AJ45" s="82" t="s">
        <v>2545</v>
      </c>
      <c r="AK45" s="82" t="s">
        <v>2551</v>
      </c>
      <c r="AL45" s="82" t="s">
        <v>16231</v>
      </c>
      <c r="AM45" s="82" t="s">
        <v>7649</v>
      </c>
      <c r="AN45" s="82" t="s">
        <v>16627</v>
      </c>
      <c r="AO45" s="82" t="s">
        <v>18129</v>
      </c>
      <c r="AP45" s="82" t="s">
        <v>17753</v>
      </c>
      <c r="AQ45" s="82" t="s">
        <v>18750</v>
      </c>
      <c r="AR45" s="82" t="s">
        <v>17343</v>
      </c>
      <c r="AS45" s="82" t="s">
        <v>17074</v>
      </c>
      <c r="AT45" s="82" t="s">
        <v>7578</v>
      </c>
      <c r="AU45" s="82" t="s">
        <v>7649</v>
      </c>
      <c r="AV45" s="82" t="s">
        <v>7649</v>
      </c>
      <c r="AW45" s="82" t="s">
        <v>1490</v>
      </c>
      <c r="AX45" s="82" t="s">
        <v>16306</v>
      </c>
      <c r="AY45" s="82" t="s">
        <v>3831</v>
      </c>
      <c r="AZ45" s="82" t="s">
        <v>19800</v>
      </c>
      <c r="BA45" s="82" t="s">
        <v>17343</v>
      </c>
      <c r="BB45" s="82" t="s">
        <v>14451</v>
      </c>
      <c r="BC45" s="82" t="s">
        <v>648</v>
      </c>
      <c r="BD45" s="82" t="s">
        <v>909</v>
      </c>
      <c r="BE45" s="82" t="s">
        <v>1121</v>
      </c>
      <c r="BF45" s="82" t="s">
        <v>7583</v>
      </c>
      <c r="BG45" s="82" t="s">
        <v>13031</v>
      </c>
      <c r="BH45" s="82" t="s">
        <v>3841</v>
      </c>
      <c r="BI45" s="82" t="s">
        <v>20338</v>
      </c>
      <c r="BJ45" s="82" t="s">
        <v>1857</v>
      </c>
      <c r="BK45" s="82" t="s">
        <v>18933</v>
      </c>
      <c r="BL45" s="82" t="s">
        <v>7387</v>
      </c>
      <c r="BM45" s="82" t="s">
        <v>90</v>
      </c>
      <c r="BN45" s="82" t="s">
        <v>8759</v>
      </c>
      <c r="BO45" s="82" t="s">
        <v>21236</v>
      </c>
      <c r="BP45" s="82" t="s">
        <v>20232</v>
      </c>
      <c r="BQ45" s="82" t="s">
        <v>12383</v>
      </c>
      <c r="BR45" s="82" t="s">
        <v>14834</v>
      </c>
      <c r="BS45" s="82" t="s">
        <v>20832</v>
      </c>
      <c r="BT45" s="82" t="s">
        <v>17803</v>
      </c>
      <c r="BU45" s="82" t="s">
        <v>10494</v>
      </c>
      <c r="BV45" s="82" t="s">
        <v>2630</v>
      </c>
      <c r="BW45" s="82" t="s">
        <v>21952</v>
      </c>
      <c r="BX45" s="82" t="s">
        <v>17239</v>
      </c>
      <c r="BY45" s="82" t="s">
        <v>7571</v>
      </c>
      <c r="BZ45" s="82" t="s">
        <v>15301</v>
      </c>
      <c r="CA45" s="82" t="s">
        <v>14274</v>
      </c>
      <c r="CB45" s="82" t="s">
        <v>2545</v>
      </c>
      <c r="CC45" s="82" t="s">
        <v>21830</v>
      </c>
      <c r="CD45" s="82" t="s">
        <v>2626</v>
      </c>
      <c r="CE45" s="82" t="s">
        <v>10925</v>
      </c>
      <c r="CF45" s="82" t="s">
        <v>20610</v>
      </c>
      <c r="CG45" s="82" t="s">
        <v>2197</v>
      </c>
      <c r="CH45" s="82" t="s">
        <v>6430</v>
      </c>
      <c r="CI45" s="82" t="s">
        <v>15300</v>
      </c>
      <c r="CJ45" s="82" t="s">
        <v>7396</v>
      </c>
      <c r="CK45" s="82" t="s">
        <v>22354</v>
      </c>
      <c r="CL45" s="82" t="s">
        <v>12786</v>
      </c>
      <c r="CM45" s="82" t="s">
        <v>11455</v>
      </c>
      <c r="CN45" s="82" t="s">
        <v>22637</v>
      </c>
      <c r="CO45" s="82" t="s">
        <v>15762</v>
      </c>
    </row>
    <row r="46" spans="3:93" ht="16.5" x14ac:dyDescent="0.25">
      <c r="C46" s="81" t="s">
        <v>4614</v>
      </c>
      <c r="D46" s="82" t="s">
        <v>4615</v>
      </c>
      <c r="E46" s="82" t="s">
        <v>5412</v>
      </c>
      <c r="F46" s="82" t="s">
        <v>5885</v>
      </c>
      <c r="G46" s="82" t="s">
        <v>6329</v>
      </c>
      <c r="H46" s="82" t="s">
        <v>6621</v>
      </c>
      <c r="I46" s="82" t="s">
        <v>7584</v>
      </c>
      <c r="J46" s="82" t="s">
        <v>8128</v>
      </c>
      <c r="K46" s="82" t="s">
        <v>8876</v>
      </c>
      <c r="L46" s="82" t="s">
        <v>472</v>
      </c>
      <c r="M46" s="82" t="s">
        <v>9898</v>
      </c>
      <c r="N46" s="82" t="s">
        <v>10876</v>
      </c>
      <c r="O46" s="82" t="s">
        <v>10265</v>
      </c>
      <c r="P46" s="82" t="s">
        <v>2990</v>
      </c>
      <c r="Q46" s="82" t="s">
        <v>630</v>
      </c>
      <c r="R46" s="82" t="s">
        <v>2144</v>
      </c>
      <c r="S46" s="82" t="s">
        <v>3045</v>
      </c>
      <c r="T46" s="82" t="s">
        <v>8917</v>
      </c>
      <c r="U46" s="82" t="s">
        <v>11866</v>
      </c>
      <c r="V46" s="82" t="s">
        <v>746</v>
      </c>
      <c r="W46" s="82" t="s">
        <v>13117</v>
      </c>
      <c r="X46" s="82" t="s">
        <v>11333</v>
      </c>
      <c r="Y46" s="82" t="s">
        <v>12637</v>
      </c>
      <c r="Z46" s="82" t="s">
        <v>13574</v>
      </c>
      <c r="AA46" s="82" t="s">
        <v>14052</v>
      </c>
      <c r="AB46" s="82" t="s">
        <v>1812</v>
      </c>
      <c r="AC46" s="82" t="s">
        <v>3229</v>
      </c>
      <c r="AD46" s="82" t="s">
        <v>3242</v>
      </c>
      <c r="AE46" s="82" t="s">
        <v>15834</v>
      </c>
      <c r="AF46" s="82" t="s">
        <v>15023</v>
      </c>
      <c r="AG46" s="82" t="s">
        <v>11048</v>
      </c>
      <c r="AH46" s="82" t="s">
        <v>648</v>
      </c>
      <c r="AI46" s="82" t="s">
        <v>15331</v>
      </c>
      <c r="AJ46" s="82" t="s">
        <v>2893</v>
      </c>
      <c r="AK46" s="82" t="s">
        <v>3370</v>
      </c>
      <c r="AL46" s="82" t="s">
        <v>16232</v>
      </c>
      <c r="AM46" s="82" t="s">
        <v>7581</v>
      </c>
      <c r="AN46" s="82" t="s">
        <v>14029</v>
      </c>
      <c r="AO46" s="82" t="s">
        <v>18131</v>
      </c>
      <c r="AP46" s="82" t="s">
        <v>17754</v>
      </c>
      <c r="AQ46" s="82" t="s">
        <v>17428</v>
      </c>
      <c r="AR46" s="82" t="s">
        <v>17345</v>
      </c>
      <c r="AS46" s="82" t="s">
        <v>7324</v>
      </c>
      <c r="AT46" s="82" t="s">
        <v>7583</v>
      </c>
      <c r="AU46" s="82" t="s">
        <v>7649</v>
      </c>
      <c r="AV46" s="82" t="s">
        <v>17265</v>
      </c>
      <c r="AW46" s="82" t="s">
        <v>3958</v>
      </c>
      <c r="AX46" s="82" t="s">
        <v>16739</v>
      </c>
      <c r="AY46" s="82" t="s">
        <v>1552</v>
      </c>
      <c r="AZ46" s="82" t="s">
        <v>19801</v>
      </c>
      <c r="BA46" s="82" t="s">
        <v>18531</v>
      </c>
      <c r="BB46" s="82" t="s">
        <v>14299</v>
      </c>
      <c r="BC46" s="82" t="s">
        <v>1082</v>
      </c>
      <c r="BD46" s="82" t="s">
        <v>1573</v>
      </c>
      <c r="BE46" s="82" t="s">
        <v>1122</v>
      </c>
      <c r="BF46" s="82" t="s">
        <v>18840</v>
      </c>
      <c r="BG46" s="82" t="s">
        <v>18648</v>
      </c>
      <c r="BH46" s="82" t="s">
        <v>3864</v>
      </c>
      <c r="BI46" s="82" t="s">
        <v>9270</v>
      </c>
      <c r="BJ46" s="82" t="s">
        <v>1128</v>
      </c>
      <c r="BK46" s="82" t="s">
        <v>18934</v>
      </c>
      <c r="BL46" s="82" t="s">
        <v>7385</v>
      </c>
      <c r="BM46" s="82" t="s">
        <v>55</v>
      </c>
      <c r="BN46" s="82" t="s">
        <v>15111</v>
      </c>
      <c r="BO46" s="82" t="s">
        <v>21237</v>
      </c>
      <c r="BP46" s="82" t="s">
        <v>6924</v>
      </c>
      <c r="BQ46" s="82" t="s">
        <v>2032</v>
      </c>
      <c r="BR46" s="82" t="s">
        <v>14898</v>
      </c>
      <c r="BS46" s="82" t="s">
        <v>20853</v>
      </c>
      <c r="BT46" s="82" t="s">
        <v>18207</v>
      </c>
      <c r="BU46" s="82" t="s">
        <v>20606</v>
      </c>
      <c r="BV46" s="82" t="s">
        <v>2616</v>
      </c>
      <c r="BW46" s="82" t="s">
        <v>21953</v>
      </c>
      <c r="BX46" s="82" t="s">
        <v>18511</v>
      </c>
      <c r="BY46" s="82" t="s">
        <v>7793</v>
      </c>
      <c r="BZ46" s="82" t="s">
        <v>15661</v>
      </c>
      <c r="CA46" s="82" t="s">
        <v>21596</v>
      </c>
      <c r="CB46" s="82" t="s">
        <v>9525</v>
      </c>
      <c r="CC46" s="82" t="s">
        <v>22548</v>
      </c>
      <c r="CD46" s="82" t="s">
        <v>2627</v>
      </c>
      <c r="CE46" s="82" t="s">
        <v>19428</v>
      </c>
      <c r="CF46" s="82" t="s">
        <v>10604</v>
      </c>
      <c r="CG46" s="82" t="s">
        <v>116</v>
      </c>
      <c r="CH46" s="82" t="s">
        <v>16744</v>
      </c>
      <c r="CI46" s="82" t="s">
        <v>15535</v>
      </c>
      <c r="CJ46" s="82" t="s">
        <v>17032</v>
      </c>
      <c r="CK46" s="82" t="s">
        <v>22713</v>
      </c>
      <c r="CL46" s="82" t="s">
        <v>654</v>
      </c>
      <c r="CM46" s="82" t="s">
        <v>12750</v>
      </c>
      <c r="CN46" s="82" t="s">
        <v>23010</v>
      </c>
      <c r="CO46" s="82" t="s">
        <v>22621</v>
      </c>
    </row>
    <row r="47" spans="3:93" ht="16.5" x14ac:dyDescent="0.25">
      <c r="C47" s="81" t="s">
        <v>4616</v>
      </c>
      <c r="D47" s="82" t="s">
        <v>4617</v>
      </c>
      <c r="E47" s="82" t="s">
        <v>5447</v>
      </c>
      <c r="F47" s="82" t="s">
        <v>5886</v>
      </c>
      <c r="G47" s="82" t="s">
        <v>6366</v>
      </c>
      <c r="H47" s="82" t="s">
        <v>6475</v>
      </c>
      <c r="I47" s="82" t="s">
        <v>1196</v>
      </c>
      <c r="J47" s="82" t="s">
        <v>8129</v>
      </c>
      <c r="K47" s="82" t="s">
        <v>8878</v>
      </c>
      <c r="L47" s="82" t="s">
        <v>2299</v>
      </c>
      <c r="M47" s="82" t="s">
        <v>9873</v>
      </c>
      <c r="N47" s="82" t="s">
        <v>10877</v>
      </c>
      <c r="O47" s="82" t="s">
        <v>2964</v>
      </c>
      <c r="P47" s="82" t="s">
        <v>11335</v>
      </c>
      <c r="Q47" s="82" t="s">
        <v>624</v>
      </c>
      <c r="R47" s="82" t="s">
        <v>3839</v>
      </c>
      <c r="S47" s="82" t="s">
        <v>1083</v>
      </c>
      <c r="T47" s="82" t="s">
        <v>12364</v>
      </c>
      <c r="U47" s="82" t="s">
        <v>11867</v>
      </c>
      <c r="V47" s="82" t="s">
        <v>733</v>
      </c>
      <c r="W47" s="82" t="s">
        <v>13118</v>
      </c>
      <c r="X47" s="82" t="s">
        <v>11562</v>
      </c>
      <c r="Y47" s="82" t="s">
        <v>9170</v>
      </c>
      <c r="Z47" s="82" t="s">
        <v>13203</v>
      </c>
      <c r="AA47" s="82" t="s">
        <v>14060</v>
      </c>
      <c r="AB47" s="82" t="s">
        <v>9553</v>
      </c>
      <c r="AC47" s="82" t="s">
        <v>648</v>
      </c>
      <c r="AD47" s="82" t="s">
        <v>8810</v>
      </c>
      <c r="AE47" s="82" t="s">
        <v>15835</v>
      </c>
      <c r="AF47" s="82" t="s">
        <v>8537</v>
      </c>
      <c r="AG47" s="82" t="s">
        <v>8420</v>
      </c>
      <c r="AH47" s="82" t="s">
        <v>1086</v>
      </c>
      <c r="AI47" s="82" t="s">
        <v>15280</v>
      </c>
      <c r="AJ47" s="82" t="s">
        <v>9530</v>
      </c>
      <c r="AK47" s="82" t="s">
        <v>3373</v>
      </c>
      <c r="AL47" s="82" t="s">
        <v>14914</v>
      </c>
      <c r="AM47" s="82" t="s">
        <v>1197</v>
      </c>
      <c r="AN47" s="82" t="s">
        <v>8209</v>
      </c>
      <c r="AO47" s="82" t="s">
        <v>18133</v>
      </c>
      <c r="AP47" s="82" t="s">
        <v>17756</v>
      </c>
      <c r="AQ47" s="82" t="s">
        <v>18751</v>
      </c>
      <c r="AR47" s="82" t="s">
        <v>7685</v>
      </c>
      <c r="AS47" s="82" t="s">
        <v>6525</v>
      </c>
      <c r="AT47" s="82" t="s">
        <v>1197</v>
      </c>
      <c r="AU47" s="82" t="s">
        <v>1445</v>
      </c>
      <c r="AV47" s="82" t="s">
        <v>1197</v>
      </c>
      <c r="AW47" s="82" t="s">
        <v>3669</v>
      </c>
      <c r="AX47" s="82" t="s">
        <v>16871</v>
      </c>
      <c r="AY47" s="82" t="s">
        <v>11761</v>
      </c>
      <c r="AZ47" s="82" t="s">
        <v>19802</v>
      </c>
      <c r="BA47" s="82" t="s">
        <v>18532</v>
      </c>
      <c r="BB47" s="82" t="s">
        <v>14830</v>
      </c>
      <c r="BC47" s="82" t="s">
        <v>1701</v>
      </c>
      <c r="BD47" s="82" t="s">
        <v>3829</v>
      </c>
      <c r="BE47" s="82" t="s">
        <v>1716</v>
      </c>
      <c r="BF47" s="82" t="s">
        <v>7584</v>
      </c>
      <c r="BG47" s="82" t="s">
        <v>19333</v>
      </c>
      <c r="BH47" s="82" t="s">
        <v>3863</v>
      </c>
      <c r="BI47" s="82" t="s">
        <v>1777</v>
      </c>
      <c r="BJ47" s="82" t="s">
        <v>1861</v>
      </c>
      <c r="BK47" s="82" t="s">
        <v>18935</v>
      </c>
      <c r="BL47" s="82" t="s">
        <v>7512</v>
      </c>
      <c r="BM47" s="82" t="s">
        <v>649</v>
      </c>
      <c r="BN47" s="82" t="s">
        <v>8276</v>
      </c>
      <c r="BO47" s="82" t="s">
        <v>21238</v>
      </c>
      <c r="BP47" s="82" t="s">
        <v>18601</v>
      </c>
      <c r="BQ47" s="82" t="s">
        <v>11363</v>
      </c>
      <c r="BR47" s="82" t="s">
        <v>21594</v>
      </c>
      <c r="BS47" s="82" t="s">
        <v>20854</v>
      </c>
      <c r="BT47" s="82" t="s">
        <v>16045</v>
      </c>
      <c r="BU47" s="82" t="s">
        <v>18213</v>
      </c>
      <c r="BV47" s="82" t="s">
        <v>2627</v>
      </c>
      <c r="BW47" s="82" t="s">
        <v>4194</v>
      </c>
      <c r="BX47" s="82" t="s">
        <v>7581</v>
      </c>
      <c r="BY47" s="82" t="s">
        <v>7578</v>
      </c>
      <c r="BZ47" s="82" t="s">
        <v>15306</v>
      </c>
      <c r="CA47" s="82" t="s">
        <v>14271</v>
      </c>
      <c r="CB47" s="82" t="s">
        <v>468</v>
      </c>
      <c r="CC47" s="82" t="s">
        <v>22757</v>
      </c>
      <c r="CD47" s="82" t="s">
        <v>3660</v>
      </c>
      <c r="CE47" s="82" t="s">
        <v>10878</v>
      </c>
      <c r="CF47" s="82" t="s">
        <v>20619</v>
      </c>
      <c r="CG47" s="82" t="s">
        <v>7653</v>
      </c>
      <c r="CH47" s="82" t="s">
        <v>7124</v>
      </c>
      <c r="CI47" s="82" t="s">
        <v>15307</v>
      </c>
      <c r="CJ47" s="82" t="s">
        <v>7366</v>
      </c>
      <c r="CK47" s="82" t="s">
        <v>6535</v>
      </c>
      <c r="CL47" s="82" t="s">
        <v>656</v>
      </c>
      <c r="CM47" s="82" t="s">
        <v>8914</v>
      </c>
      <c r="CN47" s="82" t="s">
        <v>15688</v>
      </c>
      <c r="CO47" s="82" t="s">
        <v>8369</v>
      </c>
    </row>
    <row r="48" spans="3:93" ht="16.5" x14ac:dyDescent="0.25">
      <c r="C48" s="81" t="s">
        <v>4618</v>
      </c>
      <c r="D48" s="82" t="s">
        <v>4619</v>
      </c>
      <c r="E48" s="82" t="s">
        <v>5448</v>
      </c>
      <c r="F48" s="82" t="s">
        <v>5887</v>
      </c>
      <c r="G48" s="82" t="s">
        <v>6374</v>
      </c>
      <c r="H48" s="82" t="s">
        <v>7104</v>
      </c>
      <c r="I48" s="82" t="s">
        <v>325</v>
      </c>
      <c r="J48" s="82" t="s">
        <v>8131</v>
      </c>
      <c r="K48" s="82" t="s">
        <v>8880</v>
      </c>
      <c r="L48" s="82" t="s">
        <v>2549</v>
      </c>
      <c r="M48" s="82" t="s">
        <v>2908</v>
      </c>
      <c r="N48" s="82" t="s">
        <v>8479</v>
      </c>
      <c r="O48" s="82" t="s">
        <v>10267</v>
      </c>
      <c r="P48" s="82" t="s">
        <v>9787</v>
      </c>
      <c r="Q48" s="82" t="s">
        <v>616</v>
      </c>
      <c r="R48" s="82" t="s">
        <v>2146</v>
      </c>
      <c r="S48" s="82" t="s">
        <v>653</v>
      </c>
      <c r="T48" s="82" t="s">
        <v>1735</v>
      </c>
      <c r="U48" s="82" t="s">
        <v>11868</v>
      </c>
      <c r="V48" s="82" t="s">
        <v>3009</v>
      </c>
      <c r="W48" s="82" t="s">
        <v>13120</v>
      </c>
      <c r="X48" s="82" t="s">
        <v>3122</v>
      </c>
      <c r="Y48" s="82" t="s">
        <v>12639</v>
      </c>
      <c r="Z48" s="82" t="s">
        <v>13575</v>
      </c>
      <c r="AA48" s="82" t="s">
        <v>14062</v>
      </c>
      <c r="AB48" s="82" t="s">
        <v>1159</v>
      </c>
      <c r="AC48" s="82" t="s">
        <v>646</v>
      </c>
      <c r="AD48" s="82" t="s">
        <v>11415</v>
      </c>
      <c r="AE48" s="82" t="s">
        <v>13152</v>
      </c>
      <c r="AF48" s="82" t="s">
        <v>11185</v>
      </c>
      <c r="AG48" s="82" t="s">
        <v>14539</v>
      </c>
      <c r="AH48" s="82" t="s">
        <v>1083</v>
      </c>
      <c r="AI48" s="82" t="s">
        <v>15352</v>
      </c>
      <c r="AJ48" s="82" t="s">
        <v>1156</v>
      </c>
      <c r="AK48" s="82" t="s">
        <v>2544</v>
      </c>
      <c r="AL48" s="82" t="s">
        <v>7167</v>
      </c>
      <c r="AM48" s="82" t="s">
        <v>7584</v>
      </c>
      <c r="AN48" s="82" t="s">
        <v>14065</v>
      </c>
      <c r="AO48" s="82" t="s">
        <v>18134</v>
      </c>
      <c r="AP48" s="82" t="s">
        <v>10282</v>
      </c>
      <c r="AQ48" s="82" t="s">
        <v>18752</v>
      </c>
      <c r="AR48" s="82" t="s">
        <v>7848</v>
      </c>
      <c r="AS48" s="82" t="s">
        <v>6595</v>
      </c>
      <c r="AT48" s="82" t="s">
        <v>7582</v>
      </c>
      <c r="AU48" s="82" t="s">
        <v>1468</v>
      </c>
      <c r="AV48" s="82" t="s">
        <v>7649</v>
      </c>
      <c r="AW48" s="82" t="s">
        <v>3666</v>
      </c>
      <c r="AX48" s="82" t="s">
        <v>16426</v>
      </c>
      <c r="AY48" s="82" t="s">
        <v>1573</v>
      </c>
      <c r="AZ48" s="82" t="s">
        <v>19803</v>
      </c>
      <c r="BA48" s="82" t="s">
        <v>18533</v>
      </c>
      <c r="BB48" s="82" t="s">
        <v>14426</v>
      </c>
      <c r="BC48" s="82" t="s">
        <v>655</v>
      </c>
      <c r="BD48" s="82" t="s">
        <v>9603</v>
      </c>
      <c r="BE48" s="82" t="s">
        <v>3844</v>
      </c>
      <c r="BF48" s="82" t="s">
        <v>7582</v>
      </c>
      <c r="BG48" s="82" t="s">
        <v>19353</v>
      </c>
      <c r="BH48" s="82" t="s">
        <v>1720</v>
      </c>
      <c r="BI48" s="82" t="s">
        <v>18122</v>
      </c>
      <c r="BJ48" s="82" t="s">
        <v>919</v>
      </c>
      <c r="BK48" s="82" t="s">
        <v>18936</v>
      </c>
      <c r="BL48" s="82" t="s">
        <v>7361</v>
      </c>
      <c r="BM48" s="82" t="s">
        <v>1088</v>
      </c>
      <c r="BN48" s="82" t="s">
        <v>8625</v>
      </c>
      <c r="BO48" s="82" t="s">
        <v>21204</v>
      </c>
      <c r="BP48" s="82" t="s">
        <v>20234</v>
      </c>
      <c r="BQ48" s="82" t="s">
        <v>12421</v>
      </c>
      <c r="BR48" s="82" t="s">
        <v>16286</v>
      </c>
      <c r="BS48" s="82" t="s">
        <v>4140</v>
      </c>
      <c r="BT48" s="82" t="s">
        <v>10499</v>
      </c>
      <c r="BU48" s="82" t="s">
        <v>12599</v>
      </c>
      <c r="BV48" s="82" t="s">
        <v>2626</v>
      </c>
      <c r="BW48" s="82" t="s">
        <v>21954</v>
      </c>
      <c r="BX48" s="82" t="s">
        <v>16581</v>
      </c>
      <c r="BY48" s="82" t="s">
        <v>7650</v>
      </c>
      <c r="BZ48" s="82" t="s">
        <v>22825</v>
      </c>
      <c r="CA48" s="82" t="s">
        <v>14815</v>
      </c>
      <c r="CB48" s="82" t="s">
        <v>450</v>
      </c>
      <c r="CC48" s="82" t="s">
        <v>22758</v>
      </c>
      <c r="CD48" s="82" t="s">
        <v>3661</v>
      </c>
      <c r="CE48" s="82" t="s">
        <v>15059</v>
      </c>
      <c r="CF48" s="82" t="s">
        <v>9289</v>
      </c>
      <c r="CG48" s="82" t="s">
        <v>328</v>
      </c>
      <c r="CH48" s="82" t="s">
        <v>15157</v>
      </c>
      <c r="CI48" s="82" t="s">
        <v>15578</v>
      </c>
      <c r="CJ48" s="82" t="s">
        <v>7521</v>
      </c>
      <c r="CK48" s="82" t="s">
        <v>7428</v>
      </c>
      <c r="CL48" s="82" t="s">
        <v>661</v>
      </c>
      <c r="CM48" s="82" t="s">
        <v>9649</v>
      </c>
      <c r="CN48" s="82" t="s">
        <v>15749</v>
      </c>
      <c r="CO48" s="82" t="s">
        <v>14701</v>
      </c>
    </row>
    <row r="49" spans="3:93" ht="16.5" x14ac:dyDescent="0.25">
      <c r="C49" s="81" t="s">
        <v>4620</v>
      </c>
      <c r="D49" s="82" t="s">
        <v>4621</v>
      </c>
      <c r="E49" s="82" t="s">
        <v>5449</v>
      </c>
      <c r="F49" s="82" t="s">
        <v>5888</v>
      </c>
      <c r="G49" s="82" t="s">
        <v>6376</v>
      </c>
      <c r="H49" s="82" t="s">
        <v>6782</v>
      </c>
      <c r="I49" s="82" t="s">
        <v>1445</v>
      </c>
      <c r="J49" s="82" t="s">
        <v>8133</v>
      </c>
      <c r="K49" s="82" t="s">
        <v>2872</v>
      </c>
      <c r="L49" s="82" t="s">
        <v>622</v>
      </c>
      <c r="M49" s="82" t="s">
        <v>9900</v>
      </c>
      <c r="N49" s="82" t="s">
        <v>10879</v>
      </c>
      <c r="O49" s="82" t="s">
        <v>10250</v>
      </c>
      <c r="P49" s="82" t="s">
        <v>800</v>
      </c>
      <c r="Q49" s="82" t="s">
        <v>729</v>
      </c>
      <c r="R49" s="82" t="s">
        <v>2149</v>
      </c>
      <c r="S49" s="82" t="s">
        <v>935</v>
      </c>
      <c r="T49" s="82" t="s">
        <v>8963</v>
      </c>
      <c r="U49" s="82" t="s">
        <v>11869</v>
      </c>
      <c r="V49" s="82" t="s">
        <v>9568</v>
      </c>
      <c r="W49" s="82" t="s">
        <v>13121</v>
      </c>
      <c r="X49" s="82" t="s">
        <v>8827</v>
      </c>
      <c r="Y49" s="82" t="s">
        <v>9124</v>
      </c>
      <c r="Z49" s="82" t="s">
        <v>13576</v>
      </c>
      <c r="AA49" s="82" t="s">
        <v>14064</v>
      </c>
      <c r="AB49" s="82" t="s">
        <v>447</v>
      </c>
      <c r="AC49" s="82" t="s">
        <v>650</v>
      </c>
      <c r="AD49" s="82" t="s">
        <v>588</v>
      </c>
      <c r="AE49" s="82" t="s">
        <v>15837</v>
      </c>
      <c r="AF49" s="82" t="s">
        <v>15024</v>
      </c>
      <c r="AG49" s="82" t="s">
        <v>11088</v>
      </c>
      <c r="AH49" s="82" t="s">
        <v>1084</v>
      </c>
      <c r="AI49" s="82" t="s">
        <v>15353</v>
      </c>
      <c r="AJ49" s="82" t="s">
        <v>1151</v>
      </c>
      <c r="AK49" s="82" t="s">
        <v>1156</v>
      </c>
      <c r="AL49" s="82" t="s">
        <v>16236</v>
      </c>
      <c r="AM49" s="82" t="s">
        <v>1197</v>
      </c>
      <c r="AN49" s="82" t="s">
        <v>14132</v>
      </c>
      <c r="AO49" s="82" t="s">
        <v>18137</v>
      </c>
      <c r="AP49" s="82" t="s">
        <v>10220</v>
      </c>
      <c r="AQ49" s="82" t="s">
        <v>17191</v>
      </c>
      <c r="AR49" s="82" t="s">
        <v>17347</v>
      </c>
      <c r="AS49" s="82" t="s">
        <v>17077</v>
      </c>
      <c r="AT49" s="82" t="s">
        <v>1195</v>
      </c>
      <c r="AU49" s="82" t="s">
        <v>1195</v>
      </c>
      <c r="AV49" s="82" t="s">
        <v>7584</v>
      </c>
      <c r="AW49" s="82" t="s">
        <v>3671</v>
      </c>
      <c r="AX49" s="82" t="s">
        <v>16381</v>
      </c>
      <c r="AY49" s="82" t="s">
        <v>3746</v>
      </c>
      <c r="AZ49" s="82" t="s">
        <v>19804</v>
      </c>
      <c r="BA49" s="82" t="s">
        <v>18534</v>
      </c>
      <c r="BB49" s="82" t="s">
        <v>19739</v>
      </c>
      <c r="BC49" s="82" t="s">
        <v>935</v>
      </c>
      <c r="BD49" s="82" t="s">
        <v>12264</v>
      </c>
      <c r="BE49" s="82" t="s">
        <v>2151</v>
      </c>
      <c r="BF49" s="82" t="s">
        <v>324</v>
      </c>
      <c r="BG49" s="82" t="s">
        <v>18167</v>
      </c>
      <c r="BH49" s="82" t="s">
        <v>3866</v>
      </c>
      <c r="BI49" s="82" t="s">
        <v>20339</v>
      </c>
      <c r="BJ49" s="82" t="s">
        <v>3921</v>
      </c>
      <c r="BK49" s="82" t="s">
        <v>18937</v>
      </c>
      <c r="BL49" s="82" t="s">
        <v>17561</v>
      </c>
      <c r="BM49" s="82" t="s">
        <v>3045</v>
      </c>
      <c r="BN49" s="82" t="s">
        <v>19691</v>
      </c>
      <c r="BO49" s="82" t="s">
        <v>21232</v>
      </c>
      <c r="BP49" s="82" t="s">
        <v>17329</v>
      </c>
      <c r="BQ49" s="82" t="s">
        <v>11790</v>
      </c>
      <c r="BR49" s="82" t="s">
        <v>16289</v>
      </c>
      <c r="BS49" s="82" t="s">
        <v>20855</v>
      </c>
      <c r="BT49" s="82" t="s">
        <v>18275</v>
      </c>
      <c r="BU49" s="82" t="s">
        <v>18252</v>
      </c>
      <c r="BV49" s="82" t="s">
        <v>2628</v>
      </c>
      <c r="BW49" s="82" t="s">
        <v>21955</v>
      </c>
      <c r="BX49" s="82" t="s">
        <v>22672</v>
      </c>
      <c r="BY49" s="82" t="s">
        <v>7583</v>
      </c>
      <c r="BZ49" s="82" t="s">
        <v>22455</v>
      </c>
      <c r="CA49" s="82" t="s">
        <v>17106</v>
      </c>
      <c r="CB49" s="82" t="s">
        <v>608</v>
      </c>
      <c r="CC49" s="82" t="s">
        <v>21830</v>
      </c>
      <c r="CD49" s="82" t="s">
        <v>4379</v>
      </c>
      <c r="CE49" s="82" t="s">
        <v>8441</v>
      </c>
      <c r="CF49" s="82" t="s">
        <v>9150</v>
      </c>
      <c r="CG49" s="82" t="s">
        <v>22337</v>
      </c>
      <c r="CH49" s="82" t="s">
        <v>22388</v>
      </c>
      <c r="CI49" s="82" t="s">
        <v>22460</v>
      </c>
      <c r="CJ49" s="82" t="s">
        <v>18763</v>
      </c>
      <c r="CK49" s="82" t="s">
        <v>6793</v>
      </c>
      <c r="CL49" s="82" t="s">
        <v>3337</v>
      </c>
      <c r="CM49" s="82" t="s">
        <v>9804</v>
      </c>
      <c r="CN49" s="82" t="s">
        <v>22597</v>
      </c>
      <c r="CO49" s="82" t="s">
        <v>22979</v>
      </c>
    </row>
    <row r="50" spans="3:93" ht="16.5" x14ac:dyDescent="0.25">
      <c r="C50" s="81" t="s">
        <v>4622</v>
      </c>
      <c r="D50" s="82" t="s">
        <v>4623</v>
      </c>
      <c r="E50" s="82" t="s">
        <v>5450</v>
      </c>
      <c r="F50" s="82" t="s">
        <v>5889</v>
      </c>
      <c r="G50" s="82" t="s">
        <v>6379</v>
      </c>
      <c r="H50" s="82" t="s">
        <v>7105</v>
      </c>
      <c r="I50" s="82" t="s">
        <v>1195</v>
      </c>
      <c r="J50" s="82" t="s">
        <v>8091</v>
      </c>
      <c r="K50" s="82" t="s">
        <v>2865</v>
      </c>
      <c r="L50" s="82" t="s">
        <v>2296</v>
      </c>
      <c r="M50" s="82" t="s">
        <v>9902</v>
      </c>
      <c r="N50" s="82" t="s">
        <v>10880</v>
      </c>
      <c r="O50" s="82" t="s">
        <v>10269</v>
      </c>
      <c r="P50" s="82" t="s">
        <v>2994</v>
      </c>
      <c r="Q50" s="82" t="s">
        <v>2887</v>
      </c>
      <c r="R50" s="82" t="s">
        <v>2145</v>
      </c>
      <c r="S50" s="82" t="s">
        <v>658</v>
      </c>
      <c r="T50" s="82" t="s">
        <v>3062</v>
      </c>
      <c r="U50" s="82" t="s">
        <v>11870</v>
      </c>
      <c r="V50" s="82" t="s">
        <v>462</v>
      </c>
      <c r="W50" s="82" t="s">
        <v>13122</v>
      </c>
      <c r="X50" s="82" t="s">
        <v>8826</v>
      </c>
      <c r="Y50" s="82" t="s">
        <v>12643</v>
      </c>
      <c r="Z50" s="82" t="s">
        <v>13577</v>
      </c>
      <c r="AA50" s="82" t="s">
        <v>14066</v>
      </c>
      <c r="AB50" s="82" t="s">
        <v>3380</v>
      </c>
      <c r="AC50" s="82" t="s">
        <v>659</v>
      </c>
      <c r="AD50" s="82" t="s">
        <v>9735</v>
      </c>
      <c r="AE50" s="82" t="s">
        <v>15838</v>
      </c>
      <c r="AF50" s="82" t="s">
        <v>8081</v>
      </c>
      <c r="AG50" s="82" t="s">
        <v>14540</v>
      </c>
      <c r="AH50" s="82" t="s">
        <v>1087</v>
      </c>
      <c r="AI50" s="82" t="s">
        <v>15355</v>
      </c>
      <c r="AJ50" s="82" t="s">
        <v>1150</v>
      </c>
      <c r="AK50" s="82" t="s">
        <v>2542</v>
      </c>
      <c r="AL50" s="82" t="s">
        <v>16197</v>
      </c>
      <c r="AM50" s="82" t="s">
        <v>7584</v>
      </c>
      <c r="AN50" s="82" t="s">
        <v>16628</v>
      </c>
      <c r="AO50" s="82" t="s">
        <v>3903</v>
      </c>
      <c r="AP50" s="82" t="s">
        <v>17760</v>
      </c>
      <c r="AQ50" s="82" t="s">
        <v>7044</v>
      </c>
      <c r="AR50" s="82" t="s">
        <v>17349</v>
      </c>
      <c r="AS50" s="82" t="s">
        <v>7452</v>
      </c>
      <c r="AT50" s="82" t="s">
        <v>7649</v>
      </c>
      <c r="AU50" s="82" t="s">
        <v>7584</v>
      </c>
      <c r="AV50" s="82" t="s">
        <v>1197</v>
      </c>
      <c r="AW50" s="82" t="s">
        <v>11373</v>
      </c>
      <c r="AX50" s="82" t="s">
        <v>16874</v>
      </c>
      <c r="AY50" s="82" t="s">
        <v>2022</v>
      </c>
      <c r="AZ50" s="82" t="s">
        <v>19806</v>
      </c>
      <c r="BA50" s="82" t="s">
        <v>16816</v>
      </c>
      <c r="BB50" s="82" t="s">
        <v>14419</v>
      </c>
      <c r="BC50" s="82" t="s">
        <v>3337</v>
      </c>
      <c r="BD50" s="82" t="s">
        <v>3832</v>
      </c>
      <c r="BE50" s="82" t="s">
        <v>1848</v>
      </c>
      <c r="BF50" s="82" t="s">
        <v>7581</v>
      </c>
      <c r="BG50" s="82" t="s">
        <v>19354</v>
      </c>
      <c r="BH50" s="82" t="s">
        <v>3866</v>
      </c>
      <c r="BI50" s="82" t="s">
        <v>12584</v>
      </c>
      <c r="BJ50" s="82" t="s">
        <v>1143</v>
      </c>
      <c r="BK50" s="82" t="s">
        <v>18938</v>
      </c>
      <c r="BL50" s="82" t="s">
        <v>17527</v>
      </c>
      <c r="BM50" s="82" t="s">
        <v>662</v>
      </c>
      <c r="BN50" s="82" t="s">
        <v>8719</v>
      </c>
      <c r="BO50" s="82" t="s">
        <v>21239</v>
      </c>
      <c r="BP50" s="82" t="s">
        <v>20237</v>
      </c>
      <c r="BQ50" s="82" t="s">
        <v>1492</v>
      </c>
      <c r="BR50" s="82" t="s">
        <v>14468</v>
      </c>
      <c r="BS50" s="82" t="s">
        <v>20856</v>
      </c>
      <c r="BT50" s="82" t="s">
        <v>4119</v>
      </c>
      <c r="BU50" s="82" t="s">
        <v>16058</v>
      </c>
      <c r="BV50" s="82" t="s">
        <v>2615</v>
      </c>
      <c r="BW50" s="82" t="s">
        <v>21956</v>
      </c>
      <c r="BX50" s="82" t="s">
        <v>18461</v>
      </c>
      <c r="BY50" s="82" t="s">
        <v>7578</v>
      </c>
      <c r="BZ50" s="82" t="s">
        <v>19479</v>
      </c>
      <c r="CA50" s="82" t="s">
        <v>8796</v>
      </c>
      <c r="CB50" s="82" t="s">
        <v>1861</v>
      </c>
      <c r="CC50" s="82" t="s">
        <v>15639</v>
      </c>
      <c r="CD50" s="82" t="s">
        <v>2626</v>
      </c>
      <c r="CE50" s="82" t="s">
        <v>8355</v>
      </c>
      <c r="CF50" s="82" t="s">
        <v>18693</v>
      </c>
      <c r="CG50" s="82" t="s">
        <v>18615</v>
      </c>
      <c r="CH50" s="82" t="s">
        <v>7214</v>
      </c>
      <c r="CI50" s="82" t="s">
        <v>22450</v>
      </c>
      <c r="CJ50" s="82" t="s">
        <v>17614</v>
      </c>
      <c r="CK50" s="82" t="s">
        <v>6375</v>
      </c>
      <c r="CL50" s="82" t="s">
        <v>648</v>
      </c>
      <c r="CM50" s="82" t="s">
        <v>11415</v>
      </c>
      <c r="CN50" s="82" t="s">
        <v>22579</v>
      </c>
      <c r="CO50" s="82" t="s">
        <v>10940</v>
      </c>
    </row>
    <row r="51" spans="3:93" ht="16.5" x14ac:dyDescent="0.25">
      <c r="C51" s="81" t="s">
        <v>4624</v>
      </c>
      <c r="D51" s="82" t="s">
        <v>4625</v>
      </c>
      <c r="E51" s="82" t="s">
        <v>5451</v>
      </c>
      <c r="F51" s="82" t="s">
        <v>5885</v>
      </c>
      <c r="G51" s="82" t="s">
        <v>6381</v>
      </c>
      <c r="H51" s="82" t="s">
        <v>6282</v>
      </c>
      <c r="I51" s="82" t="s">
        <v>7656</v>
      </c>
      <c r="J51" s="82" t="s">
        <v>8134</v>
      </c>
      <c r="K51" s="82" t="s">
        <v>8885</v>
      </c>
      <c r="L51" s="82" t="s">
        <v>2549</v>
      </c>
      <c r="M51" s="82" t="s">
        <v>2910</v>
      </c>
      <c r="N51" s="82" t="s">
        <v>10882</v>
      </c>
      <c r="O51" s="82" t="s">
        <v>10271</v>
      </c>
      <c r="P51" s="82" t="s">
        <v>11306</v>
      </c>
      <c r="Q51" s="82" t="s">
        <v>620</v>
      </c>
      <c r="R51" s="82" t="s">
        <v>4358</v>
      </c>
      <c r="S51" s="82" t="s">
        <v>1934</v>
      </c>
      <c r="T51" s="82" t="s">
        <v>3057</v>
      </c>
      <c r="U51" s="82" t="s">
        <v>11871</v>
      </c>
      <c r="V51" s="82" t="s">
        <v>3082</v>
      </c>
      <c r="W51" s="82" t="s">
        <v>13123</v>
      </c>
      <c r="X51" s="82" t="s">
        <v>12713</v>
      </c>
      <c r="Y51" s="82" t="s">
        <v>12645</v>
      </c>
      <c r="Z51" s="82" t="s">
        <v>13578</v>
      </c>
      <c r="AA51" s="82" t="s">
        <v>14059</v>
      </c>
      <c r="AB51" s="82" t="s">
        <v>1134</v>
      </c>
      <c r="AC51" s="82" t="s">
        <v>3658</v>
      </c>
      <c r="AD51" s="82" t="s">
        <v>9685</v>
      </c>
      <c r="AE51" s="82" t="s">
        <v>15839</v>
      </c>
      <c r="AF51" s="82" t="s">
        <v>8551</v>
      </c>
      <c r="AG51" s="82" t="s">
        <v>14541</v>
      </c>
      <c r="AH51" s="82" t="s">
        <v>935</v>
      </c>
      <c r="AI51" s="82" t="s">
        <v>15357</v>
      </c>
      <c r="AJ51" s="82" t="s">
        <v>453</v>
      </c>
      <c r="AK51" s="82" t="s">
        <v>9556</v>
      </c>
      <c r="AL51" s="82" t="s">
        <v>16239</v>
      </c>
      <c r="AM51" s="82" t="s">
        <v>7584</v>
      </c>
      <c r="AN51" s="82" t="s">
        <v>16631</v>
      </c>
      <c r="AO51" s="82" t="s">
        <v>18139</v>
      </c>
      <c r="AP51" s="82" t="s">
        <v>11660</v>
      </c>
      <c r="AQ51" s="82" t="s">
        <v>17692</v>
      </c>
      <c r="AR51" s="82" t="s">
        <v>17179</v>
      </c>
      <c r="AS51" s="82" t="s">
        <v>7083</v>
      </c>
      <c r="AT51" s="82" t="s">
        <v>7581</v>
      </c>
      <c r="AU51" s="82" t="s">
        <v>7584</v>
      </c>
      <c r="AV51" s="82" t="s">
        <v>324</v>
      </c>
      <c r="AW51" s="82" t="s">
        <v>3047</v>
      </c>
      <c r="AX51" s="82" t="s">
        <v>16875</v>
      </c>
      <c r="AY51" s="82" t="s">
        <v>3833</v>
      </c>
      <c r="AZ51" s="82" t="s">
        <v>19807</v>
      </c>
      <c r="BA51" s="82" t="s">
        <v>16463</v>
      </c>
      <c r="BB51" s="82" t="s">
        <v>14369</v>
      </c>
      <c r="BC51" s="82" t="s">
        <v>12827</v>
      </c>
      <c r="BD51" s="82" t="s">
        <v>9564</v>
      </c>
      <c r="BE51" s="82" t="s">
        <v>1122</v>
      </c>
      <c r="BF51" s="82" t="s">
        <v>7578</v>
      </c>
      <c r="BG51" s="82" t="s">
        <v>9137</v>
      </c>
      <c r="BH51" s="82" t="s">
        <v>1724</v>
      </c>
      <c r="BI51" s="82" t="s">
        <v>20340</v>
      </c>
      <c r="BJ51" s="82" t="s">
        <v>1860</v>
      </c>
      <c r="BK51" s="82" t="s">
        <v>18939</v>
      </c>
      <c r="BL51" s="82" t="s">
        <v>16826</v>
      </c>
      <c r="BM51" s="82" t="s">
        <v>649</v>
      </c>
      <c r="BN51" s="82" t="s">
        <v>8647</v>
      </c>
      <c r="BO51" s="82" t="s">
        <v>21240</v>
      </c>
      <c r="BP51" s="82" t="s">
        <v>18867</v>
      </c>
      <c r="BQ51" s="82" t="s">
        <v>11789</v>
      </c>
      <c r="BR51" s="82" t="s">
        <v>17134</v>
      </c>
      <c r="BS51" s="82" t="s">
        <v>20857</v>
      </c>
      <c r="BT51" s="82" t="s">
        <v>10444</v>
      </c>
      <c r="BU51" s="82" t="s">
        <v>12605</v>
      </c>
      <c r="BV51" s="82" t="s">
        <v>2615</v>
      </c>
      <c r="BW51" s="82" t="s">
        <v>21957</v>
      </c>
      <c r="BX51" s="82" t="s">
        <v>16568</v>
      </c>
      <c r="BY51" s="82" t="s">
        <v>7626</v>
      </c>
      <c r="BZ51" s="82" t="s">
        <v>22775</v>
      </c>
      <c r="CA51" s="82" t="s">
        <v>14381</v>
      </c>
      <c r="CB51" s="82" t="s">
        <v>1857</v>
      </c>
      <c r="CC51" s="82" t="s">
        <v>22759</v>
      </c>
      <c r="CD51" s="82" t="s">
        <v>2623</v>
      </c>
      <c r="CE51" s="82" t="s">
        <v>15564</v>
      </c>
      <c r="CF51" s="82" t="s">
        <v>12954</v>
      </c>
      <c r="CG51" s="82" t="s">
        <v>7796</v>
      </c>
      <c r="CH51" s="82" t="s">
        <v>16414</v>
      </c>
      <c r="CI51" s="82" t="s">
        <v>19485</v>
      </c>
      <c r="CJ51" s="82" t="s">
        <v>6583</v>
      </c>
      <c r="CK51" s="82" t="s">
        <v>17592</v>
      </c>
      <c r="CL51" s="82" t="s">
        <v>12831</v>
      </c>
      <c r="CM51" s="82" t="s">
        <v>11467</v>
      </c>
      <c r="CN51" s="82" t="s">
        <v>21830</v>
      </c>
      <c r="CO51" s="82" t="s">
        <v>15049</v>
      </c>
    </row>
    <row r="52" spans="3:93" ht="16.5" x14ac:dyDescent="0.25">
      <c r="C52" s="81" t="s">
        <v>4626</v>
      </c>
      <c r="D52" s="82" t="s">
        <v>4627</v>
      </c>
      <c r="E52" s="82" t="s">
        <v>5452</v>
      </c>
      <c r="F52" s="82" t="s">
        <v>5890</v>
      </c>
      <c r="G52" s="82" t="s">
        <v>6382</v>
      </c>
      <c r="H52" s="82" t="s">
        <v>6699</v>
      </c>
      <c r="I52" s="82" t="s">
        <v>7657</v>
      </c>
      <c r="J52" s="82" t="s">
        <v>8135</v>
      </c>
      <c r="K52" s="82" t="s">
        <v>3121</v>
      </c>
      <c r="L52" s="82" t="s">
        <v>472</v>
      </c>
      <c r="M52" s="82" t="s">
        <v>2912</v>
      </c>
      <c r="N52" s="82" t="s">
        <v>10884</v>
      </c>
      <c r="O52" s="82" t="s">
        <v>10272</v>
      </c>
      <c r="P52" s="82" t="s">
        <v>11338</v>
      </c>
      <c r="Q52" s="82" t="s">
        <v>2304</v>
      </c>
      <c r="R52" s="82" t="s">
        <v>3077</v>
      </c>
      <c r="S52" s="82" t="s">
        <v>1082</v>
      </c>
      <c r="T52" s="82" t="s">
        <v>673</v>
      </c>
      <c r="U52" s="82" t="s">
        <v>11872</v>
      </c>
      <c r="V52" s="82" t="s">
        <v>3014</v>
      </c>
      <c r="W52" s="82" t="s">
        <v>13124</v>
      </c>
      <c r="X52" s="82" t="s">
        <v>11527</v>
      </c>
      <c r="Y52" s="82" t="s">
        <v>12646</v>
      </c>
      <c r="Z52" s="82" t="s">
        <v>13579</v>
      </c>
      <c r="AA52" s="82" t="s">
        <v>14067</v>
      </c>
      <c r="AB52" s="82" t="s">
        <v>898</v>
      </c>
      <c r="AC52" s="82" t="s">
        <v>658</v>
      </c>
      <c r="AD52" s="82" t="s">
        <v>11403</v>
      </c>
      <c r="AE52" s="82" t="s">
        <v>15840</v>
      </c>
      <c r="AF52" s="82" t="s">
        <v>15026</v>
      </c>
      <c r="AG52" s="82" t="s">
        <v>8393</v>
      </c>
      <c r="AH52" s="82" t="s">
        <v>656</v>
      </c>
      <c r="AI52" s="82" t="s">
        <v>15359</v>
      </c>
      <c r="AJ52" s="82" t="s">
        <v>3380</v>
      </c>
      <c r="AK52" s="82" t="s">
        <v>1135</v>
      </c>
      <c r="AL52" s="82" t="s">
        <v>14333</v>
      </c>
      <c r="AM52" s="82" t="s">
        <v>7648</v>
      </c>
      <c r="AN52" s="82" t="s">
        <v>16632</v>
      </c>
      <c r="AO52" s="82" t="s">
        <v>1281</v>
      </c>
      <c r="AP52" s="82" t="s">
        <v>17730</v>
      </c>
      <c r="AQ52" s="82" t="s">
        <v>16534</v>
      </c>
      <c r="AR52" s="82" t="s">
        <v>13961</v>
      </c>
      <c r="AS52" s="82" t="s">
        <v>6470</v>
      </c>
      <c r="AT52" s="82" t="s">
        <v>18462</v>
      </c>
      <c r="AU52" s="82" t="s">
        <v>7649</v>
      </c>
      <c r="AV52" s="82" t="s">
        <v>7585</v>
      </c>
      <c r="AW52" s="82" t="s">
        <v>959</v>
      </c>
      <c r="AX52" s="82" t="s">
        <v>16877</v>
      </c>
      <c r="AY52" s="82" t="s">
        <v>3748</v>
      </c>
      <c r="AZ52" s="82" t="s">
        <v>19809</v>
      </c>
      <c r="BA52" s="82" t="s">
        <v>17328</v>
      </c>
      <c r="BB52" s="82" t="s">
        <v>14458</v>
      </c>
      <c r="BC52" s="82" t="s">
        <v>660</v>
      </c>
      <c r="BD52" s="82" t="s">
        <v>3749</v>
      </c>
      <c r="BE52" s="82" t="s">
        <v>12570</v>
      </c>
      <c r="BF52" s="82" t="s">
        <v>17466</v>
      </c>
      <c r="BG52" s="82" t="s">
        <v>19355</v>
      </c>
      <c r="BH52" s="82" t="s">
        <v>1715</v>
      </c>
      <c r="BI52" s="82" t="s">
        <v>9242</v>
      </c>
      <c r="BJ52" s="82" t="s">
        <v>1804</v>
      </c>
      <c r="BK52" s="82" t="s">
        <v>18940</v>
      </c>
      <c r="BL52" s="82" t="s">
        <v>17562</v>
      </c>
      <c r="BM52" s="82" t="s">
        <v>3763</v>
      </c>
      <c r="BN52" s="82" t="s">
        <v>8696</v>
      </c>
      <c r="BO52" s="82" t="s">
        <v>21241</v>
      </c>
      <c r="BP52" s="82" t="s">
        <v>16452</v>
      </c>
      <c r="BQ52" s="82" t="s">
        <v>8924</v>
      </c>
      <c r="BR52" s="82" t="s">
        <v>14907</v>
      </c>
      <c r="BS52" s="82" t="s">
        <v>20858</v>
      </c>
      <c r="BT52" s="82" t="s">
        <v>1798</v>
      </c>
      <c r="BU52" s="82" t="s">
        <v>18292</v>
      </c>
      <c r="BV52" s="82" t="s">
        <v>336</v>
      </c>
      <c r="BW52" s="82" t="s">
        <v>21958</v>
      </c>
      <c r="BX52" s="82" t="s">
        <v>17279</v>
      </c>
      <c r="BY52" s="82" t="s">
        <v>7585</v>
      </c>
      <c r="BZ52" s="82" t="s">
        <v>19488</v>
      </c>
      <c r="CA52" s="82" t="s">
        <v>8738</v>
      </c>
      <c r="CB52" s="82" t="s">
        <v>4356</v>
      </c>
      <c r="CC52" s="82" t="s">
        <v>22760</v>
      </c>
      <c r="CD52" s="82" t="s">
        <v>2617</v>
      </c>
      <c r="CE52" s="82" t="s">
        <v>15619</v>
      </c>
      <c r="CF52" s="82" t="s">
        <v>3469</v>
      </c>
      <c r="CG52" s="82" t="s">
        <v>18449</v>
      </c>
      <c r="CH52" s="82" t="s">
        <v>16424</v>
      </c>
      <c r="CI52" s="82" t="s">
        <v>22461</v>
      </c>
      <c r="CJ52" s="82" t="s">
        <v>7391</v>
      </c>
      <c r="CK52" s="82" t="s">
        <v>6394</v>
      </c>
      <c r="CL52" s="82" t="s">
        <v>4172</v>
      </c>
      <c r="CM52" s="82" t="s">
        <v>11545</v>
      </c>
      <c r="CN52" s="82" t="s">
        <v>23012</v>
      </c>
      <c r="CO52" s="82" t="s">
        <v>21706</v>
      </c>
    </row>
    <row r="53" spans="3:93" ht="16.5" x14ac:dyDescent="0.25">
      <c r="C53" s="81" t="s">
        <v>4628</v>
      </c>
      <c r="D53" s="82" t="s">
        <v>4629</v>
      </c>
      <c r="E53" s="82" t="s">
        <v>5453</v>
      </c>
      <c r="F53" s="82" t="s">
        <v>5891</v>
      </c>
      <c r="G53" s="82" t="s">
        <v>6386</v>
      </c>
      <c r="H53" s="82" t="s">
        <v>6313</v>
      </c>
      <c r="I53" s="82" t="s">
        <v>7658</v>
      </c>
      <c r="J53" s="82" t="s">
        <v>8137</v>
      </c>
      <c r="K53" s="82" t="s">
        <v>2865</v>
      </c>
      <c r="L53" s="82" t="s">
        <v>622</v>
      </c>
      <c r="M53" s="82" t="s">
        <v>9863</v>
      </c>
      <c r="N53" s="82" t="s">
        <v>8346</v>
      </c>
      <c r="O53" s="82" t="s">
        <v>10275</v>
      </c>
      <c r="P53" s="82" t="s">
        <v>9694</v>
      </c>
      <c r="Q53" s="82" t="s">
        <v>1152</v>
      </c>
      <c r="R53" s="82" t="s">
        <v>4164</v>
      </c>
      <c r="S53" s="82" t="s">
        <v>648</v>
      </c>
      <c r="T53" s="82" t="s">
        <v>8915</v>
      </c>
      <c r="U53" s="82" t="s">
        <v>11873</v>
      </c>
      <c r="V53" s="82" t="s">
        <v>9558</v>
      </c>
      <c r="W53" s="82" t="s">
        <v>13126</v>
      </c>
      <c r="X53" s="82" t="s">
        <v>12715</v>
      </c>
      <c r="Y53" s="82" t="s">
        <v>12647</v>
      </c>
      <c r="Z53" s="82" t="s">
        <v>13573</v>
      </c>
      <c r="AA53" s="82" t="s">
        <v>14069</v>
      </c>
      <c r="AB53" s="82" t="s">
        <v>1809</v>
      </c>
      <c r="AC53" s="82" t="s">
        <v>1087</v>
      </c>
      <c r="AD53" s="82" t="s">
        <v>12350</v>
      </c>
      <c r="AE53" s="82" t="s">
        <v>13255</v>
      </c>
      <c r="AF53" s="82" t="s">
        <v>8115</v>
      </c>
      <c r="AG53" s="82" t="s">
        <v>11097</v>
      </c>
      <c r="AH53" s="82" t="s">
        <v>935</v>
      </c>
      <c r="AI53" s="82" t="s">
        <v>15362</v>
      </c>
      <c r="AJ53" s="82" t="s">
        <v>609</v>
      </c>
      <c r="AK53" s="82" t="s">
        <v>2893</v>
      </c>
      <c r="AL53" s="82" t="s">
        <v>16241</v>
      </c>
      <c r="AM53" s="82" t="s">
        <v>1468</v>
      </c>
      <c r="AN53" s="82" t="s">
        <v>14124</v>
      </c>
      <c r="AO53" s="82" t="s">
        <v>18142</v>
      </c>
      <c r="AP53" s="82" t="s">
        <v>17762</v>
      </c>
      <c r="AQ53" s="82" t="s">
        <v>7709</v>
      </c>
      <c r="AR53" s="82" t="s">
        <v>17183</v>
      </c>
      <c r="AS53" s="82" t="s">
        <v>7248</v>
      </c>
      <c r="AT53" s="82" t="s">
        <v>7582</v>
      </c>
      <c r="AU53" s="82" t="s">
        <v>1197</v>
      </c>
      <c r="AV53" s="82" t="s">
        <v>328</v>
      </c>
      <c r="AW53" s="82" t="s">
        <v>11354</v>
      </c>
      <c r="AX53" s="82" t="s">
        <v>16370</v>
      </c>
      <c r="AY53" s="82" t="s">
        <v>9600</v>
      </c>
      <c r="AZ53" s="82" t="s">
        <v>19811</v>
      </c>
      <c r="BA53" s="82" t="s">
        <v>17410</v>
      </c>
      <c r="BB53" s="82" t="s">
        <v>14323</v>
      </c>
      <c r="BC53" s="82" t="s">
        <v>953</v>
      </c>
      <c r="BD53" s="82" t="s">
        <v>1575</v>
      </c>
      <c r="BE53" s="82" t="s">
        <v>3868</v>
      </c>
      <c r="BF53" s="82" t="s">
        <v>7582</v>
      </c>
      <c r="BG53" s="82" t="s">
        <v>19355</v>
      </c>
      <c r="BH53" s="82" t="s">
        <v>3866</v>
      </c>
      <c r="BI53" s="82" t="s">
        <v>20341</v>
      </c>
      <c r="BJ53" s="82" t="s">
        <v>1160</v>
      </c>
      <c r="BK53" s="82" t="s">
        <v>18941</v>
      </c>
      <c r="BL53" s="82" t="s">
        <v>17563</v>
      </c>
      <c r="BM53" s="82" t="s">
        <v>90</v>
      </c>
      <c r="BN53" s="82" t="s">
        <v>8610</v>
      </c>
      <c r="BO53" s="82" t="s">
        <v>21242</v>
      </c>
      <c r="BP53" s="82" t="s">
        <v>18544</v>
      </c>
      <c r="BQ53" s="82" t="s">
        <v>2540</v>
      </c>
      <c r="BR53" s="82" t="s">
        <v>14896</v>
      </c>
      <c r="BS53" s="82" t="s">
        <v>20859</v>
      </c>
      <c r="BT53" s="82" t="s">
        <v>17785</v>
      </c>
      <c r="BU53" s="82" t="s">
        <v>20089</v>
      </c>
      <c r="BV53" s="82" t="s">
        <v>338</v>
      </c>
      <c r="BW53" s="82" t="s">
        <v>21959</v>
      </c>
      <c r="BX53" s="82" t="s">
        <v>16589</v>
      </c>
      <c r="BY53" s="82" t="s">
        <v>7669</v>
      </c>
      <c r="BZ53" s="82" t="s">
        <v>22837</v>
      </c>
      <c r="CA53" s="82" t="s">
        <v>14270</v>
      </c>
      <c r="CB53" s="82" t="s">
        <v>899</v>
      </c>
      <c r="CC53" s="82" t="s">
        <v>22761</v>
      </c>
      <c r="CD53" s="82" t="s">
        <v>2627</v>
      </c>
      <c r="CE53" s="82" t="s">
        <v>19433</v>
      </c>
      <c r="CF53" s="82" t="s">
        <v>20611</v>
      </c>
      <c r="CG53" s="82" t="s">
        <v>20197</v>
      </c>
      <c r="CH53" s="82" t="s">
        <v>17579</v>
      </c>
      <c r="CI53" s="82" t="s">
        <v>22462</v>
      </c>
      <c r="CJ53" s="82" t="s">
        <v>18874</v>
      </c>
      <c r="CK53" s="82" t="s">
        <v>15242</v>
      </c>
      <c r="CL53" s="82" t="s">
        <v>2627</v>
      </c>
      <c r="CM53" s="82" t="s">
        <v>9732</v>
      </c>
      <c r="CN53" s="82" t="s">
        <v>22584</v>
      </c>
      <c r="CO53" s="82" t="s">
        <v>22968</v>
      </c>
    </row>
    <row r="54" spans="3:93" ht="16.5" x14ac:dyDescent="0.25">
      <c r="C54" s="81" t="s">
        <v>4630</v>
      </c>
      <c r="D54" s="82" t="s">
        <v>4631</v>
      </c>
      <c r="E54" s="82" t="s">
        <v>5454</v>
      </c>
      <c r="F54" s="82" t="s">
        <v>5875</v>
      </c>
      <c r="G54" s="82" t="s">
        <v>6388</v>
      </c>
      <c r="H54" s="82" t="s">
        <v>6470</v>
      </c>
      <c r="I54" s="82" t="s">
        <v>7659</v>
      </c>
      <c r="J54" s="82" t="s">
        <v>8138</v>
      </c>
      <c r="K54" s="82" t="s">
        <v>8889</v>
      </c>
      <c r="L54" s="82" t="s">
        <v>2547</v>
      </c>
      <c r="M54" s="82" t="s">
        <v>9866</v>
      </c>
      <c r="N54" s="82" t="s">
        <v>8330</v>
      </c>
      <c r="O54" s="82" t="s">
        <v>10277</v>
      </c>
      <c r="P54" s="82" t="s">
        <v>8914</v>
      </c>
      <c r="Q54" s="82" t="s">
        <v>2889</v>
      </c>
      <c r="R54" s="82" t="s">
        <v>636</v>
      </c>
      <c r="S54" s="82" t="s">
        <v>3046</v>
      </c>
      <c r="T54" s="82" t="s">
        <v>8965</v>
      </c>
      <c r="U54" s="82" t="s">
        <v>11874</v>
      </c>
      <c r="V54" s="82" t="s">
        <v>628</v>
      </c>
      <c r="W54" s="82" t="s">
        <v>13127</v>
      </c>
      <c r="X54" s="82" t="s">
        <v>12896</v>
      </c>
      <c r="Y54" s="82" t="s">
        <v>9224</v>
      </c>
      <c r="Z54" s="82" t="s">
        <v>13580</v>
      </c>
      <c r="AA54" s="82" t="s">
        <v>14070</v>
      </c>
      <c r="AB54" s="82" t="s">
        <v>914</v>
      </c>
      <c r="AC54" s="82" t="s">
        <v>1933</v>
      </c>
      <c r="AD54" s="82" t="s">
        <v>8965</v>
      </c>
      <c r="AE54" s="82" t="s">
        <v>15841</v>
      </c>
      <c r="AF54" s="82" t="s">
        <v>15027</v>
      </c>
      <c r="AG54" s="82" t="s">
        <v>14543</v>
      </c>
      <c r="AH54" s="82" t="s">
        <v>1702</v>
      </c>
      <c r="AI54" s="82" t="s">
        <v>15364</v>
      </c>
      <c r="AJ54" s="82" t="s">
        <v>1136</v>
      </c>
      <c r="AK54" s="82" t="s">
        <v>1136</v>
      </c>
      <c r="AL54" s="82" t="s">
        <v>16243</v>
      </c>
      <c r="AM54" s="82" t="s">
        <v>7585</v>
      </c>
      <c r="AN54" s="82" t="s">
        <v>14107</v>
      </c>
      <c r="AO54" s="82" t="s">
        <v>3903</v>
      </c>
      <c r="AP54" s="82" t="s">
        <v>17763</v>
      </c>
      <c r="AQ54" s="82" t="s">
        <v>18755</v>
      </c>
      <c r="AR54" s="82" t="s">
        <v>6940</v>
      </c>
      <c r="AS54" s="82" t="s">
        <v>17079</v>
      </c>
      <c r="AT54" s="82" t="s">
        <v>7582</v>
      </c>
      <c r="AU54" s="82" t="s">
        <v>1197</v>
      </c>
      <c r="AV54" s="82" t="s">
        <v>1445</v>
      </c>
      <c r="AW54" s="82" t="s">
        <v>2045</v>
      </c>
      <c r="AX54" s="82" t="s">
        <v>16878</v>
      </c>
      <c r="AY54" s="82" t="s">
        <v>3757</v>
      </c>
      <c r="AZ54" s="82" t="s">
        <v>19812</v>
      </c>
      <c r="BA54" s="82" t="s">
        <v>18538</v>
      </c>
      <c r="BB54" s="82" t="s">
        <v>14397</v>
      </c>
      <c r="BC54" s="82" t="s">
        <v>936</v>
      </c>
      <c r="BD54" s="82" t="s">
        <v>9600</v>
      </c>
      <c r="BE54" s="82" t="s">
        <v>2147</v>
      </c>
      <c r="BF54" s="82" t="s">
        <v>7582</v>
      </c>
      <c r="BG54" s="82" t="s">
        <v>12964</v>
      </c>
      <c r="BH54" s="82" t="s">
        <v>1121</v>
      </c>
      <c r="BI54" s="82" t="s">
        <v>1777</v>
      </c>
      <c r="BJ54" s="82" t="s">
        <v>1129</v>
      </c>
      <c r="BK54" s="82" t="s">
        <v>18942</v>
      </c>
      <c r="BL54" s="82" t="s">
        <v>6578</v>
      </c>
      <c r="BM54" s="82" t="s">
        <v>1689</v>
      </c>
      <c r="BN54" s="82" t="s">
        <v>8650</v>
      </c>
      <c r="BO54" s="82" t="s">
        <v>21218</v>
      </c>
      <c r="BP54" s="82" t="s">
        <v>17529</v>
      </c>
      <c r="BQ54" s="82" t="s">
        <v>8925</v>
      </c>
      <c r="BR54" s="82" t="s">
        <v>14903</v>
      </c>
      <c r="BS54" s="82" t="s">
        <v>4157</v>
      </c>
      <c r="BT54" s="82" t="s">
        <v>10574</v>
      </c>
      <c r="BU54" s="82" t="s">
        <v>10422</v>
      </c>
      <c r="BV54" s="82" t="s">
        <v>2615</v>
      </c>
      <c r="BW54" s="82" t="s">
        <v>21960</v>
      </c>
      <c r="BX54" s="82" t="s">
        <v>18511</v>
      </c>
      <c r="BY54" s="82" t="s">
        <v>21899</v>
      </c>
      <c r="BZ54" s="82" t="s">
        <v>15313</v>
      </c>
      <c r="CA54" s="82" t="s">
        <v>15130</v>
      </c>
      <c r="CB54" s="82" t="s">
        <v>1131</v>
      </c>
      <c r="CC54" s="82" t="s">
        <v>22762</v>
      </c>
      <c r="CD54" s="82" t="s">
        <v>2623</v>
      </c>
      <c r="CE54" s="82" t="s">
        <v>19437</v>
      </c>
      <c r="CF54" s="82" t="s">
        <v>13009</v>
      </c>
      <c r="CG54" s="82" t="s">
        <v>17651</v>
      </c>
      <c r="CH54" s="82" t="s">
        <v>16876</v>
      </c>
      <c r="CI54" s="82" t="s">
        <v>15319</v>
      </c>
      <c r="CJ54" s="82" t="s">
        <v>7385</v>
      </c>
      <c r="CK54" s="82" t="s">
        <v>18769</v>
      </c>
      <c r="CL54" s="82" t="s">
        <v>2630</v>
      </c>
      <c r="CM54" s="82" t="s">
        <v>11542</v>
      </c>
      <c r="CN54" s="82" t="s">
        <v>23008</v>
      </c>
      <c r="CO54" s="82" t="s">
        <v>8526</v>
      </c>
    </row>
    <row r="55" spans="3:93" ht="16.5" x14ac:dyDescent="0.25">
      <c r="C55" s="81" t="s">
        <v>4632</v>
      </c>
      <c r="D55" s="82" t="s">
        <v>4633</v>
      </c>
      <c r="E55" s="82" t="s">
        <v>5455</v>
      </c>
      <c r="F55" s="82" t="s">
        <v>5892</v>
      </c>
      <c r="G55" s="82" t="s">
        <v>6336</v>
      </c>
      <c r="H55" s="82" t="s">
        <v>7071</v>
      </c>
      <c r="I55" s="82" t="s">
        <v>7661</v>
      </c>
      <c r="J55" s="82" t="s">
        <v>8141</v>
      </c>
      <c r="K55" s="82" t="s">
        <v>8890</v>
      </c>
      <c r="L55" s="82" t="s">
        <v>633</v>
      </c>
      <c r="M55" s="82" t="s">
        <v>9908</v>
      </c>
      <c r="N55" s="82" t="s">
        <v>10886</v>
      </c>
      <c r="O55" s="82" t="s">
        <v>10279</v>
      </c>
      <c r="P55" s="82" t="s">
        <v>2998</v>
      </c>
      <c r="Q55" s="82" t="s">
        <v>743</v>
      </c>
      <c r="R55" s="82" t="s">
        <v>3075</v>
      </c>
      <c r="S55" s="82" t="s">
        <v>3046</v>
      </c>
      <c r="T55" s="82" t="s">
        <v>3058</v>
      </c>
      <c r="U55" s="82" t="s">
        <v>11875</v>
      </c>
      <c r="V55" s="82" t="s">
        <v>728</v>
      </c>
      <c r="W55" s="82" t="s">
        <v>13128</v>
      </c>
      <c r="X55" s="82" t="s">
        <v>3128</v>
      </c>
      <c r="Y55" s="82" t="s">
        <v>12650</v>
      </c>
      <c r="Z55" s="82" t="s">
        <v>13581</v>
      </c>
      <c r="AA55" s="82" t="s">
        <v>14071</v>
      </c>
      <c r="AB55" s="82" t="s">
        <v>1803</v>
      </c>
      <c r="AC55" s="82" t="s">
        <v>650</v>
      </c>
      <c r="AD55" s="82" t="s">
        <v>3047</v>
      </c>
      <c r="AE55" s="82" t="s">
        <v>15842</v>
      </c>
      <c r="AF55" s="82" t="s">
        <v>15028</v>
      </c>
      <c r="AG55" s="82" t="s">
        <v>14544</v>
      </c>
      <c r="AH55" s="82" t="s">
        <v>1934</v>
      </c>
      <c r="AI55" s="82" t="s">
        <v>15366</v>
      </c>
      <c r="AJ55" s="82" t="s">
        <v>1157</v>
      </c>
      <c r="AK55" s="82" t="s">
        <v>1809</v>
      </c>
      <c r="AL55" s="82" t="s">
        <v>16244</v>
      </c>
      <c r="AM55" s="82" t="s">
        <v>7578</v>
      </c>
      <c r="AN55" s="82" t="s">
        <v>15707</v>
      </c>
      <c r="AO55" s="82" t="s">
        <v>3476</v>
      </c>
      <c r="AP55" s="82" t="s">
        <v>11647</v>
      </c>
      <c r="AQ55" s="82" t="s">
        <v>7028</v>
      </c>
      <c r="AR55" s="82" t="s">
        <v>17352</v>
      </c>
      <c r="AS55" s="82" t="s">
        <v>17080</v>
      </c>
      <c r="AT55" s="82" t="s">
        <v>7626</v>
      </c>
      <c r="AU55" s="82" t="s">
        <v>1468</v>
      </c>
      <c r="AV55" s="82" t="s">
        <v>7581</v>
      </c>
      <c r="AW55" s="82" t="s">
        <v>1568</v>
      </c>
      <c r="AX55" s="82" t="s">
        <v>16211</v>
      </c>
      <c r="AY55" s="82" t="s">
        <v>3681</v>
      </c>
      <c r="AZ55" s="82" t="s">
        <v>19813</v>
      </c>
      <c r="BA55" s="82" t="s">
        <v>18540</v>
      </c>
      <c r="BB55" s="82" t="s">
        <v>14367</v>
      </c>
      <c r="BC55" s="82" t="s">
        <v>1926</v>
      </c>
      <c r="BD55" s="82" t="s">
        <v>3746</v>
      </c>
      <c r="BE55" s="82" t="s">
        <v>1706</v>
      </c>
      <c r="BF55" s="82" t="s">
        <v>18075</v>
      </c>
      <c r="BG55" s="82" t="s">
        <v>19356</v>
      </c>
      <c r="BH55" s="82" t="s">
        <v>1714</v>
      </c>
      <c r="BI55" s="82" t="s">
        <v>9159</v>
      </c>
      <c r="BJ55" s="82" t="s">
        <v>1804</v>
      </c>
      <c r="BK55" s="82" t="s">
        <v>18943</v>
      </c>
      <c r="BL55" s="82" t="s">
        <v>7352</v>
      </c>
      <c r="BM55" s="82" t="s">
        <v>663</v>
      </c>
      <c r="BN55" s="82" t="s">
        <v>14252</v>
      </c>
      <c r="BO55" s="82" t="s">
        <v>21231</v>
      </c>
      <c r="BP55" s="82" t="s">
        <v>16470</v>
      </c>
      <c r="BQ55" s="82" t="s">
        <v>12383</v>
      </c>
      <c r="BR55" s="82" t="s">
        <v>16893</v>
      </c>
      <c r="BS55" s="82" t="s">
        <v>20860</v>
      </c>
      <c r="BT55" s="82" t="s">
        <v>20524</v>
      </c>
      <c r="BU55" s="82" t="s">
        <v>10414</v>
      </c>
      <c r="BV55" s="82" t="s">
        <v>2615</v>
      </c>
      <c r="BW55" s="82" t="s">
        <v>21961</v>
      </c>
      <c r="BX55" s="82" t="s">
        <v>17710</v>
      </c>
      <c r="BY55" s="82" t="s">
        <v>7581</v>
      </c>
      <c r="BZ55" s="82" t="s">
        <v>22801</v>
      </c>
      <c r="CA55" s="82" t="s">
        <v>14469</v>
      </c>
      <c r="CB55" s="82" t="s">
        <v>1804</v>
      </c>
      <c r="CC55" s="82" t="s">
        <v>21756</v>
      </c>
      <c r="CD55" s="82" t="s">
        <v>2627</v>
      </c>
      <c r="CE55" s="82" t="s">
        <v>19438</v>
      </c>
      <c r="CF55" s="82" t="s">
        <v>13019</v>
      </c>
      <c r="CG55" s="82" t="s">
        <v>18441</v>
      </c>
      <c r="CH55" s="82" t="s">
        <v>14976</v>
      </c>
      <c r="CI55" s="82" t="s">
        <v>22464</v>
      </c>
      <c r="CJ55" s="82" t="s">
        <v>22373</v>
      </c>
      <c r="CK55" s="82" t="s">
        <v>17066</v>
      </c>
      <c r="CL55" s="82" t="s">
        <v>8055</v>
      </c>
      <c r="CM55" s="82" t="s">
        <v>9739</v>
      </c>
      <c r="CN55" s="82" t="s">
        <v>14586</v>
      </c>
      <c r="CO55" s="82" t="s">
        <v>19634</v>
      </c>
    </row>
    <row r="56" spans="3:93" ht="16.5" x14ac:dyDescent="0.25">
      <c r="C56" s="81" t="s">
        <v>4634</v>
      </c>
      <c r="D56" s="82" t="s">
        <v>4635</v>
      </c>
      <c r="E56" s="82" t="s">
        <v>5456</v>
      </c>
      <c r="F56" s="82" t="s">
        <v>5893</v>
      </c>
      <c r="G56" s="82" t="s">
        <v>6392</v>
      </c>
      <c r="H56" s="82" t="s">
        <v>7108</v>
      </c>
      <c r="I56" s="82" t="s">
        <v>7578</v>
      </c>
      <c r="J56" s="82" t="s">
        <v>8143</v>
      </c>
      <c r="K56" s="82" t="s">
        <v>2309</v>
      </c>
      <c r="L56" s="82" t="s">
        <v>3373</v>
      </c>
      <c r="M56" s="82" t="s">
        <v>9910</v>
      </c>
      <c r="N56" s="82" t="s">
        <v>10885</v>
      </c>
      <c r="O56" s="82" t="s">
        <v>10280</v>
      </c>
      <c r="P56" s="82" t="s">
        <v>2999</v>
      </c>
      <c r="Q56" s="82" t="s">
        <v>458</v>
      </c>
      <c r="R56" s="82" t="s">
        <v>3074</v>
      </c>
      <c r="S56" s="82" t="s">
        <v>661</v>
      </c>
      <c r="T56" s="82" t="s">
        <v>12296</v>
      </c>
      <c r="U56" s="82" t="s">
        <v>11876</v>
      </c>
      <c r="V56" s="82" t="s">
        <v>730</v>
      </c>
      <c r="W56" s="82" t="s">
        <v>13129</v>
      </c>
      <c r="X56" s="82" t="s">
        <v>12890</v>
      </c>
      <c r="Y56" s="82" t="s">
        <v>12651</v>
      </c>
      <c r="Z56" s="82" t="s">
        <v>13582</v>
      </c>
      <c r="AA56" s="82" t="s">
        <v>14072</v>
      </c>
      <c r="AB56" s="82" t="s">
        <v>11763</v>
      </c>
      <c r="AC56" s="82" t="s">
        <v>656</v>
      </c>
      <c r="AD56" s="82" t="s">
        <v>12347</v>
      </c>
      <c r="AE56" s="82" t="s">
        <v>9507</v>
      </c>
      <c r="AF56" s="82" t="s">
        <v>14734</v>
      </c>
      <c r="AG56" s="82" t="s">
        <v>11179</v>
      </c>
      <c r="AH56" s="82" t="s">
        <v>650</v>
      </c>
      <c r="AI56" s="82" t="s">
        <v>15369</v>
      </c>
      <c r="AJ56" s="82" t="s">
        <v>1858</v>
      </c>
      <c r="AK56" s="82" t="s">
        <v>1157</v>
      </c>
      <c r="AL56" s="82" t="s">
        <v>16232</v>
      </c>
      <c r="AM56" s="82" t="s">
        <v>7581</v>
      </c>
      <c r="AN56" s="82" t="s">
        <v>16634</v>
      </c>
      <c r="AO56" s="82" t="s">
        <v>18144</v>
      </c>
      <c r="AP56" s="82" t="s">
        <v>17764</v>
      </c>
      <c r="AQ56" s="82" t="s">
        <v>7029</v>
      </c>
      <c r="AR56" s="82" t="s">
        <v>16488</v>
      </c>
      <c r="AS56" s="82" t="s">
        <v>6448</v>
      </c>
      <c r="AT56" s="82" t="s">
        <v>7626</v>
      </c>
      <c r="AU56" s="82" t="s">
        <v>7582</v>
      </c>
      <c r="AV56" s="82" t="s">
        <v>1468</v>
      </c>
      <c r="AW56" s="82" t="s">
        <v>3680</v>
      </c>
      <c r="AX56" s="82" t="s">
        <v>16881</v>
      </c>
      <c r="AY56" s="82" t="s">
        <v>3745</v>
      </c>
      <c r="AZ56" s="82" t="s">
        <v>19814</v>
      </c>
      <c r="BA56" s="82" t="s">
        <v>17625</v>
      </c>
      <c r="BB56" s="82" t="s">
        <v>14295</v>
      </c>
      <c r="BC56" s="82" t="s">
        <v>936</v>
      </c>
      <c r="BD56" s="82" t="s">
        <v>3751</v>
      </c>
      <c r="BE56" s="82" t="s">
        <v>1708</v>
      </c>
      <c r="BF56" s="82" t="s">
        <v>7578</v>
      </c>
      <c r="BG56" s="82" t="s">
        <v>12558</v>
      </c>
      <c r="BH56" s="82" t="s">
        <v>1711</v>
      </c>
      <c r="BI56" s="82" t="s">
        <v>18125</v>
      </c>
      <c r="BJ56" s="82" t="s">
        <v>1856</v>
      </c>
      <c r="BK56" s="82" t="s">
        <v>18944</v>
      </c>
      <c r="BL56" s="82" t="s">
        <v>16795</v>
      </c>
      <c r="BM56" s="82" t="s">
        <v>3338</v>
      </c>
      <c r="BN56" s="82" t="s">
        <v>8647</v>
      </c>
      <c r="BO56" s="82" t="s">
        <v>21243</v>
      </c>
      <c r="BP56" s="82" t="s">
        <v>20239</v>
      </c>
      <c r="BQ56" s="82" t="s">
        <v>1489</v>
      </c>
      <c r="BR56" s="82" t="s">
        <v>14867</v>
      </c>
      <c r="BS56" s="82" t="s">
        <v>20861</v>
      </c>
      <c r="BT56" s="82" t="s">
        <v>10460</v>
      </c>
      <c r="BU56" s="82" t="s">
        <v>18715</v>
      </c>
      <c r="BV56" s="82" t="s">
        <v>4171</v>
      </c>
      <c r="BW56" s="82" t="s">
        <v>21962</v>
      </c>
      <c r="BX56" s="82" t="s">
        <v>22673</v>
      </c>
      <c r="BY56" s="82" t="s">
        <v>7582</v>
      </c>
      <c r="BZ56" s="82" t="s">
        <v>22782</v>
      </c>
      <c r="CA56" s="82" t="s">
        <v>14896</v>
      </c>
      <c r="CB56" s="82" t="s">
        <v>3163</v>
      </c>
      <c r="CC56" s="82" t="s">
        <v>21858</v>
      </c>
      <c r="CD56" s="82" t="s">
        <v>1075</v>
      </c>
      <c r="CE56" s="82" t="s">
        <v>19441</v>
      </c>
      <c r="CF56" s="82" t="s">
        <v>13019</v>
      </c>
      <c r="CG56" s="82" t="s">
        <v>18759</v>
      </c>
      <c r="CH56" s="82" t="s">
        <v>14482</v>
      </c>
      <c r="CI56" s="82" t="s">
        <v>22465</v>
      </c>
      <c r="CJ56" s="82" t="s">
        <v>7403</v>
      </c>
      <c r="CK56" s="82" t="s">
        <v>7278</v>
      </c>
      <c r="CL56" s="82" t="s">
        <v>2617</v>
      </c>
      <c r="CM56" s="82" t="s">
        <v>11529</v>
      </c>
      <c r="CN56" s="82" t="s">
        <v>22737</v>
      </c>
      <c r="CO56" s="82" t="s">
        <v>23029</v>
      </c>
    </row>
    <row r="57" spans="3:93" ht="16.5" x14ac:dyDescent="0.25">
      <c r="C57" s="81" t="s">
        <v>4636</v>
      </c>
      <c r="D57" s="82" t="s">
        <v>4637</v>
      </c>
      <c r="E57" s="82" t="s">
        <v>5457</v>
      </c>
      <c r="F57" s="82" t="s">
        <v>5895</v>
      </c>
      <c r="G57" s="82" t="s">
        <v>6395</v>
      </c>
      <c r="H57" s="82" t="s">
        <v>7109</v>
      </c>
      <c r="I57" s="82" t="s">
        <v>7663</v>
      </c>
      <c r="J57" s="82" t="s">
        <v>8145</v>
      </c>
      <c r="K57" s="82" t="s">
        <v>2993</v>
      </c>
      <c r="L57" s="82" t="s">
        <v>2893</v>
      </c>
      <c r="M57" s="82" t="s">
        <v>9911</v>
      </c>
      <c r="N57" s="82" t="s">
        <v>10887</v>
      </c>
      <c r="O57" s="82" t="s">
        <v>10282</v>
      </c>
      <c r="P57" s="82" t="s">
        <v>9773</v>
      </c>
      <c r="Q57" s="82" t="s">
        <v>470</v>
      </c>
      <c r="R57" s="82" t="s">
        <v>3075</v>
      </c>
      <c r="S57" s="82" t="s">
        <v>934</v>
      </c>
      <c r="T57" s="82" t="s">
        <v>670</v>
      </c>
      <c r="U57" s="82" t="s">
        <v>11877</v>
      </c>
      <c r="V57" s="82" t="s">
        <v>630</v>
      </c>
      <c r="W57" s="82" t="s">
        <v>13131</v>
      </c>
      <c r="X57" s="82" t="s">
        <v>12755</v>
      </c>
      <c r="Y57" s="82" t="s">
        <v>2336</v>
      </c>
      <c r="Z57" s="82" t="s">
        <v>13583</v>
      </c>
      <c r="AA57" s="82" t="s">
        <v>14074</v>
      </c>
      <c r="AB57" s="82" t="s">
        <v>3164</v>
      </c>
      <c r="AC57" s="82" t="s">
        <v>12828</v>
      </c>
      <c r="AD57" s="82" t="s">
        <v>9616</v>
      </c>
      <c r="AE57" s="82" t="s">
        <v>3172</v>
      </c>
      <c r="AF57" s="82" t="s">
        <v>14089</v>
      </c>
      <c r="AG57" s="82" t="s">
        <v>14546</v>
      </c>
      <c r="AH57" s="82" t="s">
        <v>1081</v>
      </c>
      <c r="AI57" s="82" t="s">
        <v>15371</v>
      </c>
      <c r="AJ57" s="82" t="s">
        <v>3375</v>
      </c>
      <c r="AK57" s="82" t="s">
        <v>1857</v>
      </c>
      <c r="AL57" s="82" t="s">
        <v>16246</v>
      </c>
      <c r="AM57" s="82" t="s">
        <v>17203</v>
      </c>
      <c r="AN57" s="82" t="s">
        <v>16635</v>
      </c>
      <c r="AO57" s="82" t="s">
        <v>3477</v>
      </c>
      <c r="AP57" s="82" t="s">
        <v>17765</v>
      </c>
      <c r="AQ57" s="82" t="s">
        <v>17643</v>
      </c>
      <c r="AR57" s="82" t="s">
        <v>17354</v>
      </c>
      <c r="AS57" s="82" t="s">
        <v>7059</v>
      </c>
      <c r="AT57" s="82" t="s">
        <v>17298</v>
      </c>
      <c r="AU57" s="82" t="s">
        <v>17468</v>
      </c>
      <c r="AV57" s="82" t="s">
        <v>7648</v>
      </c>
      <c r="AW57" s="82" t="s">
        <v>12267</v>
      </c>
      <c r="AX57" s="82" t="s">
        <v>7165</v>
      </c>
      <c r="AY57" s="82" t="s">
        <v>736</v>
      </c>
      <c r="AZ57" s="82" t="s">
        <v>19781</v>
      </c>
      <c r="BA57" s="82" t="s">
        <v>18542</v>
      </c>
      <c r="BB57" s="82" t="s">
        <v>17109</v>
      </c>
      <c r="BC57" s="82" t="s">
        <v>3045</v>
      </c>
      <c r="BD57" s="82" t="s">
        <v>3835</v>
      </c>
      <c r="BE57" s="82" t="s">
        <v>3845</v>
      </c>
      <c r="BF57" s="82" t="s">
        <v>18608</v>
      </c>
      <c r="BG57" s="82" t="s">
        <v>9080</v>
      </c>
      <c r="BH57" s="82" t="s">
        <v>1707</v>
      </c>
      <c r="BI57" s="82" t="s">
        <v>18180</v>
      </c>
      <c r="BJ57" s="82" t="s">
        <v>1803</v>
      </c>
      <c r="BK57" s="82" t="s">
        <v>18945</v>
      </c>
      <c r="BL57" s="82" t="s">
        <v>7405</v>
      </c>
      <c r="BM57" s="82" t="s">
        <v>2627</v>
      </c>
      <c r="BN57" s="82" t="s">
        <v>8273</v>
      </c>
      <c r="BO57" s="82" t="s">
        <v>21244</v>
      </c>
      <c r="BP57" s="82" t="s">
        <v>17019</v>
      </c>
      <c r="BQ57" s="82" t="s">
        <v>12386</v>
      </c>
      <c r="BR57" s="82" t="s">
        <v>14948</v>
      </c>
      <c r="BS57" s="82" t="s">
        <v>4132</v>
      </c>
      <c r="BT57" s="82" t="s">
        <v>13024</v>
      </c>
      <c r="BU57" s="82" t="s">
        <v>20553</v>
      </c>
      <c r="BV57" s="82" t="s">
        <v>2196</v>
      </c>
      <c r="BW57" s="82" t="s">
        <v>21963</v>
      </c>
      <c r="BX57" s="82" t="s">
        <v>7816</v>
      </c>
      <c r="BY57" s="82" t="s">
        <v>7626</v>
      </c>
      <c r="BZ57" s="82" t="s">
        <v>19487</v>
      </c>
      <c r="CA57" s="82" t="s">
        <v>14813</v>
      </c>
      <c r="CB57" s="82" t="s">
        <v>1849</v>
      </c>
      <c r="CC57" s="82" t="s">
        <v>22764</v>
      </c>
      <c r="CD57" s="82" t="s">
        <v>2620</v>
      </c>
      <c r="CE57" s="82" t="s">
        <v>15585</v>
      </c>
      <c r="CF57" s="82" t="s">
        <v>20699</v>
      </c>
      <c r="CG57" s="82" t="s">
        <v>17008</v>
      </c>
      <c r="CH57" s="82" t="s">
        <v>22389</v>
      </c>
      <c r="CI57" s="82" t="s">
        <v>15452</v>
      </c>
      <c r="CJ57" s="82" t="s">
        <v>6540</v>
      </c>
      <c r="CK57" s="82" t="s">
        <v>6488</v>
      </c>
      <c r="CL57" s="82" t="s">
        <v>2188</v>
      </c>
      <c r="CM57" s="82" t="s">
        <v>9691</v>
      </c>
      <c r="CN57" s="82" t="s">
        <v>14586</v>
      </c>
      <c r="CO57" s="82" t="s">
        <v>22571</v>
      </c>
    </row>
    <row r="58" spans="3:93" ht="16.5" x14ac:dyDescent="0.25">
      <c r="C58" s="81" t="s">
        <v>4638</v>
      </c>
      <c r="D58" s="82" t="s">
        <v>4639</v>
      </c>
      <c r="E58" s="82" t="s">
        <v>5458</v>
      </c>
      <c r="F58" s="82" t="s">
        <v>5896</v>
      </c>
      <c r="G58" s="82" t="s">
        <v>6315</v>
      </c>
      <c r="H58" s="82" t="s">
        <v>7110</v>
      </c>
      <c r="I58" s="82" t="s">
        <v>7664</v>
      </c>
      <c r="J58" s="82" t="s">
        <v>8115</v>
      </c>
      <c r="K58" s="82" t="s">
        <v>8892</v>
      </c>
      <c r="L58" s="82" t="s">
        <v>9533</v>
      </c>
      <c r="M58" s="82" t="s">
        <v>492</v>
      </c>
      <c r="N58" s="82" t="s">
        <v>10889</v>
      </c>
      <c r="O58" s="82" t="s">
        <v>10285</v>
      </c>
      <c r="P58" s="82" t="s">
        <v>11344</v>
      </c>
      <c r="Q58" s="82" t="s">
        <v>2303</v>
      </c>
      <c r="R58" s="82" t="s">
        <v>3075</v>
      </c>
      <c r="S58" s="82" t="s">
        <v>41</v>
      </c>
      <c r="T58" s="82" t="s">
        <v>12366</v>
      </c>
      <c r="U58" s="82" t="s">
        <v>11878</v>
      </c>
      <c r="V58" s="82" t="s">
        <v>456</v>
      </c>
      <c r="W58" s="82" t="s">
        <v>13132</v>
      </c>
      <c r="X58" s="82" t="s">
        <v>9796</v>
      </c>
      <c r="Y58" s="82" t="s">
        <v>9023</v>
      </c>
      <c r="Z58" s="82" t="s">
        <v>13584</v>
      </c>
      <c r="AA58" s="82" t="s">
        <v>14075</v>
      </c>
      <c r="AB58" s="82" t="s">
        <v>1721</v>
      </c>
      <c r="AC58" s="82" t="s">
        <v>12828</v>
      </c>
      <c r="AD58" s="82" t="s">
        <v>3754</v>
      </c>
      <c r="AE58" s="82" t="s">
        <v>9382</v>
      </c>
      <c r="AF58" s="82" t="s">
        <v>15029</v>
      </c>
      <c r="AG58" s="82" t="s">
        <v>14547</v>
      </c>
      <c r="AH58" s="82" t="s">
        <v>3230</v>
      </c>
      <c r="AI58" s="82" t="s">
        <v>15372</v>
      </c>
      <c r="AJ58" s="82" t="s">
        <v>3384</v>
      </c>
      <c r="AK58" s="82" t="s">
        <v>1806</v>
      </c>
      <c r="AL58" s="82" t="s">
        <v>14355</v>
      </c>
      <c r="AM58" s="82" t="s">
        <v>17204</v>
      </c>
      <c r="AN58" s="82" t="s">
        <v>16636</v>
      </c>
      <c r="AO58" s="82" t="s">
        <v>12934</v>
      </c>
      <c r="AP58" s="82" t="s">
        <v>9425</v>
      </c>
      <c r="AQ58" s="82" t="s">
        <v>18737</v>
      </c>
      <c r="AR58" s="82" t="s">
        <v>16809</v>
      </c>
      <c r="AS58" s="82" t="s">
        <v>16867</v>
      </c>
      <c r="AT58" s="82" t="s">
        <v>18464</v>
      </c>
      <c r="AU58" s="82" t="s">
        <v>18045</v>
      </c>
      <c r="AV58" s="82" t="s">
        <v>18429</v>
      </c>
      <c r="AW58" s="82" t="s">
        <v>3750</v>
      </c>
      <c r="AX58" s="82" t="s">
        <v>16883</v>
      </c>
      <c r="AY58" s="82" t="s">
        <v>737</v>
      </c>
      <c r="AZ58" s="82" t="s">
        <v>19816</v>
      </c>
      <c r="BA58" s="82" t="s">
        <v>7512</v>
      </c>
      <c r="BB58" s="82" t="s">
        <v>14281</v>
      </c>
      <c r="BC58" s="82" t="s">
        <v>1078</v>
      </c>
      <c r="BD58" s="82" t="s">
        <v>3838</v>
      </c>
      <c r="BE58" s="82" t="s">
        <v>4358</v>
      </c>
      <c r="BF58" s="82" t="s">
        <v>16594</v>
      </c>
      <c r="BG58" s="82" t="s">
        <v>2318</v>
      </c>
      <c r="BH58" s="82" t="s">
        <v>1707</v>
      </c>
      <c r="BI58" s="82" t="s">
        <v>18152</v>
      </c>
      <c r="BJ58" s="82" t="s">
        <v>9534</v>
      </c>
      <c r="BK58" s="82" t="s">
        <v>18946</v>
      </c>
      <c r="BL58" s="82" t="s">
        <v>17047</v>
      </c>
      <c r="BM58" s="82" t="s">
        <v>2630</v>
      </c>
      <c r="BN58" s="82" t="s">
        <v>8270</v>
      </c>
      <c r="BO58" s="82" t="s">
        <v>21245</v>
      </c>
      <c r="BP58" s="82" t="s">
        <v>20241</v>
      </c>
      <c r="BQ58" s="82" t="s">
        <v>1564</v>
      </c>
      <c r="BR58" s="82" t="s">
        <v>14324</v>
      </c>
      <c r="BS58" s="82" t="s">
        <v>20862</v>
      </c>
      <c r="BT58" s="82" t="s">
        <v>12630</v>
      </c>
      <c r="BU58" s="82" t="s">
        <v>20607</v>
      </c>
      <c r="BV58" s="82" t="s">
        <v>2197</v>
      </c>
      <c r="BW58" s="82" t="s">
        <v>21964</v>
      </c>
      <c r="BX58" s="82" t="s">
        <v>18625</v>
      </c>
      <c r="BY58" s="82" t="s">
        <v>7648</v>
      </c>
      <c r="BZ58" s="82" t="s">
        <v>15290</v>
      </c>
      <c r="CA58" s="82" t="s">
        <v>14372</v>
      </c>
      <c r="CB58" s="82" t="s">
        <v>1146</v>
      </c>
      <c r="CC58" s="82" t="s">
        <v>22533</v>
      </c>
      <c r="CD58" s="82" t="s">
        <v>4169</v>
      </c>
      <c r="CE58" s="82" t="s">
        <v>15539</v>
      </c>
      <c r="CF58" s="82" t="s">
        <v>20542</v>
      </c>
      <c r="CG58" s="82" t="s">
        <v>17024</v>
      </c>
      <c r="CH58" s="82" t="s">
        <v>19709</v>
      </c>
      <c r="CI58" s="82" t="s">
        <v>15529</v>
      </c>
      <c r="CJ58" s="82" t="s">
        <v>21702</v>
      </c>
      <c r="CK58" s="82" t="s">
        <v>6342</v>
      </c>
      <c r="CL58" s="82" t="s">
        <v>330</v>
      </c>
      <c r="CM58" s="82" t="s">
        <v>585</v>
      </c>
      <c r="CN58" s="82" t="s">
        <v>19510</v>
      </c>
      <c r="CO58" s="82" t="s">
        <v>21818</v>
      </c>
    </row>
    <row r="59" spans="3:93" ht="16.5" x14ac:dyDescent="0.25">
      <c r="C59" s="81" t="s">
        <v>4640</v>
      </c>
      <c r="D59" s="82" t="s">
        <v>4641</v>
      </c>
      <c r="E59" s="82" t="s">
        <v>5459</v>
      </c>
      <c r="F59" s="82" t="s">
        <v>5897</v>
      </c>
      <c r="G59" s="82" t="s">
        <v>6398</v>
      </c>
      <c r="H59" s="82" t="s">
        <v>7112</v>
      </c>
      <c r="I59" s="82" t="s">
        <v>7666</v>
      </c>
      <c r="J59" s="82" t="s">
        <v>8147</v>
      </c>
      <c r="K59" s="82" t="s">
        <v>8895</v>
      </c>
      <c r="L59" s="82" t="s">
        <v>2892</v>
      </c>
      <c r="M59" s="82" t="s">
        <v>9912</v>
      </c>
      <c r="N59" s="82" t="s">
        <v>10880</v>
      </c>
      <c r="O59" s="82" t="s">
        <v>10286</v>
      </c>
      <c r="P59" s="82" t="s">
        <v>11346</v>
      </c>
      <c r="Q59" s="82" t="s">
        <v>634</v>
      </c>
      <c r="R59" s="82" t="s">
        <v>3077</v>
      </c>
      <c r="S59" s="82" t="s">
        <v>656</v>
      </c>
      <c r="T59" s="82" t="s">
        <v>3669</v>
      </c>
      <c r="U59" s="82" t="s">
        <v>11879</v>
      </c>
      <c r="V59" s="82" t="s">
        <v>742</v>
      </c>
      <c r="W59" s="82" t="s">
        <v>13133</v>
      </c>
      <c r="X59" s="82" t="s">
        <v>439</v>
      </c>
      <c r="Y59" s="82" t="s">
        <v>12653</v>
      </c>
      <c r="Z59" s="82" t="s">
        <v>13586</v>
      </c>
      <c r="AA59" s="82" t="s">
        <v>8143</v>
      </c>
      <c r="AB59" s="82" t="s">
        <v>3166</v>
      </c>
      <c r="AC59" s="82" t="s">
        <v>1077</v>
      </c>
      <c r="AD59" s="82" t="s">
        <v>3754</v>
      </c>
      <c r="AE59" s="82" t="s">
        <v>15843</v>
      </c>
      <c r="AF59" s="82" t="s">
        <v>11152</v>
      </c>
      <c r="AG59" s="82" t="s">
        <v>14548</v>
      </c>
      <c r="AH59" s="82" t="s">
        <v>3338</v>
      </c>
      <c r="AI59" s="82" t="s">
        <v>15373</v>
      </c>
      <c r="AJ59" s="82" t="s">
        <v>3377</v>
      </c>
      <c r="AK59" s="82" t="s">
        <v>1812</v>
      </c>
      <c r="AL59" s="82" t="s">
        <v>14892</v>
      </c>
      <c r="AM59" s="82" t="s">
        <v>7583</v>
      </c>
      <c r="AN59" s="82" t="s">
        <v>16637</v>
      </c>
      <c r="AO59" s="82" t="s">
        <v>9276</v>
      </c>
      <c r="AP59" s="82" t="s">
        <v>17766</v>
      </c>
      <c r="AQ59" s="82" t="s">
        <v>16481</v>
      </c>
      <c r="AR59" s="82" t="s">
        <v>17355</v>
      </c>
      <c r="AS59" s="82" t="s">
        <v>7127</v>
      </c>
      <c r="AT59" s="82" t="s">
        <v>17264</v>
      </c>
      <c r="AU59" s="82" t="s">
        <v>7583</v>
      </c>
      <c r="AV59" s="82" t="s">
        <v>7581</v>
      </c>
      <c r="AW59" s="82" t="s">
        <v>1559</v>
      </c>
      <c r="AX59" s="82" t="s">
        <v>16884</v>
      </c>
      <c r="AY59" s="82" t="s">
        <v>3755</v>
      </c>
      <c r="AZ59" s="82" t="s">
        <v>19818</v>
      </c>
      <c r="BA59" s="82" t="s">
        <v>6992</v>
      </c>
      <c r="BB59" s="82" t="s">
        <v>14404</v>
      </c>
      <c r="BC59" s="82" t="s">
        <v>647</v>
      </c>
      <c r="BD59" s="82" t="s">
        <v>2522</v>
      </c>
      <c r="BE59" s="82" t="s">
        <v>3846</v>
      </c>
      <c r="BF59" s="82" t="s">
        <v>18502</v>
      </c>
      <c r="BG59" s="82" t="s">
        <v>9032</v>
      </c>
      <c r="BH59" s="82" t="s">
        <v>2150</v>
      </c>
      <c r="BI59" s="82" t="s">
        <v>12958</v>
      </c>
      <c r="BJ59" s="82" t="s">
        <v>3383</v>
      </c>
      <c r="BK59" s="82" t="s">
        <v>18947</v>
      </c>
      <c r="BL59" s="82" t="s">
        <v>7317</v>
      </c>
      <c r="BM59" s="82" t="s">
        <v>3764</v>
      </c>
      <c r="BN59" s="82" t="s">
        <v>15107</v>
      </c>
      <c r="BO59" s="82" t="s">
        <v>21246</v>
      </c>
      <c r="BP59" s="82" t="s">
        <v>7955</v>
      </c>
      <c r="BQ59" s="82" t="s">
        <v>9630</v>
      </c>
      <c r="BR59" s="82" t="s">
        <v>17111</v>
      </c>
      <c r="BS59" s="82" t="s">
        <v>20863</v>
      </c>
      <c r="BT59" s="82" t="s">
        <v>20378</v>
      </c>
      <c r="BU59" s="82" t="s">
        <v>18200</v>
      </c>
      <c r="BV59" s="82" t="s">
        <v>4171</v>
      </c>
      <c r="BW59" s="82" t="s">
        <v>21965</v>
      </c>
      <c r="BX59" s="82" t="s">
        <v>18596</v>
      </c>
      <c r="BY59" s="82" t="s">
        <v>18822</v>
      </c>
      <c r="BZ59" s="82" t="s">
        <v>19438</v>
      </c>
      <c r="CA59" s="82" t="s">
        <v>14329</v>
      </c>
      <c r="CB59" s="82" t="s">
        <v>1803</v>
      </c>
      <c r="CC59" s="82" t="s">
        <v>14571</v>
      </c>
      <c r="CD59" s="82" t="s">
        <v>2628</v>
      </c>
      <c r="CE59" s="82" t="s">
        <v>19444</v>
      </c>
      <c r="CF59" s="82" t="s">
        <v>12587</v>
      </c>
      <c r="CG59" s="82" t="s">
        <v>17548</v>
      </c>
      <c r="CH59" s="82" t="s">
        <v>22390</v>
      </c>
      <c r="CI59" s="82" t="s">
        <v>15595</v>
      </c>
      <c r="CJ59" s="82" t="s">
        <v>6568</v>
      </c>
      <c r="CK59" s="82" t="s">
        <v>16773</v>
      </c>
      <c r="CL59" s="82" t="s">
        <v>2197</v>
      </c>
      <c r="CM59" s="82" t="s">
        <v>9651</v>
      </c>
      <c r="CN59" s="82" t="s">
        <v>21804</v>
      </c>
      <c r="CO59" s="82" t="s">
        <v>14627</v>
      </c>
    </row>
    <row r="60" spans="3:93" ht="16.5" x14ac:dyDescent="0.25">
      <c r="C60" s="81" t="s">
        <v>4642</v>
      </c>
      <c r="D60" s="82" t="s">
        <v>4643</v>
      </c>
      <c r="E60" s="82" t="s">
        <v>5460</v>
      </c>
      <c r="F60" s="82" t="s">
        <v>5894</v>
      </c>
      <c r="G60" s="82" t="s">
        <v>6400</v>
      </c>
      <c r="H60" s="82" t="s">
        <v>7113</v>
      </c>
      <c r="I60" s="82" t="s">
        <v>7583</v>
      </c>
      <c r="J60" s="82" t="s">
        <v>8108</v>
      </c>
      <c r="K60" s="82" t="s">
        <v>8897</v>
      </c>
      <c r="L60" s="82" t="s">
        <v>2893</v>
      </c>
      <c r="M60" s="82" t="s">
        <v>9914</v>
      </c>
      <c r="N60" s="82" t="s">
        <v>10892</v>
      </c>
      <c r="O60" s="82" t="s">
        <v>10287</v>
      </c>
      <c r="P60" s="82" t="s">
        <v>3003</v>
      </c>
      <c r="Q60" s="82" t="s">
        <v>459</v>
      </c>
      <c r="R60" s="82" t="s">
        <v>3076</v>
      </c>
      <c r="S60" s="82" t="s">
        <v>659</v>
      </c>
      <c r="T60" s="82" t="s">
        <v>3065</v>
      </c>
      <c r="U60" s="82" t="s">
        <v>11880</v>
      </c>
      <c r="V60" s="82" t="s">
        <v>743</v>
      </c>
      <c r="W60" s="82" t="s">
        <v>13134</v>
      </c>
      <c r="X60" s="82" t="s">
        <v>12716</v>
      </c>
      <c r="Y60" s="82" t="s">
        <v>11583</v>
      </c>
      <c r="Z60" s="82" t="s">
        <v>862</v>
      </c>
      <c r="AA60" s="82" t="s">
        <v>8131</v>
      </c>
      <c r="AB60" s="82" t="s">
        <v>3167</v>
      </c>
      <c r="AC60" s="82" t="s">
        <v>3232</v>
      </c>
      <c r="AD60" s="82" t="s">
        <v>9613</v>
      </c>
      <c r="AE60" s="82" t="s">
        <v>15844</v>
      </c>
      <c r="AF60" s="82" t="s">
        <v>8089</v>
      </c>
      <c r="AG60" s="82" t="s">
        <v>14552</v>
      </c>
      <c r="AH60" s="82" t="s">
        <v>1088</v>
      </c>
      <c r="AI60" s="82" t="s">
        <v>15361</v>
      </c>
      <c r="AJ60" s="82" t="s">
        <v>133</v>
      </c>
      <c r="AK60" s="82" t="s">
        <v>1132</v>
      </c>
      <c r="AL60" s="82" t="s">
        <v>14922</v>
      </c>
      <c r="AM60" s="82" t="s">
        <v>7648</v>
      </c>
      <c r="AN60" s="82" t="s">
        <v>14083</v>
      </c>
      <c r="AO60" s="82" t="s">
        <v>3480</v>
      </c>
      <c r="AP60" s="82" t="s">
        <v>17768</v>
      </c>
      <c r="AQ60" s="82" t="s">
        <v>17406</v>
      </c>
      <c r="AR60" s="82" t="s">
        <v>6955</v>
      </c>
      <c r="AS60" s="82" t="s">
        <v>7190</v>
      </c>
      <c r="AT60" s="82" t="s">
        <v>18466</v>
      </c>
      <c r="AU60" s="82" t="s">
        <v>7626</v>
      </c>
      <c r="AV60" s="82" t="s">
        <v>7585</v>
      </c>
      <c r="AW60" s="82" t="s">
        <v>1568</v>
      </c>
      <c r="AX60" s="82" t="s">
        <v>16881</v>
      </c>
      <c r="AY60" s="82" t="s">
        <v>3756</v>
      </c>
      <c r="AZ60" s="82" t="s">
        <v>19819</v>
      </c>
      <c r="BA60" s="82" t="s">
        <v>7010</v>
      </c>
      <c r="BB60" s="82" t="s">
        <v>16277</v>
      </c>
      <c r="BC60" s="82" t="s">
        <v>55</v>
      </c>
      <c r="BD60" s="82" t="s">
        <v>9565</v>
      </c>
      <c r="BE60" s="82" t="s">
        <v>3072</v>
      </c>
      <c r="BF60" s="82" t="s">
        <v>17254</v>
      </c>
      <c r="BG60" s="82" t="s">
        <v>3892</v>
      </c>
      <c r="BH60" s="82" t="s">
        <v>12570</v>
      </c>
      <c r="BI60" s="82" t="s">
        <v>9288</v>
      </c>
      <c r="BJ60" s="82" t="s">
        <v>1133</v>
      </c>
      <c r="BK60" s="82" t="s">
        <v>18948</v>
      </c>
      <c r="BL60" s="82" t="s">
        <v>7381</v>
      </c>
      <c r="BM60" s="82" t="s">
        <v>1075</v>
      </c>
      <c r="BN60" s="82" t="s">
        <v>8748</v>
      </c>
      <c r="BO60" s="82" t="s">
        <v>21247</v>
      </c>
      <c r="BP60" s="82" t="s">
        <v>17684</v>
      </c>
      <c r="BQ60" s="82" t="s">
        <v>9630</v>
      </c>
      <c r="BR60" s="82" t="s">
        <v>14873</v>
      </c>
      <c r="BS60" s="82" t="s">
        <v>20864</v>
      </c>
      <c r="BT60" s="82" t="s">
        <v>20525</v>
      </c>
      <c r="BU60" s="82" t="s">
        <v>20086</v>
      </c>
      <c r="BV60" s="82" t="s">
        <v>4172</v>
      </c>
      <c r="BW60" s="82" t="s">
        <v>21966</v>
      </c>
      <c r="BX60" s="82" t="s">
        <v>17493</v>
      </c>
      <c r="BY60" s="82" t="s">
        <v>21900</v>
      </c>
      <c r="BZ60" s="82" t="s">
        <v>15581</v>
      </c>
      <c r="CA60" s="82" t="s">
        <v>16273</v>
      </c>
      <c r="CB60" s="82" t="s">
        <v>1127</v>
      </c>
      <c r="CC60" s="82" t="s">
        <v>22766</v>
      </c>
      <c r="CD60" s="82" t="s">
        <v>2626</v>
      </c>
      <c r="CE60" s="82" t="s">
        <v>19446</v>
      </c>
      <c r="CF60" s="82" t="s">
        <v>20337</v>
      </c>
      <c r="CG60" s="82" t="s">
        <v>6999</v>
      </c>
      <c r="CH60" s="82" t="s">
        <v>7128</v>
      </c>
      <c r="CI60" s="82" t="s">
        <v>19482</v>
      </c>
      <c r="CJ60" s="82" t="s">
        <v>7973</v>
      </c>
      <c r="CK60" s="82" t="s">
        <v>16773</v>
      </c>
      <c r="CL60" s="82" t="s">
        <v>336</v>
      </c>
      <c r="CM60" s="82" t="s">
        <v>12301</v>
      </c>
      <c r="CN60" s="82" t="s">
        <v>14560</v>
      </c>
      <c r="CO60" s="82" t="s">
        <v>14634</v>
      </c>
    </row>
    <row r="61" spans="3:93" ht="16.5" x14ac:dyDescent="0.25">
      <c r="C61" s="81" t="s">
        <v>4644</v>
      </c>
      <c r="D61" s="82" t="s">
        <v>4645</v>
      </c>
      <c r="E61" s="82" t="s">
        <v>5461</v>
      </c>
      <c r="F61" s="82" t="s">
        <v>5899</v>
      </c>
      <c r="G61" s="82" t="s">
        <v>6347</v>
      </c>
      <c r="H61" s="82" t="s">
        <v>7115</v>
      </c>
      <c r="I61" s="82" t="s">
        <v>7667</v>
      </c>
      <c r="J61" s="82" t="s">
        <v>8149</v>
      </c>
      <c r="K61" s="82" t="s">
        <v>2881</v>
      </c>
      <c r="L61" s="82" t="s">
        <v>2894</v>
      </c>
      <c r="M61" s="82" t="s">
        <v>9917</v>
      </c>
      <c r="N61" s="82" t="s">
        <v>10891</v>
      </c>
      <c r="O61" s="82" t="s">
        <v>10289</v>
      </c>
      <c r="P61" s="82" t="s">
        <v>9664</v>
      </c>
      <c r="Q61" s="82" t="s">
        <v>632</v>
      </c>
      <c r="R61" s="82" t="s">
        <v>3075</v>
      </c>
      <c r="S61" s="82" t="s">
        <v>648</v>
      </c>
      <c r="T61" s="82" t="s">
        <v>12350</v>
      </c>
      <c r="U61" s="82" t="s">
        <v>11881</v>
      </c>
      <c r="V61" s="82" t="s">
        <v>3015</v>
      </c>
      <c r="W61" s="82" t="s">
        <v>13135</v>
      </c>
      <c r="X61" s="82" t="s">
        <v>793</v>
      </c>
      <c r="Y61" s="82" t="s">
        <v>12656</v>
      </c>
      <c r="Z61" s="82" t="s">
        <v>13587</v>
      </c>
      <c r="AA61" s="82" t="s">
        <v>14078</v>
      </c>
      <c r="AB61" s="82" t="s">
        <v>9536</v>
      </c>
      <c r="AC61" s="82" t="s">
        <v>662</v>
      </c>
      <c r="AD61" s="82" t="s">
        <v>3757</v>
      </c>
      <c r="AE61" s="82" t="s">
        <v>15845</v>
      </c>
      <c r="AF61" s="82" t="s">
        <v>14104</v>
      </c>
      <c r="AG61" s="82" t="s">
        <v>14554</v>
      </c>
      <c r="AH61" s="82" t="s">
        <v>646</v>
      </c>
      <c r="AI61" s="82" t="s">
        <v>15374</v>
      </c>
      <c r="AJ61" s="82" t="s">
        <v>1857</v>
      </c>
      <c r="AK61" s="82" t="s">
        <v>1861</v>
      </c>
      <c r="AL61" s="82" t="s">
        <v>7154</v>
      </c>
      <c r="AM61" s="82" t="s">
        <v>7649</v>
      </c>
      <c r="AN61" s="82" t="s">
        <v>8105</v>
      </c>
      <c r="AO61" s="82" t="s">
        <v>18148</v>
      </c>
      <c r="AP61" s="82" t="s">
        <v>17770</v>
      </c>
      <c r="AQ61" s="82" t="s">
        <v>16496</v>
      </c>
      <c r="AR61" s="82" t="s">
        <v>17188</v>
      </c>
      <c r="AS61" s="82" t="s">
        <v>14991</v>
      </c>
      <c r="AT61" s="82" t="s">
        <v>7912</v>
      </c>
      <c r="AU61" s="82" t="s">
        <v>7578</v>
      </c>
      <c r="AV61" s="82" t="s">
        <v>7584</v>
      </c>
      <c r="AW61" s="82" t="s">
        <v>12378</v>
      </c>
      <c r="AX61" s="82" t="s">
        <v>16204</v>
      </c>
      <c r="AY61" s="82" t="s">
        <v>739</v>
      </c>
      <c r="AZ61" s="82" t="s">
        <v>19820</v>
      </c>
      <c r="BA61" s="82" t="s">
        <v>18544</v>
      </c>
      <c r="BB61" s="82" t="s">
        <v>14383</v>
      </c>
      <c r="BC61" s="82" t="s">
        <v>90</v>
      </c>
      <c r="BD61" s="82" t="s">
        <v>9615</v>
      </c>
      <c r="BE61" s="82" t="s">
        <v>3069</v>
      </c>
      <c r="BF61" s="82" t="s">
        <v>6897</v>
      </c>
      <c r="BG61" s="82" t="s">
        <v>9034</v>
      </c>
      <c r="BH61" s="82" t="s">
        <v>1708</v>
      </c>
      <c r="BI61" s="82" t="s">
        <v>3464</v>
      </c>
      <c r="BJ61" s="82" t="s">
        <v>1857</v>
      </c>
      <c r="BK61" s="82" t="s">
        <v>18949</v>
      </c>
      <c r="BL61" s="82" t="s">
        <v>7354</v>
      </c>
      <c r="BM61" s="82" t="s">
        <v>2624</v>
      </c>
      <c r="BN61" s="82" t="s">
        <v>8610</v>
      </c>
      <c r="BO61" s="82" t="s">
        <v>21248</v>
      </c>
      <c r="BP61" s="82" t="s">
        <v>18772</v>
      </c>
      <c r="BQ61" s="82" t="s">
        <v>1557</v>
      </c>
      <c r="BR61" s="82" t="s">
        <v>14864</v>
      </c>
      <c r="BS61" s="82" t="s">
        <v>10194</v>
      </c>
      <c r="BT61" s="82" t="s">
        <v>20526</v>
      </c>
      <c r="BU61" s="82" t="s">
        <v>20393</v>
      </c>
      <c r="BV61" s="82" t="s">
        <v>4173</v>
      </c>
      <c r="BW61" s="82" t="s">
        <v>21967</v>
      </c>
      <c r="BX61" s="82" t="s">
        <v>17507</v>
      </c>
      <c r="BY61" s="82" t="s">
        <v>6904</v>
      </c>
      <c r="BZ61" s="82" t="s">
        <v>15586</v>
      </c>
      <c r="CA61" s="82" t="s">
        <v>15130</v>
      </c>
      <c r="CB61" s="82" t="s">
        <v>1817</v>
      </c>
      <c r="CC61" s="82" t="s">
        <v>22768</v>
      </c>
      <c r="CD61" s="82" t="s">
        <v>2627</v>
      </c>
      <c r="CE61" s="82" t="s">
        <v>19448</v>
      </c>
      <c r="CF61" s="82" t="s">
        <v>18143</v>
      </c>
      <c r="CG61" s="82" t="s">
        <v>7474</v>
      </c>
      <c r="CH61" s="82" t="s">
        <v>17171</v>
      </c>
      <c r="CI61" s="82" t="s">
        <v>15618</v>
      </c>
      <c r="CJ61" s="82" t="s">
        <v>21691</v>
      </c>
      <c r="CK61" s="82" t="s">
        <v>7067</v>
      </c>
      <c r="CL61" s="82" t="s">
        <v>2615</v>
      </c>
      <c r="CM61" s="82" t="s">
        <v>18643</v>
      </c>
      <c r="CN61" s="82" t="s">
        <v>22811</v>
      </c>
      <c r="CO61" s="82" t="s">
        <v>19649</v>
      </c>
    </row>
    <row r="62" spans="3:93" ht="16.5" x14ac:dyDescent="0.25">
      <c r="C62" s="81" t="s">
        <v>4646</v>
      </c>
      <c r="D62" s="82" t="s">
        <v>4647</v>
      </c>
      <c r="E62" s="82" t="s">
        <v>5462</v>
      </c>
      <c r="F62" s="82" t="s">
        <v>5900</v>
      </c>
      <c r="G62" s="82" t="s">
        <v>6403</v>
      </c>
      <c r="H62" s="82" t="s">
        <v>6452</v>
      </c>
      <c r="I62" s="82" t="s">
        <v>7669</v>
      </c>
      <c r="J62" s="82" t="s">
        <v>8139</v>
      </c>
      <c r="K62" s="82" t="s">
        <v>8873</v>
      </c>
      <c r="L62" s="82" t="s">
        <v>453</v>
      </c>
      <c r="M62" s="82" t="s">
        <v>9919</v>
      </c>
      <c r="N62" s="82" t="s">
        <v>10894</v>
      </c>
      <c r="O62" s="82" t="s">
        <v>10290</v>
      </c>
      <c r="P62" s="82" t="s">
        <v>9747</v>
      </c>
      <c r="Q62" s="82" t="s">
        <v>616</v>
      </c>
      <c r="R62" s="82" t="s">
        <v>3070</v>
      </c>
      <c r="S62" s="82" t="s">
        <v>3046</v>
      </c>
      <c r="T62" s="82" t="s">
        <v>3247</v>
      </c>
      <c r="U62" s="82" t="s">
        <v>11882</v>
      </c>
      <c r="V62" s="82" t="s">
        <v>729</v>
      </c>
      <c r="W62" s="82" t="s">
        <v>13136</v>
      </c>
      <c r="X62" s="82" t="s">
        <v>12896</v>
      </c>
      <c r="Y62" s="82" t="s">
        <v>3889</v>
      </c>
      <c r="Z62" s="82" t="s">
        <v>13588</v>
      </c>
      <c r="AA62" s="82" t="s">
        <v>14080</v>
      </c>
      <c r="AB62" s="82" t="s">
        <v>3169</v>
      </c>
      <c r="AC62" s="82" t="s">
        <v>3233</v>
      </c>
      <c r="AD62" s="82" t="s">
        <v>736</v>
      </c>
      <c r="AE62" s="82" t="s">
        <v>15846</v>
      </c>
      <c r="AF62" s="82" t="s">
        <v>14105</v>
      </c>
      <c r="AG62" s="82" t="s">
        <v>10957</v>
      </c>
      <c r="AH62" s="82" t="s">
        <v>41</v>
      </c>
      <c r="AI62" s="82" t="s">
        <v>15376</v>
      </c>
      <c r="AJ62" s="82" t="s">
        <v>1141</v>
      </c>
      <c r="AK62" s="82" t="s">
        <v>1130</v>
      </c>
      <c r="AL62" s="82" t="s">
        <v>14912</v>
      </c>
      <c r="AM62" s="82" t="s">
        <v>7581</v>
      </c>
      <c r="AN62" s="82" t="s">
        <v>8084</v>
      </c>
      <c r="AO62" s="82" t="s">
        <v>18150</v>
      </c>
      <c r="AP62" s="82" t="s">
        <v>17771</v>
      </c>
      <c r="AQ62" s="82" t="s">
        <v>18758</v>
      </c>
      <c r="AR62" s="82" t="s">
        <v>7485</v>
      </c>
      <c r="AS62" s="82" t="s">
        <v>7106</v>
      </c>
      <c r="AT62" s="82" t="s">
        <v>18468</v>
      </c>
      <c r="AU62" s="82" t="s">
        <v>7626</v>
      </c>
      <c r="AV62" s="82" t="s">
        <v>7578</v>
      </c>
      <c r="AW62" s="82" t="s">
        <v>2024</v>
      </c>
      <c r="AX62" s="82" t="s">
        <v>7181</v>
      </c>
      <c r="AY62" s="82" t="s">
        <v>3662</v>
      </c>
      <c r="AZ62" s="82" t="s">
        <v>19821</v>
      </c>
      <c r="BA62" s="82" t="s">
        <v>18545</v>
      </c>
      <c r="BB62" s="82" t="s">
        <v>8772</v>
      </c>
      <c r="BC62" s="82" t="s">
        <v>1081</v>
      </c>
      <c r="BD62" s="82" t="s">
        <v>740</v>
      </c>
      <c r="BE62" s="82" t="s">
        <v>1707</v>
      </c>
      <c r="BF62" s="82" t="s">
        <v>7705</v>
      </c>
      <c r="BG62" s="82" t="s">
        <v>4263</v>
      </c>
      <c r="BH62" s="82" t="s">
        <v>12572</v>
      </c>
      <c r="BI62" s="82" t="s">
        <v>18172</v>
      </c>
      <c r="BJ62" s="82" t="s">
        <v>899</v>
      </c>
      <c r="BK62" s="82" t="s">
        <v>1892</v>
      </c>
      <c r="BL62" s="82" t="s">
        <v>17566</v>
      </c>
      <c r="BM62" s="82" t="s">
        <v>3764</v>
      </c>
      <c r="BN62" s="82" t="s">
        <v>16701</v>
      </c>
      <c r="BO62" s="82" t="s">
        <v>21249</v>
      </c>
      <c r="BP62" s="82" t="s">
        <v>17661</v>
      </c>
      <c r="BQ62" s="82" t="s">
        <v>2889</v>
      </c>
      <c r="BR62" s="82" t="s">
        <v>16251</v>
      </c>
      <c r="BS62" s="82" t="s">
        <v>10191</v>
      </c>
      <c r="BT62" s="82" t="s">
        <v>4068</v>
      </c>
      <c r="BU62" s="82" t="s">
        <v>12601</v>
      </c>
      <c r="BV62" s="82" t="s">
        <v>8056</v>
      </c>
      <c r="BW62" s="82" t="s">
        <v>21968</v>
      </c>
      <c r="BX62" s="82" t="s">
        <v>17194</v>
      </c>
      <c r="BY62" s="82" t="s">
        <v>7806</v>
      </c>
      <c r="BZ62" s="82" t="s">
        <v>22916</v>
      </c>
      <c r="CA62" s="82" t="s">
        <v>16729</v>
      </c>
      <c r="CB62" s="82" t="s">
        <v>2151</v>
      </c>
      <c r="CC62" s="82" t="s">
        <v>22769</v>
      </c>
      <c r="CD62" s="82" t="s">
        <v>2623</v>
      </c>
      <c r="CE62" s="82" t="s">
        <v>15617</v>
      </c>
      <c r="CF62" s="82" t="s">
        <v>1778</v>
      </c>
      <c r="CG62" s="82" t="s">
        <v>22339</v>
      </c>
      <c r="CH62" s="82" t="s">
        <v>14475</v>
      </c>
      <c r="CI62" s="82" t="s">
        <v>22468</v>
      </c>
      <c r="CJ62" s="82" t="s">
        <v>20247</v>
      </c>
      <c r="CK62" s="82" t="s">
        <v>6702</v>
      </c>
      <c r="CL62" s="82" t="s">
        <v>4172</v>
      </c>
      <c r="CM62" s="82" t="s">
        <v>11411</v>
      </c>
      <c r="CN62" s="82" t="s">
        <v>23013</v>
      </c>
      <c r="CO62" s="82" t="s">
        <v>14616</v>
      </c>
    </row>
    <row r="63" spans="3:93" ht="16.5" x14ac:dyDescent="0.25">
      <c r="C63" s="81" t="s">
        <v>4648</v>
      </c>
      <c r="D63" s="82" t="s">
        <v>4649</v>
      </c>
      <c r="E63" s="82" t="s">
        <v>5463</v>
      </c>
      <c r="F63" s="82" t="s">
        <v>5901</v>
      </c>
      <c r="G63" s="82" t="s">
        <v>6406</v>
      </c>
      <c r="H63" s="82" t="s">
        <v>7114</v>
      </c>
      <c r="I63" s="82" t="s">
        <v>7670</v>
      </c>
      <c r="J63" s="82" t="s">
        <v>8152</v>
      </c>
      <c r="K63" s="82" t="s">
        <v>8815</v>
      </c>
      <c r="L63" s="82" t="s">
        <v>2895</v>
      </c>
      <c r="M63" s="82" t="s">
        <v>9920</v>
      </c>
      <c r="N63" s="82" t="s">
        <v>10898</v>
      </c>
      <c r="O63" s="82" t="s">
        <v>10291</v>
      </c>
      <c r="P63" s="82" t="s">
        <v>977</v>
      </c>
      <c r="Q63" s="82" t="s">
        <v>2304</v>
      </c>
      <c r="R63" s="82" t="s">
        <v>93</v>
      </c>
      <c r="S63" s="82" t="s">
        <v>662</v>
      </c>
      <c r="T63" s="82" t="s">
        <v>967</v>
      </c>
      <c r="U63" s="82" t="s">
        <v>11883</v>
      </c>
      <c r="V63" s="82" t="s">
        <v>620</v>
      </c>
      <c r="W63" s="82" t="s">
        <v>13137</v>
      </c>
      <c r="X63" s="82" t="s">
        <v>12702</v>
      </c>
      <c r="Y63" s="82" t="s">
        <v>9064</v>
      </c>
      <c r="Z63" s="82" t="s">
        <v>13589</v>
      </c>
      <c r="AA63" s="82" t="s">
        <v>8245</v>
      </c>
      <c r="AB63" s="82" t="s">
        <v>2151</v>
      </c>
      <c r="AC63" s="82" t="s">
        <v>3659</v>
      </c>
      <c r="AD63" s="82" t="s">
        <v>3079</v>
      </c>
      <c r="AE63" s="82" t="s">
        <v>15847</v>
      </c>
      <c r="AF63" s="82" t="s">
        <v>14532</v>
      </c>
      <c r="AG63" s="82" t="s">
        <v>14555</v>
      </c>
      <c r="AH63" s="82" t="s">
        <v>3335</v>
      </c>
      <c r="AI63" s="82" t="s">
        <v>15379</v>
      </c>
      <c r="AJ63" s="82" t="s">
        <v>1806</v>
      </c>
      <c r="AK63" s="82" t="s">
        <v>1801</v>
      </c>
      <c r="AL63" s="82" t="s">
        <v>16249</v>
      </c>
      <c r="AM63" s="82" t="s">
        <v>7626</v>
      </c>
      <c r="AN63" s="82" t="s">
        <v>16638</v>
      </c>
      <c r="AO63" s="82" t="s">
        <v>18151</v>
      </c>
      <c r="AP63" s="82" t="s">
        <v>3512</v>
      </c>
      <c r="AQ63" s="82" t="s">
        <v>17617</v>
      </c>
      <c r="AR63" s="82" t="s">
        <v>17358</v>
      </c>
      <c r="AS63" s="82" t="s">
        <v>17082</v>
      </c>
      <c r="AT63" s="82" t="s">
        <v>7922</v>
      </c>
      <c r="AU63" s="82" t="s">
        <v>12852</v>
      </c>
      <c r="AV63" s="82" t="s">
        <v>7935</v>
      </c>
      <c r="AW63" s="82" t="s">
        <v>4376</v>
      </c>
      <c r="AX63" s="82" t="s">
        <v>16236</v>
      </c>
      <c r="AY63" s="82" t="s">
        <v>9565</v>
      </c>
      <c r="AZ63" s="82" t="s">
        <v>19822</v>
      </c>
      <c r="BA63" s="82" t="s">
        <v>18546</v>
      </c>
      <c r="BB63" s="82" t="s">
        <v>14807</v>
      </c>
      <c r="BC63" s="82" t="s">
        <v>3660</v>
      </c>
      <c r="BD63" s="82" t="s">
        <v>3837</v>
      </c>
      <c r="BE63" s="82" t="s">
        <v>12568</v>
      </c>
      <c r="BF63" s="82" t="s">
        <v>17441</v>
      </c>
      <c r="BG63" s="82" t="s">
        <v>9046</v>
      </c>
      <c r="BH63" s="82" t="s">
        <v>3870</v>
      </c>
      <c r="BI63" s="82" t="s">
        <v>3909</v>
      </c>
      <c r="BJ63" s="82" t="s">
        <v>1810</v>
      </c>
      <c r="BK63" s="82" t="s">
        <v>18950</v>
      </c>
      <c r="BL63" s="82" t="s">
        <v>15229</v>
      </c>
      <c r="BM63" s="82" t="s">
        <v>3765</v>
      </c>
      <c r="BN63" s="82" t="s">
        <v>8712</v>
      </c>
      <c r="BO63" s="82" t="s">
        <v>21250</v>
      </c>
      <c r="BP63" s="82" t="s">
        <v>6579</v>
      </c>
      <c r="BQ63" s="82" t="s">
        <v>4251</v>
      </c>
      <c r="BR63" s="82" t="s">
        <v>14329</v>
      </c>
      <c r="BS63" s="82" t="s">
        <v>20865</v>
      </c>
      <c r="BT63" s="82" t="s">
        <v>20527</v>
      </c>
      <c r="BU63" s="82" t="s">
        <v>18711</v>
      </c>
      <c r="BV63" s="82" t="s">
        <v>4172</v>
      </c>
      <c r="BW63" s="82" t="s">
        <v>21969</v>
      </c>
      <c r="BX63" s="82" t="s">
        <v>22674</v>
      </c>
      <c r="BY63" s="82" t="s">
        <v>17342</v>
      </c>
      <c r="BZ63" s="82" t="s">
        <v>22778</v>
      </c>
      <c r="CA63" s="82" t="s">
        <v>16613</v>
      </c>
      <c r="CB63" s="82" t="s">
        <v>2147</v>
      </c>
      <c r="CC63" s="82" t="s">
        <v>15550</v>
      </c>
      <c r="CD63" s="82" t="s">
        <v>2617</v>
      </c>
      <c r="CE63" s="82" t="s">
        <v>15615</v>
      </c>
      <c r="CF63" s="82" t="s">
        <v>20551</v>
      </c>
      <c r="CG63" s="82" t="s">
        <v>17679</v>
      </c>
      <c r="CH63" s="82" t="s">
        <v>14936</v>
      </c>
      <c r="CI63" s="82" t="s">
        <v>22469</v>
      </c>
      <c r="CJ63" s="82" t="s">
        <v>6532</v>
      </c>
      <c r="CK63" s="82" t="s">
        <v>16402</v>
      </c>
      <c r="CL63" s="82" t="s">
        <v>335</v>
      </c>
      <c r="CM63" s="82" t="s">
        <v>8953</v>
      </c>
      <c r="CN63" s="82" t="s">
        <v>23014</v>
      </c>
      <c r="CO63" s="82" t="s">
        <v>14562</v>
      </c>
    </row>
    <row r="64" spans="3:93" ht="16.5" x14ac:dyDescent="0.25">
      <c r="C64" s="81" t="s">
        <v>4650</v>
      </c>
      <c r="D64" s="82" t="s">
        <v>4651</v>
      </c>
      <c r="E64" s="82" t="s">
        <v>5464</v>
      </c>
      <c r="F64" s="82" t="s">
        <v>5902</v>
      </c>
      <c r="G64" s="82" t="s">
        <v>6343</v>
      </c>
      <c r="H64" s="82" t="s">
        <v>7120</v>
      </c>
      <c r="I64" s="82" t="s">
        <v>7671</v>
      </c>
      <c r="J64" s="82" t="s">
        <v>8153</v>
      </c>
      <c r="K64" s="82" t="s">
        <v>2886</v>
      </c>
      <c r="L64" s="82" t="s">
        <v>1811</v>
      </c>
      <c r="M64" s="82" t="s">
        <v>9922</v>
      </c>
      <c r="N64" s="82" t="s">
        <v>10899</v>
      </c>
      <c r="O64" s="82" t="s">
        <v>10292</v>
      </c>
      <c r="P64" s="82" t="s">
        <v>11351</v>
      </c>
      <c r="Q64" s="82" t="s">
        <v>727</v>
      </c>
      <c r="R64" s="82" t="s">
        <v>636</v>
      </c>
      <c r="S64" s="82" t="s">
        <v>1689</v>
      </c>
      <c r="T64" s="82" t="s">
        <v>8949</v>
      </c>
      <c r="U64" s="82" t="s">
        <v>11884</v>
      </c>
      <c r="V64" s="82" t="s">
        <v>2297</v>
      </c>
      <c r="W64" s="82" t="s">
        <v>13139</v>
      </c>
      <c r="X64" s="82" t="s">
        <v>9794</v>
      </c>
      <c r="Y64" s="82" t="s">
        <v>12658</v>
      </c>
      <c r="Z64" s="82" t="s">
        <v>13591</v>
      </c>
      <c r="AA64" s="82" t="s">
        <v>14083</v>
      </c>
      <c r="AB64" s="82" t="s">
        <v>2149</v>
      </c>
      <c r="AC64" s="82" t="s">
        <v>1078</v>
      </c>
      <c r="AD64" s="82" t="s">
        <v>630</v>
      </c>
      <c r="AE64" s="82" t="s">
        <v>15848</v>
      </c>
      <c r="AF64" s="82" t="s">
        <v>15031</v>
      </c>
      <c r="AG64" s="82" t="s">
        <v>14556</v>
      </c>
      <c r="AH64" s="82" t="s">
        <v>1076</v>
      </c>
      <c r="AI64" s="82" t="s">
        <v>15380</v>
      </c>
      <c r="AJ64" s="82" t="s">
        <v>3378</v>
      </c>
      <c r="AK64" s="82" t="s">
        <v>3384</v>
      </c>
      <c r="AL64" s="82" t="s">
        <v>16250</v>
      </c>
      <c r="AM64" s="82" t="s">
        <v>17207</v>
      </c>
      <c r="AN64" s="82" t="s">
        <v>14713</v>
      </c>
      <c r="AO64" s="82" t="s">
        <v>18153</v>
      </c>
      <c r="AP64" s="82" t="s">
        <v>11704</v>
      </c>
      <c r="AQ64" s="82" t="s">
        <v>18760</v>
      </c>
      <c r="AR64" s="82" t="s">
        <v>16992</v>
      </c>
      <c r="AS64" s="82" t="s">
        <v>16912</v>
      </c>
      <c r="AT64" s="82" t="s">
        <v>18068</v>
      </c>
      <c r="AU64" s="82" t="s">
        <v>7873</v>
      </c>
      <c r="AV64" s="82" t="s">
        <v>18430</v>
      </c>
      <c r="AW64" s="82" t="s">
        <v>3681</v>
      </c>
      <c r="AX64" s="82" t="s">
        <v>16197</v>
      </c>
      <c r="AY64" s="82" t="s">
        <v>733</v>
      </c>
      <c r="AZ64" s="82" t="s">
        <v>19823</v>
      </c>
      <c r="BA64" s="82" t="s">
        <v>17030</v>
      </c>
      <c r="BB64" s="82" t="s">
        <v>14285</v>
      </c>
      <c r="BC64" s="82" t="s">
        <v>3661</v>
      </c>
      <c r="BD64" s="82" t="s">
        <v>3838</v>
      </c>
      <c r="BE64" s="82" t="s">
        <v>93</v>
      </c>
      <c r="BF64" s="82" t="s">
        <v>17179</v>
      </c>
      <c r="BG64" s="82" t="s">
        <v>12502</v>
      </c>
      <c r="BH64" s="82" t="s">
        <v>12565</v>
      </c>
      <c r="BI64" s="82" t="s">
        <v>20344</v>
      </c>
      <c r="BJ64" s="82" t="s">
        <v>1128</v>
      </c>
      <c r="BK64" s="82" t="s">
        <v>18951</v>
      </c>
      <c r="BL64" s="82" t="s">
        <v>17567</v>
      </c>
      <c r="BM64" s="82" t="s">
        <v>2191</v>
      </c>
      <c r="BN64" s="82" t="s">
        <v>8576</v>
      </c>
      <c r="BO64" s="82" t="s">
        <v>21251</v>
      </c>
      <c r="BP64" s="82" t="s">
        <v>13995</v>
      </c>
      <c r="BQ64" s="82" t="s">
        <v>2294</v>
      </c>
      <c r="BR64" s="82" t="s">
        <v>14416</v>
      </c>
      <c r="BS64" s="82" t="s">
        <v>20867</v>
      </c>
      <c r="BT64" s="82" t="s">
        <v>18659</v>
      </c>
      <c r="BU64" s="82" t="s">
        <v>12592</v>
      </c>
      <c r="BV64" s="82" t="s">
        <v>336</v>
      </c>
      <c r="BW64" s="82" t="s">
        <v>21970</v>
      </c>
      <c r="BX64" s="82" t="s">
        <v>18471</v>
      </c>
      <c r="BY64" s="82" t="s">
        <v>16851</v>
      </c>
      <c r="BZ64" s="82" t="s">
        <v>15319</v>
      </c>
      <c r="CA64" s="82" t="s">
        <v>16691</v>
      </c>
      <c r="CB64" s="82" t="s">
        <v>3071</v>
      </c>
      <c r="CC64" s="82" t="s">
        <v>22503</v>
      </c>
      <c r="CD64" s="82" t="s">
        <v>2618</v>
      </c>
      <c r="CE64" s="82" t="s">
        <v>19450</v>
      </c>
      <c r="CF64" s="82" t="s">
        <v>18689</v>
      </c>
      <c r="CG64" s="82" t="s">
        <v>17567</v>
      </c>
      <c r="CH64" s="82" t="s">
        <v>17172</v>
      </c>
      <c r="CI64" s="82" t="s">
        <v>15335</v>
      </c>
      <c r="CJ64" s="82" t="s">
        <v>7339</v>
      </c>
      <c r="CK64" s="82" t="s">
        <v>16408</v>
      </c>
      <c r="CL64" s="82" t="s">
        <v>2192</v>
      </c>
      <c r="CM64" s="82" t="s">
        <v>8966</v>
      </c>
      <c r="CN64" s="82" t="s">
        <v>21723</v>
      </c>
      <c r="CO64" s="82" t="s">
        <v>21807</v>
      </c>
    </row>
    <row r="65" spans="3:93" ht="16.5" x14ac:dyDescent="0.25">
      <c r="C65" s="81" t="s">
        <v>4652</v>
      </c>
      <c r="D65" s="82" t="s">
        <v>4653</v>
      </c>
      <c r="E65" s="82" t="s">
        <v>5465</v>
      </c>
      <c r="F65" s="82" t="s">
        <v>5903</v>
      </c>
      <c r="G65" s="82" t="s">
        <v>6409</v>
      </c>
      <c r="H65" s="82" t="s">
        <v>7122</v>
      </c>
      <c r="I65" s="82" t="s">
        <v>7675</v>
      </c>
      <c r="J65" s="82" t="s">
        <v>8155</v>
      </c>
      <c r="K65" s="82" t="s">
        <v>8905</v>
      </c>
      <c r="L65" s="82" t="s">
        <v>1860</v>
      </c>
      <c r="M65" s="82" t="s">
        <v>9924</v>
      </c>
      <c r="N65" s="82" t="s">
        <v>10900</v>
      </c>
      <c r="O65" s="82" t="s">
        <v>3497</v>
      </c>
      <c r="P65" s="82" t="s">
        <v>11343</v>
      </c>
      <c r="Q65" s="82" t="s">
        <v>450</v>
      </c>
      <c r="R65" s="82" t="s">
        <v>1703</v>
      </c>
      <c r="S65" s="82" t="s">
        <v>663</v>
      </c>
      <c r="T65" s="82" t="s">
        <v>8985</v>
      </c>
      <c r="U65" s="82" t="s">
        <v>11885</v>
      </c>
      <c r="V65" s="82" t="s">
        <v>471</v>
      </c>
      <c r="W65" s="82" t="s">
        <v>13140</v>
      </c>
      <c r="X65" s="82" t="s">
        <v>8819</v>
      </c>
      <c r="Y65" s="82" t="s">
        <v>4401</v>
      </c>
      <c r="Z65" s="82" t="s">
        <v>13592</v>
      </c>
      <c r="AA65" s="82" t="s">
        <v>14084</v>
      </c>
      <c r="AB65" s="82" t="s">
        <v>3069</v>
      </c>
      <c r="AC65" s="82" t="s">
        <v>103</v>
      </c>
      <c r="AD65" s="82" t="s">
        <v>1851</v>
      </c>
      <c r="AE65" s="82" t="s">
        <v>15849</v>
      </c>
      <c r="AF65" s="82" t="s">
        <v>14725</v>
      </c>
      <c r="AG65" s="82" t="s">
        <v>14557</v>
      </c>
      <c r="AH65" s="82" t="s">
        <v>2624</v>
      </c>
      <c r="AI65" s="82" t="s">
        <v>15381</v>
      </c>
      <c r="AJ65" s="82" t="s">
        <v>898</v>
      </c>
      <c r="AK65" s="82" t="s">
        <v>3864</v>
      </c>
      <c r="AL65" s="82" t="s">
        <v>14835</v>
      </c>
      <c r="AM65" s="82" t="s">
        <v>17209</v>
      </c>
      <c r="AN65" s="82" t="s">
        <v>8071</v>
      </c>
      <c r="AO65" s="82" t="s">
        <v>18154</v>
      </c>
      <c r="AP65" s="82" t="s">
        <v>16077</v>
      </c>
      <c r="AQ65" s="82" t="s">
        <v>18761</v>
      </c>
      <c r="AR65" s="82" t="s">
        <v>7077</v>
      </c>
      <c r="AS65" s="82" t="s">
        <v>14478</v>
      </c>
      <c r="AT65" s="82" t="s">
        <v>18470</v>
      </c>
      <c r="AU65" s="82" t="s">
        <v>17708</v>
      </c>
      <c r="AV65" s="82" t="s">
        <v>18431</v>
      </c>
      <c r="AW65" s="82" t="s">
        <v>9576</v>
      </c>
      <c r="AX65" s="82" t="s">
        <v>14836</v>
      </c>
      <c r="AY65" s="82" t="s">
        <v>462</v>
      </c>
      <c r="AZ65" s="82" t="s">
        <v>19824</v>
      </c>
      <c r="BA65" s="82" t="s">
        <v>16784</v>
      </c>
      <c r="BB65" s="82" t="s">
        <v>19737</v>
      </c>
      <c r="BC65" s="82" t="s">
        <v>62</v>
      </c>
      <c r="BD65" s="82" t="s">
        <v>625</v>
      </c>
      <c r="BE65" s="82" t="s">
        <v>3075</v>
      </c>
      <c r="BF65" s="82" t="s">
        <v>20158</v>
      </c>
      <c r="BG65" s="82" t="s">
        <v>12513</v>
      </c>
      <c r="BH65" s="82" t="s">
        <v>642</v>
      </c>
      <c r="BI65" s="82" t="s">
        <v>834</v>
      </c>
      <c r="BJ65" s="82" t="s">
        <v>3377</v>
      </c>
      <c r="BK65" s="82" t="s">
        <v>18952</v>
      </c>
      <c r="BL65" s="82" t="s">
        <v>15190</v>
      </c>
      <c r="BM65" s="82" t="s">
        <v>330</v>
      </c>
      <c r="BN65" s="82" t="s">
        <v>8689</v>
      </c>
      <c r="BO65" s="82" t="s">
        <v>21252</v>
      </c>
      <c r="BP65" s="82" t="s">
        <v>20246</v>
      </c>
      <c r="BQ65" s="82" t="s">
        <v>9523</v>
      </c>
      <c r="BR65" s="82" t="s">
        <v>21595</v>
      </c>
      <c r="BS65" s="82" t="s">
        <v>20868</v>
      </c>
      <c r="BT65" s="82" t="s">
        <v>19343</v>
      </c>
      <c r="BU65" s="82" t="s">
        <v>20553</v>
      </c>
      <c r="BV65" s="82" t="s">
        <v>337</v>
      </c>
      <c r="BW65" s="82" t="s">
        <v>21971</v>
      </c>
      <c r="BX65" s="82" t="s">
        <v>17454</v>
      </c>
      <c r="BY65" s="82" t="s">
        <v>21901</v>
      </c>
      <c r="BZ65" s="82" t="s">
        <v>22459</v>
      </c>
      <c r="CA65" s="82" t="s">
        <v>14115</v>
      </c>
      <c r="CB65" s="82" t="s">
        <v>636</v>
      </c>
      <c r="CC65" s="82" t="s">
        <v>15658</v>
      </c>
      <c r="CD65" s="82" t="s">
        <v>335</v>
      </c>
      <c r="CE65" s="82" t="s">
        <v>15527</v>
      </c>
      <c r="CF65" s="82" t="s">
        <v>20628</v>
      </c>
      <c r="CG65" s="82" t="s">
        <v>7968</v>
      </c>
      <c r="CH65" s="82" t="s">
        <v>14892</v>
      </c>
      <c r="CI65" s="82" t="s">
        <v>22470</v>
      </c>
      <c r="CJ65" s="82" t="s">
        <v>7422</v>
      </c>
      <c r="CK65" s="82" t="s">
        <v>14993</v>
      </c>
      <c r="CL65" s="82" t="s">
        <v>2195</v>
      </c>
      <c r="CM65" s="82" t="s">
        <v>8980</v>
      </c>
      <c r="CN65" s="82" t="s">
        <v>15677</v>
      </c>
      <c r="CO65" s="82" t="s">
        <v>14611</v>
      </c>
    </row>
    <row r="66" spans="3:93" ht="16.5" x14ac:dyDescent="0.25">
      <c r="C66" s="81" t="s">
        <v>4654</v>
      </c>
      <c r="D66" s="82" t="s">
        <v>4655</v>
      </c>
      <c r="E66" s="82" t="s">
        <v>5466</v>
      </c>
      <c r="F66" s="82" t="s">
        <v>5904</v>
      </c>
      <c r="G66" s="82" t="s">
        <v>6412</v>
      </c>
      <c r="H66" s="82" t="s">
        <v>7124</v>
      </c>
      <c r="I66" s="82" t="s">
        <v>7679</v>
      </c>
      <c r="J66" s="82" t="s">
        <v>8157</v>
      </c>
      <c r="K66" s="82" t="s">
        <v>3000</v>
      </c>
      <c r="L66" s="82" t="s">
        <v>52</v>
      </c>
      <c r="M66" s="82" t="s">
        <v>9925</v>
      </c>
      <c r="N66" s="82" t="s">
        <v>10902</v>
      </c>
      <c r="O66" s="82" t="s">
        <v>10295</v>
      </c>
      <c r="P66" s="82" t="s">
        <v>11353</v>
      </c>
      <c r="Q66" s="82" t="s">
        <v>3381</v>
      </c>
      <c r="R66" s="82" t="s">
        <v>636</v>
      </c>
      <c r="S66" s="82" t="s">
        <v>55</v>
      </c>
      <c r="T66" s="82" t="s">
        <v>11810</v>
      </c>
      <c r="U66" s="82" t="s">
        <v>11886</v>
      </c>
      <c r="V66" s="82" t="s">
        <v>614</v>
      </c>
      <c r="W66" s="82" t="s">
        <v>13141</v>
      </c>
      <c r="X66" s="82" t="s">
        <v>9721</v>
      </c>
      <c r="Y66" s="82" t="s">
        <v>11485</v>
      </c>
      <c r="Z66" s="82" t="s">
        <v>13593</v>
      </c>
      <c r="AA66" s="82" t="s">
        <v>14014</v>
      </c>
      <c r="AB66" s="82" t="s">
        <v>1709</v>
      </c>
      <c r="AC66" s="82" t="s">
        <v>3660</v>
      </c>
      <c r="AD66" s="82" t="s">
        <v>1157</v>
      </c>
      <c r="AE66" s="82" t="s">
        <v>15851</v>
      </c>
      <c r="AF66" s="82" t="s">
        <v>8410</v>
      </c>
      <c r="AG66" s="82" t="s">
        <v>14559</v>
      </c>
      <c r="AH66" s="82" t="s">
        <v>2616</v>
      </c>
      <c r="AI66" s="82" t="s">
        <v>15383</v>
      </c>
      <c r="AJ66" s="82" t="s">
        <v>918</v>
      </c>
      <c r="AK66" s="82" t="s">
        <v>1819</v>
      </c>
      <c r="AL66" s="82" t="s">
        <v>16252</v>
      </c>
      <c r="AM66" s="82" t="s">
        <v>17210</v>
      </c>
      <c r="AN66" s="82" t="s">
        <v>14749</v>
      </c>
      <c r="AO66" s="82" t="s">
        <v>18155</v>
      </c>
      <c r="AP66" s="82" t="s">
        <v>10480</v>
      </c>
      <c r="AQ66" s="82" t="s">
        <v>18764</v>
      </c>
      <c r="AR66" s="82" t="s">
        <v>7093</v>
      </c>
      <c r="AS66" s="82" t="s">
        <v>17084</v>
      </c>
      <c r="AT66" s="82" t="s">
        <v>6890</v>
      </c>
      <c r="AU66" s="82" t="s">
        <v>7828</v>
      </c>
      <c r="AV66" s="82" t="s">
        <v>7034</v>
      </c>
      <c r="AW66" s="82" t="s">
        <v>732</v>
      </c>
      <c r="AX66" s="82" t="s">
        <v>14333</v>
      </c>
      <c r="AY66" s="82" t="s">
        <v>3082</v>
      </c>
      <c r="AZ66" s="82" t="s">
        <v>19785</v>
      </c>
      <c r="BA66" s="82" t="s">
        <v>17611</v>
      </c>
      <c r="BB66" s="82" t="s">
        <v>17106</v>
      </c>
      <c r="BC66" s="82" t="s">
        <v>4380</v>
      </c>
      <c r="BD66" s="82" t="s">
        <v>729</v>
      </c>
      <c r="BE66" s="82" t="s">
        <v>644</v>
      </c>
      <c r="BF66" s="82" t="s">
        <v>20159</v>
      </c>
      <c r="BG66" s="82" t="s">
        <v>12974</v>
      </c>
      <c r="BH66" s="82" t="s">
        <v>4163</v>
      </c>
      <c r="BI66" s="82" t="s">
        <v>20345</v>
      </c>
      <c r="BJ66" s="82" t="s">
        <v>917</v>
      </c>
      <c r="BK66" s="82" t="s">
        <v>18953</v>
      </c>
      <c r="BL66" s="82" t="s">
        <v>16440</v>
      </c>
      <c r="BM66" s="82" t="s">
        <v>1198</v>
      </c>
      <c r="BN66" s="82" t="s">
        <v>15092</v>
      </c>
      <c r="BO66" s="82" t="s">
        <v>21253</v>
      </c>
      <c r="BP66" s="82" t="s">
        <v>7324</v>
      </c>
      <c r="BQ66" s="82" t="s">
        <v>1809</v>
      </c>
      <c r="BR66" s="82" t="s">
        <v>15137</v>
      </c>
      <c r="BS66" s="82" t="s">
        <v>20869</v>
      </c>
      <c r="BT66" s="82" t="s">
        <v>20347</v>
      </c>
      <c r="BU66" s="82" t="s">
        <v>18653</v>
      </c>
      <c r="BV66" s="82" t="s">
        <v>337</v>
      </c>
      <c r="BW66" s="82" t="s">
        <v>21972</v>
      </c>
      <c r="BX66" s="82" t="s">
        <v>17451</v>
      </c>
      <c r="BY66" s="82" t="s">
        <v>16831</v>
      </c>
      <c r="BZ66" s="82" t="s">
        <v>19465</v>
      </c>
      <c r="CA66" s="82" t="s">
        <v>14079</v>
      </c>
      <c r="CB66" s="82" t="s">
        <v>638</v>
      </c>
      <c r="CC66" s="82" t="s">
        <v>22772</v>
      </c>
      <c r="CD66" s="82" t="s">
        <v>7651</v>
      </c>
      <c r="CE66" s="82" t="s">
        <v>15348</v>
      </c>
      <c r="CF66" s="82" t="s">
        <v>3908</v>
      </c>
      <c r="CG66" s="82" t="s">
        <v>7294</v>
      </c>
      <c r="CH66" s="82" t="s">
        <v>16931</v>
      </c>
      <c r="CI66" s="82" t="s">
        <v>15464</v>
      </c>
      <c r="CJ66" s="82" t="s">
        <v>16763</v>
      </c>
      <c r="CK66" s="82" t="s">
        <v>16372</v>
      </c>
      <c r="CL66" s="82" t="s">
        <v>334</v>
      </c>
      <c r="CM66" s="82" t="s">
        <v>12795</v>
      </c>
      <c r="CN66" s="82" t="s">
        <v>19581</v>
      </c>
      <c r="CO66" s="82" t="s">
        <v>19511</v>
      </c>
    </row>
    <row r="67" spans="3:93" ht="16.5" x14ac:dyDescent="0.25">
      <c r="C67" s="81" t="s">
        <v>4656</v>
      </c>
      <c r="D67" s="82" t="s">
        <v>4657</v>
      </c>
      <c r="E67" s="82" t="s">
        <v>5467</v>
      </c>
      <c r="F67" s="82" t="s">
        <v>5905</v>
      </c>
      <c r="G67" s="82" t="s">
        <v>6415</v>
      </c>
      <c r="H67" s="82" t="s">
        <v>7126</v>
      </c>
      <c r="I67" s="82" t="s">
        <v>7547</v>
      </c>
      <c r="J67" s="82" t="s">
        <v>8159</v>
      </c>
      <c r="K67" s="82" t="s">
        <v>2982</v>
      </c>
      <c r="L67" s="82" t="s">
        <v>9534</v>
      </c>
      <c r="M67" s="82" t="s">
        <v>9926</v>
      </c>
      <c r="N67" s="82" t="s">
        <v>10904</v>
      </c>
      <c r="O67" s="82" t="s">
        <v>10296</v>
      </c>
      <c r="P67" s="82" t="s">
        <v>11354</v>
      </c>
      <c r="Q67" s="82" t="s">
        <v>901</v>
      </c>
      <c r="R67" s="82" t="s">
        <v>3070</v>
      </c>
      <c r="S67" s="82" t="s">
        <v>662</v>
      </c>
      <c r="T67" s="82" t="s">
        <v>11370</v>
      </c>
      <c r="U67" s="82" t="s">
        <v>11887</v>
      </c>
      <c r="V67" s="82" t="s">
        <v>2544</v>
      </c>
      <c r="W67" s="82" t="s">
        <v>13142</v>
      </c>
      <c r="X67" s="82" t="s">
        <v>9777</v>
      </c>
      <c r="Y67" s="82" t="s">
        <v>12330</v>
      </c>
      <c r="Z67" s="82" t="s">
        <v>13595</v>
      </c>
      <c r="AA67" s="82" t="s">
        <v>14085</v>
      </c>
      <c r="AB67" s="82" t="s">
        <v>2146</v>
      </c>
      <c r="AC67" s="82" t="s">
        <v>8063</v>
      </c>
      <c r="AD67" s="82" t="s">
        <v>1808</v>
      </c>
      <c r="AE67" s="82" t="s">
        <v>15853</v>
      </c>
      <c r="AF67" s="82" t="s">
        <v>10874</v>
      </c>
      <c r="AG67" s="82" t="s">
        <v>14561</v>
      </c>
      <c r="AH67" s="82" t="s">
        <v>2616</v>
      </c>
      <c r="AI67" s="82" t="s">
        <v>15384</v>
      </c>
      <c r="AJ67" s="82" t="s">
        <v>1800</v>
      </c>
      <c r="AK67" s="82" t="s">
        <v>9546</v>
      </c>
      <c r="AL67" s="82" t="s">
        <v>14410</v>
      </c>
      <c r="AM67" s="82" t="s">
        <v>17212</v>
      </c>
      <c r="AN67" s="82" t="s">
        <v>8437</v>
      </c>
      <c r="AO67" s="82" t="s">
        <v>9209</v>
      </c>
      <c r="AP67" s="82" t="s">
        <v>10373</v>
      </c>
      <c r="AQ67" s="82" t="s">
        <v>16755</v>
      </c>
      <c r="AR67" s="82" t="s">
        <v>6320</v>
      </c>
      <c r="AS67" s="82" t="s">
        <v>16286</v>
      </c>
      <c r="AT67" s="82" t="s">
        <v>17462</v>
      </c>
      <c r="AU67" s="82" t="s">
        <v>18049</v>
      </c>
      <c r="AV67" s="82" t="s">
        <v>18432</v>
      </c>
      <c r="AW67" s="82" t="s">
        <v>1153</v>
      </c>
      <c r="AX67" s="82" t="s">
        <v>14348</v>
      </c>
      <c r="AY67" s="82" t="s">
        <v>2889</v>
      </c>
      <c r="AZ67" s="82" t="s">
        <v>19825</v>
      </c>
      <c r="BA67" s="82" t="s">
        <v>18548</v>
      </c>
      <c r="BB67" s="82" t="s">
        <v>8776</v>
      </c>
      <c r="BC67" s="82" t="s">
        <v>2626</v>
      </c>
      <c r="BD67" s="82" t="s">
        <v>617</v>
      </c>
      <c r="BE67" s="82" t="s">
        <v>643</v>
      </c>
      <c r="BF67" s="82" t="s">
        <v>13988</v>
      </c>
      <c r="BG67" s="82" t="s">
        <v>12331</v>
      </c>
      <c r="BH67" s="82" t="s">
        <v>645</v>
      </c>
      <c r="BI67" s="82" t="s">
        <v>20328</v>
      </c>
      <c r="BJ67" s="82" t="s">
        <v>3377</v>
      </c>
      <c r="BK67" s="82" t="s">
        <v>18954</v>
      </c>
      <c r="BL67" s="82" t="s">
        <v>15235</v>
      </c>
      <c r="BM67" s="82" t="s">
        <v>327</v>
      </c>
      <c r="BN67" s="82" t="s">
        <v>15091</v>
      </c>
      <c r="BO67" s="82" t="s">
        <v>21254</v>
      </c>
      <c r="BP67" s="82" t="s">
        <v>17674</v>
      </c>
      <c r="BQ67" s="82" t="s">
        <v>9553</v>
      </c>
      <c r="BR67" s="82" t="s">
        <v>19703</v>
      </c>
      <c r="BS67" s="82" t="s">
        <v>10126</v>
      </c>
      <c r="BT67" s="82" t="s">
        <v>3900</v>
      </c>
      <c r="BU67" s="82" t="s">
        <v>19340</v>
      </c>
      <c r="BV67" s="82" t="s">
        <v>336</v>
      </c>
      <c r="BW67" s="82" t="s">
        <v>21973</v>
      </c>
      <c r="BX67" s="82" t="s">
        <v>17692</v>
      </c>
      <c r="BY67" s="82" t="s">
        <v>17448</v>
      </c>
      <c r="BZ67" s="82" t="s">
        <v>22781</v>
      </c>
      <c r="CA67" s="82" t="s">
        <v>11049</v>
      </c>
      <c r="CB67" s="82" t="s">
        <v>640</v>
      </c>
      <c r="CC67" s="82" t="s">
        <v>19471</v>
      </c>
      <c r="CD67" s="82" t="s">
        <v>1454</v>
      </c>
      <c r="CE67" s="82" t="s">
        <v>15605</v>
      </c>
      <c r="CF67" s="82" t="s">
        <v>18176</v>
      </c>
      <c r="CG67" s="82" t="s">
        <v>7408</v>
      </c>
      <c r="CH67" s="82" t="s">
        <v>16249</v>
      </c>
      <c r="CI67" s="82" t="s">
        <v>15278</v>
      </c>
      <c r="CJ67" s="82" t="s">
        <v>7270</v>
      </c>
      <c r="CK67" s="82" t="s">
        <v>16368</v>
      </c>
      <c r="CL67" s="82" t="s">
        <v>339</v>
      </c>
      <c r="CM67" s="82" t="s">
        <v>691</v>
      </c>
      <c r="CN67" s="82" t="s">
        <v>23015</v>
      </c>
      <c r="CO67" s="82" t="s">
        <v>21823</v>
      </c>
    </row>
    <row r="68" spans="3:93" ht="16.5" x14ac:dyDescent="0.25">
      <c r="C68" s="81" t="s">
        <v>4658</v>
      </c>
      <c r="D68" s="82" t="s">
        <v>4659</v>
      </c>
      <c r="E68" s="82" t="s">
        <v>5468</v>
      </c>
      <c r="F68" s="82" t="s">
        <v>5906</v>
      </c>
      <c r="G68" s="82" t="s">
        <v>6417</v>
      </c>
      <c r="H68" s="82" t="s">
        <v>7128</v>
      </c>
      <c r="I68" s="82" t="s">
        <v>7683</v>
      </c>
      <c r="J68" s="82" t="s">
        <v>8160</v>
      </c>
      <c r="K68" s="82" t="s">
        <v>8913</v>
      </c>
      <c r="L68" s="82" t="s">
        <v>1127</v>
      </c>
      <c r="M68" s="82" t="s">
        <v>9927</v>
      </c>
      <c r="N68" s="82" t="s">
        <v>10906</v>
      </c>
      <c r="O68" s="82" t="s">
        <v>10297</v>
      </c>
      <c r="P68" s="82" t="s">
        <v>11356</v>
      </c>
      <c r="Q68" s="82" t="s">
        <v>3382</v>
      </c>
      <c r="R68" s="82" t="s">
        <v>3075</v>
      </c>
      <c r="S68" s="82" t="s">
        <v>1088</v>
      </c>
      <c r="T68" s="82" t="s">
        <v>11798</v>
      </c>
      <c r="U68" s="82" t="s">
        <v>11888</v>
      </c>
      <c r="V68" s="82" t="s">
        <v>2894</v>
      </c>
      <c r="W68" s="82" t="s">
        <v>13144</v>
      </c>
      <c r="X68" s="82" t="s">
        <v>785</v>
      </c>
      <c r="Y68" s="82" t="s">
        <v>9834</v>
      </c>
      <c r="Z68" s="82" t="s">
        <v>13597</v>
      </c>
      <c r="AA68" s="82" t="s">
        <v>8244</v>
      </c>
      <c r="AB68" s="82" t="s">
        <v>3070</v>
      </c>
      <c r="AC68" s="82" t="s">
        <v>12828</v>
      </c>
      <c r="AD68" s="82" t="s">
        <v>3868</v>
      </c>
      <c r="AE68" s="82" t="s">
        <v>15854</v>
      </c>
      <c r="AF68" s="82" t="s">
        <v>10862</v>
      </c>
      <c r="AG68" s="82" t="s">
        <v>14563</v>
      </c>
      <c r="AH68" s="82" t="s">
        <v>2616</v>
      </c>
      <c r="AI68" s="82" t="s">
        <v>15385</v>
      </c>
      <c r="AJ68" s="82" t="s">
        <v>9551</v>
      </c>
      <c r="AK68" s="82" t="s">
        <v>2154</v>
      </c>
      <c r="AL68" s="82" t="s">
        <v>14812</v>
      </c>
      <c r="AM68" s="82" t="s">
        <v>7734</v>
      </c>
      <c r="AN68" s="82" t="s">
        <v>11279</v>
      </c>
      <c r="AO68" s="82" t="s">
        <v>9120</v>
      </c>
      <c r="AP68" s="82" t="s">
        <v>17774</v>
      </c>
      <c r="AQ68" s="82" t="s">
        <v>7323</v>
      </c>
      <c r="AR68" s="82" t="s">
        <v>6506</v>
      </c>
      <c r="AS68" s="82" t="s">
        <v>16930</v>
      </c>
      <c r="AT68" s="82" t="s">
        <v>18472</v>
      </c>
      <c r="AU68" s="82" t="s">
        <v>18050</v>
      </c>
      <c r="AV68" s="82" t="s">
        <v>16453</v>
      </c>
      <c r="AW68" s="82" t="s">
        <v>3078</v>
      </c>
      <c r="AX68" s="82" t="s">
        <v>16184</v>
      </c>
      <c r="AY68" s="82" t="s">
        <v>4251</v>
      </c>
      <c r="AZ68" s="82" t="s">
        <v>19826</v>
      </c>
      <c r="BA68" s="82" t="s">
        <v>7430</v>
      </c>
      <c r="BB68" s="82" t="s">
        <v>14407</v>
      </c>
      <c r="BC68" s="82" t="s">
        <v>2623</v>
      </c>
      <c r="BD68" s="82" t="s">
        <v>629</v>
      </c>
      <c r="BE68" s="82" t="s">
        <v>644</v>
      </c>
      <c r="BF68" s="82" t="s">
        <v>20160</v>
      </c>
      <c r="BG68" s="82" t="s">
        <v>12438</v>
      </c>
      <c r="BH68" s="82" t="s">
        <v>18086</v>
      </c>
      <c r="BI68" s="82" t="s">
        <v>12629</v>
      </c>
      <c r="BJ68" s="82" t="s">
        <v>1126</v>
      </c>
      <c r="BK68" s="82" t="s">
        <v>18955</v>
      </c>
      <c r="BL68" s="82" t="s">
        <v>16436</v>
      </c>
      <c r="BM68" s="82" t="s">
        <v>331</v>
      </c>
      <c r="BN68" s="82" t="s">
        <v>14148</v>
      </c>
      <c r="BO68" s="82" t="s">
        <v>21255</v>
      </c>
      <c r="BP68" s="82" t="s">
        <v>6560</v>
      </c>
      <c r="BQ68" s="82" t="s">
        <v>1854</v>
      </c>
      <c r="BR68" s="82" t="s">
        <v>8773</v>
      </c>
      <c r="BS68" s="82" t="s">
        <v>10103</v>
      </c>
      <c r="BT68" s="82" t="s">
        <v>19333</v>
      </c>
      <c r="BU68" s="82" t="s">
        <v>20096</v>
      </c>
      <c r="BV68" s="82" t="s">
        <v>2193</v>
      </c>
      <c r="BW68" s="82" t="s">
        <v>21974</v>
      </c>
      <c r="BX68" s="82" t="s">
        <v>7045</v>
      </c>
      <c r="BY68" s="82" t="s">
        <v>21902</v>
      </c>
      <c r="BZ68" s="82" t="s">
        <v>15294</v>
      </c>
      <c r="CA68" s="82" t="s">
        <v>8366</v>
      </c>
      <c r="CB68" s="82" t="s">
        <v>950</v>
      </c>
      <c r="CC68" s="82" t="s">
        <v>15659</v>
      </c>
      <c r="CD68" s="82" t="s">
        <v>2193</v>
      </c>
      <c r="CE68" s="82" t="s">
        <v>15613</v>
      </c>
      <c r="CF68" s="82" t="s">
        <v>19410</v>
      </c>
      <c r="CG68" s="82" t="s">
        <v>17603</v>
      </c>
      <c r="CH68" s="82" t="s">
        <v>17136</v>
      </c>
      <c r="CI68" s="82" t="s">
        <v>22471</v>
      </c>
      <c r="CJ68" s="82" t="s">
        <v>6776</v>
      </c>
      <c r="CK68" s="82" t="s">
        <v>14973</v>
      </c>
      <c r="CL68" s="82" t="s">
        <v>331</v>
      </c>
      <c r="CM68" s="82" t="s">
        <v>581</v>
      </c>
      <c r="CO68" s="82" t="s">
        <v>23030</v>
      </c>
    </row>
    <row r="69" spans="3:93" ht="16.5" x14ac:dyDescent="0.25">
      <c r="C69" s="81" t="s">
        <v>4660</v>
      </c>
      <c r="D69" s="82" t="s">
        <v>4661</v>
      </c>
      <c r="E69" s="82" t="s">
        <v>5469</v>
      </c>
      <c r="F69" s="82" t="s">
        <v>5907</v>
      </c>
      <c r="G69" s="82" t="s">
        <v>6419</v>
      </c>
      <c r="H69" s="82" t="s">
        <v>7129</v>
      </c>
      <c r="I69" s="82" t="s">
        <v>7685</v>
      </c>
      <c r="J69" s="82" t="s">
        <v>8163</v>
      </c>
      <c r="K69" s="82" t="s">
        <v>8915</v>
      </c>
      <c r="L69" s="82" t="s">
        <v>1814</v>
      </c>
      <c r="M69" s="82" t="s">
        <v>9928</v>
      </c>
      <c r="N69" s="82" t="s">
        <v>10909</v>
      </c>
      <c r="O69" s="82" t="s">
        <v>10299</v>
      </c>
      <c r="P69" s="82" t="s">
        <v>8948</v>
      </c>
      <c r="Q69" s="82" t="s">
        <v>1809</v>
      </c>
      <c r="R69" s="82" t="s">
        <v>636</v>
      </c>
      <c r="S69" s="82" t="s">
        <v>3233</v>
      </c>
      <c r="T69" s="82" t="s">
        <v>1492</v>
      </c>
      <c r="U69" s="82" t="s">
        <v>11889</v>
      </c>
      <c r="V69" s="82" t="s">
        <v>3379</v>
      </c>
      <c r="W69" s="82" t="s">
        <v>13145</v>
      </c>
      <c r="X69" s="82" t="s">
        <v>11320</v>
      </c>
      <c r="Y69" s="82" t="s">
        <v>12663</v>
      </c>
      <c r="Z69" s="82" t="s">
        <v>10654</v>
      </c>
      <c r="AA69" s="82" t="s">
        <v>14087</v>
      </c>
      <c r="AB69" s="82" t="s">
        <v>2157</v>
      </c>
      <c r="AC69" s="82" t="s">
        <v>336</v>
      </c>
      <c r="AD69" s="82" t="s">
        <v>2150</v>
      </c>
      <c r="AE69" s="82" t="s">
        <v>15855</v>
      </c>
      <c r="AF69" s="82" t="s">
        <v>15034</v>
      </c>
      <c r="AG69" s="82" t="s">
        <v>14565</v>
      </c>
      <c r="AH69" s="82" t="s">
        <v>4173</v>
      </c>
      <c r="AI69" s="82" t="s">
        <v>15386</v>
      </c>
      <c r="AJ69" s="82" t="s">
        <v>1719</v>
      </c>
      <c r="AK69" s="82" t="s">
        <v>2151</v>
      </c>
      <c r="AL69" s="82" t="s">
        <v>14449</v>
      </c>
      <c r="AM69" s="82" t="s">
        <v>17214</v>
      </c>
      <c r="AN69" s="82" t="s">
        <v>11131</v>
      </c>
      <c r="AO69" s="82" t="s">
        <v>9069</v>
      </c>
      <c r="AP69" s="82" t="s">
        <v>17776</v>
      </c>
      <c r="AQ69" s="82" t="s">
        <v>7331</v>
      </c>
      <c r="AR69" s="82" t="s">
        <v>6431</v>
      </c>
      <c r="AS69" s="82" t="s">
        <v>14834</v>
      </c>
      <c r="AT69" s="82" t="s">
        <v>6944</v>
      </c>
      <c r="AU69" s="82" t="s">
        <v>7535</v>
      </c>
      <c r="AV69" s="82" t="s">
        <v>18433</v>
      </c>
      <c r="AW69" s="82" t="s">
        <v>903</v>
      </c>
      <c r="AX69" s="82" t="s">
        <v>14439</v>
      </c>
      <c r="AY69" s="82" t="s">
        <v>3013</v>
      </c>
      <c r="AZ69" s="82" t="s">
        <v>19827</v>
      </c>
      <c r="BA69" s="82" t="s">
        <v>16447</v>
      </c>
      <c r="BB69" s="82" t="s">
        <v>19674</v>
      </c>
      <c r="BC69" s="82" t="s">
        <v>4170</v>
      </c>
      <c r="BD69" s="82" t="s">
        <v>2301</v>
      </c>
      <c r="BE69" s="82" t="s">
        <v>4163</v>
      </c>
      <c r="BF69" s="82" t="s">
        <v>20161</v>
      </c>
      <c r="BG69" s="82" t="s">
        <v>11502</v>
      </c>
      <c r="BH69" s="82" t="s">
        <v>13937</v>
      </c>
      <c r="BI69" s="82" t="s">
        <v>18147</v>
      </c>
      <c r="BJ69" s="82" t="s">
        <v>9536</v>
      </c>
      <c r="BK69" s="82" t="s">
        <v>18956</v>
      </c>
      <c r="BL69" s="82" t="s">
        <v>6792</v>
      </c>
      <c r="BM69" s="82" t="s">
        <v>1468</v>
      </c>
      <c r="BN69" s="82" t="s">
        <v>14140</v>
      </c>
      <c r="BO69" s="82" t="s">
        <v>21256</v>
      </c>
      <c r="BP69" s="82" t="s">
        <v>18554</v>
      </c>
      <c r="BQ69" s="82" t="s">
        <v>916</v>
      </c>
      <c r="BR69" s="82" t="s">
        <v>19704</v>
      </c>
      <c r="BS69" s="82" t="s">
        <v>10132</v>
      </c>
      <c r="BT69" s="82" t="s">
        <v>20326</v>
      </c>
      <c r="BU69" s="82" t="s">
        <v>18236</v>
      </c>
      <c r="BV69" s="82" t="s">
        <v>2197</v>
      </c>
      <c r="BW69" s="82" t="s">
        <v>21945</v>
      </c>
      <c r="BX69" s="82" t="s">
        <v>17341</v>
      </c>
      <c r="BY69" s="82" t="s">
        <v>21672</v>
      </c>
      <c r="BZ69" s="82" t="s">
        <v>22917</v>
      </c>
      <c r="CA69" s="82" t="s">
        <v>21704</v>
      </c>
      <c r="CB69" s="82" t="s">
        <v>15262</v>
      </c>
      <c r="CC69" s="82" t="s">
        <v>15542</v>
      </c>
      <c r="CD69" s="82" t="s">
        <v>2195</v>
      </c>
      <c r="CE69" s="82" t="s">
        <v>15465</v>
      </c>
      <c r="CF69" s="82" t="s">
        <v>12952</v>
      </c>
      <c r="CG69" s="82" t="s">
        <v>22340</v>
      </c>
      <c r="CH69" s="82" t="s">
        <v>14821</v>
      </c>
      <c r="CI69" s="82" t="s">
        <v>22472</v>
      </c>
      <c r="CJ69" s="82" t="s">
        <v>6330</v>
      </c>
      <c r="CK69" s="82" t="s">
        <v>19746</v>
      </c>
      <c r="CL69" s="82" t="s">
        <v>137</v>
      </c>
      <c r="CM69" s="82" t="s">
        <v>11395</v>
      </c>
      <c r="CO69" s="82" t="s">
        <v>19524</v>
      </c>
    </row>
    <row r="70" spans="3:93" ht="16.5" x14ac:dyDescent="0.25">
      <c r="C70" s="81" t="s">
        <v>4662</v>
      </c>
      <c r="D70" s="82" t="s">
        <v>4663</v>
      </c>
      <c r="E70" s="82" t="s">
        <v>5470</v>
      </c>
      <c r="F70" s="82" t="s">
        <v>5908</v>
      </c>
      <c r="G70" s="82" t="s">
        <v>6422</v>
      </c>
      <c r="H70" s="82" t="s">
        <v>7131</v>
      </c>
      <c r="I70" s="82" t="s">
        <v>7687</v>
      </c>
      <c r="J70" s="82" t="s">
        <v>8166</v>
      </c>
      <c r="K70" s="82" t="s">
        <v>691</v>
      </c>
      <c r="L70" s="82" t="s">
        <v>9535</v>
      </c>
      <c r="M70" s="82" t="s">
        <v>9929</v>
      </c>
      <c r="N70" s="82" t="s">
        <v>10910</v>
      </c>
      <c r="O70" s="82" t="s">
        <v>10300</v>
      </c>
      <c r="P70" s="82" t="s">
        <v>11358</v>
      </c>
      <c r="Q70" s="82" t="s">
        <v>1140</v>
      </c>
      <c r="R70" s="82" t="s">
        <v>4165</v>
      </c>
      <c r="S70" s="82" t="s">
        <v>90</v>
      </c>
      <c r="T70" s="82" t="s">
        <v>2529</v>
      </c>
      <c r="U70" s="82" t="s">
        <v>11890</v>
      </c>
      <c r="V70" s="82" t="s">
        <v>1854</v>
      </c>
      <c r="W70" s="82" t="s">
        <v>13146</v>
      </c>
      <c r="X70" s="82" t="s">
        <v>444</v>
      </c>
      <c r="Y70" s="82" t="s">
        <v>12665</v>
      </c>
      <c r="Z70" s="82" t="s">
        <v>13599</v>
      </c>
      <c r="AA70" s="82" t="s">
        <v>8426</v>
      </c>
      <c r="AB70" s="82" t="s">
        <v>642</v>
      </c>
      <c r="AC70" s="82" t="s">
        <v>4171</v>
      </c>
      <c r="AD70" s="82" t="s">
        <v>2148</v>
      </c>
      <c r="AE70" s="82" t="s">
        <v>10781</v>
      </c>
      <c r="AF70" s="82" t="s">
        <v>8321</v>
      </c>
      <c r="AG70" s="82" t="s">
        <v>14568</v>
      </c>
      <c r="AH70" s="82" t="s">
        <v>3765</v>
      </c>
      <c r="AI70" s="82" t="s">
        <v>15387</v>
      </c>
      <c r="AJ70" s="82" t="s">
        <v>1121</v>
      </c>
      <c r="AK70" s="82" t="s">
        <v>1710</v>
      </c>
      <c r="AL70" s="82" t="s">
        <v>16255</v>
      </c>
      <c r="AM70" s="82" t="s">
        <v>17216</v>
      </c>
      <c r="AN70" s="82" t="s">
        <v>11025</v>
      </c>
      <c r="AO70" s="82" t="s">
        <v>13063</v>
      </c>
      <c r="AP70" s="82" t="s">
        <v>17777</v>
      </c>
      <c r="AQ70" s="82" t="s">
        <v>6389</v>
      </c>
      <c r="AR70" s="82" t="s">
        <v>6713</v>
      </c>
      <c r="AS70" s="82" t="s">
        <v>14421</v>
      </c>
      <c r="AT70" s="82" t="s">
        <v>16500</v>
      </c>
      <c r="AU70" s="82" t="s">
        <v>17453</v>
      </c>
      <c r="AV70" s="82" t="s">
        <v>17407</v>
      </c>
      <c r="AW70" s="82" t="s">
        <v>742</v>
      </c>
      <c r="AX70" s="82" t="s">
        <v>14946</v>
      </c>
      <c r="AY70" s="82" t="s">
        <v>906</v>
      </c>
      <c r="AZ70" s="82" t="s">
        <v>19828</v>
      </c>
      <c r="BA70" s="82" t="s">
        <v>18549</v>
      </c>
      <c r="BB70" s="82" t="s">
        <v>8789</v>
      </c>
      <c r="BC70" s="82" t="s">
        <v>7652</v>
      </c>
      <c r="BD70" s="82" t="s">
        <v>2890</v>
      </c>
      <c r="BE70" s="82" t="s">
        <v>4163</v>
      </c>
      <c r="BF70" s="82" t="s">
        <v>7526</v>
      </c>
      <c r="BG70" s="82" t="s">
        <v>12684</v>
      </c>
      <c r="BH70" s="82" t="s">
        <v>15262</v>
      </c>
      <c r="BI70" s="82" t="s">
        <v>12955</v>
      </c>
      <c r="BJ70" s="82" t="s">
        <v>1814</v>
      </c>
      <c r="BK70" s="82" t="s">
        <v>18957</v>
      </c>
      <c r="BL70" s="82" t="s">
        <v>7987</v>
      </c>
      <c r="BM70" s="82" t="s">
        <v>7584</v>
      </c>
      <c r="BN70" s="82" t="s">
        <v>14136</v>
      </c>
      <c r="BO70" s="82" t="s">
        <v>21257</v>
      </c>
      <c r="BP70" s="82" t="s">
        <v>6550</v>
      </c>
      <c r="BQ70" s="82" t="s">
        <v>1861</v>
      </c>
      <c r="BR70" s="82" t="s">
        <v>14406</v>
      </c>
      <c r="BS70" s="82" t="s">
        <v>20870</v>
      </c>
      <c r="BT70" s="82" t="s">
        <v>18198</v>
      </c>
      <c r="BU70" s="82" t="s">
        <v>18112</v>
      </c>
      <c r="BV70" s="82" t="s">
        <v>2197</v>
      </c>
      <c r="BW70" s="82" t="s">
        <v>21975</v>
      </c>
      <c r="BX70" s="82" t="s">
        <v>21627</v>
      </c>
      <c r="BY70" s="82" t="s">
        <v>8045</v>
      </c>
      <c r="BZ70" s="82" t="s">
        <v>19443</v>
      </c>
      <c r="CA70" s="82" t="s">
        <v>21705</v>
      </c>
      <c r="CB70" s="82" t="s">
        <v>1693</v>
      </c>
      <c r="CC70" s="82" t="s">
        <v>15447</v>
      </c>
      <c r="CD70" s="82" t="s">
        <v>334</v>
      </c>
      <c r="CE70" s="82" t="s">
        <v>15520</v>
      </c>
      <c r="CF70" s="82" t="s">
        <v>18119</v>
      </c>
      <c r="CG70" s="82" t="s">
        <v>16448</v>
      </c>
      <c r="CH70" s="82" t="s">
        <v>20125</v>
      </c>
      <c r="CI70" s="82" t="s">
        <v>22473</v>
      </c>
      <c r="CJ70" s="82" t="s">
        <v>7988</v>
      </c>
      <c r="CK70" s="82" t="s">
        <v>14478</v>
      </c>
      <c r="CL70" s="82" t="s">
        <v>116</v>
      </c>
      <c r="CM70" s="82" t="s">
        <v>11399</v>
      </c>
      <c r="CO70" s="82" t="s">
        <v>19524</v>
      </c>
    </row>
    <row r="71" spans="3:93" ht="16.5" x14ac:dyDescent="0.25">
      <c r="C71" s="81" t="s">
        <v>4664</v>
      </c>
      <c r="D71" s="82" t="s">
        <v>4665</v>
      </c>
      <c r="E71" s="82" t="s">
        <v>5471</v>
      </c>
      <c r="F71" s="82" t="s">
        <v>5909</v>
      </c>
      <c r="G71" s="82" t="s">
        <v>6424</v>
      </c>
      <c r="H71" s="82" t="s">
        <v>7134</v>
      </c>
      <c r="I71" s="82" t="s">
        <v>7689</v>
      </c>
      <c r="J71" s="82" t="s">
        <v>8165</v>
      </c>
      <c r="K71" s="82" t="s">
        <v>689</v>
      </c>
      <c r="L71" s="82" t="s">
        <v>9538</v>
      </c>
      <c r="M71" s="82" t="s">
        <v>9930</v>
      </c>
      <c r="N71" s="82" t="s">
        <v>10911</v>
      </c>
      <c r="O71" s="82" t="s">
        <v>2169</v>
      </c>
      <c r="P71" s="82" t="s">
        <v>8948</v>
      </c>
      <c r="Q71" s="82" t="s">
        <v>9557</v>
      </c>
      <c r="R71" s="82" t="s">
        <v>93</v>
      </c>
      <c r="S71" s="82" t="s">
        <v>1088</v>
      </c>
      <c r="T71" s="82" t="s">
        <v>12374</v>
      </c>
      <c r="U71" s="82" t="s">
        <v>11891</v>
      </c>
      <c r="V71" s="82" t="s">
        <v>9533</v>
      </c>
      <c r="W71" s="82" t="s">
        <v>13148</v>
      </c>
      <c r="X71" s="82" t="s">
        <v>8803</v>
      </c>
      <c r="Y71" s="82" t="s">
        <v>12662</v>
      </c>
      <c r="Z71" s="82" t="s">
        <v>13600</v>
      </c>
      <c r="AA71" s="82" t="s">
        <v>10843</v>
      </c>
      <c r="AB71" s="82" t="s">
        <v>2155</v>
      </c>
      <c r="AC71" s="82" t="s">
        <v>2190</v>
      </c>
      <c r="AD71" s="82" t="s">
        <v>3846</v>
      </c>
      <c r="AE71" s="82" t="s">
        <v>10738</v>
      </c>
      <c r="AF71" s="82" t="s">
        <v>8369</v>
      </c>
      <c r="AG71" s="82" t="s">
        <v>14571</v>
      </c>
      <c r="AH71" s="82" t="s">
        <v>338</v>
      </c>
      <c r="AI71" s="82" t="s">
        <v>15389</v>
      </c>
      <c r="AJ71" s="82" t="s">
        <v>3844</v>
      </c>
      <c r="AK71" s="82" t="s">
        <v>12574</v>
      </c>
      <c r="AL71" s="82" t="s">
        <v>8771</v>
      </c>
      <c r="AM71" s="82" t="s">
        <v>17217</v>
      </c>
      <c r="AN71" s="82" t="s">
        <v>8306</v>
      </c>
      <c r="AO71" s="82" t="s">
        <v>9125</v>
      </c>
      <c r="AP71" s="82" t="s">
        <v>10396</v>
      </c>
      <c r="AQ71" s="82" t="s">
        <v>18766</v>
      </c>
      <c r="AR71" s="82" t="s">
        <v>7200</v>
      </c>
      <c r="AS71" s="82" t="s">
        <v>14902</v>
      </c>
      <c r="AT71" s="82" t="s">
        <v>18475</v>
      </c>
      <c r="AU71" s="82" t="s">
        <v>7695</v>
      </c>
      <c r="AV71" s="82" t="s">
        <v>18436</v>
      </c>
      <c r="AW71" s="82" t="s">
        <v>2887</v>
      </c>
      <c r="AX71" s="82" t="s">
        <v>16889</v>
      </c>
      <c r="AY71" s="82" t="s">
        <v>2888</v>
      </c>
      <c r="AZ71" s="82" t="s">
        <v>19829</v>
      </c>
      <c r="BA71" s="82" t="s">
        <v>6477</v>
      </c>
      <c r="BB71" s="82" t="s">
        <v>8790</v>
      </c>
      <c r="BC71" s="82" t="s">
        <v>4172</v>
      </c>
      <c r="BD71" s="82" t="s">
        <v>3011</v>
      </c>
      <c r="BE71" s="82" t="s">
        <v>942</v>
      </c>
      <c r="BF71" s="82" t="s">
        <v>20164</v>
      </c>
      <c r="BG71" s="82" t="s">
        <v>12682</v>
      </c>
      <c r="BH71" s="82" t="s">
        <v>18086</v>
      </c>
      <c r="BI71" s="82" t="s">
        <v>10607</v>
      </c>
      <c r="BJ71" s="82" t="s">
        <v>1813</v>
      </c>
      <c r="BK71" s="82" t="s">
        <v>18958</v>
      </c>
      <c r="BL71" s="82" t="s">
        <v>6800</v>
      </c>
      <c r="BM71" s="82" t="s">
        <v>7583</v>
      </c>
      <c r="BN71" s="82" t="s">
        <v>14148</v>
      </c>
      <c r="BO71" s="82" t="s">
        <v>21258</v>
      </c>
      <c r="BP71" s="82" t="s">
        <v>15222</v>
      </c>
      <c r="BQ71" s="82" t="s">
        <v>1129</v>
      </c>
      <c r="BR71" s="82" t="s">
        <v>15126</v>
      </c>
      <c r="BS71" s="82" t="s">
        <v>10096</v>
      </c>
      <c r="BT71" s="82" t="s">
        <v>1794</v>
      </c>
      <c r="BU71" s="82" t="s">
        <v>9197</v>
      </c>
      <c r="BV71" s="82" t="s">
        <v>333</v>
      </c>
      <c r="BW71" s="82" t="s">
        <v>21976</v>
      </c>
      <c r="BX71" s="82" t="s">
        <v>17325</v>
      </c>
      <c r="BY71" s="82" t="s">
        <v>21667</v>
      </c>
      <c r="BZ71" s="82" t="s">
        <v>22859</v>
      </c>
      <c r="CA71" s="82" t="s">
        <v>14614</v>
      </c>
      <c r="CB71" s="82" t="s">
        <v>3761</v>
      </c>
      <c r="CC71" s="82" t="s">
        <v>15661</v>
      </c>
      <c r="CD71" s="82" t="s">
        <v>1453</v>
      </c>
      <c r="CE71" s="82" t="s">
        <v>15498</v>
      </c>
      <c r="CF71" s="82" t="s">
        <v>9170</v>
      </c>
      <c r="CG71" s="82" t="s">
        <v>7084</v>
      </c>
      <c r="CH71" s="82" t="s">
        <v>14396</v>
      </c>
      <c r="CI71" s="82" t="s">
        <v>15409</v>
      </c>
      <c r="CJ71" s="82" t="s">
        <v>6464</v>
      </c>
      <c r="CK71" s="82" t="s">
        <v>22714</v>
      </c>
      <c r="CL71" s="82" t="s">
        <v>1196</v>
      </c>
      <c r="CM71" s="82" t="s">
        <v>8940</v>
      </c>
      <c r="CO71" s="82" t="s">
        <v>23031</v>
      </c>
    </row>
    <row r="72" spans="3:93" ht="16.5" x14ac:dyDescent="0.25">
      <c r="C72" s="81" t="s">
        <v>4666</v>
      </c>
      <c r="D72" s="82" t="s">
        <v>4667</v>
      </c>
      <c r="E72" s="82" t="s">
        <v>5472</v>
      </c>
      <c r="F72" s="82" t="s">
        <v>5910</v>
      </c>
      <c r="G72" s="82" t="s">
        <v>6425</v>
      </c>
      <c r="H72" s="82" t="s">
        <v>7137</v>
      </c>
      <c r="I72" s="82" t="s">
        <v>7610</v>
      </c>
      <c r="J72" s="82" t="s">
        <v>8169</v>
      </c>
      <c r="K72" s="82" t="s">
        <v>8918</v>
      </c>
      <c r="L72" s="82" t="s">
        <v>3166</v>
      </c>
      <c r="M72" s="82" t="s">
        <v>9931</v>
      </c>
      <c r="N72" s="82" t="s">
        <v>10913</v>
      </c>
      <c r="O72" s="82" t="s">
        <v>10301</v>
      </c>
      <c r="P72" s="82" t="s">
        <v>8940</v>
      </c>
      <c r="Q72" s="82" t="s">
        <v>1157</v>
      </c>
      <c r="R72" s="82" t="s">
        <v>93</v>
      </c>
      <c r="S72" s="82" t="s">
        <v>646</v>
      </c>
      <c r="T72" s="82" t="s">
        <v>4366</v>
      </c>
      <c r="U72" s="82" t="s">
        <v>11892</v>
      </c>
      <c r="V72" s="82" t="s">
        <v>901</v>
      </c>
      <c r="W72" s="82" t="s">
        <v>13149</v>
      </c>
      <c r="X72" s="82" t="s">
        <v>12811</v>
      </c>
      <c r="Y72" s="82" t="s">
        <v>12667</v>
      </c>
      <c r="Z72" s="82" t="s">
        <v>13601</v>
      </c>
      <c r="AA72" s="82" t="s">
        <v>14089</v>
      </c>
      <c r="AB72" s="82" t="s">
        <v>639</v>
      </c>
      <c r="AC72" s="82" t="s">
        <v>334</v>
      </c>
      <c r="AD72" s="82" t="s">
        <v>2147</v>
      </c>
      <c r="AE72" s="82" t="s">
        <v>15856</v>
      </c>
      <c r="AF72" s="82" t="s">
        <v>8302</v>
      </c>
      <c r="AG72" s="82" t="s">
        <v>14572</v>
      </c>
      <c r="AH72" s="82" t="s">
        <v>8057</v>
      </c>
      <c r="AI72" s="82" t="s">
        <v>15391</v>
      </c>
      <c r="AJ72" s="82" t="s">
        <v>1713</v>
      </c>
      <c r="AK72" s="82" t="s">
        <v>1848</v>
      </c>
      <c r="AL72" s="82" t="s">
        <v>16258</v>
      </c>
      <c r="AM72" s="82" t="s">
        <v>7554</v>
      </c>
      <c r="AN72" s="82" t="s">
        <v>8392</v>
      </c>
      <c r="AO72" s="82" t="s">
        <v>13047</v>
      </c>
      <c r="AP72" s="82" t="s">
        <v>10502</v>
      </c>
      <c r="AQ72" s="82" t="s">
        <v>16446</v>
      </c>
      <c r="AR72" s="82" t="s">
        <v>16413</v>
      </c>
      <c r="AS72" s="82" t="s">
        <v>14825</v>
      </c>
      <c r="AT72" s="82" t="s">
        <v>18476</v>
      </c>
      <c r="AU72" s="82" t="s">
        <v>6933</v>
      </c>
      <c r="AV72" s="82" t="s">
        <v>18437</v>
      </c>
      <c r="AW72" s="82" t="s">
        <v>2300</v>
      </c>
      <c r="AX72" s="82" t="s">
        <v>16249</v>
      </c>
      <c r="AY72" s="82" t="s">
        <v>1152</v>
      </c>
      <c r="AZ72" s="82" t="s">
        <v>19830</v>
      </c>
      <c r="BA72" s="82" t="s">
        <v>16754</v>
      </c>
      <c r="BB72" s="82" t="s">
        <v>8601</v>
      </c>
      <c r="BC72" s="82" t="s">
        <v>4169</v>
      </c>
      <c r="BD72" s="82" t="s">
        <v>632</v>
      </c>
      <c r="BE72" s="82" t="s">
        <v>12887</v>
      </c>
      <c r="BF72" s="82" t="s">
        <v>17640</v>
      </c>
      <c r="BG72" s="82" t="s">
        <v>8866</v>
      </c>
      <c r="BH72" s="82" t="s">
        <v>942</v>
      </c>
      <c r="BI72" s="82" t="s">
        <v>12955</v>
      </c>
      <c r="BJ72" s="82" t="s">
        <v>1808</v>
      </c>
      <c r="BK72" s="82" t="s">
        <v>18959</v>
      </c>
      <c r="BL72" s="82" t="s">
        <v>6380</v>
      </c>
      <c r="BM72" s="82" t="s">
        <v>7578</v>
      </c>
      <c r="BN72" s="82" t="s">
        <v>14202</v>
      </c>
      <c r="BO72" s="82" t="s">
        <v>21259</v>
      </c>
      <c r="BP72" s="82" t="s">
        <v>17051</v>
      </c>
      <c r="BQ72" s="82" t="s">
        <v>1859</v>
      </c>
      <c r="BR72" s="82" t="s">
        <v>15125</v>
      </c>
      <c r="BS72" s="82" t="s">
        <v>20871</v>
      </c>
      <c r="BT72" s="82" t="s">
        <v>1841</v>
      </c>
      <c r="BU72" s="82" t="s">
        <v>20609</v>
      </c>
      <c r="BV72" s="82" t="s">
        <v>2196</v>
      </c>
      <c r="BW72" s="82" t="s">
        <v>21978</v>
      </c>
      <c r="BX72" s="82" t="s">
        <v>16545</v>
      </c>
      <c r="BY72" s="82" t="s">
        <v>18540</v>
      </c>
      <c r="BZ72" s="82" t="s">
        <v>19451</v>
      </c>
      <c r="CA72" s="82" t="s">
        <v>15720</v>
      </c>
      <c r="CB72" s="82" t="s">
        <v>12784</v>
      </c>
      <c r="CC72" s="82" t="s">
        <v>15658</v>
      </c>
      <c r="CD72" s="82" t="s">
        <v>1453</v>
      </c>
      <c r="CE72" s="82" t="s">
        <v>15500</v>
      </c>
      <c r="CF72" s="82" t="s">
        <v>1844</v>
      </c>
      <c r="CG72" s="82" t="s">
        <v>7243</v>
      </c>
      <c r="CH72" s="82" t="s">
        <v>20124</v>
      </c>
      <c r="CI72" s="82" t="s">
        <v>15407</v>
      </c>
      <c r="CJ72" s="82" t="s">
        <v>6403</v>
      </c>
      <c r="CK72" s="82" t="s">
        <v>16241</v>
      </c>
      <c r="CL72" s="82" t="s">
        <v>1196</v>
      </c>
      <c r="CM72" s="82" t="s">
        <v>963</v>
      </c>
      <c r="CO72" s="82" t="s">
        <v>22754</v>
      </c>
    </row>
    <row r="73" spans="3:93" ht="16.5" x14ac:dyDescent="0.25">
      <c r="C73" s="81" t="s">
        <v>4668</v>
      </c>
      <c r="D73" s="82" t="s">
        <v>4669</v>
      </c>
      <c r="E73" s="82" t="s">
        <v>5473</v>
      </c>
      <c r="F73" s="82" t="s">
        <v>5911</v>
      </c>
      <c r="G73" s="82" t="s">
        <v>6427</v>
      </c>
      <c r="H73" s="82" t="s">
        <v>7140</v>
      </c>
      <c r="I73" s="82" t="s">
        <v>7690</v>
      </c>
      <c r="J73" s="82" t="s">
        <v>8171</v>
      </c>
      <c r="K73" s="82" t="s">
        <v>3248</v>
      </c>
      <c r="L73" s="82" t="s">
        <v>3376</v>
      </c>
      <c r="M73" s="82" t="s">
        <v>9932</v>
      </c>
      <c r="N73" s="82" t="s">
        <v>10915</v>
      </c>
      <c r="O73" s="82" t="s">
        <v>10303</v>
      </c>
      <c r="P73" s="82" t="s">
        <v>11360</v>
      </c>
      <c r="Q73" s="82" t="s">
        <v>447</v>
      </c>
      <c r="R73" s="82" t="s">
        <v>1703</v>
      </c>
      <c r="S73" s="82" t="s">
        <v>1933</v>
      </c>
      <c r="T73" s="82" t="s">
        <v>2032</v>
      </c>
      <c r="U73" s="82" t="s">
        <v>11893</v>
      </c>
      <c r="V73" s="82" t="s">
        <v>121</v>
      </c>
      <c r="W73" s="82" t="s">
        <v>10812</v>
      </c>
      <c r="X73" s="82" t="s">
        <v>11433</v>
      </c>
      <c r="Y73" s="82" t="s">
        <v>12669</v>
      </c>
      <c r="Z73" s="82" t="s">
        <v>11640</v>
      </c>
      <c r="AA73" s="82" t="s">
        <v>11213</v>
      </c>
      <c r="AB73" s="82" t="s">
        <v>1693</v>
      </c>
      <c r="AC73" s="82" t="s">
        <v>1199</v>
      </c>
      <c r="AD73" s="82" t="s">
        <v>12574</v>
      </c>
      <c r="AE73" s="82" t="s">
        <v>15857</v>
      </c>
      <c r="AF73" s="82" t="s">
        <v>15036</v>
      </c>
      <c r="AG73" s="82" t="s">
        <v>14573</v>
      </c>
      <c r="AH73" s="82" t="s">
        <v>339</v>
      </c>
      <c r="AI73" s="82" t="s">
        <v>15393</v>
      </c>
      <c r="AJ73" s="82" t="s">
        <v>1712</v>
      </c>
      <c r="AK73" s="82" t="s">
        <v>1710</v>
      </c>
      <c r="AL73" s="82" t="s">
        <v>16260</v>
      </c>
      <c r="AM73" s="82" t="s">
        <v>7767</v>
      </c>
      <c r="AN73" s="82" t="s">
        <v>11201</v>
      </c>
      <c r="AO73" s="82" t="s">
        <v>9083</v>
      </c>
      <c r="AP73" s="82" t="s">
        <v>16032</v>
      </c>
      <c r="AQ73" s="82" t="s">
        <v>16311</v>
      </c>
      <c r="AR73" s="82" t="s">
        <v>16378</v>
      </c>
      <c r="AS73" s="82" t="s">
        <v>14869</v>
      </c>
      <c r="AT73" s="82" t="s">
        <v>18477</v>
      </c>
      <c r="AU73" s="82" t="s">
        <v>18053</v>
      </c>
      <c r="AV73" s="82" t="s">
        <v>16547</v>
      </c>
      <c r="AW73" s="82" t="s">
        <v>630</v>
      </c>
      <c r="AX73" s="82" t="s">
        <v>14949</v>
      </c>
      <c r="AY73" s="82" t="s">
        <v>2888</v>
      </c>
      <c r="AZ73" s="82" t="s">
        <v>19831</v>
      </c>
      <c r="BA73" s="82" t="s">
        <v>17366</v>
      </c>
      <c r="BB73" s="82" t="s">
        <v>15118</v>
      </c>
      <c r="BC73" s="82" t="s">
        <v>338</v>
      </c>
      <c r="BD73" s="82" t="s">
        <v>619</v>
      </c>
      <c r="BE73" s="82" t="s">
        <v>18086</v>
      </c>
      <c r="BF73" s="82" t="s">
        <v>7368</v>
      </c>
      <c r="BG73" s="82" t="s">
        <v>12698</v>
      </c>
      <c r="BH73" s="82" t="s">
        <v>12781</v>
      </c>
      <c r="BI73" s="82" t="s">
        <v>10600</v>
      </c>
      <c r="BJ73" s="82" t="s">
        <v>1851</v>
      </c>
      <c r="BK73" s="82" t="s">
        <v>18960</v>
      </c>
      <c r="BL73" s="82" t="s">
        <v>6322</v>
      </c>
      <c r="BM73" s="82" t="s">
        <v>18460</v>
      </c>
      <c r="BN73" s="82" t="s">
        <v>15088</v>
      </c>
      <c r="BO73" s="82" t="s">
        <v>21261</v>
      </c>
      <c r="BP73" s="82" t="s">
        <v>13975</v>
      </c>
      <c r="BQ73" s="82" t="s">
        <v>917</v>
      </c>
      <c r="BR73" s="82" t="s">
        <v>14391</v>
      </c>
      <c r="BS73" s="82" t="s">
        <v>20872</v>
      </c>
      <c r="BT73" s="82" t="s">
        <v>20364</v>
      </c>
      <c r="BU73" s="82" t="s">
        <v>16059</v>
      </c>
      <c r="BV73" s="82" t="s">
        <v>2196</v>
      </c>
      <c r="BW73" s="82" t="s">
        <v>21979</v>
      </c>
      <c r="BX73" s="82" t="s">
        <v>17440</v>
      </c>
      <c r="BY73" s="82" t="s">
        <v>21658</v>
      </c>
      <c r="BZ73" s="82" t="s">
        <v>19450</v>
      </c>
      <c r="CA73" s="82" t="s">
        <v>19631</v>
      </c>
      <c r="CB73" s="82" t="s">
        <v>15262</v>
      </c>
      <c r="CC73" s="82" t="s">
        <v>19478</v>
      </c>
      <c r="CD73" s="82" t="s">
        <v>2188</v>
      </c>
      <c r="CE73" s="82" t="s">
        <v>15473</v>
      </c>
      <c r="CF73" s="82" t="s">
        <v>20359</v>
      </c>
      <c r="CG73" s="82" t="s">
        <v>7991</v>
      </c>
      <c r="CH73" s="82" t="s">
        <v>14449</v>
      </c>
      <c r="CI73" s="82" t="s">
        <v>15391</v>
      </c>
      <c r="CJ73" s="82" t="s">
        <v>6327</v>
      </c>
      <c r="CK73" s="82" t="s">
        <v>16289</v>
      </c>
      <c r="CL73" s="82" t="s">
        <v>1445</v>
      </c>
      <c r="CM73" s="82" t="s">
        <v>2035</v>
      </c>
      <c r="CO73" s="82" t="s">
        <v>22949</v>
      </c>
    </row>
    <row r="74" spans="3:93" ht="16.5" x14ac:dyDescent="0.25">
      <c r="C74" s="81" t="s">
        <v>4670</v>
      </c>
      <c r="D74" s="82" t="s">
        <v>4671</v>
      </c>
      <c r="E74" s="82" t="s">
        <v>5474</v>
      </c>
      <c r="F74" s="82" t="s">
        <v>5912</v>
      </c>
      <c r="G74" s="82" t="s">
        <v>6430</v>
      </c>
      <c r="H74" s="82" t="s">
        <v>7142</v>
      </c>
      <c r="I74" s="82" t="s">
        <v>7693</v>
      </c>
      <c r="J74" s="82" t="s">
        <v>8174</v>
      </c>
      <c r="K74" s="82" t="s">
        <v>8922</v>
      </c>
      <c r="L74" s="82" t="s">
        <v>1815</v>
      </c>
      <c r="M74" s="82" t="s">
        <v>9933</v>
      </c>
      <c r="N74" s="82" t="s">
        <v>10916</v>
      </c>
      <c r="O74" s="82" t="s">
        <v>2138</v>
      </c>
      <c r="P74" s="82" t="s">
        <v>11361</v>
      </c>
      <c r="Q74" s="82" t="s">
        <v>9557</v>
      </c>
      <c r="R74" s="82" t="s">
        <v>1703</v>
      </c>
      <c r="S74" s="82" t="s">
        <v>646</v>
      </c>
      <c r="T74" s="82" t="s">
        <v>12376</v>
      </c>
      <c r="U74" s="82" t="s">
        <v>11894</v>
      </c>
      <c r="V74" s="82" t="s">
        <v>3162</v>
      </c>
      <c r="W74" s="82" t="s">
        <v>10798</v>
      </c>
      <c r="X74" s="82" t="s">
        <v>11410</v>
      </c>
      <c r="Y74" s="82" t="s">
        <v>12464</v>
      </c>
      <c r="Z74" s="82" t="s">
        <v>13602</v>
      </c>
      <c r="AA74" s="82" t="s">
        <v>8188</v>
      </c>
      <c r="AB74" s="82" t="s">
        <v>12783</v>
      </c>
      <c r="AC74" s="82" t="s">
        <v>116</v>
      </c>
      <c r="AD74" s="82" t="s">
        <v>1709</v>
      </c>
      <c r="AE74" s="82" t="s">
        <v>15858</v>
      </c>
      <c r="AF74" s="82" t="s">
        <v>15037</v>
      </c>
      <c r="AG74" s="82" t="s">
        <v>14574</v>
      </c>
      <c r="AH74" s="82" t="s">
        <v>1467</v>
      </c>
      <c r="AI74" s="82" t="s">
        <v>15392</v>
      </c>
      <c r="AJ74" s="82" t="s">
        <v>1848</v>
      </c>
      <c r="AK74" s="82" t="s">
        <v>3844</v>
      </c>
      <c r="AL74" s="82" t="s">
        <v>14278</v>
      </c>
      <c r="AM74" s="82" t="s">
        <v>17218</v>
      </c>
      <c r="AN74" s="82" t="s">
        <v>14674</v>
      </c>
      <c r="AO74" s="82" t="s">
        <v>18158</v>
      </c>
      <c r="AP74" s="82" t="s">
        <v>17778</v>
      </c>
      <c r="AQ74" s="82" t="s">
        <v>7083</v>
      </c>
      <c r="AR74" s="82" t="s">
        <v>6738</v>
      </c>
      <c r="AS74" s="82" t="s">
        <v>14872</v>
      </c>
      <c r="AT74" s="82" t="s">
        <v>18475</v>
      </c>
      <c r="AU74" s="82" t="s">
        <v>18055</v>
      </c>
      <c r="AV74" s="82" t="s">
        <v>18439</v>
      </c>
      <c r="AW74" s="82" t="s">
        <v>467</v>
      </c>
      <c r="AX74" s="82" t="s">
        <v>16894</v>
      </c>
      <c r="AY74" s="82" t="s">
        <v>622</v>
      </c>
      <c r="AZ74" s="82" t="s">
        <v>19792</v>
      </c>
      <c r="BA74" s="82" t="s">
        <v>6357</v>
      </c>
      <c r="BB74" s="82" t="s">
        <v>8781</v>
      </c>
      <c r="BC74" s="82" t="s">
        <v>2615</v>
      </c>
      <c r="BD74" s="82" t="s">
        <v>3011</v>
      </c>
      <c r="BE74" s="82" t="s">
        <v>12784</v>
      </c>
      <c r="BF74" s="82" t="s">
        <v>17524</v>
      </c>
      <c r="BG74" s="82" t="s">
        <v>422</v>
      </c>
      <c r="BH74" s="82" t="s">
        <v>3761</v>
      </c>
      <c r="BI74" s="82" t="s">
        <v>12619</v>
      </c>
      <c r="BJ74" s="82" t="s">
        <v>1856</v>
      </c>
      <c r="BK74" s="82" t="s">
        <v>18961</v>
      </c>
      <c r="BL74" s="82" t="s">
        <v>6285</v>
      </c>
      <c r="BM74" s="82" t="s">
        <v>18835</v>
      </c>
      <c r="BN74" s="82" t="s">
        <v>8232</v>
      </c>
      <c r="BO74" s="82" t="s">
        <v>21262</v>
      </c>
      <c r="BP74" s="82" t="s">
        <v>7247</v>
      </c>
      <c r="BQ74" s="82" t="s">
        <v>9537</v>
      </c>
      <c r="BR74" s="82" t="s">
        <v>14278</v>
      </c>
      <c r="BS74" s="82" t="s">
        <v>10134</v>
      </c>
      <c r="BT74" s="82" t="s">
        <v>12949</v>
      </c>
      <c r="BU74" s="82" t="s">
        <v>3137</v>
      </c>
      <c r="BV74" s="82" t="s">
        <v>336</v>
      </c>
      <c r="BW74" s="82" t="s">
        <v>21980</v>
      </c>
      <c r="BX74" s="82" t="s">
        <v>18059</v>
      </c>
      <c r="BY74" s="82" t="s">
        <v>21903</v>
      </c>
      <c r="BZ74" s="82" t="s">
        <v>15286</v>
      </c>
      <c r="CA74" s="82" t="s">
        <v>21709</v>
      </c>
      <c r="CB74" s="82" t="s">
        <v>12781</v>
      </c>
      <c r="CC74" s="82" t="s">
        <v>22773</v>
      </c>
      <c r="CD74" s="82" t="s">
        <v>2188</v>
      </c>
      <c r="CE74" s="82" t="s">
        <v>15370</v>
      </c>
      <c r="CF74" s="82" t="s">
        <v>18188</v>
      </c>
      <c r="CG74" s="82" t="s">
        <v>6366</v>
      </c>
      <c r="CH74" s="82" t="s">
        <v>14462</v>
      </c>
      <c r="CI74" s="82" t="s">
        <v>15394</v>
      </c>
      <c r="CJ74" s="82" t="s">
        <v>6403</v>
      </c>
      <c r="CK74" s="82" t="s">
        <v>16296</v>
      </c>
      <c r="CL74" s="82" t="s">
        <v>1196</v>
      </c>
      <c r="CM74" s="82" t="s">
        <v>8938</v>
      </c>
      <c r="CO74" s="82" t="s">
        <v>14584</v>
      </c>
    </row>
    <row r="75" spans="3:93" ht="16.5" x14ac:dyDescent="0.25">
      <c r="C75" s="81" t="s">
        <v>4672</v>
      </c>
      <c r="D75" s="82" t="s">
        <v>4673</v>
      </c>
      <c r="E75" s="82" t="s">
        <v>5475</v>
      </c>
      <c r="F75" s="82" t="s">
        <v>5913</v>
      </c>
      <c r="G75" s="82" t="s">
        <v>6432</v>
      </c>
      <c r="H75" s="82" t="s">
        <v>7145</v>
      </c>
      <c r="I75" s="82" t="s">
        <v>6855</v>
      </c>
      <c r="J75" s="82" t="s">
        <v>8176</v>
      </c>
      <c r="K75" s="82" t="s">
        <v>1481</v>
      </c>
      <c r="L75" s="82" t="s">
        <v>1123</v>
      </c>
      <c r="M75" s="82" t="s">
        <v>9934</v>
      </c>
      <c r="N75" s="82" t="s">
        <v>10917</v>
      </c>
      <c r="O75" s="82" t="s">
        <v>10304</v>
      </c>
      <c r="P75" s="82" t="s">
        <v>11362</v>
      </c>
      <c r="Q75" s="82" t="s">
        <v>1142</v>
      </c>
      <c r="R75" s="82" t="s">
        <v>3076</v>
      </c>
      <c r="S75" s="82" t="s">
        <v>648</v>
      </c>
      <c r="T75" s="82" t="s">
        <v>11801</v>
      </c>
      <c r="U75" s="82" t="s">
        <v>11895</v>
      </c>
      <c r="V75" s="82" t="s">
        <v>121</v>
      </c>
      <c r="W75" s="82" t="s">
        <v>13151</v>
      </c>
      <c r="X75" s="82" t="s">
        <v>11347</v>
      </c>
      <c r="Y75" s="82" t="s">
        <v>9250</v>
      </c>
      <c r="Z75" s="82" t="s">
        <v>13603</v>
      </c>
      <c r="AA75" s="82" t="s">
        <v>14091</v>
      </c>
      <c r="AB75" s="82" t="s">
        <v>943</v>
      </c>
      <c r="AC75" s="82" t="s">
        <v>7585</v>
      </c>
      <c r="AD75" s="82" t="s">
        <v>4166</v>
      </c>
      <c r="AE75" s="82" t="s">
        <v>15859</v>
      </c>
      <c r="AF75" s="82" t="s">
        <v>11258</v>
      </c>
      <c r="AG75" s="82" t="s">
        <v>14577</v>
      </c>
      <c r="AH75" s="82" t="s">
        <v>330</v>
      </c>
      <c r="AI75" s="82" t="s">
        <v>15395</v>
      </c>
      <c r="AJ75" s="82" t="s">
        <v>2148</v>
      </c>
      <c r="AK75" s="82" t="s">
        <v>2151</v>
      </c>
      <c r="AL75" s="82" t="s">
        <v>16262</v>
      </c>
      <c r="AM75" s="82" t="s">
        <v>17219</v>
      </c>
      <c r="AN75" s="82" t="s">
        <v>16641</v>
      </c>
      <c r="AO75" s="82" t="s">
        <v>12972</v>
      </c>
      <c r="AP75" s="82" t="s">
        <v>10594</v>
      </c>
      <c r="AQ75" s="82" t="s">
        <v>7250</v>
      </c>
      <c r="AR75" s="82" t="s">
        <v>7211</v>
      </c>
      <c r="AS75" s="82" t="s">
        <v>14326</v>
      </c>
      <c r="AT75" s="82" t="s">
        <v>16545</v>
      </c>
      <c r="AU75" s="82" t="s">
        <v>6847</v>
      </c>
      <c r="AV75" s="82" t="s">
        <v>18440</v>
      </c>
      <c r="AW75" s="82" t="s">
        <v>454</v>
      </c>
      <c r="AX75" s="82" t="s">
        <v>14885</v>
      </c>
      <c r="AY75" s="82" t="s">
        <v>459</v>
      </c>
      <c r="AZ75" s="82" t="s">
        <v>19832</v>
      </c>
      <c r="BA75" s="82" t="s">
        <v>6476</v>
      </c>
      <c r="BB75" s="82" t="s">
        <v>20116</v>
      </c>
      <c r="BC75" s="82" t="s">
        <v>336</v>
      </c>
      <c r="BD75" s="82" t="s">
        <v>2549</v>
      </c>
      <c r="BE75" s="82" t="s">
        <v>13936</v>
      </c>
      <c r="BF75" s="82" t="s">
        <v>20165</v>
      </c>
      <c r="BG75" s="82" t="s">
        <v>15792</v>
      </c>
      <c r="BH75" s="82" t="s">
        <v>940</v>
      </c>
      <c r="BI75" s="82" t="s">
        <v>12623</v>
      </c>
      <c r="BJ75" s="82" t="s">
        <v>3161</v>
      </c>
      <c r="BK75" s="82" t="s">
        <v>18962</v>
      </c>
      <c r="BL75" s="82" t="s">
        <v>6669</v>
      </c>
      <c r="BM75" s="82" t="s">
        <v>18836</v>
      </c>
      <c r="BN75" s="82" t="s">
        <v>8227</v>
      </c>
      <c r="BO75" s="82" t="s">
        <v>21263</v>
      </c>
      <c r="BP75" s="82" t="s">
        <v>16444</v>
      </c>
      <c r="BQ75" s="82" t="s">
        <v>3840</v>
      </c>
      <c r="BR75" s="82" t="s">
        <v>16272</v>
      </c>
      <c r="BS75" s="82" t="s">
        <v>10084</v>
      </c>
      <c r="BT75" s="82" t="s">
        <v>833</v>
      </c>
      <c r="BU75" s="82" t="s">
        <v>9244</v>
      </c>
      <c r="BV75" s="82" t="s">
        <v>2193</v>
      </c>
      <c r="BW75" s="82" t="s">
        <v>21981</v>
      </c>
      <c r="BX75" s="82" t="s">
        <v>17653</v>
      </c>
      <c r="BY75" s="82" t="s">
        <v>18881</v>
      </c>
      <c r="BZ75" s="82" t="s">
        <v>22834</v>
      </c>
      <c r="CA75" s="82" t="s">
        <v>21711</v>
      </c>
      <c r="CB75" s="82" t="s">
        <v>18086</v>
      </c>
      <c r="CC75" s="82" t="s">
        <v>15296</v>
      </c>
      <c r="CD75" s="82" t="s">
        <v>7653</v>
      </c>
      <c r="CE75" s="82" t="s">
        <v>15273</v>
      </c>
      <c r="CF75" s="82" t="s">
        <v>20577</v>
      </c>
      <c r="CG75" s="82" t="s">
        <v>16312</v>
      </c>
      <c r="CH75" s="82" t="s">
        <v>14805</v>
      </c>
      <c r="CI75" s="82" t="s">
        <v>15388</v>
      </c>
      <c r="CJ75" s="82" t="s">
        <v>6406</v>
      </c>
      <c r="CK75" s="82" t="s">
        <v>14434</v>
      </c>
      <c r="CL75" s="82" t="s">
        <v>325</v>
      </c>
      <c r="CM75" s="82" t="s">
        <v>9638</v>
      </c>
      <c r="CO75" s="82" t="s">
        <v>23032</v>
      </c>
    </row>
    <row r="76" spans="3:93" ht="16.5" x14ac:dyDescent="0.25">
      <c r="C76" s="81" t="s">
        <v>4674</v>
      </c>
      <c r="D76" s="82" t="s">
        <v>4675</v>
      </c>
      <c r="E76" s="82" t="s">
        <v>5476</v>
      </c>
      <c r="F76" s="82" t="s">
        <v>5914</v>
      </c>
      <c r="G76" s="82" t="s">
        <v>6433</v>
      </c>
      <c r="H76" s="82" t="s">
        <v>7147</v>
      </c>
      <c r="I76" s="82" t="s">
        <v>7039</v>
      </c>
      <c r="J76" s="82" t="s">
        <v>8177</v>
      </c>
      <c r="K76" s="82" t="s">
        <v>1483</v>
      </c>
      <c r="L76" s="82" t="s">
        <v>9542</v>
      </c>
      <c r="M76" s="82" t="s">
        <v>9936</v>
      </c>
      <c r="N76" s="82" t="s">
        <v>10918</v>
      </c>
      <c r="O76" s="82" t="s">
        <v>10305</v>
      </c>
      <c r="P76" s="82" t="s">
        <v>1490</v>
      </c>
      <c r="Q76" s="82" t="s">
        <v>1133</v>
      </c>
      <c r="R76" s="82" t="s">
        <v>12567</v>
      </c>
      <c r="S76" s="82" t="s">
        <v>1689</v>
      </c>
      <c r="T76" s="82" t="s">
        <v>3678</v>
      </c>
      <c r="U76" s="82" t="s">
        <v>11896</v>
      </c>
      <c r="V76" s="82" t="s">
        <v>3382</v>
      </c>
      <c r="W76" s="82" t="s">
        <v>13153</v>
      </c>
      <c r="X76" s="82" t="s">
        <v>11422</v>
      </c>
      <c r="Y76" s="82" t="s">
        <v>12672</v>
      </c>
      <c r="Z76" s="82" t="s">
        <v>13605</v>
      </c>
      <c r="AA76" s="82" t="s">
        <v>14092</v>
      </c>
      <c r="AB76" s="82" t="s">
        <v>940</v>
      </c>
      <c r="AC76" s="82" t="s">
        <v>12839</v>
      </c>
      <c r="AD76" s="82" t="s">
        <v>3077</v>
      </c>
      <c r="AE76" s="82" t="s">
        <v>15860</v>
      </c>
      <c r="AF76" s="82" t="s">
        <v>15038</v>
      </c>
      <c r="AG76" s="82" t="s">
        <v>14580</v>
      </c>
      <c r="AH76" s="82" t="s">
        <v>331</v>
      </c>
      <c r="AI76" s="82" t="s">
        <v>15396</v>
      </c>
      <c r="AJ76" s="82" t="s">
        <v>4167</v>
      </c>
      <c r="AK76" s="82" t="s">
        <v>1711</v>
      </c>
      <c r="AL76" s="82" t="s">
        <v>15129</v>
      </c>
      <c r="AM76" s="82" t="s">
        <v>17220</v>
      </c>
      <c r="AN76" s="82" t="s">
        <v>10818</v>
      </c>
      <c r="AO76" s="82" t="s">
        <v>9229</v>
      </c>
      <c r="AP76" s="82" t="s">
        <v>17779</v>
      </c>
      <c r="AQ76" s="82" t="s">
        <v>6499</v>
      </c>
      <c r="AR76" s="82" t="s">
        <v>16221</v>
      </c>
      <c r="AS76" s="82" t="s">
        <v>14305</v>
      </c>
      <c r="AT76" s="82" t="s">
        <v>6950</v>
      </c>
      <c r="AU76" s="82" t="s">
        <v>18057</v>
      </c>
      <c r="AV76" s="82" t="s">
        <v>18442</v>
      </c>
      <c r="AW76" s="82" t="s">
        <v>2290</v>
      </c>
      <c r="AX76" s="82" t="s">
        <v>14359</v>
      </c>
      <c r="AY76" s="82" t="s">
        <v>905</v>
      </c>
      <c r="AZ76" s="82" t="s">
        <v>19834</v>
      </c>
      <c r="BA76" s="82" t="s">
        <v>16750</v>
      </c>
      <c r="BB76" s="82" t="s">
        <v>8781</v>
      </c>
      <c r="BC76" s="82" t="s">
        <v>1454</v>
      </c>
      <c r="BD76" s="82" t="s">
        <v>1149</v>
      </c>
      <c r="BE76" s="82" t="s">
        <v>15262</v>
      </c>
      <c r="BF76" s="82" t="s">
        <v>17064</v>
      </c>
      <c r="BG76" s="82" t="s">
        <v>2989</v>
      </c>
      <c r="BH76" s="82" t="s">
        <v>12785</v>
      </c>
      <c r="BI76" s="82" t="s">
        <v>12623</v>
      </c>
      <c r="BJ76" s="82" t="s">
        <v>1141</v>
      </c>
      <c r="BK76" s="82" t="s">
        <v>18963</v>
      </c>
      <c r="BL76" s="82" t="s">
        <v>7230</v>
      </c>
      <c r="BM76" s="82" t="s">
        <v>12849</v>
      </c>
      <c r="BN76" s="82" t="s">
        <v>16711</v>
      </c>
      <c r="BO76" s="82" t="s">
        <v>21260</v>
      </c>
      <c r="BP76" s="82" t="s">
        <v>7421</v>
      </c>
      <c r="BQ76" s="82" t="s">
        <v>1717</v>
      </c>
      <c r="BR76" s="82" t="s">
        <v>16619</v>
      </c>
      <c r="BS76" s="82" t="s">
        <v>20873</v>
      </c>
      <c r="BT76" s="82" t="s">
        <v>20358</v>
      </c>
      <c r="BU76" s="82" t="s">
        <v>12536</v>
      </c>
      <c r="BV76" s="82" t="s">
        <v>2193</v>
      </c>
      <c r="BW76" s="82" t="s">
        <v>21982</v>
      </c>
      <c r="BX76" s="82" t="s">
        <v>6980</v>
      </c>
      <c r="BY76" s="82" t="s">
        <v>20160</v>
      </c>
      <c r="BZ76" s="82" t="s">
        <v>15592</v>
      </c>
      <c r="CA76" s="82" t="s">
        <v>21712</v>
      </c>
      <c r="CB76" s="82" t="s">
        <v>18086</v>
      </c>
      <c r="CC76" s="82" t="s">
        <v>15299</v>
      </c>
      <c r="CD76" s="82" t="s">
        <v>1198</v>
      </c>
      <c r="CE76" s="82" t="s">
        <v>19453</v>
      </c>
      <c r="CF76" s="82" t="s">
        <v>19378</v>
      </c>
      <c r="CG76" s="82" t="s">
        <v>16789</v>
      </c>
      <c r="CH76" s="82" t="s">
        <v>20123</v>
      </c>
      <c r="CI76" s="82" t="s">
        <v>15390</v>
      </c>
      <c r="CJ76" s="82" t="s">
        <v>6293</v>
      </c>
      <c r="CK76" s="82" t="s">
        <v>17096</v>
      </c>
      <c r="CL76" s="82" t="s">
        <v>1468</v>
      </c>
      <c r="CM76" s="82" t="s">
        <v>3956</v>
      </c>
      <c r="CO76" s="82" t="s">
        <v>22536</v>
      </c>
    </row>
    <row r="77" spans="3:93" ht="16.5" x14ac:dyDescent="0.25">
      <c r="C77" s="81" t="s">
        <v>4676</v>
      </c>
      <c r="D77" s="82" t="s">
        <v>4677</v>
      </c>
      <c r="E77" s="82" t="s">
        <v>5477</v>
      </c>
      <c r="F77" s="82" t="s">
        <v>5915</v>
      </c>
      <c r="G77" s="82" t="s">
        <v>6434</v>
      </c>
      <c r="H77" s="82" t="s">
        <v>7149</v>
      </c>
      <c r="I77" s="82" t="s">
        <v>7697</v>
      </c>
      <c r="J77" s="82" t="s">
        <v>8179</v>
      </c>
      <c r="K77" s="82" t="s">
        <v>1495</v>
      </c>
      <c r="L77" s="82" t="s">
        <v>1819</v>
      </c>
      <c r="M77" s="82" t="s">
        <v>9935</v>
      </c>
      <c r="N77" s="82" t="s">
        <v>10919</v>
      </c>
      <c r="O77" s="82" t="s">
        <v>10307</v>
      </c>
      <c r="P77" s="82" t="s">
        <v>11362</v>
      </c>
      <c r="Q77" s="82" t="s">
        <v>916</v>
      </c>
      <c r="R77" s="82" t="s">
        <v>1703</v>
      </c>
      <c r="S77" s="82" t="s">
        <v>1081</v>
      </c>
      <c r="T77" s="82" t="s">
        <v>9597</v>
      </c>
      <c r="U77" s="82" t="s">
        <v>11897</v>
      </c>
      <c r="V77" s="82" t="s">
        <v>445</v>
      </c>
      <c r="W77" s="82" t="s">
        <v>9510</v>
      </c>
      <c r="X77" s="82" t="s">
        <v>12409</v>
      </c>
      <c r="Y77" s="82" t="s">
        <v>12674</v>
      </c>
      <c r="Z77" s="82" t="s">
        <v>13608</v>
      </c>
      <c r="AA77" s="82" t="s">
        <v>8439</v>
      </c>
      <c r="AB77" s="82" t="s">
        <v>12787</v>
      </c>
      <c r="AC77" s="82" t="s">
        <v>13938</v>
      </c>
      <c r="AD77" s="82" t="s">
        <v>12565</v>
      </c>
      <c r="AE77" s="82" t="s">
        <v>15861</v>
      </c>
      <c r="AF77" s="82" t="s">
        <v>15039</v>
      </c>
      <c r="AG77" s="82" t="s">
        <v>14582</v>
      </c>
      <c r="AH77" s="82" t="s">
        <v>1198</v>
      </c>
      <c r="AI77" s="82" t="s">
        <v>15397</v>
      </c>
      <c r="AJ77" s="82" t="s">
        <v>1704</v>
      </c>
      <c r="AK77" s="82" t="s">
        <v>1716</v>
      </c>
      <c r="AL77" s="82" t="s">
        <v>8739</v>
      </c>
      <c r="AM77" s="82" t="s">
        <v>6909</v>
      </c>
      <c r="AN77" s="82" t="s">
        <v>15049</v>
      </c>
      <c r="AO77" s="82" t="s">
        <v>9030</v>
      </c>
      <c r="AP77" s="82" t="s">
        <v>17780</v>
      </c>
      <c r="AQ77" s="82" t="s">
        <v>6474</v>
      </c>
      <c r="AR77" s="82" t="s">
        <v>17361</v>
      </c>
      <c r="AS77" s="82" t="s">
        <v>14882</v>
      </c>
      <c r="AT77" s="82" t="s">
        <v>16534</v>
      </c>
      <c r="AU77" s="82" t="s">
        <v>6956</v>
      </c>
      <c r="AV77" s="82" t="s">
        <v>18443</v>
      </c>
      <c r="AW77" s="82" t="s">
        <v>902</v>
      </c>
      <c r="AX77" s="82" t="s">
        <v>14353</v>
      </c>
      <c r="AY77" s="82" t="s">
        <v>2890</v>
      </c>
      <c r="AZ77" s="82" t="s">
        <v>19835</v>
      </c>
      <c r="BA77" s="82" t="s">
        <v>7995</v>
      </c>
      <c r="BB77" s="82" t="s">
        <v>8781</v>
      </c>
      <c r="BC77" s="82" t="s">
        <v>2196</v>
      </c>
      <c r="BD77" s="82" t="s">
        <v>2291</v>
      </c>
      <c r="BE77" s="82" t="s">
        <v>12784</v>
      </c>
      <c r="BF77" s="82" t="s">
        <v>17526</v>
      </c>
      <c r="BG77" s="82" t="s">
        <v>597</v>
      </c>
      <c r="BH77" s="82" t="s">
        <v>939</v>
      </c>
      <c r="BI77" s="82" t="s">
        <v>20346</v>
      </c>
      <c r="BJ77" s="82" t="s">
        <v>1132</v>
      </c>
      <c r="BK77" s="82" t="s">
        <v>18964</v>
      </c>
      <c r="BL77" s="82" t="s">
        <v>16954</v>
      </c>
      <c r="BM77" s="82" t="s">
        <v>18837</v>
      </c>
      <c r="BN77" s="82" t="s">
        <v>8219</v>
      </c>
      <c r="BO77" s="82" t="s">
        <v>21265</v>
      </c>
      <c r="BP77" s="82" t="s">
        <v>16991</v>
      </c>
      <c r="BQ77" s="82" t="s">
        <v>12573</v>
      </c>
      <c r="BR77" s="82" t="s">
        <v>14801</v>
      </c>
      <c r="BS77" s="82" t="s">
        <v>20874</v>
      </c>
      <c r="BT77" s="82" t="s">
        <v>12621</v>
      </c>
      <c r="BU77" s="82" t="s">
        <v>12950</v>
      </c>
      <c r="BV77" s="82" t="s">
        <v>1453</v>
      </c>
      <c r="BW77" s="82" t="s">
        <v>21983</v>
      </c>
      <c r="BX77" s="82" t="s">
        <v>18745</v>
      </c>
      <c r="BY77" s="82" t="s">
        <v>7520</v>
      </c>
      <c r="BZ77" s="82" t="s">
        <v>22918</v>
      </c>
      <c r="CA77" s="82" t="s">
        <v>21713</v>
      </c>
      <c r="CB77" s="82" t="s">
        <v>12781</v>
      </c>
      <c r="CC77" s="82" t="s">
        <v>22777</v>
      </c>
      <c r="CD77" s="82" t="s">
        <v>1198</v>
      </c>
      <c r="CE77" s="82" t="s">
        <v>15330</v>
      </c>
      <c r="CF77" s="82" t="s">
        <v>1257</v>
      </c>
      <c r="CG77" s="82" t="s">
        <v>6387</v>
      </c>
      <c r="CH77" s="82" t="s">
        <v>14392</v>
      </c>
      <c r="CI77" s="82" t="s">
        <v>22476</v>
      </c>
      <c r="CJ77" s="82" t="s">
        <v>6688</v>
      </c>
      <c r="CK77" s="82" t="s">
        <v>17172</v>
      </c>
      <c r="CL77" s="82" t="s">
        <v>7581</v>
      </c>
      <c r="CM77" s="82" t="s">
        <v>2041</v>
      </c>
      <c r="CO77" s="82" t="s">
        <v>22605</v>
      </c>
    </row>
    <row r="78" spans="3:93" ht="16.5" x14ac:dyDescent="0.25">
      <c r="C78" s="81" t="s">
        <v>4678</v>
      </c>
      <c r="D78" s="82" t="s">
        <v>4679</v>
      </c>
      <c r="E78" s="82" t="s">
        <v>5478</v>
      </c>
      <c r="F78" s="82" t="s">
        <v>5916</v>
      </c>
      <c r="G78" s="82" t="s">
        <v>6429</v>
      </c>
      <c r="H78" s="82" t="s">
        <v>7152</v>
      </c>
      <c r="I78" s="82" t="s">
        <v>7698</v>
      </c>
      <c r="J78" s="82" t="s">
        <v>8181</v>
      </c>
      <c r="K78" s="82" t="s">
        <v>8928</v>
      </c>
      <c r="L78" s="82" t="s">
        <v>9542</v>
      </c>
      <c r="M78" s="82" t="s">
        <v>9937</v>
      </c>
      <c r="N78" s="82" t="s">
        <v>10905</v>
      </c>
      <c r="O78" s="82" t="s">
        <v>10310</v>
      </c>
      <c r="P78" s="82" t="s">
        <v>11365</v>
      </c>
      <c r="Q78" s="82" t="s">
        <v>3921</v>
      </c>
      <c r="R78" s="82" t="s">
        <v>93</v>
      </c>
      <c r="S78" s="82" t="s">
        <v>3659</v>
      </c>
      <c r="T78" s="82" t="s">
        <v>3678</v>
      </c>
      <c r="U78" s="82" t="s">
        <v>11898</v>
      </c>
      <c r="V78" s="82" t="s">
        <v>448</v>
      </c>
      <c r="W78" s="82" t="s">
        <v>13157</v>
      </c>
      <c r="X78" s="82" t="s">
        <v>11544</v>
      </c>
      <c r="Y78" s="82" t="s">
        <v>12676</v>
      </c>
      <c r="Z78" s="82" t="s">
        <v>10660</v>
      </c>
      <c r="AA78" s="82" t="s">
        <v>8289</v>
      </c>
      <c r="AB78" s="82" t="s">
        <v>12788</v>
      </c>
      <c r="AC78" s="82" t="s">
        <v>13939</v>
      </c>
      <c r="AD78" s="82" t="s">
        <v>12786</v>
      </c>
      <c r="AE78" s="82" t="s">
        <v>15862</v>
      </c>
      <c r="AF78" s="82" t="s">
        <v>15040</v>
      </c>
      <c r="AG78" s="82" t="s">
        <v>14585</v>
      </c>
      <c r="AH78" s="82" t="s">
        <v>2189</v>
      </c>
      <c r="AI78" s="82" t="s">
        <v>15398</v>
      </c>
      <c r="AJ78" s="82" t="s">
        <v>3870</v>
      </c>
      <c r="AK78" s="82" t="s">
        <v>2151</v>
      </c>
      <c r="AL78" s="82" t="s">
        <v>16263</v>
      </c>
      <c r="AM78" s="82" t="s">
        <v>17221</v>
      </c>
      <c r="AN78" s="82" t="s">
        <v>16643</v>
      </c>
      <c r="AO78" s="82" t="s">
        <v>4253</v>
      </c>
      <c r="AP78" s="82" t="s">
        <v>17781</v>
      </c>
      <c r="AQ78" s="82" t="s">
        <v>7098</v>
      </c>
      <c r="AR78" s="82" t="s">
        <v>17166</v>
      </c>
      <c r="AS78" s="82" t="s">
        <v>14323</v>
      </c>
      <c r="AT78" s="82" t="s">
        <v>17351</v>
      </c>
      <c r="AU78" s="82" t="s">
        <v>7930</v>
      </c>
      <c r="AV78" s="82" t="s">
        <v>17347</v>
      </c>
      <c r="AW78" s="82" t="s">
        <v>9529</v>
      </c>
      <c r="AX78" s="82" t="s">
        <v>14887</v>
      </c>
      <c r="AY78" s="82" t="s">
        <v>3011</v>
      </c>
      <c r="AZ78" s="82" t="s">
        <v>19836</v>
      </c>
      <c r="BA78" s="82" t="s">
        <v>6480</v>
      </c>
      <c r="BB78" s="82" t="s">
        <v>8756</v>
      </c>
      <c r="BC78" s="82" t="s">
        <v>2192</v>
      </c>
      <c r="BD78" s="82" t="s">
        <v>727</v>
      </c>
      <c r="BE78" s="82" t="s">
        <v>12786</v>
      </c>
      <c r="BF78" s="82" t="s">
        <v>7377</v>
      </c>
      <c r="BG78" s="82" t="s">
        <v>11311</v>
      </c>
      <c r="BH78" s="82" t="s">
        <v>13936</v>
      </c>
      <c r="BI78" s="82" t="s">
        <v>18090</v>
      </c>
      <c r="BJ78" s="82" t="s">
        <v>1159</v>
      </c>
      <c r="BK78" s="82" t="s">
        <v>18965</v>
      </c>
      <c r="BL78" s="82" t="s">
        <v>6661</v>
      </c>
      <c r="BM78" s="82" t="s">
        <v>17490</v>
      </c>
      <c r="BN78" s="82" t="s">
        <v>8222</v>
      </c>
      <c r="BO78" s="82" t="s">
        <v>21266</v>
      </c>
      <c r="BP78" s="82" t="s">
        <v>7968</v>
      </c>
      <c r="BQ78" s="82" t="s">
        <v>9547</v>
      </c>
      <c r="BR78" s="82" t="s">
        <v>16273</v>
      </c>
      <c r="BS78" s="82" t="s">
        <v>10178</v>
      </c>
      <c r="BT78" s="82" t="s">
        <v>9242</v>
      </c>
      <c r="BU78" s="82" t="s">
        <v>3898</v>
      </c>
      <c r="BV78" s="82" t="s">
        <v>2190</v>
      </c>
      <c r="BW78" s="82" t="s">
        <v>21984</v>
      </c>
      <c r="BX78" s="82" t="s">
        <v>22411</v>
      </c>
      <c r="BY78" s="82" t="s">
        <v>21904</v>
      </c>
      <c r="BZ78" s="82" t="s">
        <v>15515</v>
      </c>
      <c r="CA78" s="82" t="s">
        <v>21714</v>
      </c>
      <c r="CB78" s="82" t="s">
        <v>18086</v>
      </c>
      <c r="CC78" s="82" t="s">
        <v>19487</v>
      </c>
      <c r="CD78" s="82" t="s">
        <v>2189</v>
      </c>
      <c r="CE78" s="82" t="s">
        <v>19454</v>
      </c>
      <c r="CF78" s="82" t="s">
        <v>9169</v>
      </c>
      <c r="CG78" s="82" t="s">
        <v>7100</v>
      </c>
      <c r="CH78" s="82" t="s">
        <v>8772</v>
      </c>
      <c r="CI78" s="82" t="s">
        <v>22477</v>
      </c>
      <c r="CJ78" s="82" t="s">
        <v>6308</v>
      </c>
      <c r="CK78" s="82" t="s">
        <v>16288</v>
      </c>
      <c r="CL78" s="82" t="s">
        <v>7581</v>
      </c>
      <c r="CM78" s="82" t="s">
        <v>11809</v>
      </c>
      <c r="CO78" s="82" t="s">
        <v>22960</v>
      </c>
    </row>
    <row r="79" spans="3:93" ht="16.5" x14ac:dyDescent="0.25">
      <c r="C79" s="81" t="s">
        <v>4680</v>
      </c>
      <c r="D79" s="82" t="s">
        <v>4681</v>
      </c>
      <c r="E79" s="82" t="s">
        <v>5479</v>
      </c>
      <c r="F79" s="82" t="s">
        <v>5917</v>
      </c>
      <c r="G79" s="82" t="s">
        <v>6436</v>
      </c>
      <c r="H79" s="82" t="s">
        <v>7155</v>
      </c>
      <c r="I79" s="82" t="s">
        <v>7700</v>
      </c>
      <c r="J79" s="82" t="s">
        <v>8185</v>
      </c>
      <c r="K79" s="82" t="s">
        <v>8931</v>
      </c>
      <c r="L79" s="82" t="s">
        <v>9544</v>
      </c>
      <c r="M79" s="82" t="s">
        <v>9938</v>
      </c>
      <c r="N79" s="82" t="s">
        <v>10922</v>
      </c>
      <c r="O79" s="82" t="s">
        <v>10314</v>
      </c>
      <c r="P79" s="82" t="s">
        <v>2530</v>
      </c>
      <c r="Q79" s="82" t="s">
        <v>898</v>
      </c>
      <c r="R79" s="82" t="s">
        <v>4358</v>
      </c>
      <c r="S79" s="82" t="s">
        <v>12828</v>
      </c>
      <c r="T79" s="82" t="s">
        <v>11756</v>
      </c>
      <c r="U79" s="82" t="s">
        <v>11899</v>
      </c>
      <c r="V79" s="82" t="s">
        <v>2552</v>
      </c>
      <c r="W79" s="82" t="s">
        <v>13159</v>
      </c>
      <c r="X79" s="82" t="s">
        <v>3235</v>
      </c>
      <c r="Y79" s="82" t="s">
        <v>3116</v>
      </c>
      <c r="Z79" s="82" t="s">
        <v>13610</v>
      </c>
      <c r="AA79" s="82" t="s">
        <v>14094</v>
      </c>
      <c r="AB79" s="82" t="s">
        <v>12789</v>
      </c>
      <c r="AC79" s="82" t="s">
        <v>7663</v>
      </c>
      <c r="AD79" s="82" t="s">
        <v>12782</v>
      </c>
      <c r="AE79" s="82" t="s">
        <v>10716</v>
      </c>
      <c r="AF79" s="82" t="s">
        <v>11240</v>
      </c>
      <c r="AG79" s="82" t="s">
        <v>14586</v>
      </c>
      <c r="AH79" s="82" t="s">
        <v>1467</v>
      </c>
      <c r="AI79" s="82" t="s">
        <v>15399</v>
      </c>
      <c r="AJ79" s="82" t="s">
        <v>12567</v>
      </c>
      <c r="AK79" s="82" t="s">
        <v>1122</v>
      </c>
      <c r="AL79" s="82" t="s">
        <v>16266</v>
      </c>
      <c r="AM79" s="82" t="s">
        <v>17222</v>
      </c>
      <c r="AN79" s="82" t="s">
        <v>16644</v>
      </c>
      <c r="AO79" s="82" t="s">
        <v>18160</v>
      </c>
      <c r="AP79" s="82" t="s">
        <v>10400</v>
      </c>
      <c r="AQ79" s="82" t="s">
        <v>7080</v>
      </c>
      <c r="AR79" s="82" t="s">
        <v>16858</v>
      </c>
      <c r="AS79" s="82" t="s">
        <v>17090</v>
      </c>
      <c r="AT79" s="82" t="s">
        <v>18482</v>
      </c>
      <c r="AU79" s="82" t="s">
        <v>18056</v>
      </c>
      <c r="AV79" s="82" t="s">
        <v>18445</v>
      </c>
      <c r="AW79" s="82" t="s">
        <v>1151</v>
      </c>
      <c r="AX79" s="82" t="s">
        <v>14358</v>
      </c>
      <c r="AY79" s="82" t="s">
        <v>2891</v>
      </c>
      <c r="AZ79" s="82" t="s">
        <v>19837</v>
      </c>
      <c r="BA79" s="82" t="s">
        <v>15159</v>
      </c>
      <c r="BB79" s="82" t="s">
        <v>19672</v>
      </c>
      <c r="BC79" s="82" t="s">
        <v>1454</v>
      </c>
      <c r="BD79" s="82" t="s">
        <v>2303</v>
      </c>
      <c r="BE79" s="82" t="s">
        <v>12783</v>
      </c>
      <c r="BF79" s="82" t="s">
        <v>7450</v>
      </c>
      <c r="BG79" s="82" t="s">
        <v>598</v>
      </c>
      <c r="BH79" s="82" t="s">
        <v>2156</v>
      </c>
      <c r="BI79" s="82" t="s">
        <v>12625</v>
      </c>
      <c r="BJ79" s="82" t="s">
        <v>1807</v>
      </c>
      <c r="BK79" s="82" t="s">
        <v>18966</v>
      </c>
      <c r="BL79" s="82" t="s">
        <v>14963</v>
      </c>
      <c r="BM79" s="82" t="s">
        <v>16594</v>
      </c>
      <c r="BN79" s="82" t="s">
        <v>14210</v>
      </c>
      <c r="BO79" s="82" t="s">
        <v>21267</v>
      </c>
      <c r="BP79" s="82" t="s">
        <v>6528</v>
      </c>
      <c r="BQ79" s="82" t="s">
        <v>3863</v>
      </c>
      <c r="BR79" s="82" t="s">
        <v>21597</v>
      </c>
      <c r="BS79" s="82" t="s">
        <v>10137</v>
      </c>
      <c r="BT79" s="82" t="s">
        <v>1828</v>
      </c>
      <c r="BU79" s="82" t="s">
        <v>12588</v>
      </c>
      <c r="BV79" s="82" t="s">
        <v>327</v>
      </c>
      <c r="BW79" s="82" t="s">
        <v>21985</v>
      </c>
      <c r="BX79" s="82" t="s">
        <v>22377</v>
      </c>
      <c r="BY79" s="82" t="s">
        <v>21672</v>
      </c>
      <c r="BZ79" s="82" t="s">
        <v>15536</v>
      </c>
      <c r="CA79" s="82" t="s">
        <v>21715</v>
      </c>
      <c r="CB79" s="82" t="s">
        <v>18086</v>
      </c>
      <c r="CC79" s="82" t="s">
        <v>19482</v>
      </c>
      <c r="CD79" s="82" t="s">
        <v>2188</v>
      </c>
      <c r="CE79" s="82" t="s">
        <v>15360</v>
      </c>
      <c r="CF79" s="82" t="s">
        <v>19403</v>
      </c>
      <c r="CG79" s="82" t="s">
        <v>16783</v>
      </c>
      <c r="CH79" s="82" t="s">
        <v>14303</v>
      </c>
      <c r="CI79" s="82" t="s">
        <v>22475</v>
      </c>
      <c r="CJ79" s="82" t="s">
        <v>16993</v>
      </c>
      <c r="CK79" s="82" t="s">
        <v>14921</v>
      </c>
      <c r="CL79" s="82" t="s">
        <v>7648</v>
      </c>
      <c r="CM79" s="82" t="s">
        <v>3956</v>
      </c>
      <c r="CO79" s="82" t="s">
        <v>21829</v>
      </c>
    </row>
    <row r="80" spans="3:93" ht="16.5" x14ac:dyDescent="0.25">
      <c r="C80" s="81" t="s">
        <v>4682</v>
      </c>
      <c r="D80" s="82" t="s">
        <v>4683</v>
      </c>
      <c r="E80" s="82" t="s">
        <v>5480</v>
      </c>
      <c r="F80" s="82" t="s">
        <v>5918</v>
      </c>
      <c r="G80" s="82" t="s">
        <v>6294</v>
      </c>
      <c r="H80" s="82" t="s">
        <v>7157</v>
      </c>
      <c r="I80" s="82" t="s">
        <v>6911</v>
      </c>
      <c r="J80" s="82" t="s">
        <v>8065</v>
      </c>
      <c r="K80" s="82" t="s">
        <v>957</v>
      </c>
      <c r="L80" s="82" t="s">
        <v>9541</v>
      </c>
      <c r="M80" s="82" t="s">
        <v>9940</v>
      </c>
      <c r="N80" s="82" t="s">
        <v>10924</v>
      </c>
      <c r="O80" s="82" t="s">
        <v>10315</v>
      </c>
      <c r="P80" s="82" t="s">
        <v>11368</v>
      </c>
      <c r="Q80" s="82" t="s">
        <v>1810</v>
      </c>
      <c r="R80" s="82" t="s">
        <v>1704</v>
      </c>
      <c r="S80" s="82" t="s">
        <v>3338</v>
      </c>
      <c r="T80" s="82" t="s">
        <v>9592</v>
      </c>
      <c r="U80" s="82" t="s">
        <v>11900</v>
      </c>
      <c r="V80" s="82" t="s">
        <v>9524</v>
      </c>
      <c r="W80" s="82" t="s">
        <v>13156</v>
      </c>
      <c r="X80" s="82" t="s">
        <v>11531</v>
      </c>
      <c r="Y80" s="82" t="s">
        <v>12678</v>
      </c>
      <c r="Z80" s="82" t="s">
        <v>13611</v>
      </c>
      <c r="AA80" s="82" t="s">
        <v>14095</v>
      </c>
      <c r="AB80" s="82" t="s">
        <v>12790</v>
      </c>
      <c r="AC80" s="82" t="s">
        <v>7626</v>
      </c>
      <c r="AD80" s="82" t="s">
        <v>12568</v>
      </c>
      <c r="AE80" s="82" t="s">
        <v>13339</v>
      </c>
      <c r="AF80" s="82" t="s">
        <v>11238</v>
      </c>
      <c r="AG80" s="82" t="s">
        <v>14588</v>
      </c>
      <c r="AH80" s="82" t="s">
        <v>332</v>
      </c>
      <c r="AI80" s="82" t="s">
        <v>15400</v>
      </c>
      <c r="AJ80" s="82" t="s">
        <v>3845</v>
      </c>
      <c r="AK80" s="82" t="s">
        <v>2150</v>
      </c>
      <c r="AL80" s="82" t="s">
        <v>16267</v>
      </c>
      <c r="AM80" s="82" t="s">
        <v>17223</v>
      </c>
      <c r="AN80" s="82" t="s">
        <v>8312</v>
      </c>
      <c r="AO80" s="82" t="s">
        <v>1822</v>
      </c>
      <c r="AP80" s="82" t="s">
        <v>10505</v>
      </c>
      <c r="AQ80" s="82" t="s">
        <v>17597</v>
      </c>
      <c r="AR80" s="82" t="s">
        <v>6734</v>
      </c>
      <c r="AS80" s="82" t="s">
        <v>14811</v>
      </c>
      <c r="AT80" s="82" t="s">
        <v>18483</v>
      </c>
      <c r="AU80" s="82" t="s">
        <v>18060</v>
      </c>
      <c r="AV80" s="82" t="s">
        <v>7529</v>
      </c>
      <c r="AW80" s="82" t="s">
        <v>4248</v>
      </c>
      <c r="AX80" s="82" t="s">
        <v>14904</v>
      </c>
      <c r="AY80" s="82" t="s">
        <v>905</v>
      </c>
      <c r="AZ80" s="82" t="s">
        <v>19838</v>
      </c>
      <c r="BA80" s="82" t="s">
        <v>6392</v>
      </c>
      <c r="BB80" s="82" t="s">
        <v>8735</v>
      </c>
      <c r="BC80" s="82" t="s">
        <v>337</v>
      </c>
      <c r="BD80" s="82" t="s">
        <v>472</v>
      </c>
      <c r="BE80" s="82" t="s">
        <v>4163</v>
      </c>
      <c r="BF80" s="82" t="s">
        <v>20166</v>
      </c>
      <c r="BG80" s="82" t="s">
        <v>8854</v>
      </c>
      <c r="BH80" s="82" t="s">
        <v>637</v>
      </c>
      <c r="BI80" s="82" t="s">
        <v>9179</v>
      </c>
      <c r="BJ80" s="82" t="s">
        <v>1145</v>
      </c>
      <c r="BK80" s="82" t="s">
        <v>18967</v>
      </c>
      <c r="BL80" s="82" t="s">
        <v>14970</v>
      </c>
      <c r="BM80" s="82" t="s">
        <v>18637</v>
      </c>
      <c r="BN80" s="82" t="s">
        <v>14189</v>
      </c>
      <c r="BO80" s="82" t="s">
        <v>21268</v>
      </c>
      <c r="BP80" s="82" t="s">
        <v>7310</v>
      </c>
      <c r="BQ80" s="82" t="s">
        <v>9540</v>
      </c>
      <c r="BR80" s="82" t="s">
        <v>8641</v>
      </c>
      <c r="BS80" s="82" t="s">
        <v>10157</v>
      </c>
      <c r="BT80" s="82" t="s">
        <v>9184</v>
      </c>
      <c r="BU80" s="82" t="s">
        <v>9322</v>
      </c>
      <c r="BV80" s="82" t="s">
        <v>2190</v>
      </c>
      <c r="BW80" s="82" t="s">
        <v>21986</v>
      </c>
      <c r="BX80" s="82" t="s">
        <v>22349</v>
      </c>
      <c r="BY80" s="82" t="s">
        <v>6840</v>
      </c>
      <c r="BZ80" s="82" t="s">
        <v>15621</v>
      </c>
      <c r="CA80" s="82" t="s">
        <v>8517</v>
      </c>
      <c r="CB80" s="82" t="s">
        <v>3077</v>
      </c>
      <c r="CC80" s="82" t="s">
        <v>22509</v>
      </c>
      <c r="CD80" s="82" t="s">
        <v>334</v>
      </c>
      <c r="CE80" s="82" t="s">
        <v>19456</v>
      </c>
      <c r="CF80" s="82" t="s">
        <v>12549</v>
      </c>
      <c r="CG80" s="82" t="s">
        <v>15198</v>
      </c>
      <c r="CH80" s="82" t="s">
        <v>14322</v>
      </c>
      <c r="CI80" s="82" t="s">
        <v>22478</v>
      </c>
      <c r="CJ80" s="82" t="s">
        <v>7078</v>
      </c>
      <c r="CK80" s="82" t="s">
        <v>16224</v>
      </c>
      <c r="CL80" s="82" t="s">
        <v>324</v>
      </c>
      <c r="CM80" s="82" t="s">
        <v>2031</v>
      </c>
      <c r="CO80" s="82" t="s">
        <v>23033</v>
      </c>
    </row>
    <row r="81" spans="3:93" ht="16.5" x14ac:dyDescent="0.25">
      <c r="C81" s="81" t="s">
        <v>4684</v>
      </c>
      <c r="D81" s="82" t="s">
        <v>4685</v>
      </c>
      <c r="E81" s="82" t="s">
        <v>5481</v>
      </c>
      <c r="F81" s="82" t="s">
        <v>5919</v>
      </c>
      <c r="G81" s="82" t="s">
        <v>6439</v>
      </c>
      <c r="H81" s="82" t="s">
        <v>7159</v>
      </c>
      <c r="I81" s="82" t="s">
        <v>7703</v>
      </c>
      <c r="J81" s="82" t="s">
        <v>8187</v>
      </c>
      <c r="K81" s="82" t="s">
        <v>8935</v>
      </c>
      <c r="L81" s="82" t="s">
        <v>3167</v>
      </c>
      <c r="M81" s="82" t="s">
        <v>9941</v>
      </c>
      <c r="N81" s="82" t="s">
        <v>10926</v>
      </c>
      <c r="O81" s="82" t="s">
        <v>10316</v>
      </c>
      <c r="P81" s="82" t="s">
        <v>963</v>
      </c>
      <c r="Q81" s="82" t="s">
        <v>1858</v>
      </c>
      <c r="R81" s="82" t="s">
        <v>2144</v>
      </c>
      <c r="S81" s="82" t="s">
        <v>659</v>
      </c>
      <c r="T81" s="82" t="s">
        <v>9632</v>
      </c>
      <c r="U81" s="82" t="s">
        <v>11901</v>
      </c>
      <c r="V81" s="82" t="s">
        <v>2290</v>
      </c>
      <c r="W81" s="82" t="s">
        <v>13162</v>
      </c>
      <c r="X81" s="82" t="s">
        <v>11287</v>
      </c>
      <c r="Y81" s="82" t="s">
        <v>12679</v>
      </c>
      <c r="Z81" s="82" t="s">
        <v>10751</v>
      </c>
      <c r="AA81" s="82" t="s">
        <v>14096</v>
      </c>
      <c r="AB81" s="82" t="s">
        <v>941</v>
      </c>
      <c r="AC81" s="82" t="s">
        <v>7648</v>
      </c>
      <c r="AD81" s="82" t="s">
        <v>3845</v>
      </c>
      <c r="AE81" s="82" t="s">
        <v>13710</v>
      </c>
      <c r="AF81" s="82" t="s">
        <v>10817</v>
      </c>
      <c r="AG81" s="82" t="s">
        <v>14591</v>
      </c>
      <c r="AH81" s="82" t="s">
        <v>332</v>
      </c>
      <c r="AI81" s="82" t="s">
        <v>15401</v>
      </c>
      <c r="AJ81" s="82" t="s">
        <v>12568</v>
      </c>
      <c r="AK81" s="82" t="s">
        <v>2148</v>
      </c>
      <c r="AL81" s="82" t="s">
        <v>16269</v>
      </c>
      <c r="AM81" s="82" t="s">
        <v>17224</v>
      </c>
      <c r="AN81" s="82" t="s">
        <v>14708</v>
      </c>
      <c r="AO81" s="82" t="s">
        <v>18161</v>
      </c>
      <c r="AP81" s="82" t="s">
        <v>10511</v>
      </c>
      <c r="AQ81" s="82" t="s">
        <v>18767</v>
      </c>
      <c r="AR81" s="82" t="s">
        <v>6647</v>
      </c>
      <c r="AS81" s="82" t="s">
        <v>14306</v>
      </c>
      <c r="AT81" s="82" t="s">
        <v>6853</v>
      </c>
      <c r="AU81" s="82" t="s">
        <v>7708</v>
      </c>
      <c r="AV81" s="82" t="s">
        <v>18446</v>
      </c>
      <c r="AW81" s="82" t="s">
        <v>2889</v>
      </c>
      <c r="AX81" s="82" t="s">
        <v>14853</v>
      </c>
      <c r="AY81" s="82" t="s">
        <v>459</v>
      </c>
      <c r="AZ81" s="82" t="s">
        <v>19839</v>
      </c>
      <c r="BA81" s="82" t="s">
        <v>7269</v>
      </c>
      <c r="BB81" s="82" t="s">
        <v>19738</v>
      </c>
      <c r="BC81" s="82" t="s">
        <v>336</v>
      </c>
      <c r="BD81" s="82" t="s">
        <v>633</v>
      </c>
      <c r="BE81" s="82" t="s">
        <v>4163</v>
      </c>
      <c r="BF81" s="82" t="s">
        <v>7507</v>
      </c>
      <c r="BG81" s="82" t="s">
        <v>9731</v>
      </c>
      <c r="BH81" s="82" t="s">
        <v>3070</v>
      </c>
      <c r="BI81" s="82" t="s">
        <v>1836</v>
      </c>
      <c r="BJ81" s="82" t="s">
        <v>914</v>
      </c>
      <c r="BK81" s="82" t="s">
        <v>18968</v>
      </c>
      <c r="BL81" s="82" t="s">
        <v>14970</v>
      </c>
      <c r="BM81" s="82" t="s">
        <v>17473</v>
      </c>
      <c r="BN81" s="82" t="s">
        <v>14216</v>
      </c>
      <c r="BO81" s="82" t="s">
        <v>21269</v>
      </c>
      <c r="BP81" s="82" t="s">
        <v>7402</v>
      </c>
      <c r="BQ81" s="82" t="s">
        <v>1126</v>
      </c>
      <c r="BR81" s="82" t="s">
        <v>21598</v>
      </c>
      <c r="BS81" s="82" t="s">
        <v>20875</v>
      </c>
      <c r="BT81" s="82" t="s">
        <v>9154</v>
      </c>
      <c r="BU81" s="82" t="s">
        <v>9197</v>
      </c>
      <c r="BV81" s="82" t="s">
        <v>332</v>
      </c>
      <c r="BW81" s="82" t="s">
        <v>21987</v>
      </c>
      <c r="BX81" s="82" t="s">
        <v>17195</v>
      </c>
      <c r="BY81" s="82" t="s">
        <v>20320</v>
      </c>
      <c r="BZ81" s="82" t="s">
        <v>15586</v>
      </c>
      <c r="CA81" s="82" t="s">
        <v>11266</v>
      </c>
      <c r="CB81" s="82" t="s">
        <v>1704</v>
      </c>
      <c r="CC81" s="82" t="s">
        <v>22779</v>
      </c>
      <c r="CD81" s="82" t="s">
        <v>2191</v>
      </c>
      <c r="CE81" s="82" t="s">
        <v>15480</v>
      </c>
      <c r="CF81" s="82" t="s">
        <v>20528</v>
      </c>
      <c r="CG81" s="82" t="s">
        <v>6781</v>
      </c>
      <c r="CH81" s="82" t="s">
        <v>17127</v>
      </c>
      <c r="CI81" s="82" t="s">
        <v>22474</v>
      </c>
      <c r="CJ81" s="82" t="s">
        <v>6786</v>
      </c>
      <c r="CK81" s="82" t="s">
        <v>14919</v>
      </c>
      <c r="CL81" s="82" t="s">
        <v>323</v>
      </c>
      <c r="CM81" s="82" t="s">
        <v>12382</v>
      </c>
      <c r="CO81" s="82" t="s">
        <v>21756</v>
      </c>
    </row>
    <row r="82" spans="3:93" ht="16.5" x14ac:dyDescent="0.25">
      <c r="C82" s="81" t="s">
        <v>4686</v>
      </c>
      <c r="D82" s="82" t="s">
        <v>4687</v>
      </c>
      <c r="E82" s="82" t="s">
        <v>5482</v>
      </c>
      <c r="F82" s="82" t="s">
        <v>5920</v>
      </c>
      <c r="G82" s="82" t="s">
        <v>6441</v>
      </c>
      <c r="H82" s="82" t="s">
        <v>7162</v>
      </c>
      <c r="I82" s="82" t="s">
        <v>7704</v>
      </c>
      <c r="J82" s="82" t="s">
        <v>8189</v>
      </c>
      <c r="K82" s="82" t="s">
        <v>1737</v>
      </c>
      <c r="L82" s="82" t="s">
        <v>1815</v>
      </c>
      <c r="M82" s="82" t="s">
        <v>9942</v>
      </c>
      <c r="N82" s="82" t="s">
        <v>10917</v>
      </c>
      <c r="O82" s="82" t="s">
        <v>10317</v>
      </c>
      <c r="P82" s="82" t="s">
        <v>11371</v>
      </c>
      <c r="Q82" s="82" t="s">
        <v>1133</v>
      </c>
      <c r="R82" s="82" t="s">
        <v>12567</v>
      </c>
      <c r="S82" s="82" t="s">
        <v>1925</v>
      </c>
      <c r="T82" s="82" t="s">
        <v>9630</v>
      </c>
      <c r="U82" s="82" t="s">
        <v>11902</v>
      </c>
      <c r="V82" s="82" t="s">
        <v>451</v>
      </c>
      <c r="W82" s="82" t="s">
        <v>13163</v>
      </c>
      <c r="X82" s="82" t="s">
        <v>9773</v>
      </c>
      <c r="Y82" s="82" t="s">
        <v>12679</v>
      </c>
      <c r="Z82" s="82" t="s">
        <v>13615</v>
      </c>
      <c r="AA82" s="82" t="s">
        <v>14097</v>
      </c>
      <c r="AB82" s="82" t="s">
        <v>946</v>
      </c>
      <c r="AC82" s="82" t="s">
        <v>13940</v>
      </c>
      <c r="AD82" s="82" t="s">
        <v>2143</v>
      </c>
      <c r="AE82" s="82" t="s">
        <v>15864</v>
      </c>
      <c r="AF82" s="82" t="s">
        <v>15043</v>
      </c>
      <c r="AG82" s="82" t="s">
        <v>14593</v>
      </c>
      <c r="AH82" s="82" t="s">
        <v>339</v>
      </c>
      <c r="AI82" s="82" t="s">
        <v>15392</v>
      </c>
      <c r="AJ82" s="82" t="s">
        <v>12568</v>
      </c>
      <c r="AK82" s="82" t="s">
        <v>1707</v>
      </c>
      <c r="AL82" s="82" t="s">
        <v>14804</v>
      </c>
      <c r="AM82" s="82" t="s">
        <v>7569</v>
      </c>
      <c r="AN82" s="82" t="s">
        <v>11236</v>
      </c>
      <c r="AO82" s="82" t="s">
        <v>18163</v>
      </c>
      <c r="AP82" s="82" t="s">
        <v>17784</v>
      </c>
      <c r="AQ82" s="82" t="s">
        <v>7411</v>
      </c>
      <c r="AR82" s="82" t="s">
        <v>16335</v>
      </c>
      <c r="AS82" s="82" t="s">
        <v>14315</v>
      </c>
      <c r="AT82" s="82" t="s">
        <v>7844</v>
      </c>
      <c r="AU82" s="82" t="s">
        <v>18061</v>
      </c>
      <c r="AV82" s="82" t="s">
        <v>17436</v>
      </c>
      <c r="AW82" s="82" t="s">
        <v>3961</v>
      </c>
      <c r="AX82" s="82" t="s">
        <v>14912</v>
      </c>
      <c r="AY82" s="82" t="s">
        <v>2298</v>
      </c>
      <c r="AZ82" s="82" t="s">
        <v>19840</v>
      </c>
      <c r="BA82" s="82" t="s">
        <v>18550</v>
      </c>
      <c r="BB82" s="82" t="s">
        <v>20117</v>
      </c>
      <c r="BC82" s="82" t="s">
        <v>336</v>
      </c>
      <c r="BD82" s="82" t="s">
        <v>3373</v>
      </c>
      <c r="BE82" s="82" t="s">
        <v>641</v>
      </c>
      <c r="BF82" s="82" t="s">
        <v>6585</v>
      </c>
      <c r="BG82" s="82" t="s">
        <v>9780</v>
      </c>
      <c r="BH82" s="82" t="s">
        <v>638</v>
      </c>
      <c r="BI82" s="82" t="s">
        <v>1834</v>
      </c>
      <c r="BJ82" s="82" t="s">
        <v>1853</v>
      </c>
      <c r="BK82" s="82" t="s">
        <v>18969</v>
      </c>
      <c r="BL82" s="82" t="s">
        <v>16373</v>
      </c>
      <c r="BM82" s="82" t="s">
        <v>7645</v>
      </c>
      <c r="BN82" s="82" t="s">
        <v>8570</v>
      </c>
      <c r="BO82" s="82" t="s">
        <v>21270</v>
      </c>
      <c r="BP82" s="82" t="s">
        <v>20249</v>
      </c>
      <c r="BQ82" s="82" t="s">
        <v>1146</v>
      </c>
      <c r="BR82" s="82" t="s">
        <v>15129</v>
      </c>
      <c r="BS82" s="82" t="s">
        <v>20876</v>
      </c>
      <c r="BT82" s="82" t="s">
        <v>18177</v>
      </c>
      <c r="BU82" s="82" t="s">
        <v>20350</v>
      </c>
      <c r="BV82" s="82" t="s">
        <v>2195</v>
      </c>
      <c r="BW82" s="82" t="s">
        <v>21988</v>
      </c>
      <c r="BX82" s="82" t="s">
        <v>22676</v>
      </c>
      <c r="BY82" s="82" t="s">
        <v>20180</v>
      </c>
      <c r="BZ82" s="82" t="s">
        <v>19460</v>
      </c>
      <c r="CA82" s="82" t="s">
        <v>19635</v>
      </c>
      <c r="CB82" s="82" t="s">
        <v>1704</v>
      </c>
      <c r="CC82" s="82" t="s">
        <v>22781</v>
      </c>
      <c r="CD82" s="82" t="s">
        <v>334</v>
      </c>
      <c r="CE82" s="82" t="s">
        <v>15327</v>
      </c>
      <c r="CF82" s="82" t="s">
        <v>9166</v>
      </c>
      <c r="CG82" s="82" t="s">
        <v>16992</v>
      </c>
      <c r="CH82" s="82" t="s">
        <v>14897</v>
      </c>
      <c r="CI82" s="82" t="s">
        <v>22479</v>
      </c>
      <c r="CJ82" s="82" t="s">
        <v>7101</v>
      </c>
      <c r="CK82" s="82" t="s">
        <v>22715</v>
      </c>
      <c r="CL82" s="82" t="s">
        <v>324</v>
      </c>
      <c r="CM82" s="82" t="s">
        <v>1496</v>
      </c>
      <c r="CO82" s="82" t="s">
        <v>23034</v>
      </c>
    </row>
    <row r="83" spans="3:93" ht="16.5" x14ac:dyDescent="0.25">
      <c r="C83" s="81" t="s">
        <v>4688</v>
      </c>
      <c r="D83" s="82" t="s">
        <v>4689</v>
      </c>
      <c r="E83" s="82" t="s">
        <v>5483</v>
      </c>
      <c r="F83" s="82" t="s">
        <v>5921</v>
      </c>
      <c r="G83" s="82" t="s">
        <v>6443</v>
      </c>
      <c r="H83" s="82" t="s">
        <v>7164</v>
      </c>
      <c r="I83" s="82" t="s">
        <v>7706</v>
      </c>
      <c r="J83" s="82" t="s">
        <v>8190</v>
      </c>
      <c r="K83" s="82" t="s">
        <v>2039</v>
      </c>
      <c r="L83" s="82" t="s">
        <v>9550</v>
      </c>
      <c r="M83" s="82" t="s">
        <v>9944</v>
      </c>
      <c r="N83" s="82" t="s">
        <v>10928</v>
      </c>
      <c r="O83" s="82" t="s">
        <v>10318</v>
      </c>
      <c r="P83" s="82" t="s">
        <v>11371</v>
      </c>
      <c r="Q83" s="82" t="s">
        <v>1144</v>
      </c>
      <c r="R83" s="82" t="s">
        <v>3845</v>
      </c>
      <c r="S83" s="82" t="s">
        <v>655</v>
      </c>
      <c r="T83" s="82" t="s">
        <v>3677</v>
      </c>
      <c r="U83" s="82" t="s">
        <v>11903</v>
      </c>
      <c r="V83" s="82" t="s">
        <v>450</v>
      </c>
      <c r="W83" s="82" t="s">
        <v>13164</v>
      </c>
      <c r="X83" s="82" t="s">
        <v>9670</v>
      </c>
      <c r="Y83" s="82" t="s">
        <v>12681</v>
      </c>
      <c r="Z83" s="82" t="s">
        <v>13616</v>
      </c>
      <c r="AA83" s="82" t="s">
        <v>14098</v>
      </c>
      <c r="AB83" s="82" t="s">
        <v>949</v>
      </c>
      <c r="AC83" s="82" t="s">
        <v>12860</v>
      </c>
      <c r="AD83" s="82" t="s">
        <v>12566</v>
      </c>
      <c r="AE83" s="82" t="s">
        <v>13680</v>
      </c>
      <c r="AF83" s="82" t="s">
        <v>8294</v>
      </c>
      <c r="AG83" s="82" t="s">
        <v>14595</v>
      </c>
      <c r="AH83" s="82" t="s">
        <v>2190</v>
      </c>
      <c r="AI83" s="82" t="s">
        <v>15388</v>
      </c>
      <c r="AJ83" s="82" t="s">
        <v>3870</v>
      </c>
      <c r="AK83" s="82" t="s">
        <v>1706</v>
      </c>
      <c r="AL83" s="82" t="s">
        <v>14272</v>
      </c>
      <c r="AM83" s="82" t="s">
        <v>17225</v>
      </c>
      <c r="AN83" s="82" t="s">
        <v>8391</v>
      </c>
      <c r="AO83" s="82" t="s">
        <v>13060</v>
      </c>
      <c r="AP83" s="82" t="s">
        <v>9299</v>
      </c>
      <c r="AQ83" s="82" t="s">
        <v>16779</v>
      </c>
      <c r="AR83" s="82" t="s">
        <v>16411</v>
      </c>
      <c r="AS83" s="82" t="s">
        <v>14886</v>
      </c>
      <c r="AT83" s="82" t="s">
        <v>16845</v>
      </c>
      <c r="AU83" s="82" t="s">
        <v>18062</v>
      </c>
      <c r="AV83" s="82" t="s">
        <v>16504</v>
      </c>
      <c r="AW83" s="82" t="s">
        <v>3080</v>
      </c>
      <c r="AX83" s="82" t="s">
        <v>14344</v>
      </c>
      <c r="AY83" s="82" t="s">
        <v>621</v>
      </c>
      <c r="AZ83" s="82" t="s">
        <v>19763</v>
      </c>
      <c r="BA83" s="82" t="s">
        <v>16982</v>
      </c>
      <c r="BB83" s="82" t="s">
        <v>8765</v>
      </c>
      <c r="BC83" s="82" t="s">
        <v>4171</v>
      </c>
      <c r="BD83" s="82" t="s">
        <v>467</v>
      </c>
      <c r="BE83" s="82" t="s">
        <v>643</v>
      </c>
      <c r="BF83" s="82" t="s">
        <v>7442</v>
      </c>
      <c r="BG83" s="82" t="s">
        <v>12705</v>
      </c>
      <c r="BH83" s="82" t="s">
        <v>640</v>
      </c>
      <c r="BI83" s="82" t="s">
        <v>13003</v>
      </c>
      <c r="BJ83" s="82" t="s">
        <v>2895</v>
      </c>
      <c r="BK83" s="82" t="s">
        <v>18970</v>
      </c>
      <c r="BL83" s="82" t="s">
        <v>16364</v>
      </c>
      <c r="BM83" s="82" t="s">
        <v>12851</v>
      </c>
      <c r="BN83" s="82" t="s">
        <v>14159</v>
      </c>
      <c r="BO83" s="82" t="s">
        <v>21271</v>
      </c>
      <c r="BP83" s="82" t="s">
        <v>17568</v>
      </c>
      <c r="BQ83" s="82" t="s">
        <v>11763</v>
      </c>
      <c r="BR83" s="82" t="s">
        <v>15131</v>
      </c>
      <c r="BS83" s="82" t="s">
        <v>10093</v>
      </c>
      <c r="BT83" s="82" t="s">
        <v>3462</v>
      </c>
      <c r="BU83" s="82" t="s">
        <v>20550</v>
      </c>
      <c r="BV83" s="82" t="s">
        <v>1454</v>
      </c>
      <c r="BW83" s="82" t="s">
        <v>21989</v>
      </c>
      <c r="BX83" s="82" t="s">
        <v>18854</v>
      </c>
      <c r="BY83" s="82" t="s">
        <v>6848</v>
      </c>
      <c r="BZ83" s="82" t="s">
        <v>22919</v>
      </c>
      <c r="CA83" s="82" t="s">
        <v>14656</v>
      </c>
      <c r="CB83" s="82" t="s">
        <v>2143</v>
      </c>
      <c r="CC83" s="82" t="s">
        <v>19468</v>
      </c>
      <c r="CD83" s="82" t="s">
        <v>333</v>
      </c>
      <c r="CE83" s="82" t="s">
        <v>15460</v>
      </c>
      <c r="CF83" s="82" t="s">
        <v>9170</v>
      </c>
      <c r="CG83" s="82" t="s">
        <v>18550</v>
      </c>
      <c r="CH83" s="82" t="s">
        <v>14461</v>
      </c>
      <c r="CI83" s="82" t="s">
        <v>22480</v>
      </c>
      <c r="CJ83" s="82" t="s">
        <v>6384</v>
      </c>
      <c r="CK83" s="82" t="s">
        <v>22392</v>
      </c>
      <c r="CL83" s="82" t="s">
        <v>116</v>
      </c>
      <c r="CM83" s="82" t="s">
        <v>8929</v>
      </c>
      <c r="CO83" s="82" t="s">
        <v>21835</v>
      </c>
    </row>
    <row r="84" spans="3:93" ht="16.5" x14ac:dyDescent="0.25">
      <c r="C84" s="81" t="s">
        <v>4690</v>
      </c>
      <c r="D84" s="82" t="s">
        <v>4691</v>
      </c>
      <c r="E84" s="82" t="s">
        <v>5484</v>
      </c>
      <c r="F84" s="82" t="s">
        <v>5922</v>
      </c>
      <c r="G84" s="82" t="s">
        <v>6445</v>
      </c>
      <c r="H84" s="82" t="s">
        <v>7164</v>
      </c>
      <c r="I84" s="82" t="s">
        <v>7688</v>
      </c>
      <c r="J84" s="82" t="s">
        <v>8193</v>
      </c>
      <c r="K84" s="82" t="s">
        <v>3249</v>
      </c>
      <c r="L84" s="82" t="s">
        <v>9549</v>
      </c>
      <c r="M84" s="82" t="s">
        <v>9945</v>
      </c>
      <c r="N84" s="82" t="s">
        <v>10931</v>
      </c>
      <c r="O84" s="82" t="s">
        <v>10318</v>
      </c>
      <c r="P84" s="82" t="s">
        <v>11358</v>
      </c>
      <c r="Q84" s="82" t="s">
        <v>1131</v>
      </c>
      <c r="R84" s="82" t="s">
        <v>12566</v>
      </c>
      <c r="S84" s="82" t="s">
        <v>650</v>
      </c>
      <c r="T84" s="82" t="s">
        <v>1748</v>
      </c>
      <c r="U84" s="82" t="s">
        <v>11904</v>
      </c>
      <c r="V84" s="82" t="s">
        <v>11745</v>
      </c>
      <c r="W84" s="82" t="s">
        <v>13166</v>
      </c>
      <c r="X84" s="82" t="s">
        <v>12406</v>
      </c>
      <c r="Y84" s="82" t="s">
        <v>12682</v>
      </c>
      <c r="Z84" s="82" t="s">
        <v>13617</v>
      </c>
      <c r="AA84" s="82" t="s">
        <v>11286</v>
      </c>
      <c r="AB84" s="82" t="s">
        <v>12787</v>
      </c>
      <c r="AC84" s="82" t="s">
        <v>7570</v>
      </c>
      <c r="AD84" s="82" t="s">
        <v>1706</v>
      </c>
      <c r="AE84" s="82" t="s">
        <v>15865</v>
      </c>
      <c r="AF84" s="82" t="s">
        <v>15035</v>
      </c>
      <c r="AG84" s="82" t="s">
        <v>14597</v>
      </c>
      <c r="AH84" s="82" t="s">
        <v>2190</v>
      </c>
      <c r="AI84" s="82" t="s">
        <v>15402</v>
      </c>
      <c r="AJ84" s="82" t="s">
        <v>2144</v>
      </c>
      <c r="AK84" s="82" t="s">
        <v>3073</v>
      </c>
      <c r="AL84" s="82" t="s">
        <v>8793</v>
      </c>
      <c r="AM84" s="82" t="s">
        <v>17226</v>
      </c>
      <c r="AN84" s="82" t="s">
        <v>16645</v>
      </c>
      <c r="AO84" s="82" t="s">
        <v>13064</v>
      </c>
      <c r="AP84" s="82" t="s">
        <v>17786</v>
      </c>
      <c r="AQ84" s="82" t="s">
        <v>7311</v>
      </c>
      <c r="AR84" s="82" t="s">
        <v>16386</v>
      </c>
      <c r="AS84" s="82" t="s">
        <v>17092</v>
      </c>
      <c r="AT84" s="82" t="s">
        <v>18484</v>
      </c>
      <c r="AU84" s="82" t="s">
        <v>17445</v>
      </c>
      <c r="AV84" s="82" t="s">
        <v>18447</v>
      </c>
      <c r="AW84" s="82" t="s">
        <v>1154</v>
      </c>
      <c r="AX84" s="82" t="s">
        <v>14862</v>
      </c>
      <c r="AY84" s="82" t="s">
        <v>2297</v>
      </c>
      <c r="AZ84" s="82" t="s">
        <v>19841</v>
      </c>
      <c r="BA84" s="82" t="s">
        <v>16793</v>
      </c>
      <c r="BB84" s="82" t="s">
        <v>19693</v>
      </c>
      <c r="BC84" s="82" t="s">
        <v>4172</v>
      </c>
      <c r="BD84" s="82" t="s">
        <v>2891</v>
      </c>
      <c r="BE84" s="82" t="s">
        <v>638</v>
      </c>
      <c r="BF84" s="82" t="s">
        <v>20167</v>
      </c>
      <c r="BG84" s="82" t="s">
        <v>9698</v>
      </c>
      <c r="BH84" s="82" t="s">
        <v>643</v>
      </c>
      <c r="BI84" s="82" t="s">
        <v>18651</v>
      </c>
      <c r="BJ84" s="82" t="s">
        <v>899</v>
      </c>
      <c r="BK84" s="82" t="s">
        <v>18971</v>
      </c>
      <c r="BL84" s="82" t="s">
        <v>16364</v>
      </c>
      <c r="BM84" s="82" t="s">
        <v>7769</v>
      </c>
      <c r="BN84" s="82" t="s">
        <v>14159</v>
      </c>
      <c r="BO84" s="82" t="s">
        <v>21272</v>
      </c>
      <c r="BP84" s="82" t="s">
        <v>15252</v>
      </c>
      <c r="BQ84" s="82" t="s">
        <v>1124</v>
      </c>
      <c r="BR84" s="82" t="s">
        <v>14801</v>
      </c>
      <c r="BS84" s="82" t="s">
        <v>10113</v>
      </c>
      <c r="BT84" s="82" t="s">
        <v>20529</v>
      </c>
      <c r="BU84" s="82" t="s">
        <v>18182</v>
      </c>
      <c r="BV84" s="82" t="s">
        <v>337</v>
      </c>
      <c r="BW84" s="82" t="s">
        <v>21990</v>
      </c>
      <c r="BX84" s="82" t="s">
        <v>7041</v>
      </c>
      <c r="BY84" s="82" t="s">
        <v>16494</v>
      </c>
      <c r="BZ84" s="82" t="s">
        <v>19484</v>
      </c>
      <c r="CA84" s="82" t="s">
        <v>14664</v>
      </c>
      <c r="CB84" s="82" t="s">
        <v>3071</v>
      </c>
      <c r="CC84" s="82" t="s">
        <v>22453</v>
      </c>
      <c r="CD84" s="82" t="s">
        <v>333</v>
      </c>
      <c r="CE84" s="82" t="s">
        <v>15357</v>
      </c>
      <c r="CF84" s="82" t="s">
        <v>18167</v>
      </c>
      <c r="CG84" s="82" t="s">
        <v>15236</v>
      </c>
      <c r="CH84" s="82" t="s">
        <v>14876</v>
      </c>
      <c r="CI84" s="82" t="s">
        <v>15435</v>
      </c>
      <c r="CJ84" s="82" t="s">
        <v>7103</v>
      </c>
      <c r="CK84" s="82" t="s">
        <v>22391</v>
      </c>
      <c r="CL84" s="82" t="s">
        <v>1199</v>
      </c>
      <c r="CM84" s="82" t="s">
        <v>12794</v>
      </c>
      <c r="CO84" s="82" t="s">
        <v>21843</v>
      </c>
    </row>
    <row r="85" spans="3:93" ht="16.5" x14ac:dyDescent="0.25">
      <c r="C85" s="81" t="s">
        <v>4692</v>
      </c>
      <c r="D85" s="82" t="s">
        <v>4693</v>
      </c>
      <c r="E85" s="82" t="s">
        <v>5485</v>
      </c>
      <c r="F85" s="82" t="s">
        <v>5923</v>
      </c>
      <c r="G85" s="82" t="s">
        <v>6446</v>
      </c>
      <c r="H85" s="82" t="s">
        <v>7168</v>
      </c>
      <c r="I85" s="82" t="s">
        <v>7708</v>
      </c>
      <c r="J85" s="82" t="s">
        <v>8194</v>
      </c>
      <c r="K85" s="82" t="s">
        <v>3249</v>
      </c>
      <c r="L85" s="82" t="s">
        <v>3842</v>
      </c>
      <c r="M85" s="82" t="s">
        <v>9943</v>
      </c>
      <c r="N85" s="82" t="s">
        <v>10933</v>
      </c>
      <c r="O85" s="82" t="s">
        <v>10319</v>
      </c>
      <c r="P85" s="82" t="s">
        <v>8985</v>
      </c>
      <c r="Q85" s="82" t="s">
        <v>1158</v>
      </c>
      <c r="R85" s="82" t="s">
        <v>4161</v>
      </c>
      <c r="S85" s="82" t="s">
        <v>650</v>
      </c>
      <c r="T85" s="82" t="s">
        <v>3674</v>
      </c>
      <c r="U85" s="82" t="s">
        <v>11905</v>
      </c>
      <c r="V85" s="82" t="s">
        <v>4247</v>
      </c>
      <c r="W85" s="82" t="s">
        <v>13165</v>
      </c>
      <c r="X85" s="82" t="s">
        <v>12725</v>
      </c>
      <c r="Y85" s="82" t="s">
        <v>3122</v>
      </c>
      <c r="Z85" s="82" t="s">
        <v>13618</v>
      </c>
      <c r="AA85" s="82" t="s">
        <v>14100</v>
      </c>
      <c r="AB85" s="82" t="s">
        <v>12789</v>
      </c>
      <c r="AC85" s="82" t="s">
        <v>7742</v>
      </c>
      <c r="AD85" s="82" t="s">
        <v>3846</v>
      </c>
      <c r="AE85" s="82" t="s">
        <v>15866</v>
      </c>
      <c r="AF85" s="82" t="s">
        <v>15044</v>
      </c>
      <c r="AG85" s="82" t="s">
        <v>14594</v>
      </c>
      <c r="AH85" s="82" t="s">
        <v>2188</v>
      </c>
      <c r="AI85" s="82" t="s">
        <v>15403</v>
      </c>
      <c r="AJ85" s="82" t="s">
        <v>1704</v>
      </c>
      <c r="AK85" s="82" t="s">
        <v>4161</v>
      </c>
      <c r="AL85" s="82" t="s">
        <v>16272</v>
      </c>
      <c r="AM85" s="82" t="s">
        <v>12840</v>
      </c>
      <c r="AN85" s="82" t="s">
        <v>16645</v>
      </c>
      <c r="AO85" s="82" t="s">
        <v>18164</v>
      </c>
      <c r="AP85" s="82" t="s">
        <v>10439</v>
      </c>
      <c r="AQ85" s="82" t="s">
        <v>6548</v>
      </c>
      <c r="AR85" s="82" t="s">
        <v>6740</v>
      </c>
      <c r="AS85" s="82" t="s">
        <v>17092</v>
      </c>
      <c r="AT85" s="82" t="s">
        <v>7701</v>
      </c>
      <c r="AU85" s="82" t="s">
        <v>18064</v>
      </c>
      <c r="AV85" s="82" t="s">
        <v>7833</v>
      </c>
      <c r="AW85" s="82" t="s">
        <v>741</v>
      </c>
      <c r="AX85" s="82" t="s">
        <v>14351</v>
      </c>
      <c r="AY85" s="82" t="s">
        <v>613</v>
      </c>
      <c r="AZ85" s="82" t="s">
        <v>19842</v>
      </c>
      <c r="BA85" s="82" t="s">
        <v>7997</v>
      </c>
      <c r="BB85" s="82" t="s">
        <v>20118</v>
      </c>
      <c r="BC85" s="82" t="s">
        <v>2618</v>
      </c>
      <c r="BD85" s="82" t="s">
        <v>619</v>
      </c>
      <c r="BE85" s="82" t="s">
        <v>639</v>
      </c>
      <c r="BF85" s="82" t="s">
        <v>7500</v>
      </c>
      <c r="BG85" s="82" t="s">
        <v>9696</v>
      </c>
      <c r="BH85" s="82" t="s">
        <v>644</v>
      </c>
      <c r="BI85" s="82" t="s">
        <v>20347</v>
      </c>
      <c r="BJ85" s="82" t="s">
        <v>3380</v>
      </c>
      <c r="BK85" s="82" t="s">
        <v>18972</v>
      </c>
      <c r="BL85" s="82" t="s">
        <v>17571</v>
      </c>
      <c r="BM85" s="82" t="s">
        <v>17246</v>
      </c>
      <c r="BN85" s="82" t="s">
        <v>8260</v>
      </c>
      <c r="BO85" s="82" t="s">
        <v>21273</v>
      </c>
      <c r="BP85" s="82" t="s">
        <v>7426</v>
      </c>
      <c r="BQ85" s="82" t="s">
        <v>9537</v>
      </c>
      <c r="BR85" s="82" t="s">
        <v>19412</v>
      </c>
      <c r="BS85" s="82" t="s">
        <v>10090</v>
      </c>
      <c r="BT85" s="82" t="s">
        <v>18126</v>
      </c>
      <c r="BU85" s="82" t="s">
        <v>18094</v>
      </c>
      <c r="BV85" s="82" t="s">
        <v>2194</v>
      </c>
      <c r="BW85" s="82" t="s">
        <v>21991</v>
      </c>
      <c r="BX85" s="82" t="s">
        <v>6958</v>
      </c>
      <c r="BY85" s="82" t="s">
        <v>17642</v>
      </c>
      <c r="BZ85" s="82" t="s">
        <v>22421</v>
      </c>
      <c r="CA85" s="82" t="s">
        <v>21718</v>
      </c>
      <c r="CB85" s="82" t="s">
        <v>2143</v>
      </c>
      <c r="CC85" s="82" t="s">
        <v>15540</v>
      </c>
      <c r="CD85" s="82" t="s">
        <v>2191</v>
      </c>
      <c r="CE85" s="82" t="s">
        <v>15466</v>
      </c>
      <c r="CF85" s="82" t="s">
        <v>15788</v>
      </c>
      <c r="CG85" s="82" t="s">
        <v>16314</v>
      </c>
      <c r="CH85" s="82" t="s">
        <v>14887</v>
      </c>
      <c r="CI85" s="82" t="s">
        <v>22481</v>
      </c>
      <c r="CJ85" s="82" t="s">
        <v>6625</v>
      </c>
      <c r="CK85" s="82" t="s">
        <v>14932</v>
      </c>
      <c r="CL85" s="82" t="s">
        <v>329</v>
      </c>
      <c r="CM85" s="82" t="s">
        <v>8927</v>
      </c>
      <c r="CO85" s="82" t="s">
        <v>22763</v>
      </c>
    </row>
    <row r="86" spans="3:93" ht="16.5" x14ac:dyDescent="0.25">
      <c r="C86" s="81" t="s">
        <v>4694</v>
      </c>
      <c r="D86" s="82" t="s">
        <v>4695</v>
      </c>
      <c r="E86" s="82" t="s">
        <v>5486</v>
      </c>
      <c r="F86" s="82" t="s">
        <v>5924</v>
      </c>
      <c r="G86" s="82" t="s">
        <v>6442</v>
      </c>
      <c r="H86" s="82" t="s">
        <v>7169</v>
      </c>
      <c r="I86" s="82" t="s">
        <v>7709</v>
      </c>
      <c r="J86" s="82" t="s">
        <v>8195</v>
      </c>
      <c r="K86" s="82" t="s">
        <v>8941</v>
      </c>
      <c r="L86" s="82" t="s">
        <v>9541</v>
      </c>
      <c r="M86" s="82" t="s">
        <v>9946</v>
      </c>
      <c r="N86" s="82" t="s">
        <v>10929</v>
      </c>
      <c r="O86" s="82" t="s">
        <v>10322</v>
      </c>
      <c r="P86" s="82" t="s">
        <v>11374</v>
      </c>
      <c r="Q86" s="82" t="s">
        <v>9555</v>
      </c>
      <c r="R86" s="82" t="s">
        <v>3072</v>
      </c>
      <c r="S86" s="82" t="s">
        <v>1087</v>
      </c>
      <c r="T86" s="82" t="s">
        <v>3676</v>
      </c>
      <c r="U86" s="82" t="s">
        <v>11906</v>
      </c>
      <c r="V86" s="82" t="s">
        <v>902</v>
      </c>
      <c r="W86" s="82" t="s">
        <v>13168</v>
      </c>
      <c r="X86" s="82" t="s">
        <v>2886</v>
      </c>
      <c r="Y86" s="82" t="s">
        <v>12684</v>
      </c>
      <c r="Z86" s="82" t="s">
        <v>13619</v>
      </c>
      <c r="AA86" s="82" t="s">
        <v>14102</v>
      </c>
      <c r="AB86" s="82" t="s">
        <v>12787</v>
      </c>
      <c r="AC86" s="82" t="s">
        <v>7559</v>
      </c>
      <c r="AD86" s="82" t="s">
        <v>1709</v>
      </c>
      <c r="AE86" s="82" t="s">
        <v>15867</v>
      </c>
      <c r="AF86" s="82" t="s">
        <v>15045</v>
      </c>
      <c r="AG86" s="82" t="s">
        <v>14599</v>
      </c>
      <c r="AH86" s="82" t="s">
        <v>1467</v>
      </c>
      <c r="AI86" s="82" t="s">
        <v>15404</v>
      </c>
      <c r="AJ86" s="82" t="s">
        <v>2144</v>
      </c>
      <c r="AK86" s="82" t="s">
        <v>3846</v>
      </c>
      <c r="AL86" s="82" t="s">
        <v>16274</v>
      </c>
      <c r="AM86" s="82" t="s">
        <v>17228</v>
      </c>
      <c r="AN86" s="82" t="s">
        <v>16647</v>
      </c>
      <c r="AO86" s="82" t="s">
        <v>15798</v>
      </c>
      <c r="AP86" s="82" t="s">
        <v>10591</v>
      </c>
      <c r="AQ86" s="82" t="s">
        <v>7415</v>
      </c>
      <c r="AR86" s="82" t="s">
        <v>16741</v>
      </c>
      <c r="AS86" s="82" t="s">
        <v>14365</v>
      </c>
      <c r="AT86" s="82" t="s">
        <v>6962</v>
      </c>
      <c r="AU86" s="82" t="s">
        <v>6911</v>
      </c>
      <c r="AV86" s="82" t="s">
        <v>17644</v>
      </c>
      <c r="AW86" s="82" t="s">
        <v>617</v>
      </c>
      <c r="AX86" s="82" t="s">
        <v>14341</v>
      </c>
      <c r="AY86" s="82" t="s">
        <v>454</v>
      </c>
      <c r="AZ86" s="82" t="s">
        <v>19843</v>
      </c>
      <c r="BA86" s="82" t="s">
        <v>16974</v>
      </c>
      <c r="BB86" s="82" t="s">
        <v>16725</v>
      </c>
      <c r="BC86" s="82" t="s">
        <v>8057</v>
      </c>
      <c r="BD86" s="82" t="s">
        <v>621</v>
      </c>
      <c r="BE86" s="82" t="s">
        <v>643</v>
      </c>
      <c r="BF86" s="82" t="s">
        <v>20169</v>
      </c>
      <c r="BG86" s="82" t="s">
        <v>9736</v>
      </c>
      <c r="BH86" s="82" t="s">
        <v>644</v>
      </c>
      <c r="BI86" s="82" t="s">
        <v>19349</v>
      </c>
      <c r="BJ86" s="82" t="s">
        <v>1131</v>
      </c>
      <c r="BK86" s="82" t="s">
        <v>18973</v>
      </c>
      <c r="BL86" s="82" t="s">
        <v>16370</v>
      </c>
      <c r="BM86" s="82" t="s">
        <v>18838</v>
      </c>
      <c r="BN86" s="82" t="s">
        <v>8218</v>
      </c>
      <c r="BO86" s="82" t="s">
        <v>21274</v>
      </c>
      <c r="BP86" s="82" t="s">
        <v>6516</v>
      </c>
      <c r="BQ86" s="82" t="s">
        <v>1806</v>
      </c>
      <c r="BR86" s="82" t="s">
        <v>15134</v>
      </c>
      <c r="BS86" s="82" t="s">
        <v>10090</v>
      </c>
      <c r="BT86" s="82" t="s">
        <v>13015</v>
      </c>
      <c r="BU86" s="82" t="s">
        <v>20363</v>
      </c>
      <c r="BV86" s="82" t="s">
        <v>338</v>
      </c>
      <c r="BW86" s="82" t="s">
        <v>21992</v>
      </c>
      <c r="BX86" s="82" t="s">
        <v>22406</v>
      </c>
      <c r="BY86" s="82" t="s">
        <v>20262</v>
      </c>
      <c r="BZ86" s="82" t="s">
        <v>22921</v>
      </c>
      <c r="CA86" s="82" t="s">
        <v>21719</v>
      </c>
      <c r="CB86" s="82" t="s">
        <v>3071</v>
      </c>
      <c r="CC86" s="82" t="s">
        <v>15510</v>
      </c>
      <c r="CD86" s="82" t="s">
        <v>334</v>
      </c>
      <c r="CE86" s="82" t="s">
        <v>15349</v>
      </c>
      <c r="CF86" s="82" t="s">
        <v>1833</v>
      </c>
      <c r="CG86" s="82" t="s">
        <v>7252</v>
      </c>
      <c r="CH86" s="82" t="s">
        <v>20125</v>
      </c>
      <c r="CI86" s="82" t="s">
        <v>22482</v>
      </c>
      <c r="CJ86" s="82" t="s">
        <v>6478</v>
      </c>
      <c r="CK86" s="82" t="s">
        <v>14476</v>
      </c>
      <c r="CL86" s="82" t="s">
        <v>1199</v>
      </c>
      <c r="CM86" s="82" t="s">
        <v>2041</v>
      </c>
      <c r="CO86" s="82" t="s">
        <v>23035</v>
      </c>
    </row>
    <row r="87" spans="3:93" ht="16.5" x14ac:dyDescent="0.25">
      <c r="C87" s="81" t="s">
        <v>4696</v>
      </c>
      <c r="D87" s="82" t="s">
        <v>4697</v>
      </c>
      <c r="E87" s="82" t="s">
        <v>5487</v>
      </c>
      <c r="F87" s="82" t="s">
        <v>5925</v>
      </c>
      <c r="G87" s="82" t="s">
        <v>6415</v>
      </c>
      <c r="H87" s="82" t="s">
        <v>7172</v>
      </c>
      <c r="I87" s="82" t="s">
        <v>7711</v>
      </c>
      <c r="J87" s="82" t="s">
        <v>8198</v>
      </c>
      <c r="K87" s="82" t="s">
        <v>675</v>
      </c>
      <c r="L87" s="82" t="s">
        <v>1800</v>
      </c>
      <c r="M87" s="82" t="s">
        <v>9947</v>
      </c>
      <c r="N87" s="82" t="s">
        <v>10936</v>
      </c>
      <c r="O87" s="82" t="s">
        <v>10323</v>
      </c>
      <c r="P87" s="82" t="s">
        <v>11376</v>
      </c>
      <c r="Q87" s="82" t="s">
        <v>1145</v>
      </c>
      <c r="R87" s="82" t="s">
        <v>12566</v>
      </c>
      <c r="S87" s="82" t="s">
        <v>3337</v>
      </c>
      <c r="T87" s="82" t="s">
        <v>1568</v>
      </c>
      <c r="U87" s="82" t="s">
        <v>11907</v>
      </c>
      <c r="V87" s="82" t="s">
        <v>2302</v>
      </c>
      <c r="W87" s="82" t="s">
        <v>13169</v>
      </c>
      <c r="X87" s="82" t="s">
        <v>3005</v>
      </c>
      <c r="Y87" s="82" t="s">
        <v>11476</v>
      </c>
      <c r="Z87" s="82" t="s">
        <v>9355</v>
      </c>
      <c r="AA87" s="82" t="s">
        <v>14103</v>
      </c>
      <c r="AB87" s="82" t="s">
        <v>12788</v>
      </c>
      <c r="AC87" s="82" t="s">
        <v>13942</v>
      </c>
      <c r="AD87" s="82" t="s">
        <v>3869</v>
      </c>
      <c r="AE87" s="82" t="s">
        <v>15868</v>
      </c>
      <c r="AF87" s="82" t="s">
        <v>11260</v>
      </c>
      <c r="AG87" s="82" t="s">
        <v>14601</v>
      </c>
      <c r="AH87" s="82" t="s">
        <v>2190</v>
      </c>
      <c r="AI87" s="82" t="s">
        <v>15405</v>
      </c>
      <c r="AJ87" s="82" t="s">
        <v>4166</v>
      </c>
      <c r="AK87" s="82" t="s">
        <v>1705</v>
      </c>
      <c r="AL87" s="82" t="s">
        <v>15124</v>
      </c>
      <c r="AM87" s="82" t="s">
        <v>16569</v>
      </c>
      <c r="AN87" s="82" t="s">
        <v>16648</v>
      </c>
      <c r="AO87" s="82" t="s">
        <v>12531</v>
      </c>
      <c r="AP87" s="82" t="s">
        <v>10499</v>
      </c>
      <c r="AQ87" s="82" t="s">
        <v>7348</v>
      </c>
      <c r="AR87" s="82" t="s">
        <v>6718</v>
      </c>
      <c r="AS87" s="82" t="s">
        <v>17093</v>
      </c>
      <c r="AT87" s="82" t="s">
        <v>6926</v>
      </c>
      <c r="AU87" s="82" t="s">
        <v>18067</v>
      </c>
      <c r="AV87" s="82" t="s">
        <v>6959</v>
      </c>
      <c r="AW87" s="82" t="s">
        <v>4250</v>
      </c>
      <c r="AX87" s="82" t="s">
        <v>16906</v>
      </c>
      <c r="AY87" s="82" t="s">
        <v>2297</v>
      </c>
      <c r="AZ87" s="82" t="s">
        <v>19844</v>
      </c>
      <c r="BA87" s="82" t="s">
        <v>7342</v>
      </c>
      <c r="BB87" s="82" t="s">
        <v>8627</v>
      </c>
      <c r="BC87" s="82" t="s">
        <v>8055</v>
      </c>
      <c r="BD87" s="82" t="s">
        <v>2301</v>
      </c>
      <c r="BE87" s="82" t="s">
        <v>3074</v>
      </c>
      <c r="BF87" s="82" t="s">
        <v>20170</v>
      </c>
      <c r="BG87" s="82" t="s">
        <v>11456</v>
      </c>
      <c r="BH87" s="82" t="s">
        <v>4164</v>
      </c>
      <c r="BI87" s="82" t="s">
        <v>20348</v>
      </c>
      <c r="BJ87" s="82" t="s">
        <v>608</v>
      </c>
      <c r="BK87" s="82" t="s">
        <v>18974</v>
      </c>
      <c r="BL87" s="82" t="s">
        <v>17572</v>
      </c>
      <c r="BM87" s="82" t="s">
        <v>17273</v>
      </c>
      <c r="BN87" s="82" t="s">
        <v>14155</v>
      </c>
      <c r="BO87" s="82" t="s">
        <v>21275</v>
      </c>
      <c r="BP87" s="82" t="s">
        <v>20250</v>
      </c>
      <c r="BQ87" s="82" t="s">
        <v>1132</v>
      </c>
      <c r="BR87" s="82" t="s">
        <v>16621</v>
      </c>
      <c r="BS87" s="82" t="s">
        <v>10115</v>
      </c>
      <c r="BT87" s="82" t="s">
        <v>20375</v>
      </c>
      <c r="BU87" s="82" t="s">
        <v>9240</v>
      </c>
      <c r="BV87" s="82" t="s">
        <v>7652</v>
      </c>
      <c r="BW87" s="82" t="s">
        <v>21993</v>
      </c>
      <c r="BX87" s="82" t="s">
        <v>7529</v>
      </c>
      <c r="BY87" s="82" t="s">
        <v>6938</v>
      </c>
      <c r="BZ87" s="82" t="s">
        <v>19480</v>
      </c>
      <c r="CA87" s="82" t="s">
        <v>19549</v>
      </c>
      <c r="CB87" s="82" t="s">
        <v>4166</v>
      </c>
      <c r="CC87" s="82" t="s">
        <v>15584</v>
      </c>
      <c r="CD87" s="82" t="s">
        <v>332</v>
      </c>
      <c r="CE87" s="82" t="s">
        <v>15328</v>
      </c>
      <c r="CF87" s="82" t="s">
        <v>9152</v>
      </c>
      <c r="CG87" s="82" t="s">
        <v>16976</v>
      </c>
      <c r="CH87" s="82" t="s">
        <v>14443</v>
      </c>
      <c r="CI87" s="82" t="s">
        <v>22483</v>
      </c>
      <c r="CJ87" s="82" t="s">
        <v>7102</v>
      </c>
      <c r="CK87" s="82" t="s">
        <v>14850</v>
      </c>
      <c r="CL87" s="82" t="s">
        <v>334</v>
      </c>
      <c r="CM87" s="82" t="s">
        <v>8927</v>
      </c>
      <c r="CO87" s="82" t="s">
        <v>23036</v>
      </c>
    </row>
    <row r="88" spans="3:93" ht="16.5" x14ac:dyDescent="0.25">
      <c r="C88" s="81" t="s">
        <v>4698</v>
      </c>
      <c r="D88" s="82" t="s">
        <v>4699</v>
      </c>
      <c r="E88" s="82" t="s">
        <v>5488</v>
      </c>
      <c r="F88" s="82" t="s">
        <v>5926</v>
      </c>
      <c r="G88" s="82" t="s">
        <v>6437</v>
      </c>
      <c r="H88" s="82" t="s">
        <v>7174</v>
      </c>
      <c r="I88" s="82" t="s">
        <v>7710</v>
      </c>
      <c r="J88" s="82" t="s">
        <v>8199</v>
      </c>
      <c r="K88" s="82" t="s">
        <v>8943</v>
      </c>
      <c r="L88" s="82" t="s">
        <v>9541</v>
      </c>
      <c r="M88" s="82" t="s">
        <v>9948</v>
      </c>
      <c r="N88" s="82" t="s">
        <v>10938</v>
      </c>
      <c r="O88" s="82" t="s">
        <v>10324</v>
      </c>
      <c r="P88" s="82" t="s">
        <v>1737</v>
      </c>
      <c r="Q88" s="82" t="s">
        <v>1812</v>
      </c>
      <c r="R88" s="82" t="s">
        <v>1709</v>
      </c>
      <c r="S88" s="82" t="s">
        <v>1082</v>
      </c>
      <c r="T88" s="82" t="s">
        <v>910</v>
      </c>
      <c r="U88" s="82" t="s">
        <v>11908</v>
      </c>
      <c r="V88" s="82" t="s">
        <v>3381</v>
      </c>
      <c r="W88" s="82" t="s">
        <v>13170</v>
      </c>
      <c r="X88" s="82" t="s">
        <v>3048</v>
      </c>
      <c r="Y88" s="82" t="s">
        <v>12685</v>
      </c>
      <c r="Z88" s="82" t="s">
        <v>9343</v>
      </c>
      <c r="AA88" s="82" t="s">
        <v>8196</v>
      </c>
      <c r="AB88" s="82" t="s">
        <v>3762</v>
      </c>
      <c r="AC88" s="82" t="s">
        <v>13944</v>
      </c>
      <c r="AD88" s="82" t="s">
        <v>2147</v>
      </c>
      <c r="AE88" s="82" t="s">
        <v>15869</v>
      </c>
      <c r="AF88" s="82" t="s">
        <v>15047</v>
      </c>
      <c r="AG88" s="82" t="s">
        <v>14603</v>
      </c>
      <c r="AH88" s="82" t="s">
        <v>331</v>
      </c>
      <c r="AI88" s="82" t="s">
        <v>15390</v>
      </c>
      <c r="AJ88" s="82" t="s">
        <v>644</v>
      </c>
      <c r="AK88" s="82" t="s">
        <v>4165</v>
      </c>
      <c r="AL88" s="82" t="s">
        <v>14408</v>
      </c>
      <c r="AM88" s="82" t="s">
        <v>17231</v>
      </c>
      <c r="AN88" s="82" t="s">
        <v>10987</v>
      </c>
      <c r="AO88" s="82" t="s">
        <v>12930</v>
      </c>
      <c r="AP88" s="82" t="s">
        <v>17792</v>
      </c>
      <c r="AQ88" s="82" t="s">
        <v>7274</v>
      </c>
      <c r="AR88" s="82" t="s">
        <v>16308</v>
      </c>
      <c r="AS88" s="82" t="s">
        <v>14908</v>
      </c>
      <c r="AT88" s="82" t="s">
        <v>18486</v>
      </c>
      <c r="AU88" s="82" t="s">
        <v>7698</v>
      </c>
      <c r="AV88" s="82" t="s">
        <v>18438</v>
      </c>
      <c r="AW88" s="82" t="s">
        <v>455</v>
      </c>
      <c r="AX88" s="82" t="s">
        <v>14942</v>
      </c>
      <c r="AY88" s="82" t="s">
        <v>454</v>
      </c>
      <c r="AZ88" s="82" t="s">
        <v>19845</v>
      </c>
      <c r="BA88" s="82" t="s">
        <v>16975</v>
      </c>
      <c r="BB88" s="82" t="s">
        <v>15102</v>
      </c>
      <c r="BC88" s="82" t="s">
        <v>4172</v>
      </c>
      <c r="BD88" s="82" t="s">
        <v>2304</v>
      </c>
      <c r="BE88" s="82" t="s">
        <v>642</v>
      </c>
      <c r="BF88" s="82" t="s">
        <v>17068</v>
      </c>
      <c r="BG88" s="82" t="s">
        <v>9757</v>
      </c>
      <c r="BH88" s="82" t="s">
        <v>637</v>
      </c>
      <c r="BI88" s="82" t="s">
        <v>20351</v>
      </c>
      <c r="BJ88" s="82" t="s">
        <v>1810</v>
      </c>
      <c r="BK88" s="82" t="s">
        <v>18975</v>
      </c>
      <c r="BL88" s="82" t="s">
        <v>17573</v>
      </c>
      <c r="BM88" s="82" t="s">
        <v>7891</v>
      </c>
      <c r="BN88" s="82" t="s">
        <v>14232</v>
      </c>
      <c r="BO88" s="82" t="s">
        <v>21264</v>
      </c>
      <c r="BP88" s="82" t="s">
        <v>17667</v>
      </c>
      <c r="BQ88" s="82" t="s">
        <v>4356</v>
      </c>
      <c r="BR88" s="82" t="s">
        <v>21599</v>
      </c>
      <c r="BS88" s="82" t="s">
        <v>20877</v>
      </c>
      <c r="BT88" s="82" t="s">
        <v>3899</v>
      </c>
      <c r="BU88" s="82" t="s">
        <v>12623</v>
      </c>
      <c r="BV88" s="82" t="s">
        <v>335</v>
      </c>
      <c r="BW88" s="82" t="s">
        <v>21994</v>
      </c>
      <c r="BX88" s="82" t="s">
        <v>17377</v>
      </c>
      <c r="BY88" s="82" t="s">
        <v>18534</v>
      </c>
      <c r="BZ88" s="82" t="s">
        <v>15540</v>
      </c>
      <c r="CA88" s="82" t="s">
        <v>14558</v>
      </c>
      <c r="CB88" s="82" t="s">
        <v>639</v>
      </c>
      <c r="CC88" s="82" t="s">
        <v>22464</v>
      </c>
      <c r="CD88" s="82" t="s">
        <v>2189</v>
      </c>
      <c r="CE88" s="82" t="s">
        <v>15606</v>
      </c>
      <c r="CF88" s="82" t="s">
        <v>9152</v>
      </c>
      <c r="CG88" s="82" t="s">
        <v>7249</v>
      </c>
      <c r="CH88" s="82" t="s">
        <v>14882</v>
      </c>
      <c r="CI88" s="82" t="s">
        <v>22484</v>
      </c>
      <c r="CJ88" s="82" t="s">
        <v>15207</v>
      </c>
      <c r="CK88" s="82" t="s">
        <v>14917</v>
      </c>
      <c r="CL88" s="82" t="s">
        <v>339</v>
      </c>
      <c r="CM88" s="82" t="s">
        <v>3678</v>
      </c>
      <c r="CO88" s="82" t="s">
        <v>23037</v>
      </c>
    </row>
    <row r="89" spans="3:93" ht="16.5" x14ac:dyDescent="0.25">
      <c r="C89" s="81" t="s">
        <v>4700</v>
      </c>
      <c r="D89" s="82" t="s">
        <v>4701</v>
      </c>
      <c r="E89" s="82" t="s">
        <v>5489</v>
      </c>
      <c r="F89" s="82" t="s">
        <v>5927</v>
      </c>
      <c r="G89" s="82" t="s">
        <v>6451</v>
      </c>
      <c r="H89" s="82" t="s">
        <v>7175</v>
      </c>
      <c r="I89" s="82" t="s">
        <v>7714</v>
      </c>
      <c r="J89" s="82" t="s">
        <v>8200</v>
      </c>
      <c r="K89" s="82" t="s">
        <v>8946</v>
      </c>
      <c r="L89" s="82" t="s">
        <v>9552</v>
      </c>
      <c r="M89" s="82" t="s">
        <v>9949</v>
      </c>
      <c r="N89" s="82" t="s">
        <v>10907</v>
      </c>
      <c r="O89" s="82" t="s">
        <v>10325</v>
      </c>
      <c r="P89" s="82" t="s">
        <v>8943</v>
      </c>
      <c r="Q89" s="82" t="s">
        <v>1148</v>
      </c>
      <c r="R89" s="82" t="s">
        <v>2152</v>
      </c>
      <c r="S89" s="82" t="s">
        <v>3336</v>
      </c>
      <c r="T89" s="82" t="s">
        <v>9588</v>
      </c>
      <c r="U89" s="82" t="s">
        <v>11909</v>
      </c>
      <c r="V89" s="82" t="s">
        <v>2892</v>
      </c>
      <c r="W89" s="82" t="s">
        <v>13172</v>
      </c>
      <c r="X89" s="82" t="s">
        <v>9772</v>
      </c>
      <c r="Y89" s="82" t="s">
        <v>9705</v>
      </c>
      <c r="Z89" s="82" t="s">
        <v>13620</v>
      </c>
      <c r="AA89" s="82" t="s">
        <v>11282</v>
      </c>
      <c r="AB89" s="82" t="s">
        <v>12792</v>
      </c>
      <c r="AC89" s="82" t="s">
        <v>13945</v>
      </c>
      <c r="AD89" s="82" t="s">
        <v>3867</v>
      </c>
      <c r="AE89" s="82" t="s">
        <v>15870</v>
      </c>
      <c r="AF89" s="82" t="s">
        <v>15046</v>
      </c>
      <c r="AG89" s="82" t="s">
        <v>14605</v>
      </c>
      <c r="AH89" s="82" t="s">
        <v>2195</v>
      </c>
      <c r="AI89" s="82" t="s">
        <v>15406</v>
      </c>
      <c r="AJ89" s="82" t="s">
        <v>4165</v>
      </c>
      <c r="AK89" s="82" t="s">
        <v>3839</v>
      </c>
      <c r="AL89" s="82" t="s">
        <v>14465</v>
      </c>
      <c r="AM89" s="82" t="s">
        <v>7556</v>
      </c>
      <c r="AN89" s="82" t="s">
        <v>11240</v>
      </c>
      <c r="AO89" s="82" t="s">
        <v>18166</v>
      </c>
      <c r="AP89" s="82" t="s">
        <v>10471</v>
      </c>
      <c r="AQ89" s="82" t="s">
        <v>6535</v>
      </c>
      <c r="AR89" s="82" t="s">
        <v>16356</v>
      </c>
      <c r="AS89" s="82" t="s">
        <v>14307</v>
      </c>
      <c r="AT89" s="82" t="s">
        <v>7531</v>
      </c>
      <c r="AU89" s="82" t="s">
        <v>16525</v>
      </c>
      <c r="AV89" s="82" t="s">
        <v>7832</v>
      </c>
      <c r="AW89" s="82" t="s">
        <v>3085</v>
      </c>
      <c r="AX89" s="82" t="s">
        <v>14849</v>
      </c>
      <c r="AY89" s="82" t="s">
        <v>621</v>
      </c>
      <c r="AZ89" s="82" t="s">
        <v>19846</v>
      </c>
      <c r="BA89" s="82" t="s">
        <v>6372</v>
      </c>
      <c r="BB89" s="82" t="s">
        <v>16735</v>
      </c>
      <c r="BC89" s="82" t="s">
        <v>2619</v>
      </c>
      <c r="BD89" s="82" t="s">
        <v>3013</v>
      </c>
      <c r="BE89" s="82" t="s">
        <v>3074</v>
      </c>
      <c r="BF89" s="82" t="s">
        <v>20161</v>
      </c>
      <c r="BG89" s="82" t="s">
        <v>9758</v>
      </c>
      <c r="BH89" s="82" t="s">
        <v>643</v>
      </c>
      <c r="BI89" s="82" t="s">
        <v>19407</v>
      </c>
      <c r="BJ89" s="82" t="s">
        <v>1138</v>
      </c>
      <c r="BK89" s="82" t="s">
        <v>18976</v>
      </c>
      <c r="BL89" s="82" t="s">
        <v>16871</v>
      </c>
      <c r="BM89" s="82" t="s">
        <v>16592</v>
      </c>
      <c r="BN89" s="82" t="s">
        <v>8667</v>
      </c>
      <c r="BO89" s="82" t="s">
        <v>21276</v>
      </c>
      <c r="BP89" s="82" t="s">
        <v>6541</v>
      </c>
      <c r="BQ89" s="82" t="s">
        <v>1159</v>
      </c>
      <c r="BR89" s="82" t="s">
        <v>14272</v>
      </c>
      <c r="BS89" s="82" t="s">
        <v>20878</v>
      </c>
      <c r="BT89" s="82" t="s">
        <v>20530</v>
      </c>
      <c r="BU89" s="82" t="s">
        <v>13001</v>
      </c>
      <c r="BV89" s="82" t="s">
        <v>2622</v>
      </c>
      <c r="BW89" s="82" t="s">
        <v>21995</v>
      </c>
      <c r="BX89" s="82" t="s">
        <v>18603</v>
      </c>
      <c r="BY89" s="82" t="s">
        <v>6960</v>
      </c>
      <c r="BZ89" s="82" t="s">
        <v>22922</v>
      </c>
      <c r="CA89" s="82" t="s">
        <v>21720</v>
      </c>
      <c r="CB89" s="82" t="s">
        <v>4165</v>
      </c>
      <c r="CC89" s="82" t="s">
        <v>22785</v>
      </c>
      <c r="CD89" s="82" t="s">
        <v>2188</v>
      </c>
      <c r="CE89" s="82" t="s">
        <v>19457</v>
      </c>
      <c r="CF89" s="82" t="s">
        <v>12629</v>
      </c>
      <c r="CG89" s="82" t="s">
        <v>15196</v>
      </c>
      <c r="CH89" s="82" t="s">
        <v>16279</v>
      </c>
      <c r="CI89" s="82" t="s">
        <v>22485</v>
      </c>
      <c r="CJ89" s="82" t="s">
        <v>6356</v>
      </c>
      <c r="CK89" s="82" t="s">
        <v>19746</v>
      </c>
      <c r="CL89" s="82" t="s">
        <v>2197</v>
      </c>
      <c r="CM89" s="82" t="s">
        <v>8925</v>
      </c>
      <c r="CO89" s="82" t="s">
        <v>19552</v>
      </c>
    </row>
    <row r="90" spans="3:93" ht="16.5" x14ac:dyDescent="0.25">
      <c r="C90" s="81" t="s">
        <v>4702</v>
      </c>
      <c r="D90" s="82" t="s">
        <v>4703</v>
      </c>
      <c r="E90" s="82" t="s">
        <v>5490</v>
      </c>
      <c r="F90" s="82" t="s">
        <v>5928</v>
      </c>
      <c r="G90" s="82" t="s">
        <v>6454</v>
      </c>
      <c r="H90" s="82" t="s">
        <v>7178</v>
      </c>
      <c r="I90" s="82" t="s">
        <v>7717</v>
      </c>
      <c r="J90" s="82" t="s">
        <v>8203</v>
      </c>
      <c r="K90" s="82" t="s">
        <v>2533</v>
      </c>
      <c r="L90" s="82" t="s">
        <v>3168</v>
      </c>
      <c r="M90" s="82" t="s">
        <v>9950</v>
      </c>
      <c r="N90" s="82" t="s">
        <v>10939</v>
      </c>
      <c r="O90" s="82" t="s">
        <v>10326</v>
      </c>
      <c r="P90" s="82" t="s">
        <v>1732</v>
      </c>
      <c r="Q90" s="82" t="s">
        <v>2895</v>
      </c>
      <c r="R90" s="82" t="s">
        <v>1122</v>
      </c>
      <c r="S90" s="82" t="s">
        <v>653</v>
      </c>
      <c r="T90" s="82" t="s">
        <v>9583</v>
      </c>
      <c r="U90" s="82" t="s">
        <v>11910</v>
      </c>
      <c r="V90" s="82" t="s">
        <v>453</v>
      </c>
      <c r="W90" s="82" t="s">
        <v>13174</v>
      </c>
      <c r="X90" s="82" t="s">
        <v>9773</v>
      </c>
      <c r="Y90" s="82" t="s">
        <v>12688</v>
      </c>
      <c r="Z90" s="82" t="s">
        <v>13621</v>
      </c>
      <c r="AA90" s="82" t="s">
        <v>8162</v>
      </c>
      <c r="AB90" s="82" t="s">
        <v>12786</v>
      </c>
      <c r="AC90" s="82" t="s">
        <v>7659</v>
      </c>
      <c r="AD90" s="82" t="s">
        <v>3843</v>
      </c>
      <c r="AE90" s="82" t="s">
        <v>15871</v>
      </c>
      <c r="AF90" s="82" t="s">
        <v>15050</v>
      </c>
      <c r="AG90" s="82" t="s">
        <v>14607</v>
      </c>
      <c r="AH90" s="82" t="s">
        <v>2191</v>
      </c>
      <c r="AI90" s="82" t="s">
        <v>15407</v>
      </c>
      <c r="AJ90" s="82" t="s">
        <v>114</v>
      </c>
      <c r="AK90" s="82" t="s">
        <v>3072</v>
      </c>
      <c r="AL90" s="82" t="s">
        <v>16276</v>
      </c>
      <c r="AM90" s="82" t="s">
        <v>16569</v>
      </c>
      <c r="AN90" s="82" t="s">
        <v>8391</v>
      </c>
      <c r="AO90" s="82" t="s">
        <v>12541</v>
      </c>
      <c r="AP90" s="82" t="s">
        <v>10514</v>
      </c>
      <c r="AQ90" s="82" t="s">
        <v>6817</v>
      </c>
      <c r="AR90" s="82" t="s">
        <v>16402</v>
      </c>
      <c r="AS90" s="82" t="s">
        <v>17095</v>
      </c>
      <c r="AT90" s="82" t="s">
        <v>17434</v>
      </c>
      <c r="AU90" s="82" t="s">
        <v>7684</v>
      </c>
      <c r="AV90" s="82" t="s">
        <v>18450</v>
      </c>
      <c r="AW90" s="82" t="s">
        <v>730</v>
      </c>
      <c r="AX90" s="82" t="s">
        <v>16297</v>
      </c>
      <c r="AY90" s="82" t="s">
        <v>618</v>
      </c>
      <c r="AZ90" s="82" t="s">
        <v>19847</v>
      </c>
      <c r="BA90" s="82" t="s">
        <v>18549</v>
      </c>
      <c r="BB90" s="82" t="s">
        <v>16604</v>
      </c>
      <c r="BC90" s="82" t="s">
        <v>2619</v>
      </c>
      <c r="BD90" s="82" t="s">
        <v>906</v>
      </c>
      <c r="BE90" s="82" t="s">
        <v>639</v>
      </c>
      <c r="BF90" s="82" t="s">
        <v>20171</v>
      </c>
      <c r="BG90" s="82" t="s">
        <v>12712</v>
      </c>
      <c r="BH90" s="82" t="s">
        <v>641</v>
      </c>
      <c r="BI90" s="82" t="s">
        <v>17926</v>
      </c>
      <c r="BJ90" s="82" t="s">
        <v>915</v>
      </c>
      <c r="BK90" s="82" t="s">
        <v>18977</v>
      </c>
      <c r="BL90" s="82" t="s">
        <v>17146</v>
      </c>
      <c r="BM90" s="82" t="s">
        <v>16587</v>
      </c>
      <c r="BN90" s="82" t="s">
        <v>15092</v>
      </c>
      <c r="BO90" s="82" t="s">
        <v>21277</v>
      </c>
      <c r="BP90" s="82" t="s">
        <v>6589</v>
      </c>
      <c r="BQ90" s="82" t="s">
        <v>1856</v>
      </c>
      <c r="BR90" s="82" t="s">
        <v>8796</v>
      </c>
      <c r="BS90" s="82" t="s">
        <v>20879</v>
      </c>
      <c r="BT90" s="82" t="s">
        <v>16057</v>
      </c>
      <c r="BU90" s="82" t="s">
        <v>9134</v>
      </c>
      <c r="BV90" s="82" t="s">
        <v>4170</v>
      </c>
      <c r="BW90" s="82" t="s">
        <v>21997</v>
      </c>
      <c r="BX90" s="82" t="s">
        <v>16543</v>
      </c>
      <c r="BY90" s="82" t="s">
        <v>18481</v>
      </c>
      <c r="BZ90" s="82" t="s">
        <v>15490</v>
      </c>
      <c r="CA90" s="82" t="s">
        <v>21721</v>
      </c>
      <c r="CB90" s="82" t="s">
        <v>3077</v>
      </c>
      <c r="CC90" s="82" t="s">
        <v>19487</v>
      </c>
      <c r="CD90" s="82" t="s">
        <v>1467</v>
      </c>
      <c r="CE90" s="82" t="s">
        <v>15496</v>
      </c>
      <c r="CF90" s="82" t="s">
        <v>20335</v>
      </c>
      <c r="CG90" s="82" t="s">
        <v>7347</v>
      </c>
      <c r="CH90" s="82" t="s">
        <v>16894</v>
      </c>
      <c r="CI90" s="82" t="s">
        <v>15423</v>
      </c>
      <c r="CJ90" s="82" t="s">
        <v>7240</v>
      </c>
      <c r="CK90" s="82" t="s">
        <v>19745</v>
      </c>
      <c r="CL90" s="82" t="s">
        <v>2192</v>
      </c>
      <c r="CM90" s="82" t="s">
        <v>9625</v>
      </c>
      <c r="CO90" s="82" t="s">
        <v>19546</v>
      </c>
    </row>
    <row r="91" spans="3:93" ht="16.5" x14ac:dyDescent="0.25">
      <c r="C91" s="81" t="s">
        <v>4704</v>
      </c>
      <c r="D91" s="82" t="s">
        <v>4705</v>
      </c>
      <c r="E91" s="82" t="s">
        <v>5491</v>
      </c>
      <c r="F91" s="82" t="s">
        <v>5929</v>
      </c>
      <c r="G91" s="82" t="s">
        <v>6456</v>
      </c>
      <c r="H91" s="82" t="s">
        <v>7180</v>
      </c>
      <c r="I91" s="82" t="s">
        <v>7540</v>
      </c>
      <c r="J91" s="82" t="s">
        <v>8204</v>
      </c>
      <c r="K91" s="82" t="s">
        <v>8949</v>
      </c>
      <c r="L91" s="82" t="s">
        <v>9552</v>
      </c>
      <c r="M91" s="82" t="s">
        <v>9939</v>
      </c>
      <c r="N91" s="82" t="s">
        <v>10941</v>
      </c>
      <c r="O91" s="82" t="s">
        <v>10327</v>
      </c>
      <c r="P91" s="82" t="s">
        <v>8989</v>
      </c>
      <c r="Q91" s="82" t="s">
        <v>9555</v>
      </c>
      <c r="R91" s="82" t="s">
        <v>3072</v>
      </c>
      <c r="S91" s="82" t="s">
        <v>649</v>
      </c>
      <c r="T91" s="82" t="s">
        <v>12379</v>
      </c>
      <c r="U91" s="82" t="s">
        <v>11911</v>
      </c>
      <c r="V91" s="82" t="s">
        <v>9524</v>
      </c>
      <c r="W91" s="82" t="s">
        <v>3273</v>
      </c>
      <c r="X91" s="82" t="s">
        <v>12736</v>
      </c>
      <c r="Y91" s="82" t="s">
        <v>12689</v>
      </c>
      <c r="Z91" s="82" t="s">
        <v>13622</v>
      </c>
      <c r="AA91" s="82" t="s">
        <v>14106</v>
      </c>
      <c r="AB91" s="82" t="s">
        <v>939</v>
      </c>
      <c r="AC91" s="82" t="s">
        <v>7626</v>
      </c>
      <c r="AD91" s="82" t="s">
        <v>1713</v>
      </c>
      <c r="AE91" s="82" t="s">
        <v>15862</v>
      </c>
      <c r="AF91" s="82" t="s">
        <v>15051</v>
      </c>
      <c r="AG91" s="82" t="s">
        <v>14610</v>
      </c>
      <c r="AH91" s="82" t="s">
        <v>2195</v>
      </c>
      <c r="AI91" s="82" t="s">
        <v>15408</v>
      </c>
      <c r="AJ91" s="82" t="s">
        <v>3077</v>
      </c>
      <c r="AK91" s="82" t="s">
        <v>114</v>
      </c>
      <c r="AL91" s="82" t="s">
        <v>14806</v>
      </c>
      <c r="AM91" s="82" t="s">
        <v>17233</v>
      </c>
      <c r="AN91" s="82" t="s">
        <v>16650</v>
      </c>
      <c r="AO91" s="82" t="s">
        <v>3145</v>
      </c>
      <c r="AP91" s="82" t="s">
        <v>17791</v>
      </c>
      <c r="AQ91" s="82" t="s">
        <v>6601</v>
      </c>
      <c r="AR91" s="82" t="s">
        <v>16425</v>
      </c>
      <c r="AS91" s="82" t="s">
        <v>14296</v>
      </c>
      <c r="AT91" s="82" t="s">
        <v>18488</v>
      </c>
      <c r="AU91" s="82" t="s">
        <v>7602</v>
      </c>
      <c r="AV91" s="82" t="s">
        <v>6951</v>
      </c>
      <c r="AW91" s="82" t="s">
        <v>458</v>
      </c>
      <c r="AX91" s="82" t="s">
        <v>16192</v>
      </c>
      <c r="AY91" s="82" t="s">
        <v>905</v>
      </c>
      <c r="AZ91" s="82" t="s">
        <v>19848</v>
      </c>
      <c r="BA91" s="82" t="s">
        <v>6488</v>
      </c>
      <c r="BB91" s="82" t="s">
        <v>8790</v>
      </c>
      <c r="BC91" s="82" t="s">
        <v>8057</v>
      </c>
      <c r="BD91" s="82" t="s">
        <v>1152</v>
      </c>
      <c r="BE91" s="82" t="s">
        <v>14008</v>
      </c>
      <c r="BF91" s="82" t="s">
        <v>16990</v>
      </c>
      <c r="BG91" s="82" t="s">
        <v>11460</v>
      </c>
      <c r="BH91" s="82" t="s">
        <v>644</v>
      </c>
      <c r="BI91" s="82" t="s">
        <v>20354</v>
      </c>
      <c r="BJ91" s="82" t="s">
        <v>9553</v>
      </c>
      <c r="BK91" s="82" t="s">
        <v>18978</v>
      </c>
      <c r="BL91" s="82" t="s">
        <v>14501</v>
      </c>
      <c r="BM91" s="82" t="s">
        <v>18839</v>
      </c>
      <c r="BN91" s="82" t="s">
        <v>14219</v>
      </c>
      <c r="BO91" s="82" t="s">
        <v>21278</v>
      </c>
      <c r="BP91" s="82" t="s">
        <v>7441</v>
      </c>
      <c r="BQ91" s="82" t="s">
        <v>1133</v>
      </c>
      <c r="BR91" s="82" t="s">
        <v>16728</v>
      </c>
      <c r="BS91" s="82" t="s">
        <v>10112</v>
      </c>
      <c r="BT91" s="82" t="s">
        <v>20530</v>
      </c>
      <c r="BU91" s="82" t="s">
        <v>18141</v>
      </c>
      <c r="BV91" s="82" t="s">
        <v>3764</v>
      </c>
      <c r="BW91" s="82" t="s">
        <v>21998</v>
      </c>
      <c r="BX91" s="82" t="s">
        <v>7702</v>
      </c>
      <c r="BY91" s="82" t="s">
        <v>6936</v>
      </c>
      <c r="BZ91" s="82" t="s">
        <v>22923</v>
      </c>
      <c r="CA91" s="82" t="s">
        <v>21722</v>
      </c>
      <c r="CB91" s="82" t="s">
        <v>643</v>
      </c>
      <c r="CC91" s="82" t="s">
        <v>19440</v>
      </c>
      <c r="CD91" s="82" t="s">
        <v>2188</v>
      </c>
      <c r="CE91" s="82" t="s">
        <v>15463</v>
      </c>
      <c r="CF91" s="82" t="s">
        <v>19351</v>
      </c>
      <c r="CG91" s="82" t="s">
        <v>15221</v>
      </c>
      <c r="CH91" s="82" t="s">
        <v>14442</v>
      </c>
      <c r="CI91" s="82" t="s">
        <v>15437</v>
      </c>
      <c r="CJ91" s="82" t="s">
        <v>6337</v>
      </c>
      <c r="CK91" s="82" t="s">
        <v>7182</v>
      </c>
      <c r="CL91" s="82" t="s">
        <v>333</v>
      </c>
      <c r="CM91" s="82" t="s">
        <v>12386</v>
      </c>
      <c r="CO91" s="82" t="s">
        <v>19535</v>
      </c>
    </row>
    <row r="92" spans="3:93" ht="16.5" x14ac:dyDescent="0.25">
      <c r="C92" s="81" t="s">
        <v>4706</v>
      </c>
      <c r="D92" s="82" t="s">
        <v>4707</v>
      </c>
      <c r="E92" s="82" t="s">
        <v>5492</v>
      </c>
      <c r="F92" s="82" t="s">
        <v>5930</v>
      </c>
      <c r="G92" s="82" t="s">
        <v>6344</v>
      </c>
      <c r="H92" s="82" t="s">
        <v>7183</v>
      </c>
      <c r="I92" s="82" t="s">
        <v>7720</v>
      </c>
      <c r="J92" s="82" t="s">
        <v>8148</v>
      </c>
      <c r="K92" s="82" t="s">
        <v>8950</v>
      </c>
      <c r="L92" s="82" t="s">
        <v>1811</v>
      </c>
      <c r="M92" s="82" t="s">
        <v>9951</v>
      </c>
      <c r="N92" s="82" t="s">
        <v>10934</v>
      </c>
      <c r="O92" s="82" t="s">
        <v>10328</v>
      </c>
      <c r="P92" s="82" t="s">
        <v>9001</v>
      </c>
      <c r="Q92" s="82" t="s">
        <v>901</v>
      </c>
      <c r="R92" s="82" t="s">
        <v>4168</v>
      </c>
      <c r="S92" s="82" t="s">
        <v>41</v>
      </c>
      <c r="T92" s="82" t="s">
        <v>9622</v>
      </c>
      <c r="U92" s="82" t="s">
        <v>11912</v>
      </c>
      <c r="V92" s="82" t="s">
        <v>2294</v>
      </c>
      <c r="W92" s="82" t="s">
        <v>13177</v>
      </c>
      <c r="X92" s="82" t="s">
        <v>9008</v>
      </c>
      <c r="Y92" s="82" t="s">
        <v>3126</v>
      </c>
      <c r="Z92" s="82" t="s">
        <v>13623</v>
      </c>
      <c r="AA92" s="82" t="s">
        <v>14020</v>
      </c>
      <c r="AB92" s="82" t="s">
        <v>1717</v>
      </c>
      <c r="AC92" s="82" t="s">
        <v>324</v>
      </c>
      <c r="AD92" s="82" t="s">
        <v>1814</v>
      </c>
      <c r="AE92" s="82" t="s">
        <v>15873</v>
      </c>
      <c r="AF92" s="82" t="s">
        <v>15055</v>
      </c>
      <c r="AG92" s="82" t="s">
        <v>14612</v>
      </c>
      <c r="AH92" s="82" t="s">
        <v>3765</v>
      </c>
      <c r="AI92" s="82" t="s">
        <v>15382</v>
      </c>
      <c r="AJ92" s="82" t="s">
        <v>12571</v>
      </c>
      <c r="AK92" s="82" t="s">
        <v>1711</v>
      </c>
      <c r="AL92" s="82" t="s">
        <v>14868</v>
      </c>
      <c r="AM92" s="82" t="s">
        <v>16517</v>
      </c>
      <c r="AN92" s="82" t="s">
        <v>10877</v>
      </c>
      <c r="AO92" s="82" t="s">
        <v>12536</v>
      </c>
      <c r="AP92" s="82" t="s">
        <v>10482</v>
      </c>
      <c r="AQ92" s="82" t="s">
        <v>13966</v>
      </c>
      <c r="AR92" s="82" t="s">
        <v>6484</v>
      </c>
      <c r="AS92" s="82" t="s">
        <v>14832</v>
      </c>
      <c r="AT92" s="82" t="s">
        <v>7549</v>
      </c>
      <c r="AU92" s="82" t="s">
        <v>17263</v>
      </c>
      <c r="AV92" s="82" t="s">
        <v>18047</v>
      </c>
      <c r="AW92" s="82" t="s">
        <v>732</v>
      </c>
      <c r="AX92" s="82" t="s">
        <v>16908</v>
      </c>
      <c r="AY92" s="82" t="s">
        <v>1152</v>
      </c>
      <c r="AZ92" s="82" t="s">
        <v>19769</v>
      </c>
      <c r="BA92" s="82" t="s">
        <v>17567</v>
      </c>
      <c r="BB92" s="82" t="s">
        <v>8636</v>
      </c>
      <c r="BC92" s="82" t="s">
        <v>62</v>
      </c>
      <c r="BD92" s="82" t="s">
        <v>9572</v>
      </c>
      <c r="BE92" s="82" t="s">
        <v>12567</v>
      </c>
      <c r="BF92" s="82" t="s">
        <v>18784</v>
      </c>
      <c r="BG92" s="82" t="s">
        <v>15792</v>
      </c>
      <c r="BH92" s="82" t="s">
        <v>3077</v>
      </c>
      <c r="BI92" s="82" t="s">
        <v>10596</v>
      </c>
      <c r="BJ92" s="82" t="s">
        <v>614</v>
      </c>
      <c r="BK92" s="82" t="s">
        <v>18979</v>
      </c>
      <c r="BL92" s="82" t="s">
        <v>7219</v>
      </c>
      <c r="BM92" s="82" t="s">
        <v>7582</v>
      </c>
      <c r="BN92" s="82" t="s">
        <v>8757</v>
      </c>
      <c r="BO92" s="82" t="s">
        <v>21279</v>
      </c>
      <c r="BP92" s="82" t="s">
        <v>20244</v>
      </c>
      <c r="BQ92" s="82" t="s">
        <v>915</v>
      </c>
      <c r="BR92" s="82" t="s">
        <v>14376</v>
      </c>
      <c r="BS92" s="82" t="s">
        <v>20866</v>
      </c>
      <c r="BT92" s="82" t="s">
        <v>20531</v>
      </c>
      <c r="BU92" s="82" t="s">
        <v>19348</v>
      </c>
      <c r="BV92" s="82" t="s">
        <v>1924</v>
      </c>
      <c r="BW92" s="82" t="s">
        <v>21999</v>
      </c>
      <c r="BX92" s="82" t="s">
        <v>16847</v>
      </c>
      <c r="BY92" s="82" t="s">
        <v>6896</v>
      </c>
      <c r="BZ92" s="82" t="s">
        <v>22924</v>
      </c>
      <c r="CA92" s="82" t="s">
        <v>15768</v>
      </c>
      <c r="CB92" s="82" t="s">
        <v>12566</v>
      </c>
      <c r="CC92" s="82" t="s">
        <v>19472</v>
      </c>
      <c r="CD92" s="82" t="s">
        <v>2196</v>
      </c>
      <c r="CE92" s="82" t="s">
        <v>15579</v>
      </c>
      <c r="CF92" s="82" t="s">
        <v>18127</v>
      </c>
      <c r="CG92" s="82" t="s">
        <v>6580</v>
      </c>
      <c r="CH92" s="82" t="s">
        <v>16232</v>
      </c>
      <c r="CI92" s="82" t="s">
        <v>15378</v>
      </c>
      <c r="CJ92" s="82" t="s">
        <v>7271</v>
      </c>
      <c r="CK92" s="82" t="s">
        <v>14502</v>
      </c>
      <c r="CL92" s="82" t="s">
        <v>7652</v>
      </c>
      <c r="CM92" s="82" t="s">
        <v>2033</v>
      </c>
      <c r="CO92" s="82" t="s">
        <v>14566</v>
      </c>
    </row>
    <row r="93" spans="3:93" ht="16.5" x14ac:dyDescent="0.25">
      <c r="C93" s="81" t="s">
        <v>4708</v>
      </c>
      <c r="D93" s="82" t="s">
        <v>4709</v>
      </c>
      <c r="E93" s="82" t="s">
        <v>5493</v>
      </c>
      <c r="F93" s="82" t="s">
        <v>5931</v>
      </c>
      <c r="G93" s="82" t="s">
        <v>6327</v>
      </c>
      <c r="H93" s="82" t="s">
        <v>6762</v>
      </c>
      <c r="I93" s="82" t="s">
        <v>7723</v>
      </c>
      <c r="J93" s="82" t="s">
        <v>8206</v>
      </c>
      <c r="K93" s="82" t="s">
        <v>684</v>
      </c>
      <c r="L93" s="82" t="s">
        <v>1808</v>
      </c>
      <c r="M93" s="82" t="s">
        <v>9952</v>
      </c>
      <c r="N93" s="82" t="s">
        <v>10944</v>
      </c>
      <c r="O93" s="82" t="s">
        <v>10330</v>
      </c>
      <c r="P93" s="82" t="s">
        <v>8970</v>
      </c>
      <c r="Q93" s="82" t="s">
        <v>450</v>
      </c>
      <c r="R93" s="82" t="s">
        <v>1707</v>
      </c>
      <c r="S93" s="82" t="s">
        <v>1083</v>
      </c>
      <c r="T93" s="82" t="s">
        <v>2026</v>
      </c>
      <c r="U93" s="82" t="s">
        <v>11913</v>
      </c>
      <c r="V93" s="82" t="s">
        <v>3013</v>
      </c>
      <c r="W93" s="82" t="s">
        <v>13178</v>
      </c>
      <c r="X93" s="82" t="s">
        <v>9723</v>
      </c>
      <c r="Y93" s="82" t="s">
        <v>12690</v>
      </c>
      <c r="Z93" s="82" t="s">
        <v>13624</v>
      </c>
      <c r="AA93" s="82" t="s">
        <v>14107</v>
      </c>
      <c r="AB93" s="82" t="s">
        <v>11765</v>
      </c>
      <c r="AC93" s="82" t="s">
        <v>324</v>
      </c>
      <c r="AD93" s="82" t="s">
        <v>9536</v>
      </c>
      <c r="AE93" s="82" t="s">
        <v>10763</v>
      </c>
      <c r="AF93" s="82" t="s">
        <v>15057</v>
      </c>
      <c r="AG93" s="82" t="s">
        <v>14614</v>
      </c>
      <c r="AH93" s="82" t="s">
        <v>2630</v>
      </c>
      <c r="AI93" s="82" t="s">
        <v>15410</v>
      </c>
      <c r="AJ93" s="82" t="s">
        <v>4357</v>
      </c>
      <c r="AK93" s="82" t="s">
        <v>3844</v>
      </c>
      <c r="AL93" s="82" t="s">
        <v>14901</v>
      </c>
      <c r="AM93" s="82" t="s">
        <v>17234</v>
      </c>
      <c r="AN93" s="82" t="s">
        <v>14693</v>
      </c>
      <c r="AO93" s="82" t="s">
        <v>9144</v>
      </c>
      <c r="AP93" s="82" t="s">
        <v>17794</v>
      </c>
      <c r="AQ93" s="82" t="s">
        <v>18772</v>
      </c>
      <c r="AR93" s="82" t="s">
        <v>6493</v>
      </c>
      <c r="AS93" s="82" t="s">
        <v>16292</v>
      </c>
      <c r="AT93" s="82" t="s">
        <v>18489</v>
      </c>
      <c r="AU93" s="82" t="s">
        <v>17213</v>
      </c>
      <c r="AV93" s="82" t="s">
        <v>16565</v>
      </c>
      <c r="AW93" s="82" t="s">
        <v>9602</v>
      </c>
      <c r="AX93" s="82" t="s">
        <v>16422</v>
      </c>
      <c r="AY93" s="82" t="s">
        <v>906</v>
      </c>
      <c r="AZ93" s="82" t="s">
        <v>19767</v>
      </c>
      <c r="BA93" s="82" t="s">
        <v>7336</v>
      </c>
      <c r="BB93" s="82" t="s">
        <v>17108</v>
      </c>
      <c r="BC93" s="82" t="s">
        <v>4381</v>
      </c>
      <c r="BD93" s="82" t="s">
        <v>3838</v>
      </c>
      <c r="BE93" s="82" t="s">
        <v>1705</v>
      </c>
      <c r="BF93" s="82" t="s">
        <v>16853</v>
      </c>
      <c r="BG93" s="82" t="s">
        <v>442</v>
      </c>
      <c r="BH93" s="82" t="s">
        <v>12568</v>
      </c>
      <c r="BI93" s="82" t="s">
        <v>18689</v>
      </c>
      <c r="BJ93" s="82" t="s">
        <v>2304</v>
      </c>
      <c r="BK93" s="82" t="s">
        <v>18980</v>
      </c>
      <c r="BL93" s="82" t="s">
        <v>7122</v>
      </c>
      <c r="BM93" s="82" t="s">
        <v>323</v>
      </c>
      <c r="BN93" s="82" t="s">
        <v>8597</v>
      </c>
      <c r="BO93" s="82" t="s">
        <v>21280</v>
      </c>
      <c r="BP93" s="82" t="s">
        <v>17057</v>
      </c>
      <c r="BQ93" s="82" t="s">
        <v>3162</v>
      </c>
      <c r="BR93" s="82" t="s">
        <v>14818</v>
      </c>
      <c r="BS93" s="82" t="s">
        <v>20880</v>
      </c>
      <c r="BT93" s="82" t="s">
        <v>10449</v>
      </c>
      <c r="BU93" s="82" t="s">
        <v>18704</v>
      </c>
      <c r="BV93" s="82" t="s">
        <v>1933</v>
      </c>
      <c r="BW93" s="82" t="s">
        <v>22000</v>
      </c>
      <c r="BX93" s="82" t="s">
        <v>18810</v>
      </c>
      <c r="BY93" s="82" t="s">
        <v>17255</v>
      </c>
      <c r="BZ93" s="82" t="s">
        <v>15602</v>
      </c>
      <c r="CA93" s="82" t="s">
        <v>21724</v>
      </c>
      <c r="CB93" s="82" t="s">
        <v>1710</v>
      </c>
      <c r="CC93" s="82" t="s">
        <v>22786</v>
      </c>
      <c r="CD93" s="82" t="s">
        <v>335</v>
      </c>
      <c r="CE93" s="82" t="s">
        <v>19458</v>
      </c>
      <c r="CF93" s="82" t="s">
        <v>1279</v>
      </c>
      <c r="CG93" s="82" t="s">
        <v>16445</v>
      </c>
      <c r="CH93" s="82" t="s">
        <v>19697</v>
      </c>
      <c r="CI93" s="82" t="s">
        <v>15368</v>
      </c>
      <c r="CJ93" s="82" t="s">
        <v>22351</v>
      </c>
      <c r="CK93" s="82" t="s">
        <v>16369</v>
      </c>
      <c r="CL93" s="82" t="s">
        <v>2619</v>
      </c>
      <c r="CM93" s="82" t="s">
        <v>8948</v>
      </c>
      <c r="CO93" s="82" t="s">
        <v>21794</v>
      </c>
    </row>
    <row r="94" spans="3:93" ht="16.5" x14ac:dyDescent="0.25">
      <c r="C94" s="81" t="s">
        <v>4710</v>
      </c>
      <c r="D94" s="82" t="s">
        <v>4711</v>
      </c>
      <c r="E94" s="82" t="s">
        <v>5494</v>
      </c>
      <c r="F94" s="82" t="s">
        <v>5932</v>
      </c>
      <c r="G94" s="82" t="s">
        <v>6459</v>
      </c>
      <c r="H94" s="82" t="s">
        <v>7186</v>
      </c>
      <c r="I94" s="82" t="s">
        <v>7725</v>
      </c>
      <c r="J94" s="82" t="s">
        <v>8125</v>
      </c>
      <c r="K94" s="82" t="s">
        <v>682</v>
      </c>
      <c r="L94" s="82" t="s">
        <v>1159</v>
      </c>
      <c r="M94" s="82" t="s">
        <v>9953</v>
      </c>
      <c r="N94" s="82" t="s">
        <v>10945</v>
      </c>
      <c r="O94" s="82" t="s">
        <v>10331</v>
      </c>
      <c r="P94" s="82" t="s">
        <v>8970</v>
      </c>
      <c r="Q94" s="82" t="s">
        <v>2292</v>
      </c>
      <c r="R94" s="82" t="s">
        <v>1705</v>
      </c>
      <c r="S94" s="82" t="s">
        <v>660</v>
      </c>
      <c r="T94" s="82" t="s">
        <v>1480</v>
      </c>
      <c r="U94" s="82" t="s">
        <v>11914</v>
      </c>
      <c r="V94" s="82" t="s">
        <v>746</v>
      </c>
      <c r="W94" s="82" t="s">
        <v>13180</v>
      </c>
      <c r="X94" s="82" t="s">
        <v>9701</v>
      </c>
      <c r="Y94" s="82" t="s">
        <v>12692</v>
      </c>
      <c r="Z94" s="82" t="s">
        <v>13625</v>
      </c>
      <c r="AA94" s="82" t="s">
        <v>14108</v>
      </c>
      <c r="AB94" s="82" t="s">
        <v>1819</v>
      </c>
      <c r="AC94" s="82" t="s">
        <v>1195</v>
      </c>
      <c r="AD94" s="82" t="s">
        <v>3166</v>
      </c>
      <c r="AE94" s="82" t="s">
        <v>15874</v>
      </c>
      <c r="AF94" s="82" t="s">
        <v>14770</v>
      </c>
      <c r="AG94" s="82" t="s">
        <v>14615</v>
      </c>
      <c r="AH94" s="82" t="s">
        <v>2622</v>
      </c>
      <c r="AI94" s="82" t="s">
        <v>15411</v>
      </c>
      <c r="AJ94" s="82" t="s">
        <v>1715</v>
      </c>
      <c r="AK94" s="82" t="s">
        <v>1719</v>
      </c>
      <c r="AL94" s="82" t="s">
        <v>14898</v>
      </c>
      <c r="AM94" s="82" t="s">
        <v>17235</v>
      </c>
      <c r="AN94" s="82" t="s">
        <v>8465</v>
      </c>
      <c r="AO94" s="82" t="s">
        <v>18115</v>
      </c>
      <c r="AP94" s="82" t="s">
        <v>17796</v>
      </c>
      <c r="AQ94" s="82" t="s">
        <v>18774</v>
      </c>
      <c r="AR94" s="82" t="s">
        <v>17364</v>
      </c>
      <c r="AS94" s="82" t="s">
        <v>16219</v>
      </c>
      <c r="AT94" s="82" t="s">
        <v>18490</v>
      </c>
      <c r="AU94" s="82" t="s">
        <v>13941</v>
      </c>
      <c r="AV94" s="82" t="s">
        <v>7565</v>
      </c>
      <c r="AW94" s="82" t="s">
        <v>913</v>
      </c>
      <c r="AX94" s="82" t="s">
        <v>16909</v>
      </c>
      <c r="AY94" s="82" t="s">
        <v>743</v>
      </c>
      <c r="AZ94" s="82" t="s">
        <v>19772</v>
      </c>
      <c r="BA94" s="82" t="s">
        <v>7300</v>
      </c>
      <c r="BB94" s="82" t="s">
        <v>14380</v>
      </c>
      <c r="BC94" s="82" t="s">
        <v>4383</v>
      </c>
      <c r="BD94" s="82" t="s">
        <v>466</v>
      </c>
      <c r="BE94" s="82" t="s">
        <v>1707</v>
      </c>
      <c r="BF94" s="82" t="s">
        <v>13990</v>
      </c>
      <c r="BG94" s="82" t="s">
        <v>2993</v>
      </c>
      <c r="BH94" s="82" t="s">
        <v>3073</v>
      </c>
      <c r="BI94" s="82" t="s">
        <v>1796</v>
      </c>
      <c r="BJ94" s="82" t="s">
        <v>2296</v>
      </c>
      <c r="BK94" s="82" t="s">
        <v>18981</v>
      </c>
      <c r="BL94" s="82" t="s">
        <v>6648</v>
      </c>
      <c r="BM94" s="82" t="s">
        <v>325</v>
      </c>
      <c r="BN94" s="82" t="s">
        <v>19690</v>
      </c>
      <c r="BO94" s="82" t="s">
        <v>21282</v>
      </c>
      <c r="BP94" s="82" t="s">
        <v>20251</v>
      </c>
      <c r="BQ94" s="82" t="s">
        <v>9533</v>
      </c>
      <c r="BR94" s="82" t="s">
        <v>14455</v>
      </c>
      <c r="BS94" s="82" t="s">
        <v>20881</v>
      </c>
      <c r="BT94" s="82" t="s">
        <v>18277</v>
      </c>
      <c r="BU94" s="82" t="s">
        <v>10603</v>
      </c>
      <c r="BV94" s="82" t="s">
        <v>646</v>
      </c>
      <c r="BW94" s="82" t="s">
        <v>22001</v>
      </c>
      <c r="BX94" s="82" t="s">
        <v>12859</v>
      </c>
      <c r="BY94" s="82" t="s">
        <v>21650</v>
      </c>
      <c r="BZ94" s="82" t="s">
        <v>15475</v>
      </c>
      <c r="CA94" s="82" t="s">
        <v>10926</v>
      </c>
      <c r="CB94" s="82" t="s">
        <v>2151</v>
      </c>
      <c r="CC94" s="82" t="s">
        <v>22787</v>
      </c>
      <c r="CD94" s="82" t="s">
        <v>2193</v>
      </c>
      <c r="CE94" s="82" t="s">
        <v>19460</v>
      </c>
      <c r="CF94" s="82" t="s">
        <v>20530</v>
      </c>
      <c r="CG94" s="82" t="s">
        <v>22341</v>
      </c>
      <c r="CH94" s="82" t="s">
        <v>7158</v>
      </c>
      <c r="CI94" s="82" t="s">
        <v>15364</v>
      </c>
      <c r="CJ94" s="82" t="s">
        <v>17582</v>
      </c>
      <c r="CK94" s="82" t="s">
        <v>22716</v>
      </c>
      <c r="CL94" s="82" t="s">
        <v>2630</v>
      </c>
      <c r="CM94" s="82" t="s">
        <v>4361</v>
      </c>
      <c r="CO94" s="82" t="s">
        <v>14561</v>
      </c>
    </row>
    <row r="95" spans="3:93" ht="16.5" x14ac:dyDescent="0.25">
      <c r="C95" s="81" t="s">
        <v>4712</v>
      </c>
      <c r="D95" s="82" t="s">
        <v>4713</v>
      </c>
      <c r="E95" s="82" t="s">
        <v>5495</v>
      </c>
      <c r="F95" s="82" t="s">
        <v>5933</v>
      </c>
      <c r="G95" s="82" t="s">
        <v>6460</v>
      </c>
      <c r="H95" s="82" t="s">
        <v>7189</v>
      </c>
      <c r="I95" s="82" t="s">
        <v>7555</v>
      </c>
      <c r="J95" s="82" t="s">
        <v>8207</v>
      </c>
      <c r="K95" s="82" t="s">
        <v>8957</v>
      </c>
      <c r="L95" s="82" t="s">
        <v>1856</v>
      </c>
      <c r="M95" s="82" t="s">
        <v>9954</v>
      </c>
      <c r="N95" s="82" t="s">
        <v>10946</v>
      </c>
      <c r="O95" s="82" t="s">
        <v>10332</v>
      </c>
      <c r="P95" s="82" t="s">
        <v>8920</v>
      </c>
      <c r="Q95" s="82" t="s">
        <v>2894</v>
      </c>
      <c r="R95" s="82" t="s">
        <v>1705</v>
      </c>
      <c r="S95" s="82" t="s">
        <v>8062</v>
      </c>
      <c r="T95" s="82" t="s">
        <v>9595</v>
      </c>
      <c r="U95" s="82" t="s">
        <v>11915</v>
      </c>
      <c r="V95" s="82" t="s">
        <v>3015</v>
      </c>
      <c r="W95" s="82" t="s">
        <v>13182</v>
      </c>
      <c r="X95" s="82" t="s">
        <v>11457</v>
      </c>
      <c r="Y95" s="82" t="s">
        <v>9790</v>
      </c>
      <c r="Z95" s="82" t="s">
        <v>13626</v>
      </c>
      <c r="AA95" s="82" t="s">
        <v>8088</v>
      </c>
      <c r="AB95" s="82" t="s">
        <v>1721</v>
      </c>
      <c r="AC95" s="82" t="s">
        <v>7649</v>
      </c>
      <c r="AD95" s="82" t="s">
        <v>3842</v>
      </c>
      <c r="AE95" s="82" t="s">
        <v>13700</v>
      </c>
      <c r="AF95" s="82" t="s">
        <v>14770</v>
      </c>
      <c r="AG95" s="82" t="s">
        <v>14617</v>
      </c>
      <c r="AH95" s="82" t="s">
        <v>7652</v>
      </c>
      <c r="AI95" s="82" t="s">
        <v>15412</v>
      </c>
      <c r="AJ95" s="82" t="s">
        <v>1817</v>
      </c>
      <c r="AK95" s="82" t="s">
        <v>12575</v>
      </c>
      <c r="AL95" s="82" t="s">
        <v>14866</v>
      </c>
      <c r="AM95" s="82" t="s">
        <v>7577</v>
      </c>
      <c r="AN95" s="82" t="s">
        <v>16652</v>
      </c>
      <c r="AO95" s="82" t="s">
        <v>18168</v>
      </c>
      <c r="AP95" s="82" t="s">
        <v>10516</v>
      </c>
      <c r="AQ95" s="82" t="s">
        <v>17549</v>
      </c>
      <c r="AR95" s="82" t="s">
        <v>6304</v>
      </c>
      <c r="AS95" s="82" t="s">
        <v>14924</v>
      </c>
      <c r="AT95" s="82" t="s">
        <v>18492</v>
      </c>
      <c r="AU95" s="82" t="s">
        <v>17269</v>
      </c>
      <c r="AV95" s="82" t="s">
        <v>17245</v>
      </c>
      <c r="AW95" s="82" t="s">
        <v>736</v>
      </c>
      <c r="AX95" s="82" t="s">
        <v>16330</v>
      </c>
      <c r="AY95" s="82" t="s">
        <v>457</v>
      </c>
      <c r="AZ95" s="82" t="s">
        <v>19849</v>
      </c>
      <c r="BA95" s="82" t="s">
        <v>7241</v>
      </c>
      <c r="BB95" s="82" t="s">
        <v>16259</v>
      </c>
      <c r="BC95" s="82" t="s">
        <v>103</v>
      </c>
      <c r="BD95" s="82" t="s">
        <v>465</v>
      </c>
      <c r="BE95" s="82" t="s">
        <v>12572</v>
      </c>
      <c r="BF95" s="82" t="s">
        <v>6992</v>
      </c>
      <c r="BG95" s="82" t="s">
        <v>12717</v>
      </c>
      <c r="BH95" s="82" t="s">
        <v>114</v>
      </c>
      <c r="BI95" s="82" t="s">
        <v>9143</v>
      </c>
      <c r="BJ95" s="82" t="s">
        <v>615</v>
      </c>
      <c r="BK95" s="82" t="s">
        <v>18982</v>
      </c>
      <c r="BL95" s="82" t="s">
        <v>16377</v>
      </c>
      <c r="BM95" s="82" t="s">
        <v>7648</v>
      </c>
      <c r="BN95" s="82" t="s">
        <v>8624</v>
      </c>
      <c r="BO95" s="82" t="s">
        <v>21283</v>
      </c>
      <c r="BP95" s="82" t="s">
        <v>16854</v>
      </c>
      <c r="BQ95" s="82" t="s">
        <v>9554</v>
      </c>
      <c r="BR95" s="82" t="s">
        <v>14315</v>
      </c>
      <c r="BS95" s="82" t="s">
        <v>20883</v>
      </c>
      <c r="BT95" s="82" t="s">
        <v>10370</v>
      </c>
      <c r="BU95" s="82" t="s">
        <v>18696</v>
      </c>
      <c r="BV95" s="82" t="s">
        <v>656</v>
      </c>
      <c r="BW95" s="82" t="s">
        <v>22002</v>
      </c>
      <c r="BX95" s="82" t="s">
        <v>20198</v>
      </c>
      <c r="BY95" s="82" t="s">
        <v>7927</v>
      </c>
      <c r="BZ95" s="82" t="s">
        <v>22925</v>
      </c>
      <c r="CA95" s="82" t="s">
        <v>11245</v>
      </c>
      <c r="CB95" s="82" t="s">
        <v>3869</v>
      </c>
      <c r="CC95" s="82" t="s">
        <v>15560</v>
      </c>
      <c r="CD95" s="82" t="s">
        <v>2191</v>
      </c>
      <c r="CE95" s="82" t="s">
        <v>19449</v>
      </c>
      <c r="CF95" s="82" t="s">
        <v>9281</v>
      </c>
      <c r="CG95" s="82" t="s">
        <v>22342</v>
      </c>
      <c r="CH95" s="82" t="s">
        <v>16921</v>
      </c>
      <c r="CI95" s="82" t="s">
        <v>22486</v>
      </c>
      <c r="CJ95" s="82" t="s">
        <v>22351</v>
      </c>
      <c r="CK95" s="82" t="s">
        <v>17580</v>
      </c>
      <c r="CL95" s="82" t="s">
        <v>2617</v>
      </c>
      <c r="CM95" s="82" t="s">
        <v>961</v>
      </c>
      <c r="CO95" s="82" t="s">
        <v>14593</v>
      </c>
    </row>
    <row r="96" spans="3:93" ht="16.5" x14ac:dyDescent="0.25">
      <c r="C96" s="81" t="s">
        <v>4714</v>
      </c>
      <c r="D96" s="82" t="s">
        <v>4715</v>
      </c>
      <c r="E96" s="82" t="s">
        <v>5496</v>
      </c>
      <c r="F96" s="82" t="s">
        <v>5935</v>
      </c>
      <c r="G96" s="82" t="s">
        <v>6328</v>
      </c>
      <c r="H96" s="82" t="s">
        <v>6742</v>
      </c>
      <c r="I96" s="82" t="s">
        <v>7730</v>
      </c>
      <c r="J96" s="82" t="s">
        <v>8208</v>
      </c>
      <c r="K96" s="82" t="s">
        <v>8918</v>
      </c>
      <c r="L96" s="82" t="s">
        <v>1856</v>
      </c>
      <c r="M96" s="82" t="s">
        <v>9955</v>
      </c>
      <c r="N96" s="82" t="s">
        <v>10948</v>
      </c>
      <c r="O96" s="82" t="s">
        <v>10333</v>
      </c>
      <c r="P96" s="82" t="s">
        <v>8920</v>
      </c>
      <c r="Q96" s="82" t="s">
        <v>2894</v>
      </c>
      <c r="R96" s="82" t="s">
        <v>1706</v>
      </c>
      <c r="S96" s="82" t="s">
        <v>8058</v>
      </c>
      <c r="T96" s="82" t="s">
        <v>9587</v>
      </c>
      <c r="U96" s="82" t="s">
        <v>11916</v>
      </c>
      <c r="V96" s="82" t="s">
        <v>4248</v>
      </c>
      <c r="W96" s="82" t="s">
        <v>13183</v>
      </c>
      <c r="X96" s="82" t="s">
        <v>9732</v>
      </c>
      <c r="Y96" s="82" t="s">
        <v>9722</v>
      </c>
      <c r="Z96" s="82" t="s">
        <v>9391</v>
      </c>
      <c r="AA96" s="82" t="s">
        <v>14111</v>
      </c>
      <c r="AB96" s="82" t="s">
        <v>1818</v>
      </c>
      <c r="AC96" s="82" t="s">
        <v>7578</v>
      </c>
      <c r="AD96" s="82" t="s">
        <v>1814</v>
      </c>
      <c r="AE96" s="82" t="s">
        <v>13345</v>
      </c>
      <c r="AF96" s="82" t="s">
        <v>8412</v>
      </c>
      <c r="AG96" s="82" t="s">
        <v>14619</v>
      </c>
      <c r="AH96" s="82" t="s">
        <v>7652</v>
      </c>
      <c r="AI96" s="82" t="s">
        <v>15414</v>
      </c>
      <c r="AJ96" s="82" t="s">
        <v>9544</v>
      </c>
      <c r="AK96" s="82" t="s">
        <v>1718</v>
      </c>
      <c r="AL96" s="82" t="s">
        <v>16281</v>
      </c>
      <c r="AM96" s="82" t="s">
        <v>7654</v>
      </c>
      <c r="AN96" s="82" t="s">
        <v>11175</v>
      </c>
      <c r="AO96" s="82" t="s">
        <v>9197</v>
      </c>
      <c r="AP96" s="82" t="s">
        <v>17798</v>
      </c>
      <c r="AQ96" s="82" t="s">
        <v>17552</v>
      </c>
      <c r="AR96" s="82" t="s">
        <v>17365</v>
      </c>
      <c r="AS96" s="82" t="s">
        <v>14915</v>
      </c>
      <c r="AT96" s="82" t="s">
        <v>18494</v>
      </c>
      <c r="AU96" s="82" t="s">
        <v>18073</v>
      </c>
      <c r="AV96" s="82" t="s">
        <v>18452</v>
      </c>
      <c r="AW96" s="82" t="s">
        <v>1573</v>
      </c>
      <c r="AX96" s="82" t="s">
        <v>14963</v>
      </c>
      <c r="AY96" s="82" t="s">
        <v>2301</v>
      </c>
      <c r="AZ96" s="82" t="s">
        <v>19850</v>
      </c>
      <c r="BA96" s="82" t="s">
        <v>18552</v>
      </c>
      <c r="BB96" s="82" t="s">
        <v>14270</v>
      </c>
      <c r="BC96" s="82" t="s">
        <v>12831</v>
      </c>
      <c r="BD96" s="82" t="s">
        <v>9559</v>
      </c>
      <c r="BE96" s="82" t="s">
        <v>11766</v>
      </c>
      <c r="BF96" s="82" t="s">
        <v>17386</v>
      </c>
      <c r="BG96" s="82" t="s">
        <v>12429</v>
      </c>
      <c r="BH96" s="82" t="s">
        <v>12568</v>
      </c>
      <c r="BI96" s="82" t="s">
        <v>19408</v>
      </c>
      <c r="BJ96" s="82" t="s">
        <v>619</v>
      </c>
      <c r="BK96" s="82" t="s">
        <v>18983</v>
      </c>
      <c r="BL96" s="82" t="s">
        <v>16361</v>
      </c>
      <c r="BM96" s="82" t="s">
        <v>7583</v>
      </c>
      <c r="BN96" s="82" t="s">
        <v>8614</v>
      </c>
      <c r="BO96" s="82" t="s">
        <v>21223</v>
      </c>
      <c r="BP96" s="82" t="s">
        <v>20252</v>
      </c>
      <c r="BQ96" s="82" t="s">
        <v>2542</v>
      </c>
      <c r="BR96" s="82" t="s">
        <v>14897</v>
      </c>
      <c r="BS96" s="82" t="s">
        <v>20818</v>
      </c>
      <c r="BT96" s="82" t="s">
        <v>18227</v>
      </c>
      <c r="BU96" s="82" t="s">
        <v>18102</v>
      </c>
      <c r="BV96" s="82" t="s">
        <v>954</v>
      </c>
      <c r="BW96" s="82" t="s">
        <v>22003</v>
      </c>
      <c r="BX96" s="82" t="s">
        <v>7864</v>
      </c>
      <c r="BY96" s="82" t="s">
        <v>7808</v>
      </c>
      <c r="BZ96" s="82" t="s">
        <v>22926</v>
      </c>
      <c r="CA96" s="82" t="s">
        <v>21725</v>
      </c>
      <c r="CB96" s="82" t="s">
        <v>12572</v>
      </c>
      <c r="CC96" s="82" t="s">
        <v>22787</v>
      </c>
      <c r="CD96" s="82" t="s">
        <v>334</v>
      </c>
      <c r="CE96" s="82" t="s">
        <v>19463</v>
      </c>
      <c r="CF96" s="82" t="s">
        <v>18174</v>
      </c>
      <c r="CG96" s="82" t="s">
        <v>7401</v>
      </c>
      <c r="CH96" s="82" t="s">
        <v>17084</v>
      </c>
      <c r="CI96" s="82" t="s">
        <v>15501</v>
      </c>
      <c r="CJ96" s="82" t="s">
        <v>16778</v>
      </c>
      <c r="CK96" s="82" t="s">
        <v>14990</v>
      </c>
      <c r="CL96" s="82" t="s">
        <v>4173</v>
      </c>
      <c r="CM96" s="82" t="s">
        <v>12348</v>
      </c>
      <c r="CO96" s="82" t="s">
        <v>22966</v>
      </c>
    </row>
    <row r="97" spans="3:93" ht="16.5" x14ac:dyDescent="0.25">
      <c r="C97" s="81" t="s">
        <v>4716</v>
      </c>
      <c r="D97" s="82" t="s">
        <v>4717</v>
      </c>
      <c r="E97" s="82" t="s">
        <v>5497</v>
      </c>
      <c r="F97" s="82" t="s">
        <v>5936</v>
      </c>
      <c r="G97" s="82" t="s">
        <v>6322</v>
      </c>
      <c r="H97" s="82" t="s">
        <v>7192</v>
      </c>
      <c r="I97" s="82" t="s">
        <v>7732</v>
      </c>
      <c r="J97" s="82" t="s">
        <v>8209</v>
      </c>
      <c r="K97" s="82" t="s">
        <v>681</v>
      </c>
      <c r="L97" s="82" t="s">
        <v>3163</v>
      </c>
      <c r="M97" s="82" t="s">
        <v>9956</v>
      </c>
      <c r="N97" s="82" t="s">
        <v>10902</v>
      </c>
      <c r="O97" s="82" t="s">
        <v>10299</v>
      </c>
      <c r="P97" s="82" t="s">
        <v>687</v>
      </c>
      <c r="Q97" s="82" t="s">
        <v>2291</v>
      </c>
      <c r="R97" s="82" t="s">
        <v>4161</v>
      </c>
      <c r="S97" s="82" t="s">
        <v>12830</v>
      </c>
      <c r="T97" s="82" t="s">
        <v>12381</v>
      </c>
      <c r="U97" s="82" t="s">
        <v>11917</v>
      </c>
      <c r="V97" s="82" t="s">
        <v>3085</v>
      </c>
      <c r="W97" s="82" t="s">
        <v>13184</v>
      </c>
      <c r="X97" s="82" t="s">
        <v>9674</v>
      </c>
      <c r="Y97" s="82" t="s">
        <v>12694</v>
      </c>
      <c r="Z97" s="82" t="s">
        <v>13624</v>
      </c>
      <c r="AA97" s="82" t="s">
        <v>14112</v>
      </c>
      <c r="AB97" s="82" t="s">
        <v>9543</v>
      </c>
      <c r="AC97" s="82" t="s">
        <v>7583</v>
      </c>
      <c r="AD97" s="82" t="s">
        <v>921</v>
      </c>
      <c r="AE97" s="82" t="s">
        <v>15876</v>
      </c>
      <c r="AF97" s="82" t="s">
        <v>10867</v>
      </c>
      <c r="AG97" s="82" t="s">
        <v>14621</v>
      </c>
      <c r="AH97" s="82" t="s">
        <v>2628</v>
      </c>
      <c r="AI97" s="82" t="s">
        <v>15415</v>
      </c>
      <c r="AJ97" s="82" t="s">
        <v>12576</v>
      </c>
      <c r="AK97" s="82" t="s">
        <v>3164</v>
      </c>
      <c r="AL97" s="82" t="s">
        <v>16282</v>
      </c>
      <c r="AM97" s="82" t="s">
        <v>7578</v>
      </c>
      <c r="AN97" s="82" t="s">
        <v>14752</v>
      </c>
      <c r="AO97" s="82" t="s">
        <v>18170</v>
      </c>
      <c r="AP97" s="82" t="s">
        <v>17801</v>
      </c>
      <c r="AQ97" s="82" t="s">
        <v>6818</v>
      </c>
      <c r="AR97" s="82" t="s">
        <v>16986</v>
      </c>
      <c r="AS97" s="82" t="s">
        <v>14436</v>
      </c>
      <c r="AT97" s="82" t="s">
        <v>6967</v>
      </c>
      <c r="AU97" s="82" t="s">
        <v>7643</v>
      </c>
      <c r="AV97" s="82" t="s">
        <v>7583</v>
      </c>
      <c r="AW97" s="82" t="s">
        <v>12420</v>
      </c>
      <c r="AX97" s="82" t="s">
        <v>16205</v>
      </c>
      <c r="AY97" s="82" t="s">
        <v>2299</v>
      </c>
      <c r="AZ97" s="82" t="s">
        <v>19790</v>
      </c>
      <c r="BA97" s="82" t="s">
        <v>6804</v>
      </c>
      <c r="BB97" s="82" t="s">
        <v>15136</v>
      </c>
      <c r="BC97" s="82" t="s">
        <v>3660</v>
      </c>
      <c r="BD97" s="82" t="s">
        <v>462</v>
      </c>
      <c r="BE97" s="82" t="s">
        <v>1714</v>
      </c>
      <c r="BF97" s="82" t="s">
        <v>16810</v>
      </c>
      <c r="BG97" s="82" t="s">
        <v>12763</v>
      </c>
      <c r="BH97" s="82" t="s">
        <v>1704</v>
      </c>
      <c r="BI97" s="82" t="s">
        <v>1835</v>
      </c>
      <c r="BJ97" s="82" t="s">
        <v>2294</v>
      </c>
      <c r="BK97" s="82" t="s">
        <v>18984</v>
      </c>
      <c r="BL97" s="82" t="s">
        <v>17363</v>
      </c>
      <c r="BM97" s="82" t="s">
        <v>7581</v>
      </c>
      <c r="BN97" s="82" t="s">
        <v>16609</v>
      </c>
      <c r="BO97" s="82" t="s">
        <v>21200</v>
      </c>
      <c r="BP97" s="82" t="s">
        <v>20253</v>
      </c>
      <c r="BQ97" s="82" t="s">
        <v>1156</v>
      </c>
      <c r="BR97" s="82" t="s">
        <v>17127</v>
      </c>
      <c r="BS97" s="82" t="s">
        <v>20884</v>
      </c>
      <c r="BT97" s="82" t="s">
        <v>10435</v>
      </c>
      <c r="BU97" s="82" t="s">
        <v>19345</v>
      </c>
      <c r="BV97" s="82" t="s">
        <v>1926</v>
      </c>
      <c r="BW97" s="82" t="s">
        <v>22004</v>
      </c>
      <c r="BX97" s="82" t="s">
        <v>7648</v>
      </c>
      <c r="BY97" s="82" t="s">
        <v>16841</v>
      </c>
      <c r="BZ97" s="82" t="s">
        <v>19455</v>
      </c>
      <c r="CA97" s="82" t="s">
        <v>15695</v>
      </c>
      <c r="CB97" s="82" t="s">
        <v>2148</v>
      </c>
      <c r="CC97" s="82" t="s">
        <v>15306</v>
      </c>
      <c r="CD97" s="82" t="s">
        <v>2197</v>
      </c>
      <c r="CE97" s="82" t="s">
        <v>15668</v>
      </c>
      <c r="CF97" s="82" t="s">
        <v>18657</v>
      </c>
      <c r="CG97" s="82" t="s">
        <v>16787</v>
      </c>
      <c r="CH97" s="82" t="s">
        <v>16240</v>
      </c>
      <c r="CI97" s="82" t="s">
        <v>15473</v>
      </c>
      <c r="CJ97" s="82" t="s">
        <v>22686</v>
      </c>
      <c r="CK97" s="82" t="s">
        <v>6742</v>
      </c>
      <c r="CL97" s="82" t="s">
        <v>2619</v>
      </c>
      <c r="CM97" s="82" t="s">
        <v>2043</v>
      </c>
      <c r="CO97" s="82" t="s">
        <v>15731</v>
      </c>
    </row>
    <row r="98" spans="3:93" ht="16.5" x14ac:dyDescent="0.25">
      <c r="C98" s="81" t="s">
        <v>4718</v>
      </c>
      <c r="D98" s="82" t="s">
        <v>4719</v>
      </c>
      <c r="E98" s="82" t="s">
        <v>5498</v>
      </c>
      <c r="F98" s="82" t="s">
        <v>5938</v>
      </c>
      <c r="G98" s="82" t="s">
        <v>6288</v>
      </c>
      <c r="H98" s="82" t="s">
        <v>6716</v>
      </c>
      <c r="I98" s="82" t="s">
        <v>7734</v>
      </c>
      <c r="J98" s="82" t="s">
        <v>8211</v>
      </c>
      <c r="K98" s="82" t="s">
        <v>681</v>
      </c>
      <c r="L98" s="82" t="s">
        <v>1850</v>
      </c>
      <c r="M98" s="82" t="s">
        <v>9957</v>
      </c>
      <c r="N98" s="82" t="s">
        <v>10951</v>
      </c>
      <c r="O98" s="82" t="s">
        <v>10211</v>
      </c>
      <c r="P98" s="82" t="s">
        <v>11387</v>
      </c>
      <c r="Q98" s="82" t="s">
        <v>614</v>
      </c>
      <c r="R98" s="82" t="s">
        <v>1706</v>
      </c>
      <c r="S98" s="82" t="s">
        <v>4383</v>
      </c>
      <c r="T98" s="82" t="s">
        <v>2025</v>
      </c>
      <c r="U98" s="82" t="s">
        <v>11918</v>
      </c>
      <c r="V98" s="82" t="s">
        <v>729</v>
      </c>
      <c r="W98" s="82" t="s">
        <v>13185</v>
      </c>
      <c r="X98" s="82" t="s">
        <v>9738</v>
      </c>
      <c r="Y98" s="82" t="s">
        <v>12695</v>
      </c>
      <c r="Z98" s="82" t="s">
        <v>13594</v>
      </c>
      <c r="AA98" s="82" t="s">
        <v>14082</v>
      </c>
      <c r="AB98" s="82" t="s">
        <v>3840</v>
      </c>
      <c r="AC98" s="82" t="s">
        <v>7648</v>
      </c>
      <c r="AD98" s="82" t="s">
        <v>1125</v>
      </c>
      <c r="AE98" s="82" t="s">
        <v>13585</v>
      </c>
      <c r="AF98" s="82" t="s">
        <v>15059</v>
      </c>
      <c r="AG98" s="82" t="s">
        <v>14622</v>
      </c>
      <c r="AH98" s="82" t="s">
        <v>2628</v>
      </c>
      <c r="AI98" s="82" t="s">
        <v>15417</v>
      </c>
      <c r="AJ98" s="82" t="s">
        <v>3868</v>
      </c>
      <c r="AK98" s="82" t="s">
        <v>1123</v>
      </c>
      <c r="AL98" s="82" t="s">
        <v>16283</v>
      </c>
      <c r="AM98" s="82" t="s">
        <v>7578</v>
      </c>
      <c r="AN98" s="82" t="s">
        <v>14542</v>
      </c>
      <c r="AO98" s="82" t="s">
        <v>18133</v>
      </c>
      <c r="AP98" s="82" t="s">
        <v>17805</v>
      </c>
      <c r="AQ98" s="82" t="s">
        <v>18776</v>
      </c>
      <c r="AR98" s="82" t="s">
        <v>6408</v>
      </c>
      <c r="AS98" s="82" t="s">
        <v>17096</v>
      </c>
      <c r="AT98" s="82" t="s">
        <v>7641</v>
      </c>
      <c r="AU98" s="82" t="s">
        <v>17265</v>
      </c>
      <c r="AV98" s="82" t="s">
        <v>7583</v>
      </c>
      <c r="AW98" s="82" t="s">
        <v>9600</v>
      </c>
      <c r="AX98" s="82" t="s">
        <v>14985</v>
      </c>
      <c r="AY98" s="82" t="s">
        <v>2890</v>
      </c>
      <c r="AZ98" s="82" t="s">
        <v>19806</v>
      </c>
      <c r="BA98" s="82" t="s">
        <v>6796</v>
      </c>
      <c r="BB98" s="82" t="s">
        <v>14807</v>
      </c>
      <c r="BC98" s="82" t="s">
        <v>4379</v>
      </c>
      <c r="BD98" s="82" t="s">
        <v>3084</v>
      </c>
      <c r="BE98" s="82" t="s">
        <v>1848</v>
      </c>
      <c r="BF98" s="82" t="s">
        <v>18543</v>
      </c>
      <c r="BG98" s="82" t="s">
        <v>601</v>
      </c>
      <c r="BH98" s="82" t="s">
        <v>2144</v>
      </c>
      <c r="BI98" s="82" t="s">
        <v>3902</v>
      </c>
      <c r="BJ98" s="82" t="s">
        <v>2295</v>
      </c>
      <c r="BK98" s="82" t="s">
        <v>18985</v>
      </c>
      <c r="BL98" s="82" t="s">
        <v>16331</v>
      </c>
      <c r="BM98" s="82" t="s">
        <v>7582</v>
      </c>
      <c r="BN98" s="82" t="s">
        <v>8728</v>
      </c>
      <c r="BO98" s="82" t="s">
        <v>21284</v>
      </c>
      <c r="BP98" s="82" t="s">
        <v>17001</v>
      </c>
      <c r="BQ98" s="82" t="s">
        <v>469</v>
      </c>
      <c r="BR98" s="82" t="s">
        <v>16900</v>
      </c>
      <c r="BS98" s="82" t="s">
        <v>20885</v>
      </c>
      <c r="BT98" s="82" t="s">
        <v>10413</v>
      </c>
      <c r="BU98" s="82" t="s">
        <v>20377</v>
      </c>
      <c r="BV98" s="82" t="s">
        <v>953</v>
      </c>
      <c r="BW98" s="82" t="s">
        <v>22005</v>
      </c>
      <c r="BX98" s="82" t="s">
        <v>18508</v>
      </c>
      <c r="BY98" s="82" t="s">
        <v>17476</v>
      </c>
      <c r="BZ98" s="82" t="s">
        <v>15614</v>
      </c>
      <c r="CA98" s="82" t="s">
        <v>21726</v>
      </c>
      <c r="CB98" s="82" t="s">
        <v>2148</v>
      </c>
      <c r="CC98" s="82" t="s">
        <v>22788</v>
      </c>
      <c r="CD98" s="82" t="s">
        <v>334</v>
      </c>
      <c r="CE98" s="82" t="s">
        <v>19467</v>
      </c>
      <c r="CF98" s="82" t="s">
        <v>20342</v>
      </c>
      <c r="CG98" s="82" t="s">
        <v>7389</v>
      </c>
      <c r="CH98" s="82" t="s">
        <v>21594</v>
      </c>
      <c r="CI98" s="82" t="s">
        <v>15598</v>
      </c>
      <c r="CJ98" s="82" t="s">
        <v>16972</v>
      </c>
      <c r="CK98" s="82" t="s">
        <v>7208</v>
      </c>
      <c r="CL98" s="82" t="s">
        <v>3765</v>
      </c>
      <c r="CM98" s="82" t="s">
        <v>11799</v>
      </c>
      <c r="CO98" s="82" t="s">
        <v>15723</v>
      </c>
    </row>
    <row r="99" spans="3:93" ht="16.5" x14ac:dyDescent="0.25">
      <c r="C99" s="81" t="s">
        <v>4720</v>
      </c>
      <c r="D99" s="82" t="s">
        <v>4721</v>
      </c>
      <c r="E99" s="82" t="s">
        <v>5499</v>
      </c>
      <c r="F99" s="82" t="s">
        <v>5939</v>
      </c>
      <c r="G99" s="82" t="s">
        <v>6329</v>
      </c>
      <c r="H99" s="82" t="s">
        <v>7195</v>
      </c>
      <c r="I99" s="82" t="s">
        <v>7735</v>
      </c>
      <c r="J99" s="82" t="s">
        <v>8213</v>
      </c>
      <c r="K99" s="82" t="s">
        <v>8961</v>
      </c>
      <c r="L99" s="82" t="s">
        <v>914</v>
      </c>
      <c r="M99" s="82" t="s">
        <v>9958</v>
      </c>
      <c r="N99" s="82" t="s">
        <v>10952</v>
      </c>
      <c r="O99" s="82" t="s">
        <v>10335</v>
      </c>
      <c r="P99" s="82" t="s">
        <v>8959</v>
      </c>
      <c r="Q99" s="82" t="s">
        <v>9529</v>
      </c>
      <c r="R99" s="82" t="s">
        <v>2150</v>
      </c>
      <c r="S99" s="82" t="s">
        <v>3661</v>
      </c>
      <c r="T99" s="82" t="s">
        <v>1726</v>
      </c>
      <c r="U99" s="82" t="s">
        <v>11919</v>
      </c>
      <c r="V99" s="82" t="s">
        <v>745</v>
      </c>
      <c r="W99" s="82" t="s">
        <v>13150</v>
      </c>
      <c r="X99" s="82" t="s">
        <v>12800</v>
      </c>
      <c r="Y99" s="82" t="s">
        <v>2880</v>
      </c>
      <c r="Z99" s="82" t="s">
        <v>13628</v>
      </c>
      <c r="AA99" s="82" t="s">
        <v>14118</v>
      </c>
      <c r="AB99" s="82" t="s">
        <v>9545</v>
      </c>
      <c r="AC99" s="82" t="s">
        <v>7581</v>
      </c>
      <c r="AD99" s="82" t="s">
        <v>52</v>
      </c>
      <c r="AE99" s="82" t="s">
        <v>15877</v>
      </c>
      <c r="AF99" s="82" t="s">
        <v>10999</v>
      </c>
      <c r="AG99" s="82" t="s">
        <v>14625</v>
      </c>
      <c r="AH99" s="82" t="s">
        <v>2622</v>
      </c>
      <c r="AI99" s="82" t="s">
        <v>15418</v>
      </c>
      <c r="AJ99" s="82" t="s">
        <v>12571</v>
      </c>
      <c r="AK99" s="82" t="s">
        <v>9544</v>
      </c>
      <c r="AL99" s="82" t="s">
        <v>14900</v>
      </c>
      <c r="AM99" s="82" t="s">
        <v>16577</v>
      </c>
      <c r="AN99" s="82" t="s">
        <v>10873</v>
      </c>
      <c r="AO99" s="82" t="s">
        <v>18173</v>
      </c>
      <c r="AP99" s="82" t="s">
        <v>11721</v>
      </c>
      <c r="AQ99" s="82" t="s">
        <v>7005</v>
      </c>
      <c r="AR99" s="82" t="s">
        <v>7244</v>
      </c>
      <c r="AS99" s="82" t="s">
        <v>16924</v>
      </c>
      <c r="AT99" s="82" t="s">
        <v>17477</v>
      </c>
      <c r="AU99" s="82" t="s">
        <v>7654</v>
      </c>
      <c r="AV99" s="82" t="s">
        <v>7648</v>
      </c>
      <c r="AW99" s="82" t="s">
        <v>9601</v>
      </c>
      <c r="AX99" s="82" t="s">
        <v>14487</v>
      </c>
      <c r="AY99" s="82" t="s">
        <v>2301</v>
      </c>
      <c r="AZ99" s="82" t="s">
        <v>19851</v>
      </c>
      <c r="BA99" s="82" t="s">
        <v>18553</v>
      </c>
      <c r="BB99" s="82" t="s">
        <v>14270</v>
      </c>
      <c r="BC99" s="82" t="s">
        <v>12831</v>
      </c>
      <c r="BD99" s="82" t="s">
        <v>1154</v>
      </c>
      <c r="BE99" s="82" t="s">
        <v>1714</v>
      </c>
      <c r="BF99" s="82" t="s">
        <v>20173</v>
      </c>
      <c r="BG99" s="82" t="s">
        <v>9720</v>
      </c>
      <c r="BH99" s="82" t="s">
        <v>2143</v>
      </c>
      <c r="BI99" s="82" t="s">
        <v>18191</v>
      </c>
      <c r="BJ99" s="82" t="s">
        <v>618</v>
      </c>
      <c r="BK99" s="82" t="s">
        <v>18986</v>
      </c>
      <c r="BL99" s="82" t="s">
        <v>7197</v>
      </c>
      <c r="BM99" s="82" t="s">
        <v>7585</v>
      </c>
      <c r="BN99" s="82" t="s">
        <v>19672</v>
      </c>
      <c r="BO99" s="82" t="s">
        <v>21285</v>
      </c>
      <c r="BP99" s="82" t="s">
        <v>18773</v>
      </c>
      <c r="BQ99" s="82" t="s">
        <v>9525</v>
      </c>
      <c r="BR99" s="82" t="s">
        <v>14467</v>
      </c>
      <c r="BS99" s="82" t="s">
        <v>20886</v>
      </c>
      <c r="BT99" s="82" t="s">
        <v>16028</v>
      </c>
      <c r="BU99" s="82" t="s">
        <v>20610</v>
      </c>
      <c r="BV99" s="82" t="s">
        <v>1698</v>
      </c>
      <c r="BW99" s="82" t="s">
        <v>22006</v>
      </c>
      <c r="BX99" s="82" t="s">
        <v>7671</v>
      </c>
      <c r="BY99" s="82" t="s">
        <v>18503</v>
      </c>
      <c r="BZ99" s="82" t="s">
        <v>15271</v>
      </c>
      <c r="CA99" s="82" t="s">
        <v>21727</v>
      </c>
      <c r="CB99" s="82" t="s">
        <v>1711</v>
      </c>
      <c r="CC99" s="82" t="s">
        <v>22789</v>
      </c>
      <c r="CD99" s="82" t="s">
        <v>2192</v>
      </c>
      <c r="CE99" s="82" t="s">
        <v>15532</v>
      </c>
      <c r="CF99" s="82" t="s">
        <v>18125</v>
      </c>
      <c r="CG99" s="82" t="s">
        <v>20256</v>
      </c>
      <c r="CH99" s="82" t="s">
        <v>19697</v>
      </c>
      <c r="CI99" s="82" t="s">
        <v>15596</v>
      </c>
      <c r="CJ99" s="82" t="s">
        <v>7303</v>
      </c>
      <c r="CK99" s="82" t="s">
        <v>17363</v>
      </c>
      <c r="CL99" s="82" t="s">
        <v>7652</v>
      </c>
      <c r="CM99" s="82" t="s">
        <v>2527</v>
      </c>
      <c r="CO99" s="82" t="s">
        <v>21744</v>
      </c>
    </row>
    <row r="100" spans="3:93" ht="16.5" x14ac:dyDescent="0.25">
      <c r="C100" s="81" t="s">
        <v>4722</v>
      </c>
      <c r="D100" s="82" t="s">
        <v>4723</v>
      </c>
      <c r="E100" s="82" t="s">
        <v>5500</v>
      </c>
      <c r="F100" s="82" t="s">
        <v>5940</v>
      </c>
      <c r="G100" s="82" t="s">
        <v>6466</v>
      </c>
      <c r="H100" s="82" t="s">
        <v>7197</v>
      </c>
      <c r="I100" s="82" t="s">
        <v>7737</v>
      </c>
      <c r="J100" s="82" t="s">
        <v>8122</v>
      </c>
      <c r="K100" s="82" t="s">
        <v>8963</v>
      </c>
      <c r="L100" s="82" t="s">
        <v>1850</v>
      </c>
      <c r="M100" s="82" t="s">
        <v>9959</v>
      </c>
      <c r="N100" s="82" t="s">
        <v>10953</v>
      </c>
      <c r="O100" s="82" t="s">
        <v>10337</v>
      </c>
      <c r="P100" s="82" t="s">
        <v>11390</v>
      </c>
      <c r="Q100" s="82" t="s">
        <v>2302</v>
      </c>
      <c r="R100" s="82" t="s">
        <v>2146</v>
      </c>
      <c r="S100" s="82" t="s">
        <v>2624</v>
      </c>
      <c r="T100" s="82" t="s">
        <v>2026</v>
      </c>
      <c r="U100" s="82" t="s">
        <v>11920</v>
      </c>
      <c r="V100" s="82" t="s">
        <v>3961</v>
      </c>
      <c r="W100" s="82" t="s">
        <v>13186</v>
      </c>
      <c r="X100" s="82" t="s">
        <v>9724</v>
      </c>
      <c r="Y100" s="82" t="s">
        <v>8855</v>
      </c>
      <c r="Z100" s="82" t="s">
        <v>13630</v>
      </c>
      <c r="AA100" s="82" t="s">
        <v>8088</v>
      </c>
      <c r="AB100" s="82" t="s">
        <v>3864</v>
      </c>
      <c r="AC100" s="82" t="s">
        <v>7626</v>
      </c>
      <c r="AD100" s="82" t="s">
        <v>12578</v>
      </c>
      <c r="AE100" s="82" t="s">
        <v>983</v>
      </c>
      <c r="AF100" s="82" t="s">
        <v>15060</v>
      </c>
      <c r="AG100" s="82" t="s">
        <v>14626</v>
      </c>
      <c r="AH100" s="82" t="s">
        <v>4170</v>
      </c>
      <c r="AI100" s="82" t="s">
        <v>15420</v>
      </c>
      <c r="AJ100" s="82" t="s">
        <v>3869</v>
      </c>
      <c r="AK100" s="82" t="s">
        <v>12575</v>
      </c>
      <c r="AL100" s="82" t="s">
        <v>16284</v>
      </c>
      <c r="AM100" s="82" t="s">
        <v>17238</v>
      </c>
      <c r="AN100" s="82" t="s">
        <v>11225</v>
      </c>
      <c r="AO100" s="82" t="s">
        <v>18136</v>
      </c>
      <c r="AP100" s="82" t="s">
        <v>17801</v>
      </c>
      <c r="AQ100" s="82" t="s">
        <v>18777</v>
      </c>
      <c r="AR100" s="82" t="s">
        <v>17367</v>
      </c>
      <c r="AS100" s="82" t="s">
        <v>16185</v>
      </c>
      <c r="AT100" s="82" t="s">
        <v>16573</v>
      </c>
      <c r="AU100" s="82" t="s">
        <v>16578</v>
      </c>
      <c r="AV100" s="82" t="s">
        <v>7648</v>
      </c>
      <c r="AW100" s="82" t="s">
        <v>3828</v>
      </c>
      <c r="AX100" s="82" t="s">
        <v>7150</v>
      </c>
      <c r="AY100" s="82" t="s">
        <v>621</v>
      </c>
      <c r="AZ100" s="82" t="s">
        <v>19787</v>
      </c>
      <c r="BA100" s="82" t="s">
        <v>6802</v>
      </c>
      <c r="BB100" s="82" t="s">
        <v>14391</v>
      </c>
      <c r="BC100" s="82" t="s">
        <v>12828</v>
      </c>
      <c r="BD100" s="82" t="s">
        <v>3085</v>
      </c>
      <c r="BE100" s="82" t="s">
        <v>12570</v>
      </c>
      <c r="BF100" s="82" t="s">
        <v>18568</v>
      </c>
      <c r="BG100" s="82" t="s">
        <v>598</v>
      </c>
      <c r="BH100" s="82" t="s">
        <v>4358</v>
      </c>
      <c r="BI100" s="82" t="s">
        <v>20357</v>
      </c>
      <c r="BJ100" s="82" t="s">
        <v>471</v>
      </c>
      <c r="BK100" s="82" t="s">
        <v>18987</v>
      </c>
      <c r="BL100" s="82" t="s">
        <v>16221</v>
      </c>
      <c r="BM100" s="82" t="s">
        <v>7583</v>
      </c>
      <c r="BN100" s="82" t="s">
        <v>8732</v>
      </c>
      <c r="BO100" s="82" t="s">
        <v>21281</v>
      </c>
      <c r="BP100" s="82" t="s">
        <v>18547</v>
      </c>
      <c r="BQ100" s="82" t="s">
        <v>3920</v>
      </c>
      <c r="BR100" s="82" t="s">
        <v>14307</v>
      </c>
      <c r="BS100" s="82" t="s">
        <v>10169</v>
      </c>
      <c r="BT100" s="82" t="s">
        <v>825</v>
      </c>
      <c r="BU100" s="82" t="s">
        <v>18128</v>
      </c>
      <c r="BV100" s="82" t="s">
        <v>655</v>
      </c>
      <c r="BW100" s="82" t="s">
        <v>22007</v>
      </c>
      <c r="BX100" s="82" t="s">
        <v>7732</v>
      </c>
      <c r="BY100" s="82" t="s">
        <v>21905</v>
      </c>
      <c r="BZ100" s="82" t="s">
        <v>22927</v>
      </c>
      <c r="CA100" s="82" t="s">
        <v>21728</v>
      </c>
      <c r="CB100" s="82" t="s">
        <v>12572</v>
      </c>
      <c r="CC100" s="82" t="s">
        <v>22443</v>
      </c>
      <c r="CD100" s="82" t="s">
        <v>334</v>
      </c>
      <c r="CE100" s="82" t="s">
        <v>19449</v>
      </c>
      <c r="CF100" s="82" t="s">
        <v>1835</v>
      </c>
      <c r="CG100" s="82" t="s">
        <v>7321</v>
      </c>
      <c r="CH100" s="82" t="s">
        <v>16933</v>
      </c>
      <c r="CI100" s="82" t="s">
        <v>15366</v>
      </c>
      <c r="CJ100" s="82" t="s">
        <v>16441</v>
      </c>
      <c r="CK100" s="82" t="s">
        <v>14975</v>
      </c>
      <c r="CL100" s="82" t="s">
        <v>8055</v>
      </c>
      <c r="CM100" s="82" t="s">
        <v>2028</v>
      </c>
      <c r="CO100" s="82" t="s">
        <v>22660</v>
      </c>
    </row>
    <row r="101" spans="3:93" ht="16.5" x14ac:dyDescent="0.25">
      <c r="C101" s="81" t="s">
        <v>4724</v>
      </c>
      <c r="D101" s="82" t="s">
        <v>4725</v>
      </c>
      <c r="E101" s="82" t="s">
        <v>5501</v>
      </c>
      <c r="F101" s="82" t="s">
        <v>5941</v>
      </c>
      <c r="G101" s="82" t="s">
        <v>6469</v>
      </c>
      <c r="H101" s="82" t="s">
        <v>7198</v>
      </c>
      <c r="I101" s="82" t="s">
        <v>7740</v>
      </c>
      <c r="J101" s="82" t="s">
        <v>8214</v>
      </c>
      <c r="K101" s="82" t="s">
        <v>8966</v>
      </c>
      <c r="L101" s="82" t="s">
        <v>900</v>
      </c>
      <c r="M101" s="82" t="s">
        <v>9960</v>
      </c>
      <c r="N101" s="82" t="s">
        <v>10914</v>
      </c>
      <c r="O101" s="82" t="s">
        <v>10338</v>
      </c>
      <c r="P101" s="82" t="s">
        <v>11391</v>
      </c>
      <c r="Q101" s="82" t="s">
        <v>9529</v>
      </c>
      <c r="R101" s="82" t="s">
        <v>2147</v>
      </c>
      <c r="S101" s="82" t="s">
        <v>62</v>
      </c>
      <c r="T101" s="82" t="s">
        <v>12382</v>
      </c>
      <c r="U101" s="82" t="s">
        <v>11921</v>
      </c>
      <c r="V101" s="82" t="s">
        <v>3010</v>
      </c>
      <c r="W101" s="82" t="s">
        <v>13187</v>
      </c>
      <c r="X101" s="82" t="s">
        <v>9802</v>
      </c>
      <c r="Y101" s="82" t="s">
        <v>11463</v>
      </c>
      <c r="Z101" s="82" t="s">
        <v>13631</v>
      </c>
      <c r="AA101" s="82" t="s">
        <v>8558</v>
      </c>
      <c r="AB101" s="82" t="s">
        <v>11764</v>
      </c>
      <c r="AC101" s="82" t="s">
        <v>7649</v>
      </c>
      <c r="AD101" s="82" t="s">
        <v>3921</v>
      </c>
      <c r="AE101" s="82" t="s">
        <v>15878</v>
      </c>
      <c r="AF101" s="82" t="s">
        <v>11065</v>
      </c>
      <c r="AG101" s="82" t="s">
        <v>14628</v>
      </c>
      <c r="AH101" s="82" t="s">
        <v>1075</v>
      </c>
      <c r="AI101" s="82" t="s">
        <v>15421</v>
      </c>
      <c r="AJ101" s="82" t="s">
        <v>1720</v>
      </c>
      <c r="AK101" s="82" t="s">
        <v>9543</v>
      </c>
      <c r="AL101" s="82" t="s">
        <v>16285</v>
      </c>
      <c r="AM101" s="82" t="s">
        <v>12857</v>
      </c>
      <c r="AN101" s="82" t="s">
        <v>16653</v>
      </c>
      <c r="AO101" s="82" t="s">
        <v>18135</v>
      </c>
      <c r="AP101" s="82" t="s">
        <v>10533</v>
      </c>
      <c r="AQ101" s="82" t="s">
        <v>17389</v>
      </c>
      <c r="AR101" s="82" t="s">
        <v>7998</v>
      </c>
      <c r="AS101" s="82" t="s">
        <v>16243</v>
      </c>
      <c r="AT101" s="82" t="s">
        <v>17489</v>
      </c>
      <c r="AU101" s="82" t="s">
        <v>7626</v>
      </c>
      <c r="AV101" s="82" t="s">
        <v>1197</v>
      </c>
      <c r="AW101" s="82" t="s">
        <v>1478</v>
      </c>
      <c r="AX101" s="82" t="s">
        <v>16915</v>
      </c>
      <c r="AY101" s="82" t="s">
        <v>457</v>
      </c>
      <c r="AZ101" s="82" t="s">
        <v>19808</v>
      </c>
      <c r="BA101" s="82" t="s">
        <v>6593</v>
      </c>
      <c r="BB101" s="82" t="s">
        <v>16260</v>
      </c>
      <c r="BC101" s="82" t="s">
        <v>4382</v>
      </c>
      <c r="BD101" s="82" t="s">
        <v>9561</v>
      </c>
      <c r="BE101" s="82" t="s">
        <v>1122</v>
      </c>
      <c r="BF101" s="82" t="s">
        <v>16813</v>
      </c>
      <c r="BG101" s="82" t="s">
        <v>8804</v>
      </c>
      <c r="BH101" s="82" t="s">
        <v>4167</v>
      </c>
      <c r="BI101" s="82" t="s">
        <v>20358</v>
      </c>
      <c r="BJ101" s="82" t="s">
        <v>616</v>
      </c>
      <c r="BK101" s="82" t="s">
        <v>18988</v>
      </c>
      <c r="BL101" s="82" t="s">
        <v>16330</v>
      </c>
      <c r="BM101" s="82" t="s">
        <v>7649</v>
      </c>
      <c r="BN101" s="82" t="s">
        <v>8789</v>
      </c>
      <c r="BO101" s="82" t="s">
        <v>21286</v>
      </c>
      <c r="BP101" s="82" t="s">
        <v>7475</v>
      </c>
      <c r="BQ101" s="82" t="s">
        <v>1158</v>
      </c>
      <c r="BR101" s="82" t="s">
        <v>19733</v>
      </c>
      <c r="BS101" s="82" t="s">
        <v>20888</v>
      </c>
      <c r="BT101" s="82" t="s">
        <v>20087</v>
      </c>
      <c r="BU101" s="82" t="s">
        <v>19343</v>
      </c>
      <c r="BV101" s="82" t="s">
        <v>660</v>
      </c>
      <c r="BW101" s="82" t="s">
        <v>22008</v>
      </c>
      <c r="BX101" s="82" t="s">
        <v>7571</v>
      </c>
      <c r="BY101" s="82" t="s">
        <v>21906</v>
      </c>
      <c r="BZ101" s="82" t="s">
        <v>15377</v>
      </c>
      <c r="CA101" s="82" t="s">
        <v>21729</v>
      </c>
      <c r="CB101" s="82" t="s">
        <v>1711</v>
      </c>
      <c r="CC101" s="82" t="s">
        <v>19501</v>
      </c>
      <c r="CD101" s="82" t="s">
        <v>2191</v>
      </c>
      <c r="CE101" s="82" t="s">
        <v>19466</v>
      </c>
      <c r="CF101" s="82" t="s">
        <v>18171</v>
      </c>
      <c r="CG101" s="82" t="s">
        <v>20184</v>
      </c>
      <c r="CH101" s="82" t="s">
        <v>16928</v>
      </c>
      <c r="CI101" s="82" t="s">
        <v>15370</v>
      </c>
      <c r="CJ101" s="82" t="s">
        <v>7400</v>
      </c>
      <c r="CK101" s="82" t="s">
        <v>15152</v>
      </c>
      <c r="CL101" s="82" t="s">
        <v>2623</v>
      </c>
      <c r="CM101" s="82" t="s">
        <v>2044</v>
      </c>
      <c r="CO101" s="82" t="s">
        <v>21799</v>
      </c>
    </row>
    <row r="102" spans="3:93" ht="16.5" x14ac:dyDescent="0.25">
      <c r="C102" s="81" t="s">
        <v>4726</v>
      </c>
      <c r="D102" s="82" t="s">
        <v>4727</v>
      </c>
      <c r="E102" s="82" t="s">
        <v>5502</v>
      </c>
      <c r="F102" s="82" t="s">
        <v>5942</v>
      </c>
      <c r="G102" s="82" t="s">
        <v>6471</v>
      </c>
      <c r="H102" s="82" t="s">
        <v>7199</v>
      </c>
      <c r="I102" s="82" t="s">
        <v>7743</v>
      </c>
      <c r="J102" s="82" t="s">
        <v>8216</v>
      </c>
      <c r="K102" s="82" t="s">
        <v>8956</v>
      </c>
      <c r="L102" s="82" t="s">
        <v>9553</v>
      </c>
      <c r="M102" s="82" t="s">
        <v>9961</v>
      </c>
      <c r="N102" s="82" t="s">
        <v>10955</v>
      </c>
      <c r="O102" s="82" t="s">
        <v>10339</v>
      </c>
      <c r="P102" s="82" t="s">
        <v>11389</v>
      </c>
      <c r="Q102" s="82" t="s">
        <v>9529</v>
      </c>
      <c r="R102" s="82" t="s">
        <v>1120</v>
      </c>
      <c r="S102" s="82" t="s">
        <v>1076</v>
      </c>
      <c r="T102" s="82" t="s">
        <v>12375</v>
      </c>
      <c r="U102" s="82" t="s">
        <v>11922</v>
      </c>
      <c r="V102" s="82" t="s">
        <v>731</v>
      </c>
      <c r="W102" s="82" t="s">
        <v>13188</v>
      </c>
      <c r="X102" s="82" t="s">
        <v>9728</v>
      </c>
      <c r="Y102" s="82" t="s">
        <v>9711</v>
      </c>
      <c r="Z102" s="82" t="s">
        <v>13632</v>
      </c>
      <c r="AA102" s="82" t="s">
        <v>8563</v>
      </c>
      <c r="AB102" s="82" t="s">
        <v>3376</v>
      </c>
      <c r="AC102" s="82" t="s">
        <v>7585</v>
      </c>
      <c r="AD102" s="82" t="s">
        <v>1133</v>
      </c>
      <c r="AE102" s="82" t="s">
        <v>15879</v>
      </c>
      <c r="AF102" s="82" t="s">
        <v>8448</v>
      </c>
      <c r="AG102" s="82" t="s">
        <v>14629</v>
      </c>
      <c r="AH102" s="82" t="s">
        <v>2621</v>
      </c>
      <c r="AI102" s="82" t="s">
        <v>15422</v>
      </c>
      <c r="AJ102" s="82" t="s">
        <v>1848</v>
      </c>
      <c r="AK102" s="82" t="s">
        <v>3840</v>
      </c>
      <c r="AL102" s="82" t="s">
        <v>16234</v>
      </c>
      <c r="AM102" s="82" t="s">
        <v>17240</v>
      </c>
      <c r="AN102" s="82" t="s">
        <v>11078</v>
      </c>
      <c r="AO102" s="82" t="s">
        <v>18176</v>
      </c>
      <c r="AP102" s="82" t="s">
        <v>16069</v>
      </c>
      <c r="AQ102" s="82" t="s">
        <v>7002</v>
      </c>
      <c r="AR102" s="82" t="s">
        <v>6795</v>
      </c>
      <c r="AS102" s="82" t="s">
        <v>14470</v>
      </c>
      <c r="AT102" s="82" t="s">
        <v>6975</v>
      </c>
      <c r="AU102" s="82" t="s">
        <v>7626</v>
      </c>
      <c r="AV102" s="82" t="s">
        <v>1468</v>
      </c>
      <c r="AW102" s="82" t="s">
        <v>9646</v>
      </c>
      <c r="AX102" s="82" t="s">
        <v>16238</v>
      </c>
      <c r="AY102" s="82" t="s">
        <v>622</v>
      </c>
      <c r="AZ102" s="82" t="s">
        <v>19852</v>
      </c>
      <c r="BA102" s="82" t="s">
        <v>7438</v>
      </c>
      <c r="BB102" s="82" t="s">
        <v>14392</v>
      </c>
      <c r="BC102" s="82" t="s">
        <v>3660</v>
      </c>
      <c r="BD102" s="82" t="s">
        <v>631</v>
      </c>
      <c r="BE102" s="82" t="s">
        <v>12571</v>
      </c>
      <c r="BF102" s="82" t="s">
        <v>17356</v>
      </c>
      <c r="BG102" s="82" t="s">
        <v>9808</v>
      </c>
      <c r="BH102" s="82" t="s">
        <v>1704</v>
      </c>
      <c r="BI102" s="82" t="s">
        <v>19346</v>
      </c>
      <c r="BJ102" s="82" t="s">
        <v>2300</v>
      </c>
      <c r="BK102" s="82" t="s">
        <v>18989</v>
      </c>
      <c r="BL102" s="82" t="s">
        <v>16427</v>
      </c>
      <c r="BM102" s="82" t="s">
        <v>7578</v>
      </c>
      <c r="BN102" s="82" t="s">
        <v>19692</v>
      </c>
      <c r="BO102" s="82" t="s">
        <v>21226</v>
      </c>
      <c r="BP102" s="82" t="s">
        <v>17565</v>
      </c>
      <c r="BQ102" s="82" t="s">
        <v>3163</v>
      </c>
      <c r="BR102" s="82" t="s">
        <v>14864</v>
      </c>
      <c r="BS102" s="82" t="s">
        <v>20889</v>
      </c>
      <c r="BT102" s="82" t="s">
        <v>18256</v>
      </c>
      <c r="BU102" s="82" t="s">
        <v>20611</v>
      </c>
      <c r="BV102" s="82" t="s">
        <v>1934</v>
      </c>
      <c r="BW102" s="82" t="s">
        <v>22009</v>
      </c>
      <c r="BX102" s="82" t="s">
        <v>17209</v>
      </c>
      <c r="BY102" s="82" t="s">
        <v>16571</v>
      </c>
      <c r="BZ102" s="82" t="s">
        <v>22488</v>
      </c>
      <c r="CA102" s="82" t="s">
        <v>21730</v>
      </c>
      <c r="CB102" s="82" t="s">
        <v>1711</v>
      </c>
      <c r="CC102" s="82" t="s">
        <v>22511</v>
      </c>
      <c r="CD102" s="82" t="s">
        <v>334</v>
      </c>
      <c r="CE102" s="82" t="s">
        <v>19469</v>
      </c>
      <c r="CF102" s="82" t="s">
        <v>1279</v>
      </c>
      <c r="CG102" s="82" t="s">
        <v>6525</v>
      </c>
      <c r="CH102" s="82" t="s">
        <v>7141</v>
      </c>
      <c r="CI102" s="82" t="s">
        <v>15477</v>
      </c>
      <c r="CJ102" s="82" t="s">
        <v>15230</v>
      </c>
      <c r="CK102" s="82" t="s">
        <v>16941</v>
      </c>
      <c r="CL102" s="82" t="s">
        <v>4380</v>
      </c>
      <c r="CM102" s="82" t="s">
        <v>3958</v>
      </c>
      <c r="CO102" s="82" t="s">
        <v>23038</v>
      </c>
    </row>
    <row r="103" spans="3:93" ht="16.5" x14ac:dyDescent="0.25">
      <c r="C103" s="81" t="s">
        <v>4728</v>
      </c>
      <c r="D103" s="82" t="s">
        <v>4729</v>
      </c>
      <c r="E103" s="82" t="s">
        <v>5503</v>
      </c>
      <c r="F103" s="82" t="s">
        <v>5943</v>
      </c>
      <c r="G103" s="82" t="s">
        <v>6473</v>
      </c>
      <c r="H103" s="82" t="s">
        <v>7122</v>
      </c>
      <c r="I103" s="82" t="s">
        <v>7745</v>
      </c>
      <c r="J103" s="82" t="s">
        <v>8217</v>
      </c>
      <c r="K103" s="82" t="s">
        <v>8968</v>
      </c>
      <c r="L103" s="82" t="s">
        <v>1138</v>
      </c>
      <c r="M103" s="82" t="s">
        <v>9963</v>
      </c>
      <c r="N103" s="82" t="s">
        <v>10957</v>
      </c>
      <c r="O103" s="82" t="s">
        <v>10341</v>
      </c>
      <c r="P103" s="82" t="s">
        <v>971</v>
      </c>
      <c r="Q103" s="82" t="s">
        <v>615</v>
      </c>
      <c r="R103" s="82" t="s">
        <v>2150</v>
      </c>
      <c r="S103" s="82" t="s">
        <v>62</v>
      </c>
      <c r="T103" s="82" t="s">
        <v>12375</v>
      </c>
      <c r="U103" s="82" t="s">
        <v>11923</v>
      </c>
      <c r="V103" s="82" t="s">
        <v>734</v>
      </c>
      <c r="W103" s="82" t="s">
        <v>13190</v>
      </c>
      <c r="X103" s="82" t="s">
        <v>12798</v>
      </c>
      <c r="Y103" s="82" t="s">
        <v>3119</v>
      </c>
      <c r="Z103" s="82" t="s">
        <v>10685</v>
      </c>
      <c r="AA103" s="82" t="s">
        <v>8560</v>
      </c>
      <c r="AB103" s="82" t="s">
        <v>1799</v>
      </c>
      <c r="AC103" s="82" t="s">
        <v>1197</v>
      </c>
      <c r="AD103" s="82" t="s">
        <v>1141</v>
      </c>
      <c r="AE103" s="82" t="s">
        <v>15880</v>
      </c>
      <c r="AF103" s="82" t="s">
        <v>8384</v>
      </c>
      <c r="AG103" s="82" t="s">
        <v>14631</v>
      </c>
      <c r="AH103" s="82" t="s">
        <v>3764</v>
      </c>
      <c r="AI103" s="82" t="s">
        <v>15424</v>
      </c>
      <c r="AJ103" s="82" t="s">
        <v>3844</v>
      </c>
      <c r="AK103" s="82" t="s">
        <v>9547</v>
      </c>
      <c r="AL103" s="82" t="s">
        <v>14837</v>
      </c>
      <c r="AM103" s="82" t="s">
        <v>17241</v>
      </c>
      <c r="AN103" s="82" t="s">
        <v>11048</v>
      </c>
      <c r="AO103" s="82" t="s">
        <v>18179</v>
      </c>
      <c r="AP103" s="82" t="s">
        <v>10619</v>
      </c>
      <c r="AQ103" s="82" t="s">
        <v>18778</v>
      </c>
      <c r="AR103" s="82" t="s">
        <v>6379</v>
      </c>
      <c r="AS103" s="82" t="s">
        <v>17098</v>
      </c>
      <c r="AT103" s="82" t="s">
        <v>7914</v>
      </c>
      <c r="AU103" s="82" t="s">
        <v>7626</v>
      </c>
      <c r="AV103" s="82" t="s">
        <v>324</v>
      </c>
      <c r="AW103" s="82" t="s">
        <v>3961</v>
      </c>
      <c r="AX103" s="82" t="s">
        <v>16916</v>
      </c>
      <c r="AY103" s="82" t="s">
        <v>905</v>
      </c>
      <c r="AZ103" s="82" t="s">
        <v>19810</v>
      </c>
      <c r="BA103" s="82" t="s">
        <v>15228</v>
      </c>
      <c r="BB103" s="82" t="s">
        <v>19701</v>
      </c>
      <c r="BC103" s="82" t="s">
        <v>2626</v>
      </c>
      <c r="BD103" s="82" t="s">
        <v>746</v>
      </c>
      <c r="BE103" s="82" t="s">
        <v>3844</v>
      </c>
      <c r="BF103" s="82" t="s">
        <v>20175</v>
      </c>
      <c r="BG103" s="82" t="s">
        <v>15792</v>
      </c>
      <c r="BH103" s="82" t="s">
        <v>2145</v>
      </c>
      <c r="BI103" s="82" t="s">
        <v>9195</v>
      </c>
      <c r="BJ103" s="82" t="s">
        <v>906</v>
      </c>
      <c r="BK103" s="82" t="s">
        <v>18990</v>
      </c>
      <c r="BL103" s="82" t="s">
        <v>16946</v>
      </c>
      <c r="BM103" s="82" t="s">
        <v>7582</v>
      </c>
      <c r="BN103" s="82" t="s">
        <v>16621</v>
      </c>
      <c r="BO103" s="82" t="s">
        <v>21228</v>
      </c>
      <c r="BP103" s="82" t="s">
        <v>16451</v>
      </c>
      <c r="BQ103" s="82" t="s">
        <v>1803</v>
      </c>
      <c r="BR103" s="82" t="s">
        <v>14950</v>
      </c>
      <c r="BS103" s="82" t="s">
        <v>20890</v>
      </c>
      <c r="BT103" s="82" t="s">
        <v>18666</v>
      </c>
      <c r="BU103" s="82" t="s">
        <v>20345</v>
      </c>
      <c r="BV103" s="82" t="s">
        <v>1925</v>
      </c>
      <c r="BW103" s="82" t="s">
        <v>22010</v>
      </c>
      <c r="BX103" s="82" t="s">
        <v>18044</v>
      </c>
      <c r="BY103" s="82" t="s">
        <v>18819</v>
      </c>
      <c r="BZ103" s="82" t="s">
        <v>22488</v>
      </c>
      <c r="CA103" s="82" t="s">
        <v>19565</v>
      </c>
      <c r="CB103" s="82" t="s">
        <v>1848</v>
      </c>
      <c r="CC103" s="82" t="s">
        <v>22791</v>
      </c>
      <c r="CD103" s="82" t="s">
        <v>334</v>
      </c>
      <c r="CE103" s="82" t="s">
        <v>19470</v>
      </c>
      <c r="CF103" s="82" t="s">
        <v>4124</v>
      </c>
      <c r="CG103" s="82" t="s">
        <v>22344</v>
      </c>
      <c r="CH103" s="82" t="s">
        <v>14478</v>
      </c>
      <c r="CI103" s="82" t="s">
        <v>15367</v>
      </c>
      <c r="CJ103" s="82" t="s">
        <v>22401</v>
      </c>
      <c r="CK103" s="82" t="s">
        <v>7209</v>
      </c>
      <c r="CL103" s="82" t="s">
        <v>4383</v>
      </c>
      <c r="CM103" s="82" t="s">
        <v>18831</v>
      </c>
      <c r="CO103" s="82" t="s">
        <v>21710</v>
      </c>
    </row>
    <row r="104" spans="3:93" ht="16.5" x14ac:dyDescent="0.25">
      <c r="C104" s="81" t="s">
        <v>4730</v>
      </c>
      <c r="D104" s="82" t="s">
        <v>4731</v>
      </c>
      <c r="E104" s="82" t="s">
        <v>5504</v>
      </c>
      <c r="F104" s="82" t="s">
        <v>5944</v>
      </c>
      <c r="G104" s="82" t="s">
        <v>6326</v>
      </c>
      <c r="H104" s="82" t="s">
        <v>6752</v>
      </c>
      <c r="I104" s="82" t="s">
        <v>7746</v>
      </c>
      <c r="J104" s="82" t="s">
        <v>8220</v>
      </c>
      <c r="K104" s="82" t="s">
        <v>8969</v>
      </c>
      <c r="L104" s="82" t="s">
        <v>900</v>
      </c>
      <c r="M104" s="82" t="s">
        <v>9964</v>
      </c>
      <c r="N104" s="82" t="s">
        <v>10959</v>
      </c>
      <c r="O104" s="82" t="s">
        <v>10343</v>
      </c>
      <c r="P104" s="82" t="s">
        <v>8918</v>
      </c>
      <c r="Q104" s="82" t="s">
        <v>611</v>
      </c>
      <c r="R104" s="82" t="s">
        <v>1120</v>
      </c>
      <c r="S104" s="82" t="s">
        <v>1074</v>
      </c>
      <c r="T104" s="82" t="s">
        <v>9638</v>
      </c>
      <c r="U104" s="82" t="s">
        <v>11924</v>
      </c>
      <c r="V104" s="82" t="s">
        <v>9528</v>
      </c>
      <c r="W104" s="82" t="s">
        <v>13192</v>
      </c>
      <c r="X104" s="82" t="s">
        <v>781</v>
      </c>
      <c r="Y104" s="82" t="s">
        <v>12699</v>
      </c>
      <c r="Z104" s="82" t="s">
        <v>10741</v>
      </c>
      <c r="AA104" s="82" t="s">
        <v>14120</v>
      </c>
      <c r="AB104" s="82" t="s">
        <v>3841</v>
      </c>
      <c r="AC104" s="82" t="s">
        <v>7584</v>
      </c>
      <c r="AD104" s="82" t="s">
        <v>919</v>
      </c>
      <c r="AE104" s="82" t="s">
        <v>15881</v>
      </c>
      <c r="AF104" s="82" t="s">
        <v>10858</v>
      </c>
      <c r="AG104" s="82" t="s">
        <v>14633</v>
      </c>
      <c r="AH104" s="82" t="s">
        <v>2629</v>
      </c>
      <c r="AI104" s="82" t="s">
        <v>15425</v>
      </c>
      <c r="AJ104" s="82" t="s">
        <v>99</v>
      </c>
      <c r="AK104" s="82" t="s">
        <v>3866</v>
      </c>
      <c r="AL104" s="82" t="s">
        <v>16287</v>
      </c>
      <c r="AM104" s="82" t="s">
        <v>17243</v>
      </c>
      <c r="AN104" s="82" t="s">
        <v>10868</v>
      </c>
      <c r="AO104" s="82" t="s">
        <v>3909</v>
      </c>
      <c r="AP104" s="82" t="s">
        <v>17806</v>
      </c>
      <c r="AQ104" s="82" t="s">
        <v>16801</v>
      </c>
      <c r="AR104" s="82" t="s">
        <v>16765</v>
      </c>
      <c r="AS104" s="82" t="s">
        <v>16235</v>
      </c>
      <c r="AT104" s="82" t="s">
        <v>18498</v>
      </c>
      <c r="AU104" s="82" t="s">
        <v>18075</v>
      </c>
      <c r="AV104" s="82" t="s">
        <v>7582</v>
      </c>
      <c r="AW104" s="82" t="s">
        <v>3013</v>
      </c>
      <c r="AX104" s="82" t="s">
        <v>14854</v>
      </c>
      <c r="AY104" s="82" t="s">
        <v>2891</v>
      </c>
      <c r="AZ104" s="82" t="s">
        <v>19789</v>
      </c>
      <c r="BA104" s="82" t="s">
        <v>18556</v>
      </c>
      <c r="BB104" s="82" t="s">
        <v>20119</v>
      </c>
      <c r="BC104" s="82" t="s">
        <v>2622</v>
      </c>
      <c r="BD104" s="82" t="s">
        <v>742</v>
      </c>
      <c r="BE104" s="82" t="s">
        <v>3844</v>
      </c>
      <c r="BF104" s="82" t="s">
        <v>17396</v>
      </c>
      <c r="BG104" s="82" t="s">
        <v>594</v>
      </c>
      <c r="BH104" s="82" t="s">
        <v>3870</v>
      </c>
      <c r="BI104" s="82" t="s">
        <v>1832</v>
      </c>
      <c r="BJ104" s="82" t="s">
        <v>1152</v>
      </c>
      <c r="BK104" s="82" t="s">
        <v>18991</v>
      </c>
      <c r="BL104" s="82" t="s">
        <v>17363</v>
      </c>
      <c r="BM104" s="82" t="s">
        <v>7648</v>
      </c>
      <c r="BN104" s="82" t="s">
        <v>8782</v>
      </c>
      <c r="BO104" s="82" t="s">
        <v>21287</v>
      </c>
      <c r="BP104" s="82" t="s">
        <v>7353</v>
      </c>
      <c r="BQ104" s="82" t="s">
        <v>3375</v>
      </c>
      <c r="BR104" s="82" t="s">
        <v>16279</v>
      </c>
      <c r="BS104" s="82" t="s">
        <v>10204</v>
      </c>
      <c r="BT104" s="82" t="s">
        <v>4074</v>
      </c>
      <c r="BU104" s="82" t="s">
        <v>9175</v>
      </c>
      <c r="BV104" s="82" t="s">
        <v>649</v>
      </c>
      <c r="BW104" s="82" t="s">
        <v>22011</v>
      </c>
      <c r="BX104" s="82" t="s">
        <v>21909</v>
      </c>
      <c r="BY104" s="82" t="s">
        <v>16521</v>
      </c>
      <c r="BZ104" s="82" t="s">
        <v>22928</v>
      </c>
      <c r="CA104" s="82" t="s">
        <v>21731</v>
      </c>
      <c r="CB104" s="82" t="s">
        <v>12572</v>
      </c>
      <c r="CC104" s="82" t="s">
        <v>22793</v>
      </c>
      <c r="CD104" s="82" t="s">
        <v>339</v>
      </c>
      <c r="CE104" s="82" t="s">
        <v>19472</v>
      </c>
      <c r="CF104" s="82" t="s">
        <v>18654</v>
      </c>
      <c r="CG104" s="82" t="s">
        <v>18885</v>
      </c>
      <c r="CH104" s="82" t="s">
        <v>14846</v>
      </c>
      <c r="CI104" s="82" t="s">
        <v>15495</v>
      </c>
      <c r="CJ104" s="82" t="s">
        <v>17521</v>
      </c>
      <c r="CK104" s="82" t="s">
        <v>16355</v>
      </c>
      <c r="CL104" s="82" t="s">
        <v>4380</v>
      </c>
      <c r="CM104" s="82" t="s">
        <v>12741</v>
      </c>
      <c r="CO104" s="82" t="s">
        <v>21870</v>
      </c>
    </row>
    <row r="105" spans="3:93" ht="16.5" x14ac:dyDescent="0.25">
      <c r="C105" s="81" t="s">
        <v>4732</v>
      </c>
      <c r="D105" s="82" t="s">
        <v>4733</v>
      </c>
      <c r="E105" s="82" t="s">
        <v>5505</v>
      </c>
      <c r="F105" s="82" t="s">
        <v>5945</v>
      </c>
      <c r="G105" s="82" t="s">
        <v>6361</v>
      </c>
      <c r="H105" s="82" t="s">
        <v>6664</v>
      </c>
      <c r="I105" s="82" t="s">
        <v>7747</v>
      </c>
      <c r="J105" s="82" t="s">
        <v>8222</v>
      </c>
      <c r="K105" s="82" t="s">
        <v>8968</v>
      </c>
      <c r="L105" s="82" t="s">
        <v>609</v>
      </c>
      <c r="M105" s="82" t="s">
        <v>9965</v>
      </c>
      <c r="N105" s="82" t="s">
        <v>10945</v>
      </c>
      <c r="O105" s="82" t="s">
        <v>10344</v>
      </c>
      <c r="P105" s="82" t="s">
        <v>11393</v>
      </c>
      <c r="Q105" s="82" t="s">
        <v>456</v>
      </c>
      <c r="R105" s="82" t="s">
        <v>12571</v>
      </c>
      <c r="S105" s="82" t="s">
        <v>1074</v>
      </c>
      <c r="T105" s="82" t="s">
        <v>4368</v>
      </c>
      <c r="U105" s="82" t="s">
        <v>11925</v>
      </c>
      <c r="V105" s="82" t="s">
        <v>2522</v>
      </c>
      <c r="W105" s="82" t="s">
        <v>13195</v>
      </c>
      <c r="X105" s="82" t="s">
        <v>2989</v>
      </c>
      <c r="Y105" s="82" t="s">
        <v>11482</v>
      </c>
      <c r="Z105" s="82" t="s">
        <v>13634</v>
      </c>
      <c r="AA105" s="82" t="s">
        <v>14077</v>
      </c>
      <c r="AB105" s="82" t="s">
        <v>11769</v>
      </c>
      <c r="AC105" s="82" t="s">
        <v>324</v>
      </c>
      <c r="AD105" s="82" t="s">
        <v>918</v>
      </c>
      <c r="AE105" s="82" t="s">
        <v>15882</v>
      </c>
      <c r="AF105" s="82" t="s">
        <v>11123</v>
      </c>
      <c r="AG105" s="82" t="s">
        <v>14635</v>
      </c>
      <c r="AH105" s="82" t="s">
        <v>2623</v>
      </c>
      <c r="AI105" s="82" t="s">
        <v>15426</v>
      </c>
      <c r="AJ105" s="82" t="s">
        <v>1122</v>
      </c>
      <c r="AK105" s="82" t="s">
        <v>9544</v>
      </c>
      <c r="AL105" s="82" t="s">
        <v>16289</v>
      </c>
      <c r="AM105" s="82" t="s">
        <v>12835</v>
      </c>
      <c r="AN105" s="82" t="s">
        <v>11023</v>
      </c>
      <c r="AO105" s="82" t="s">
        <v>18183</v>
      </c>
      <c r="AP105" s="82" t="s">
        <v>17808</v>
      </c>
      <c r="AQ105" s="82" t="s">
        <v>17300</v>
      </c>
      <c r="AR105" s="82" t="s">
        <v>7239</v>
      </c>
      <c r="AS105" s="82" t="s">
        <v>16290</v>
      </c>
      <c r="AT105" s="82" t="s">
        <v>17481</v>
      </c>
      <c r="AU105" s="82" t="s">
        <v>7578</v>
      </c>
      <c r="AV105" s="82" t="s">
        <v>1468</v>
      </c>
      <c r="AW105" s="82" t="s">
        <v>3084</v>
      </c>
      <c r="AX105" s="82" t="s">
        <v>7146</v>
      </c>
      <c r="AY105" s="82" t="s">
        <v>622</v>
      </c>
      <c r="AZ105" s="82" t="s">
        <v>19805</v>
      </c>
      <c r="BA105" s="82" t="s">
        <v>18557</v>
      </c>
      <c r="BB105" s="82" t="s">
        <v>14292</v>
      </c>
      <c r="BC105" s="82" t="s">
        <v>1075</v>
      </c>
      <c r="BD105" s="82" t="s">
        <v>3008</v>
      </c>
      <c r="BE105" s="82" t="s">
        <v>2151</v>
      </c>
      <c r="BF105" s="82" t="s">
        <v>20176</v>
      </c>
      <c r="BG105" s="82" t="s">
        <v>596</v>
      </c>
      <c r="BH105" s="82" t="s">
        <v>2145</v>
      </c>
      <c r="BI105" s="82" t="s">
        <v>3476</v>
      </c>
      <c r="BJ105" s="82" t="s">
        <v>728</v>
      </c>
      <c r="BK105" s="82" t="s">
        <v>18992</v>
      </c>
      <c r="BL105" s="82" t="s">
        <v>16326</v>
      </c>
      <c r="BM105" s="82" t="s">
        <v>1197</v>
      </c>
      <c r="BN105" s="82" t="s">
        <v>14801</v>
      </c>
      <c r="BO105" s="82" t="s">
        <v>21288</v>
      </c>
      <c r="BP105" s="82" t="s">
        <v>17308</v>
      </c>
      <c r="BQ105" s="82" t="s">
        <v>917</v>
      </c>
      <c r="BR105" s="82" t="s">
        <v>14824</v>
      </c>
      <c r="BS105" s="82" t="s">
        <v>20892</v>
      </c>
      <c r="BT105" s="82" t="s">
        <v>20535</v>
      </c>
      <c r="BU105" s="82" t="s">
        <v>20613</v>
      </c>
      <c r="BV105" s="82" t="s">
        <v>655</v>
      </c>
      <c r="BW105" s="82" t="s">
        <v>22012</v>
      </c>
      <c r="BX105" s="82" t="s">
        <v>7654</v>
      </c>
      <c r="BY105" s="82" t="s">
        <v>7580</v>
      </c>
      <c r="BZ105" s="82" t="s">
        <v>15493</v>
      </c>
      <c r="CA105" s="82" t="s">
        <v>14567</v>
      </c>
      <c r="CB105" s="82" t="s">
        <v>3844</v>
      </c>
      <c r="CC105" s="82" t="s">
        <v>15624</v>
      </c>
      <c r="CD105" s="82" t="s">
        <v>334</v>
      </c>
      <c r="CE105" s="82" t="s">
        <v>15648</v>
      </c>
      <c r="CF105" s="82" t="s">
        <v>20349</v>
      </c>
      <c r="CG105" s="82" t="s">
        <v>17607</v>
      </c>
      <c r="CH105" s="82" t="s">
        <v>14475</v>
      </c>
      <c r="CI105" s="82" t="s">
        <v>15603</v>
      </c>
      <c r="CJ105" s="82" t="s">
        <v>15256</v>
      </c>
      <c r="CK105" s="82" t="s">
        <v>7206</v>
      </c>
      <c r="CL105" s="82" t="s">
        <v>4382</v>
      </c>
      <c r="CM105" s="82" t="s">
        <v>2538</v>
      </c>
      <c r="CO105" s="82" t="s">
        <v>14616</v>
      </c>
    </row>
    <row r="106" spans="3:93" ht="16.5" x14ac:dyDescent="0.25">
      <c r="C106" s="81" t="s">
        <v>4734</v>
      </c>
      <c r="D106" s="82" t="s">
        <v>4735</v>
      </c>
      <c r="E106" s="82" t="s">
        <v>5506</v>
      </c>
      <c r="F106" s="82" t="s">
        <v>5946</v>
      </c>
      <c r="G106" s="82" t="s">
        <v>6475</v>
      </c>
      <c r="H106" s="82" t="s">
        <v>7203</v>
      </c>
      <c r="I106" s="82" t="s">
        <v>7749</v>
      </c>
      <c r="J106" s="82" t="s">
        <v>8223</v>
      </c>
      <c r="K106" s="82" t="s">
        <v>687</v>
      </c>
      <c r="L106" s="82" t="s">
        <v>2895</v>
      </c>
      <c r="M106" s="82" t="s">
        <v>9966</v>
      </c>
      <c r="N106" s="82" t="s">
        <v>10960</v>
      </c>
      <c r="O106" s="82" t="s">
        <v>10345</v>
      </c>
      <c r="P106" s="82" t="s">
        <v>11394</v>
      </c>
      <c r="Q106" s="82" t="s">
        <v>9524</v>
      </c>
      <c r="R106" s="82" t="s">
        <v>12572</v>
      </c>
      <c r="S106" s="82" t="s">
        <v>62</v>
      </c>
      <c r="T106" s="82" t="s">
        <v>12375</v>
      </c>
      <c r="U106" s="82" t="s">
        <v>11926</v>
      </c>
      <c r="V106" s="82" t="s">
        <v>913</v>
      </c>
      <c r="W106" s="82" t="s">
        <v>13196</v>
      </c>
      <c r="X106" s="82" t="s">
        <v>11528</v>
      </c>
      <c r="Y106" s="82" t="s">
        <v>3132</v>
      </c>
      <c r="Z106" s="82" t="s">
        <v>10719</v>
      </c>
      <c r="AA106" s="82" t="s">
        <v>8132</v>
      </c>
      <c r="AB106" s="82" t="s">
        <v>9545</v>
      </c>
      <c r="AC106" s="82" t="s">
        <v>1468</v>
      </c>
      <c r="AD106" s="82" t="s">
        <v>11769</v>
      </c>
      <c r="AE106" s="82" t="s">
        <v>15883</v>
      </c>
      <c r="AF106" s="82" t="s">
        <v>8382</v>
      </c>
      <c r="AG106" s="82" t="s">
        <v>14636</v>
      </c>
      <c r="AH106" s="82" t="s">
        <v>2625</v>
      </c>
      <c r="AI106" s="82" t="s">
        <v>15416</v>
      </c>
      <c r="AJ106" s="82" t="s">
        <v>12570</v>
      </c>
      <c r="AK106" s="82" t="s">
        <v>1716</v>
      </c>
      <c r="AL106" s="82" t="s">
        <v>16192</v>
      </c>
      <c r="AM106" s="82" t="s">
        <v>7670</v>
      </c>
      <c r="AN106" s="82" t="s">
        <v>15063</v>
      </c>
      <c r="AO106" s="82" t="s">
        <v>18132</v>
      </c>
      <c r="AP106" s="82" t="s">
        <v>17809</v>
      </c>
      <c r="AQ106" s="82" t="s">
        <v>17560</v>
      </c>
      <c r="AR106" s="82" t="s">
        <v>6336</v>
      </c>
      <c r="AS106" s="82" t="s">
        <v>14930</v>
      </c>
      <c r="AT106" s="82" t="s">
        <v>7905</v>
      </c>
      <c r="AU106" s="82" t="s">
        <v>7654</v>
      </c>
      <c r="AV106" s="82" t="s">
        <v>1468</v>
      </c>
      <c r="AW106" s="82" t="s">
        <v>742</v>
      </c>
      <c r="AX106" s="82" t="s">
        <v>16918</v>
      </c>
      <c r="AY106" s="82" t="s">
        <v>632</v>
      </c>
      <c r="AZ106" s="82" t="s">
        <v>19854</v>
      </c>
      <c r="BA106" s="82" t="s">
        <v>15184</v>
      </c>
      <c r="BB106" s="82" t="s">
        <v>14289</v>
      </c>
      <c r="BC106" s="82" t="s">
        <v>2621</v>
      </c>
      <c r="BD106" s="82" t="s">
        <v>4251</v>
      </c>
      <c r="BE106" s="82" t="s">
        <v>3868</v>
      </c>
      <c r="BF106" s="82" t="s">
        <v>13953</v>
      </c>
      <c r="BG106" s="82" t="s">
        <v>11525</v>
      </c>
      <c r="BH106" s="82" t="s">
        <v>12567</v>
      </c>
      <c r="BI106" s="82" t="s">
        <v>20362</v>
      </c>
      <c r="BJ106" s="82" t="s">
        <v>906</v>
      </c>
      <c r="BK106" s="82" t="s">
        <v>18993</v>
      </c>
      <c r="BL106" s="82" t="s">
        <v>16362</v>
      </c>
      <c r="BM106" s="82" t="s">
        <v>7649</v>
      </c>
      <c r="BN106" s="82" t="s">
        <v>8788</v>
      </c>
      <c r="BO106" s="82" t="s">
        <v>21289</v>
      </c>
      <c r="BP106" s="82" t="s">
        <v>17681</v>
      </c>
      <c r="BQ106" s="82" t="s">
        <v>920</v>
      </c>
      <c r="BR106" s="82" t="s">
        <v>14354</v>
      </c>
      <c r="BS106" s="82" t="s">
        <v>20893</v>
      </c>
      <c r="BT106" s="82" t="s">
        <v>20536</v>
      </c>
      <c r="BU106" s="82" t="s">
        <v>20614</v>
      </c>
      <c r="BV106" s="82" t="s">
        <v>646</v>
      </c>
      <c r="BW106" s="82" t="s">
        <v>22013</v>
      </c>
      <c r="BX106" s="82" t="s">
        <v>7662</v>
      </c>
      <c r="BY106" s="82" t="s">
        <v>18426</v>
      </c>
      <c r="BZ106" s="82" t="s">
        <v>15471</v>
      </c>
      <c r="CA106" s="82" t="s">
        <v>21732</v>
      </c>
      <c r="CB106" s="82" t="s">
        <v>2152</v>
      </c>
      <c r="CC106" s="82" t="s">
        <v>15657</v>
      </c>
      <c r="CD106" s="82" t="s">
        <v>339</v>
      </c>
      <c r="CE106" s="82" t="s">
        <v>19475</v>
      </c>
      <c r="CF106" s="82" t="s">
        <v>18690</v>
      </c>
      <c r="CG106" s="82" t="s">
        <v>7395</v>
      </c>
      <c r="CH106" s="82" t="s">
        <v>7167</v>
      </c>
      <c r="CI106" s="82" t="s">
        <v>15503</v>
      </c>
      <c r="CJ106" s="82" t="s">
        <v>7318</v>
      </c>
      <c r="CK106" s="82" t="s">
        <v>7208</v>
      </c>
      <c r="CL106" s="82" t="s">
        <v>3661</v>
      </c>
      <c r="CM106" s="82" t="s">
        <v>11787</v>
      </c>
      <c r="CO106" s="82" t="s">
        <v>15686</v>
      </c>
    </row>
    <row r="107" spans="3:93" ht="16.5" x14ac:dyDescent="0.25">
      <c r="C107" s="81" t="s">
        <v>4736</v>
      </c>
      <c r="D107" s="82" t="s">
        <v>4737</v>
      </c>
      <c r="E107" s="82" t="s">
        <v>5507</v>
      </c>
      <c r="F107" s="82" t="s">
        <v>5947</v>
      </c>
      <c r="G107" s="82" t="s">
        <v>6477</v>
      </c>
      <c r="H107" s="82" t="s">
        <v>7205</v>
      </c>
      <c r="I107" s="82" t="s">
        <v>7752</v>
      </c>
      <c r="J107" s="82" t="s">
        <v>8225</v>
      </c>
      <c r="K107" s="82" t="s">
        <v>8971</v>
      </c>
      <c r="L107" s="82" t="s">
        <v>445</v>
      </c>
      <c r="M107" s="82" t="s">
        <v>9967</v>
      </c>
      <c r="N107" s="82" t="s">
        <v>10908</v>
      </c>
      <c r="O107" s="82" t="s">
        <v>10346</v>
      </c>
      <c r="P107" s="82" t="s">
        <v>9004</v>
      </c>
      <c r="Q107" s="82" t="s">
        <v>2545</v>
      </c>
      <c r="R107" s="82" t="s">
        <v>1711</v>
      </c>
      <c r="S107" s="82" t="s">
        <v>2623</v>
      </c>
      <c r="T107" s="82" t="s">
        <v>1728</v>
      </c>
      <c r="U107" s="82" t="s">
        <v>11927</v>
      </c>
      <c r="V107" s="82" t="s">
        <v>740</v>
      </c>
      <c r="W107" s="82" t="s">
        <v>13197</v>
      </c>
      <c r="X107" s="82" t="s">
        <v>12765</v>
      </c>
      <c r="Y107" s="82" t="s">
        <v>12701</v>
      </c>
      <c r="Z107" s="82" t="s">
        <v>13635</v>
      </c>
      <c r="AA107" s="82" t="s">
        <v>8566</v>
      </c>
      <c r="AB107" s="82" t="s">
        <v>3841</v>
      </c>
      <c r="AC107" s="82" t="s">
        <v>325</v>
      </c>
      <c r="AD107" s="82" t="s">
        <v>921</v>
      </c>
      <c r="AE107" s="82" t="s">
        <v>15884</v>
      </c>
      <c r="AF107" s="82" t="s">
        <v>8421</v>
      </c>
      <c r="AG107" s="82" t="s">
        <v>14639</v>
      </c>
      <c r="AH107" s="82" t="s">
        <v>2621</v>
      </c>
      <c r="AI107" s="82" t="s">
        <v>15427</v>
      </c>
      <c r="AJ107" s="82" t="s">
        <v>3843</v>
      </c>
      <c r="AK107" s="82" t="s">
        <v>2153</v>
      </c>
      <c r="AL107" s="82" t="s">
        <v>16214</v>
      </c>
      <c r="AM107" s="82" t="s">
        <v>17245</v>
      </c>
      <c r="AN107" s="82" t="s">
        <v>11050</v>
      </c>
      <c r="AO107" s="82" t="s">
        <v>3918</v>
      </c>
      <c r="AP107" s="82" t="s">
        <v>11705</v>
      </c>
      <c r="AQ107" s="82" t="s">
        <v>18778</v>
      </c>
      <c r="AR107" s="82" t="s">
        <v>16432</v>
      </c>
      <c r="AS107" s="82" t="s">
        <v>7149</v>
      </c>
      <c r="AT107" s="82" t="s">
        <v>12834</v>
      </c>
      <c r="AU107" s="82" t="s">
        <v>7583</v>
      </c>
      <c r="AV107" s="82" t="s">
        <v>324</v>
      </c>
      <c r="AW107" s="82" t="s">
        <v>9558</v>
      </c>
      <c r="AX107" s="82" t="s">
        <v>7143</v>
      </c>
      <c r="AY107" s="82" t="s">
        <v>4248</v>
      </c>
      <c r="AZ107" s="82" t="s">
        <v>19855</v>
      </c>
      <c r="BA107" s="82" t="s">
        <v>18558</v>
      </c>
      <c r="BB107" s="82" t="s">
        <v>17109</v>
      </c>
      <c r="BC107" s="82" t="s">
        <v>2625</v>
      </c>
      <c r="BD107" s="82" t="s">
        <v>3080</v>
      </c>
      <c r="BE107" s="82" t="s">
        <v>1122</v>
      </c>
      <c r="BF107" s="82" t="s">
        <v>18565</v>
      </c>
      <c r="BG107" s="82" t="s">
        <v>11413</v>
      </c>
      <c r="BH107" s="82" t="s">
        <v>3845</v>
      </c>
      <c r="BI107" s="82" t="s">
        <v>20361</v>
      </c>
      <c r="BJ107" s="82" t="s">
        <v>4250</v>
      </c>
      <c r="BK107" s="82" t="s">
        <v>18994</v>
      </c>
      <c r="BL107" s="82" t="s">
        <v>6650</v>
      </c>
      <c r="BM107" s="82" t="s">
        <v>7654</v>
      </c>
      <c r="BN107" s="82" t="s">
        <v>8738</v>
      </c>
      <c r="BO107" s="82" t="s">
        <v>21208</v>
      </c>
      <c r="BP107" s="82" t="s">
        <v>20254</v>
      </c>
      <c r="BQ107" s="82" t="s">
        <v>918</v>
      </c>
      <c r="BR107" s="82" t="s">
        <v>14902</v>
      </c>
      <c r="BS107" s="82" t="s">
        <v>20892</v>
      </c>
      <c r="BT107" s="82" t="s">
        <v>4072</v>
      </c>
      <c r="BU107" s="82" t="s">
        <v>18194</v>
      </c>
      <c r="BV107" s="82" t="s">
        <v>1081</v>
      </c>
      <c r="BW107" s="82" t="s">
        <v>22014</v>
      </c>
      <c r="BX107" s="82" t="s">
        <v>7583</v>
      </c>
      <c r="BY107" s="82" t="s">
        <v>12844</v>
      </c>
      <c r="BZ107" s="82" t="s">
        <v>22489</v>
      </c>
      <c r="CA107" s="82" t="s">
        <v>19575</v>
      </c>
      <c r="CB107" s="82" t="s">
        <v>1720</v>
      </c>
      <c r="CC107" s="82" t="s">
        <v>22792</v>
      </c>
      <c r="CD107" s="82" t="s">
        <v>7653</v>
      </c>
      <c r="CE107" s="82" t="s">
        <v>19477</v>
      </c>
      <c r="CF107" s="82" t="s">
        <v>18139</v>
      </c>
      <c r="CG107" s="82" t="s">
        <v>7449</v>
      </c>
      <c r="CH107" s="82" t="s">
        <v>14490</v>
      </c>
      <c r="CI107" s="82" t="s">
        <v>15362</v>
      </c>
      <c r="CJ107" s="82" t="s">
        <v>20165</v>
      </c>
      <c r="CK107" s="82" t="s">
        <v>7192</v>
      </c>
      <c r="CL107" s="82" t="s">
        <v>2626</v>
      </c>
      <c r="CM107" s="82" t="s">
        <v>12387</v>
      </c>
      <c r="CO107" s="82" t="s">
        <v>15733</v>
      </c>
    </row>
    <row r="108" spans="3:93" ht="16.5" x14ac:dyDescent="0.25">
      <c r="C108" s="81" t="s">
        <v>4738</v>
      </c>
      <c r="D108" s="82" t="s">
        <v>4739</v>
      </c>
      <c r="E108" s="82" t="s">
        <v>5508</v>
      </c>
      <c r="F108" s="82" t="s">
        <v>5948</v>
      </c>
      <c r="G108" s="82" t="s">
        <v>6478</v>
      </c>
      <c r="H108" s="82" t="s">
        <v>7196</v>
      </c>
      <c r="I108" s="82" t="s">
        <v>6968</v>
      </c>
      <c r="J108" s="82" t="s">
        <v>8228</v>
      </c>
      <c r="K108" s="82" t="s">
        <v>8972</v>
      </c>
      <c r="L108" s="82" t="s">
        <v>9555</v>
      </c>
      <c r="M108" s="82" t="s">
        <v>9968</v>
      </c>
      <c r="N108" s="82" t="s">
        <v>10955</v>
      </c>
      <c r="O108" s="82" t="s">
        <v>10300</v>
      </c>
      <c r="P108" s="82" t="s">
        <v>2045</v>
      </c>
      <c r="Q108" s="82" t="s">
        <v>1134</v>
      </c>
      <c r="R108" s="82" t="s">
        <v>1707</v>
      </c>
      <c r="S108" s="82" t="s">
        <v>2621</v>
      </c>
      <c r="T108" s="82" t="s">
        <v>1492</v>
      </c>
      <c r="U108" s="82" t="s">
        <v>11928</v>
      </c>
      <c r="V108" s="82" t="s">
        <v>1473</v>
      </c>
      <c r="W108" s="82" t="s">
        <v>13198</v>
      </c>
      <c r="X108" s="82" t="s">
        <v>12817</v>
      </c>
      <c r="Y108" s="82" t="s">
        <v>8819</v>
      </c>
      <c r="Z108" s="82" t="s">
        <v>13343</v>
      </c>
      <c r="AA108" s="82" t="s">
        <v>8542</v>
      </c>
      <c r="AB108" s="82" t="s">
        <v>9547</v>
      </c>
      <c r="AC108" s="82" t="s">
        <v>1468</v>
      </c>
      <c r="AD108" s="82" t="s">
        <v>1813</v>
      </c>
      <c r="AE108" s="82" t="s">
        <v>15885</v>
      </c>
      <c r="AF108" s="82" t="s">
        <v>11197</v>
      </c>
      <c r="AG108" s="82" t="s">
        <v>14641</v>
      </c>
      <c r="AH108" s="82" t="s">
        <v>2619</v>
      </c>
      <c r="AI108" s="82" t="s">
        <v>15428</v>
      </c>
      <c r="AJ108" s="82" t="s">
        <v>12576</v>
      </c>
      <c r="AK108" s="82" t="s">
        <v>12571</v>
      </c>
      <c r="AL108" s="82" t="s">
        <v>16293</v>
      </c>
      <c r="AM108" s="82" t="s">
        <v>16595</v>
      </c>
      <c r="AN108" s="82" t="s">
        <v>11196</v>
      </c>
      <c r="AO108" s="82" t="s">
        <v>18184</v>
      </c>
      <c r="AP108" s="82" t="s">
        <v>10530</v>
      </c>
      <c r="AQ108" s="82" t="s">
        <v>17534</v>
      </c>
      <c r="AR108" s="82" t="s">
        <v>6787</v>
      </c>
      <c r="AS108" s="82" t="s">
        <v>17099</v>
      </c>
      <c r="AT108" s="82" t="s">
        <v>16592</v>
      </c>
      <c r="AU108" s="82" t="s">
        <v>17209</v>
      </c>
      <c r="AV108" s="82" t="s">
        <v>1468</v>
      </c>
      <c r="AW108" s="82" t="s">
        <v>3012</v>
      </c>
      <c r="AX108" s="82" t="s">
        <v>16920</v>
      </c>
      <c r="AY108" s="82" t="s">
        <v>2890</v>
      </c>
      <c r="AZ108" s="82" t="s">
        <v>19856</v>
      </c>
      <c r="BA108" s="82" t="s">
        <v>7462</v>
      </c>
      <c r="BB108" s="82" t="s">
        <v>14803</v>
      </c>
      <c r="BC108" s="82" t="s">
        <v>2616</v>
      </c>
      <c r="BD108" s="82" t="s">
        <v>3015</v>
      </c>
      <c r="BE108" s="82" t="s">
        <v>12570</v>
      </c>
      <c r="BF108" s="82" t="s">
        <v>20177</v>
      </c>
      <c r="BG108" s="82" t="s">
        <v>11453</v>
      </c>
      <c r="BH108" s="82" t="s">
        <v>3870</v>
      </c>
      <c r="BI108" s="82" t="s">
        <v>12536</v>
      </c>
      <c r="BJ108" s="82" t="s">
        <v>628</v>
      </c>
      <c r="BK108" s="82" t="s">
        <v>18995</v>
      </c>
      <c r="BL108" s="82" t="s">
        <v>16299</v>
      </c>
      <c r="BM108" s="82" t="s">
        <v>7914</v>
      </c>
      <c r="BN108" s="82" t="s">
        <v>16736</v>
      </c>
      <c r="BO108" s="82" t="s">
        <v>21290</v>
      </c>
      <c r="BP108" s="82" t="s">
        <v>13991</v>
      </c>
      <c r="BQ108" s="82" t="s">
        <v>1800</v>
      </c>
      <c r="BR108" s="82" t="s">
        <v>14424</v>
      </c>
      <c r="BS108" s="82" t="s">
        <v>20894</v>
      </c>
      <c r="BT108" s="82" t="s">
        <v>3910</v>
      </c>
      <c r="BU108" s="82" t="s">
        <v>18176</v>
      </c>
      <c r="BV108" s="82" t="s">
        <v>8062</v>
      </c>
      <c r="BW108" s="82" t="s">
        <v>22015</v>
      </c>
      <c r="BX108" s="82" t="s">
        <v>7654</v>
      </c>
      <c r="BY108" s="82" t="s">
        <v>6909</v>
      </c>
      <c r="BZ108" s="82" t="s">
        <v>15331</v>
      </c>
      <c r="CA108" s="82" t="s">
        <v>21734</v>
      </c>
      <c r="CB108" s="82" t="s">
        <v>12571</v>
      </c>
      <c r="CC108" s="82" t="s">
        <v>15310</v>
      </c>
      <c r="CD108" s="82" t="s">
        <v>329</v>
      </c>
      <c r="CE108" s="82" t="s">
        <v>15318</v>
      </c>
      <c r="CF108" s="82" t="s">
        <v>9190</v>
      </c>
      <c r="CG108" s="82" t="s">
        <v>22346</v>
      </c>
      <c r="CH108" s="82" t="s">
        <v>16305</v>
      </c>
      <c r="CI108" s="82" t="s">
        <v>15501</v>
      </c>
      <c r="CJ108" s="82" t="s">
        <v>17613</v>
      </c>
      <c r="CK108" s="82" t="s">
        <v>7220</v>
      </c>
      <c r="CL108" s="82" t="s">
        <v>2625</v>
      </c>
      <c r="CM108" s="82" t="s">
        <v>12383</v>
      </c>
      <c r="CO108" s="82" t="s">
        <v>15770</v>
      </c>
    </row>
    <row r="109" spans="3:93" ht="16.5" x14ac:dyDescent="0.25">
      <c r="C109" s="81" t="s">
        <v>4740</v>
      </c>
      <c r="D109" s="82" t="s">
        <v>4741</v>
      </c>
      <c r="E109" s="82" t="s">
        <v>5509</v>
      </c>
      <c r="F109" s="82" t="s">
        <v>5949</v>
      </c>
      <c r="G109" s="82" t="s">
        <v>6480</v>
      </c>
      <c r="H109" s="82" t="s">
        <v>7194</v>
      </c>
      <c r="I109" s="82" t="s">
        <v>6973</v>
      </c>
      <c r="J109" s="82" t="s">
        <v>8230</v>
      </c>
      <c r="K109" s="82" t="s">
        <v>965</v>
      </c>
      <c r="L109" s="82" t="s">
        <v>1860</v>
      </c>
      <c r="M109" s="82" t="s">
        <v>9969</v>
      </c>
      <c r="N109" s="82" t="s">
        <v>10962</v>
      </c>
      <c r="O109" s="82" t="s">
        <v>10348</v>
      </c>
      <c r="P109" s="82" t="s">
        <v>11395</v>
      </c>
      <c r="Q109" s="82" t="s">
        <v>1851</v>
      </c>
      <c r="R109" s="82" t="s">
        <v>2147</v>
      </c>
      <c r="S109" s="82" t="s">
        <v>2621</v>
      </c>
      <c r="T109" s="82" t="s">
        <v>2528</v>
      </c>
      <c r="U109" s="82" t="s">
        <v>11929</v>
      </c>
      <c r="V109" s="82" t="s">
        <v>3009</v>
      </c>
      <c r="W109" s="82" t="s">
        <v>13199</v>
      </c>
      <c r="X109" s="82" t="s">
        <v>9700</v>
      </c>
      <c r="Y109" s="82" t="s">
        <v>12703</v>
      </c>
      <c r="Z109" s="82" t="s">
        <v>9372</v>
      </c>
      <c r="AA109" s="82" t="s">
        <v>8139</v>
      </c>
      <c r="AB109" s="82" t="s">
        <v>1721</v>
      </c>
      <c r="AC109" s="82" t="s">
        <v>7585</v>
      </c>
      <c r="AD109" s="82" t="s">
        <v>9541</v>
      </c>
      <c r="AE109" s="82" t="s">
        <v>15886</v>
      </c>
      <c r="AF109" s="82" t="s">
        <v>15064</v>
      </c>
      <c r="AG109" s="82" t="s">
        <v>14644</v>
      </c>
      <c r="AH109" s="82" t="s">
        <v>3765</v>
      </c>
      <c r="AI109" s="82" t="s">
        <v>15429</v>
      </c>
      <c r="AJ109" s="82" t="s">
        <v>3867</v>
      </c>
      <c r="AK109" s="82" t="s">
        <v>2149</v>
      </c>
      <c r="AL109" s="82" t="s">
        <v>14938</v>
      </c>
      <c r="AM109" s="82" t="s">
        <v>7784</v>
      </c>
      <c r="AN109" s="82" t="s">
        <v>11032</v>
      </c>
      <c r="AO109" s="82" t="s">
        <v>18185</v>
      </c>
      <c r="AP109" s="82" t="s">
        <v>17811</v>
      </c>
      <c r="AQ109" s="82" t="s">
        <v>13974</v>
      </c>
      <c r="AR109" s="82" t="s">
        <v>6322</v>
      </c>
      <c r="AS109" s="82" t="s">
        <v>15141</v>
      </c>
      <c r="AT109" s="82" t="s">
        <v>17481</v>
      </c>
      <c r="AU109" s="82" t="s">
        <v>12854</v>
      </c>
      <c r="AV109" s="82" t="s">
        <v>7584</v>
      </c>
      <c r="AW109" s="82" t="s">
        <v>622</v>
      </c>
      <c r="AX109" s="82" t="s">
        <v>16195</v>
      </c>
      <c r="AY109" s="82" t="s">
        <v>743</v>
      </c>
      <c r="AZ109" s="82" t="s">
        <v>19776</v>
      </c>
      <c r="BA109" s="82" t="s">
        <v>18559</v>
      </c>
      <c r="BB109" s="82" t="s">
        <v>8792</v>
      </c>
      <c r="BC109" s="82" t="s">
        <v>2630</v>
      </c>
      <c r="BD109" s="82" t="s">
        <v>460</v>
      </c>
      <c r="BE109" s="82" t="s">
        <v>99</v>
      </c>
      <c r="BF109" s="82" t="s">
        <v>17398</v>
      </c>
      <c r="BG109" s="82" t="s">
        <v>11418</v>
      </c>
      <c r="BH109" s="82" t="s">
        <v>3071</v>
      </c>
      <c r="BI109" s="82" t="s">
        <v>12971</v>
      </c>
      <c r="BJ109" s="82" t="s">
        <v>635</v>
      </c>
      <c r="BK109" s="82" t="s">
        <v>18996</v>
      </c>
      <c r="BL109" s="82" t="s">
        <v>17081</v>
      </c>
      <c r="BM109" s="82" t="s">
        <v>17190</v>
      </c>
      <c r="BN109" s="82" t="s">
        <v>8782</v>
      </c>
      <c r="BO109" s="82" t="s">
        <v>21291</v>
      </c>
      <c r="BP109" s="82" t="s">
        <v>17357</v>
      </c>
      <c r="BQ109" s="82" t="s">
        <v>1814</v>
      </c>
      <c r="BR109" s="82" t="s">
        <v>19739</v>
      </c>
      <c r="BS109" s="82" t="s">
        <v>20887</v>
      </c>
      <c r="BT109" s="82" t="s">
        <v>20537</v>
      </c>
      <c r="BU109" s="82" t="s">
        <v>20364</v>
      </c>
      <c r="BV109" s="82" t="s">
        <v>3231</v>
      </c>
      <c r="BW109" s="82" t="s">
        <v>22016</v>
      </c>
      <c r="BX109" s="82" t="s">
        <v>20227</v>
      </c>
      <c r="BY109" s="82" t="s">
        <v>18848</v>
      </c>
      <c r="BZ109" s="82" t="s">
        <v>15457</v>
      </c>
      <c r="CA109" s="82" t="s">
        <v>19555</v>
      </c>
      <c r="CB109" s="82" t="s">
        <v>1848</v>
      </c>
      <c r="CC109" s="82" t="s">
        <v>15620</v>
      </c>
      <c r="CD109" s="82" t="s">
        <v>326</v>
      </c>
      <c r="CE109" s="82" t="s">
        <v>19480</v>
      </c>
      <c r="CF109" s="82" t="s">
        <v>9132</v>
      </c>
      <c r="CG109" s="82" t="s">
        <v>17669</v>
      </c>
      <c r="CH109" s="82" t="s">
        <v>14939</v>
      </c>
      <c r="CI109" s="82" t="s">
        <v>15600</v>
      </c>
      <c r="CJ109" s="82" t="s">
        <v>20184</v>
      </c>
      <c r="CK109" s="82" t="s">
        <v>16945</v>
      </c>
      <c r="CL109" s="82" t="s">
        <v>2630</v>
      </c>
      <c r="CM109" s="82" t="s">
        <v>8924</v>
      </c>
      <c r="CO109" s="82" t="s">
        <v>22571</v>
      </c>
    </row>
    <row r="110" spans="3:93" ht="16.5" x14ac:dyDescent="0.25">
      <c r="C110" s="81" t="s">
        <v>4742</v>
      </c>
      <c r="D110" s="82" t="s">
        <v>4743</v>
      </c>
      <c r="E110" s="82" t="s">
        <v>5511</v>
      </c>
      <c r="F110" s="82" t="s">
        <v>5950</v>
      </c>
      <c r="G110" s="82" t="s">
        <v>6333</v>
      </c>
      <c r="H110" s="82" t="s">
        <v>7209</v>
      </c>
      <c r="I110" s="82" t="s">
        <v>7754</v>
      </c>
      <c r="J110" s="82" t="s">
        <v>8233</v>
      </c>
      <c r="K110" s="82" t="s">
        <v>8976</v>
      </c>
      <c r="L110" s="82" t="s">
        <v>1850</v>
      </c>
      <c r="M110" s="82" t="s">
        <v>9970</v>
      </c>
      <c r="N110" s="82" t="s">
        <v>10965</v>
      </c>
      <c r="O110" s="82" t="s">
        <v>10350</v>
      </c>
      <c r="P110" s="82" t="s">
        <v>11355</v>
      </c>
      <c r="Q110" s="82" t="s">
        <v>1852</v>
      </c>
      <c r="R110" s="82" t="s">
        <v>12573</v>
      </c>
      <c r="S110" s="82" t="s">
        <v>3764</v>
      </c>
      <c r="T110" s="82" t="s">
        <v>2041</v>
      </c>
      <c r="U110" s="82" t="s">
        <v>11930</v>
      </c>
      <c r="V110" s="82" t="s">
        <v>2889</v>
      </c>
      <c r="W110" s="82" t="s">
        <v>13200</v>
      </c>
      <c r="X110" s="82" t="s">
        <v>8816</v>
      </c>
      <c r="Y110" s="82" t="s">
        <v>12427</v>
      </c>
      <c r="Z110" s="82" t="s">
        <v>10670</v>
      </c>
      <c r="AA110" s="82" t="s">
        <v>14122</v>
      </c>
      <c r="AB110" s="82" t="s">
        <v>3864</v>
      </c>
      <c r="AC110" s="82" t="s">
        <v>7585</v>
      </c>
      <c r="AD110" s="82" t="s">
        <v>3169</v>
      </c>
      <c r="AE110" s="82" t="s">
        <v>15887</v>
      </c>
      <c r="AF110" s="82" t="s">
        <v>8478</v>
      </c>
      <c r="AG110" s="82" t="s">
        <v>14646</v>
      </c>
      <c r="AH110" s="82" t="s">
        <v>2619</v>
      </c>
      <c r="AI110" s="82" t="s">
        <v>15430</v>
      </c>
      <c r="AJ110" s="82" t="s">
        <v>12574</v>
      </c>
      <c r="AK110" s="82" t="s">
        <v>3869</v>
      </c>
      <c r="AL110" s="82" t="s">
        <v>14350</v>
      </c>
      <c r="AM110" s="82" t="s">
        <v>7624</v>
      </c>
      <c r="AN110" s="82" t="s">
        <v>8380</v>
      </c>
      <c r="AO110" s="82" t="s">
        <v>1262</v>
      </c>
      <c r="AP110" s="82" t="s">
        <v>16044</v>
      </c>
      <c r="AQ110" s="82" t="s">
        <v>7974</v>
      </c>
      <c r="AR110" s="82" t="s">
        <v>7992</v>
      </c>
      <c r="AS110" s="82" t="s">
        <v>17100</v>
      </c>
      <c r="AT110" s="82" t="s">
        <v>18501</v>
      </c>
      <c r="AU110" s="82" t="s">
        <v>18076</v>
      </c>
      <c r="AV110" s="82" t="s">
        <v>1195</v>
      </c>
      <c r="AW110" s="82" t="s">
        <v>743</v>
      </c>
      <c r="AX110" s="82" t="s">
        <v>16922</v>
      </c>
      <c r="AY110" s="82" t="s">
        <v>729</v>
      </c>
      <c r="AZ110" s="82" t="s">
        <v>19857</v>
      </c>
      <c r="BA110" s="82" t="s">
        <v>7286</v>
      </c>
      <c r="BB110" s="82" t="s">
        <v>19737</v>
      </c>
      <c r="BC110" s="82" t="s">
        <v>2617</v>
      </c>
      <c r="BD110" s="82" t="s">
        <v>617</v>
      </c>
      <c r="BE110" s="82" t="s">
        <v>1714</v>
      </c>
      <c r="BF110" s="82" t="s">
        <v>20179</v>
      </c>
      <c r="BG110" s="82" t="s">
        <v>11530</v>
      </c>
      <c r="BH110" s="82" t="s">
        <v>4168</v>
      </c>
      <c r="BI110" s="82" t="s">
        <v>9161</v>
      </c>
      <c r="BJ110" s="82" t="s">
        <v>741</v>
      </c>
      <c r="BK110" s="82" t="s">
        <v>18997</v>
      </c>
      <c r="BL110" s="82" t="s">
        <v>17081</v>
      </c>
      <c r="BM110" s="82" t="s">
        <v>7934</v>
      </c>
      <c r="BN110" s="82" t="s">
        <v>14801</v>
      </c>
      <c r="BO110" s="82" t="s">
        <v>21292</v>
      </c>
      <c r="BP110" s="82" t="s">
        <v>7488</v>
      </c>
      <c r="BQ110" s="82" t="s">
        <v>1799</v>
      </c>
      <c r="BR110" s="82" t="s">
        <v>14442</v>
      </c>
      <c r="BS110" s="82" t="s">
        <v>20895</v>
      </c>
      <c r="BT110" s="82" t="s">
        <v>18179</v>
      </c>
      <c r="BU110" s="82" t="s">
        <v>3875</v>
      </c>
      <c r="BV110" s="82" t="s">
        <v>3763</v>
      </c>
      <c r="BW110" s="82" t="s">
        <v>22017</v>
      </c>
      <c r="BX110" s="82" t="s">
        <v>7626</v>
      </c>
      <c r="BY110" s="82" t="s">
        <v>17232</v>
      </c>
      <c r="BZ110" s="82" t="s">
        <v>15455</v>
      </c>
      <c r="CA110" s="82" t="s">
        <v>21735</v>
      </c>
      <c r="CB110" s="82" t="s">
        <v>9544</v>
      </c>
      <c r="CC110" s="82" t="s">
        <v>22795</v>
      </c>
      <c r="CD110" s="82" t="s">
        <v>1196</v>
      </c>
      <c r="CE110" s="82" t="s">
        <v>15297</v>
      </c>
      <c r="CF110" s="82" t="s">
        <v>1846</v>
      </c>
      <c r="CG110" s="82" t="s">
        <v>16963</v>
      </c>
      <c r="CH110" s="82" t="s">
        <v>17119</v>
      </c>
      <c r="CI110" s="82" t="s">
        <v>15604</v>
      </c>
      <c r="CJ110" s="82" t="s">
        <v>22345</v>
      </c>
      <c r="CK110" s="82" t="s">
        <v>16858</v>
      </c>
      <c r="CL110" s="82" t="s">
        <v>2623</v>
      </c>
      <c r="CM110" s="82" t="s">
        <v>4370</v>
      </c>
      <c r="CO110" s="82" t="s">
        <v>22812</v>
      </c>
    </row>
    <row r="111" spans="3:93" ht="16.5" x14ac:dyDescent="0.25">
      <c r="C111" s="81" t="s">
        <v>4744</v>
      </c>
      <c r="D111" s="82" t="s">
        <v>4745</v>
      </c>
      <c r="E111" s="82" t="s">
        <v>5512</v>
      </c>
      <c r="F111" s="82" t="s">
        <v>5951</v>
      </c>
      <c r="G111" s="82" t="s">
        <v>6485</v>
      </c>
      <c r="H111" s="82" t="s">
        <v>7210</v>
      </c>
      <c r="I111" s="82" t="s">
        <v>7756</v>
      </c>
      <c r="J111" s="82" t="s">
        <v>8235</v>
      </c>
      <c r="K111" s="82" t="s">
        <v>8977</v>
      </c>
      <c r="L111" s="82" t="s">
        <v>1850</v>
      </c>
      <c r="M111" s="82" t="s">
        <v>9971</v>
      </c>
      <c r="N111" s="82" t="s">
        <v>10966</v>
      </c>
      <c r="O111" s="82" t="s">
        <v>10352</v>
      </c>
      <c r="P111" s="82" t="s">
        <v>11397</v>
      </c>
      <c r="Q111" s="82" t="s">
        <v>1809</v>
      </c>
      <c r="R111" s="82" t="s">
        <v>3844</v>
      </c>
      <c r="S111" s="82" t="s">
        <v>2621</v>
      </c>
      <c r="T111" s="82" t="s">
        <v>2040</v>
      </c>
      <c r="U111" s="82" t="s">
        <v>11931</v>
      </c>
      <c r="V111" s="82" t="s">
        <v>9561</v>
      </c>
      <c r="W111" s="82" t="s">
        <v>13201</v>
      </c>
      <c r="X111" s="82" t="s">
        <v>8854</v>
      </c>
      <c r="Y111" s="82" t="s">
        <v>2985</v>
      </c>
      <c r="Z111" s="82" t="s">
        <v>13637</v>
      </c>
      <c r="AA111" s="82" t="s">
        <v>14081</v>
      </c>
      <c r="AB111" s="82" t="s">
        <v>9542</v>
      </c>
      <c r="AC111" s="82" t="s">
        <v>7585</v>
      </c>
      <c r="AD111" s="82" t="s">
        <v>1146</v>
      </c>
      <c r="AE111" s="82" t="s">
        <v>15888</v>
      </c>
      <c r="AF111" s="82" t="s">
        <v>10871</v>
      </c>
      <c r="AG111" s="82" t="s">
        <v>14647</v>
      </c>
      <c r="AH111" s="82" t="s">
        <v>2619</v>
      </c>
      <c r="AI111" s="82" t="s">
        <v>15431</v>
      </c>
      <c r="AJ111" s="82" t="s">
        <v>114</v>
      </c>
      <c r="AK111" s="82" t="s">
        <v>12570</v>
      </c>
      <c r="AL111" s="82" t="s">
        <v>14350</v>
      </c>
      <c r="AM111" s="82" t="s">
        <v>17248</v>
      </c>
      <c r="AN111" s="82" t="s">
        <v>11058</v>
      </c>
      <c r="AO111" s="82" t="s">
        <v>3471</v>
      </c>
      <c r="AP111" s="82" t="s">
        <v>17812</v>
      </c>
      <c r="AQ111" s="82" t="s">
        <v>18570</v>
      </c>
      <c r="AR111" s="82" t="s">
        <v>15163</v>
      </c>
      <c r="AS111" s="82" t="s">
        <v>14395</v>
      </c>
      <c r="AT111" s="82" t="s">
        <v>18502</v>
      </c>
      <c r="AU111" s="82" t="s">
        <v>17041</v>
      </c>
      <c r="AV111" s="82" t="s">
        <v>1195</v>
      </c>
      <c r="AW111" s="82" t="s">
        <v>2300</v>
      </c>
      <c r="AX111" s="82" t="s">
        <v>16923</v>
      </c>
      <c r="AY111" s="82" t="s">
        <v>746</v>
      </c>
      <c r="AZ111" s="82" t="s">
        <v>19859</v>
      </c>
      <c r="BA111" s="82" t="s">
        <v>6811</v>
      </c>
      <c r="BB111" s="82" t="s">
        <v>19696</v>
      </c>
      <c r="BC111" s="82" t="s">
        <v>2630</v>
      </c>
      <c r="BD111" s="82" t="s">
        <v>3080</v>
      </c>
      <c r="BE111" s="82" t="s">
        <v>1712</v>
      </c>
      <c r="BF111" s="82" t="s">
        <v>16541</v>
      </c>
      <c r="BG111" s="82" t="s">
        <v>9663</v>
      </c>
      <c r="BH111" s="82" t="s">
        <v>3073</v>
      </c>
      <c r="BI111" s="82" t="s">
        <v>3144</v>
      </c>
      <c r="BJ111" s="82" t="s">
        <v>625</v>
      </c>
      <c r="BK111" s="82" t="s">
        <v>18998</v>
      </c>
      <c r="BL111" s="82" t="s">
        <v>16301</v>
      </c>
      <c r="BM111" s="82" t="s">
        <v>13950</v>
      </c>
      <c r="BN111" s="82" t="s">
        <v>14268</v>
      </c>
      <c r="BO111" s="82" t="s">
        <v>21251</v>
      </c>
      <c r="BP111" s="82" t="s">
        <v>20163</v>
      </c>
      <c r="BQ111" s="82" t="s">
        <v>9538</v>
      </c>
      <c r="BR111" s="82" t="s">
        <v>16937</v>
      </c>
      <c r="BS111" s="82" t="s">
        <v>20896</v>
      </c>
      <c r="BT111" s="82" t="s">
        <v>3913</v>
      </c>
      <c r="BU111" s="82" t="s">
        <v>12621</v>
      </c>
      <c r="BV111" s="82" t="s">
        <v>3231</v>
      </c>
      <c r="BW111" s="82" t="s">
        <v>22018</v>
      </c>
      <c r="BX111" s="82" t="s">
        <v>7583</v>
      </c>
      <c r="BY111" s="82" t="s">
        <v>18791</v>
      </c>
      <c r="BZ111" s="82" t="s">
        <v>15601</v>
      </c>
      <c r="CA111" s="82" t="s">
        <v>21737</v>
      </c>
      <c r="CB111" s="82" t="s">
        <v>9544</v>
      </c>
      <c r="CC111" s="82" t="s">
        <v>22425</v>
      </c>
      <c r="CD111" s="82" t="s">
        <v>328</v>
      </c>
      <c r="CE111" s="82" t="s">
        <v>19482</v>
      </c>
      <c r="CF111" s="82" t="s">
        <v>18119</v>
      </c>
      <c r="CG111" s="82" t="s">
        <v>18762</v>
      </c>
      <c r="CH111" s="82" t="s">
        <v>14837</v>
      </c>
      <c r="CI111" s="82" t="s">
        <v>22487</v>
      </c>
      <c r="CJ111" s="82" t="s">
        <v>17613</v>
      </c>
      <c r="CK111" s="82" t="s">
        <v>17168</v>
      </c>
      <c r="CL111" s="82" t="s">
        <v>2626</v>
      </c>
      <c r="CM111" s="82" t="s">
        <v>1484</v>
      </c>
      <c r="CO111" s="82" t="s">
        <v>21867</v>
      </c>
    </row>
    <row r="112" spans="3:93" ht="16.5" x14ac:dyDescent="0.25">
      <c r="C112" s="81" t="s">
        <v>4746</v>
      </c>
      <c r="D112" s="82" t="s">
        <v>4747</v>
      </c>
      <c r="E112" s="82" t="s">
        <v>5513</v>
      </c>
      <c r="F112" s="82" t="s">
        <v>5856</v>
      </c>
      <c r="G112" s="82" t="s">
        <v>6487</v>
      </c>
      <c r="H112" s="82" t="s">
        <v>7212</v>
      </c>
      <c r="I112" s="82" t="s">
        <v>6901</v>
      </c>
      <c r="J112" s="82" t="s">
        <v>8237</v>
      </c>
      <c r="K112" s="82" t="s">
        <v>973</v>
      </c>
      <c r="L112" s="82" t="s">
        <v>3163</v>
      </c>
      <c r="M112" s="82" t="s">
        <v>9972</v>
      </c>
      <c r="N112" s="82" t="s">
        <v>10943</v>
      </c>
      <c r="O112" s="82" t="s">
        <v>10353</v>
      </c>
      <c r="P112" s="82" t="s">
        <v>964</v>
      </c>
      <c r="Q112" s="82" t="s">
        <v>1809</v>
      </c>
      <c r="R112" s="82" t="s">
        <v>99</v>
      </c>
      <c r="S112" s="82" t="s">
        <v>2621</v>
      </c>
      <c r="T112" s="82" t="s">
        <v>8929</v>
      </c>
      <c r="U112" s="82" t="s">
        <v>11932</v>
      </c>
      <c r="V112" s="82" t="s">
        <v>617</v>
      </c>
      <c r="W112" s="82" t="s">
        <v>13202</v>
      </c>
      <c r="X112" s="82" t="s">
        <v>11327</v>
      </c>
      <c r="Y112" s="82" t="s">
        <v>421</v>
      </c>
      <c r="Z112" s="82" t="s">
        <v>10672</v>
      </c>
      <c r="AA112" s="82" t="s">
        <v>14123</v>
      </c>
      <c r="AB112" s="82" t="s">
        <v>1818</v>
      </c>
      <c r="AC112" s="82" t="s">
        <v>1197</v>
      </c>
      <c r="AD112" s="82" t="s">
        <v>3840</v>
      </c>
      <c r="AE112" s="82" t="s">
        <v>15889</v>
      </c>
      <c r="AF112" s="82" t="s">
        <v>15065</v>
      </c>
      <c r="AG112" s="82" t="s">
        <v>14648</v>
      </c>
      <c r="AH112" s="82" t="s">
        <v>2620</v>
      </c>
      <c r="AI112" s="82" t="s">
        <v>15419</v>
      </c>
      <c r="AJ112" s="82" t="s">
        <v>14008</v>
      </c>
      <c r="AK112" s="82" t="s">
        <v>3868</v>
      </c>
      <c r="AL112" s="82" t="s">
        <v>16294</v>
      </c>
      <c r="AM112" s="82" t="s">
        <v>17250</v>
      </c>
      <c r="AN112" s="82" t="s">
        <v>8483</v>
      </c>
      <c r="AO112" s="82" t="s">
        <v>830</v>
      </c>
      <c r="AP112" s="82" t="s">
        <v>16035</v>
      </c>
      <c r="AQ112" s="82" t="s">
        <v>17565</v>
      </c>
      <c r="AR112" s="82" t="s">
        <v>6318</v>
      </c>
      <c r="AS112" s="82" t="s">
        <v>14280</v>
      </c>
      <c r="AT112" s="82" t="s">
        <v>12848</v>
      </c>
      <c r="AU112" s="82" t="s">
        <v>18044</v>
      </c>
      <c r="AV112" s="82" t="s">
        <v>1195</v>
      </c>
      <c r="AW112" s="82" t="s">
        <v>2300</v>
      </c>
      <c r="AX112" s="82" t="s">
        <v>16924</v>
      </c>
      <c r="AY112" s="82" t="s">
        <v>624</v>
      </c>
      <c r="AZ112" s="82" t="s">
        <v>19861</v>
      </c>
      <c r="BA112" s="82" t="s">
        <v>6795</v>
      </c>
      <c r="BB112" s="82" t="s">
        <v>14391</v>
      </c>
      <c r="BC112" s="82" t="s">
        <v>2628</v>
      </c>
      <c r="BD112" s="82" t="s">
        <v>903</v>
      </c>
      <c r="BE112" s="82" t="s">
        <v>1848</v>
      </c>
      <c r="BF112" s="82" t="s">
        <v>13959</v>
      </c>
      <c r="BG112" s="82" t="s">
        <v>3002</v>
      </c>
      <c r="BH112" s="82" t="s">
        <v>1705</v>
      </c>
      <c r="BI112" s="82" t="s">
        <v>20364</v>
      </c>
      <c r="BJ112" s="82" t="s">
        <v>457</v>
      </c>
      <c r="BK112" s="82" t="s">
        <v>18999</v>
      </c>
      <c r="BL112" s="82" t="s">
        <v>7128</v>
      </c>
      <c r="BM112" s="82" t="s">
        <v>7901</v>
      </c>
      <c r="BN112" s="82" t="s">
        <v>17106</v>
      </c>
      <c r="BO112" s="82" t="s">
        <v>21293</v>
      </c>
      <c r="BP112" s="82" t="s">
        <v>20255</v>
      </c>
      <c r="BQ112" s="82" t="s">
        <v>1801</v>
      </c>
      <c r="BR112" s="82" t="s">
        <v>14889</v>
      </c>
      <c r="BS112" s="82" t="s">
        <v>20897</v>
      </c>
      <c r="BT112" s="82" t="s">
        <v>20538</v>
      </c>
      <c r="BU112" s="82" t="s">
        <v>20615</v>
      </c>
      <c r="BV112" s="82" t="s">
        <v>8062</v>
      </c>
      <c r="BW112" s="82" t="s">
        <v>22019</v>
      </c>
      <c r="BX112" s="82" t="s">
        <v>7626</v>
      </c>
      <c r="BY112" s="82" t="s">
        <v>21907</v>
      </c>
      <c r="BZ112" s="82" t="s">
        <v>15508</v>
      </c>
      <c r="CA112" s="82" t="s">
        <v>21738</v>
      </c>
      <c r="CB112" s="82" t="s">
        <v>1123</v>
      </c>
      <c r="CC112" s="82" t="s">
        <v>19502</v>
      </c>
      <c r="CD112" s="82" t="s">
        <v>328</v>
      </c>
      <c r="CE112" s="82" t="s">
        <v>15315</v>
      </c>
      <c r="CF112" s="82" t="s">
        <v>20346</v>
      </c>
      <c r="CG112" s="82" t="s">
        <v>6572</v>
      </c>
      <c r="CH112" s="82" t="s">
        <v>19415</v>
      </c>
      <c r="CI112" s="82" t="s">
        <v>15469</v>
      </c>
      <c r="CJ112" s="82" t="s">
        <v>15234</v>
      </c>
      <c r="CK112" s="82" t="s">
        <v>16355</v>
      </c>
      <c r="CL112" s="82" t="s">
        <v>1076</v>
      </c>
      <c r="CM112" s="82" t="s">
        <v>9627</v>
      </c>
      <c r="CO112" s="82" t="s">
        <v>14562</v>
      </c>
    </row>
    <row r="113" spans="3:93" ht="16.5" x14ac:dyDescent="0.25">
      <c r="C113" s="81" t="s">
        <v>4748</v>
      </c>
      <c r="D113" s="82" t="s">
        <v>4749</v>
      </c>
      <c r="E113" s="82" t="s">
        <v>5514</v>
      </c>
      <c r="F113" s="82" t="s">
        <v>5952</v>
      </c>
      <c r="G113" s="82" t="s">
        <v>6489</v>
      </c>
      <c r="H113" s="82" t="s">
        <v>7213</v>
      </c>
      <c r="I113" s="82" t="s">
        <v>7758</v>
      </c>
      <c r="J113" s="82" t="s">
        <v>8238</v>
      </c>
      <c r="K113" s="82" t="s">
        <v>8981</v>
      </c>
      <c r="L113" s="82" t="s">
        <v>1853</v>
      </c>
      <c r="M113" s="82" t="s">
        <v>9973</v>
      </c>
      <c r="N113" s="82" t="s">
        <v>10964</v>
      </c>
      <c r="O113" s="82" t="s">
        <v>10354</v>
      </c>
      <c r="P113" s="82" t="s">
        <v>11401</v>
      </c>
      <c r="Q113" s="82" t="s">
        <v>3380</v>
      </c>
      <c r="R113" s="82" t="s">
        <v>1718</v>
      </c>
      <c r="S113" s="82" t="s">
        <v>2627</v>
      </c>
      <c r="T113" s="82" t="s">
        <v>2031</v>
      </c>
      <c r="U113" s="82" t="s">
        <v>11933</v>
      </c>
      <c r="V113" s="82" t="s">
        <v>3079</v>
      </c>
      <c r="W113" s="82" t="s">
        <v>13203</v>
      </c>
      <c r="X113" s="82" t="s">
        <v>11328</v>
      </c>
      <c r="Y113" s="82" t="s">
        <v>8818</v>
      </c>
      <c r="Z113" s="82" t="s">
        <v>13638</v>
      </c>
      <c r="AA113" s="82" t="s">
        <v>14124</v>
      </c>
      <c r="AB113" s="82" t="s">
        <v>9545</v>
      </c>
      <c r="AC113" s="82" t="s">
        <v>325</v>
      </c>
      <c r="AD113" s="82" t="s">
        <v>9551</v>
      </c>
      <c r="AE113" s="82" t="s">
        <v>15890</v>
      </c>
      <c r="AF113" s="82" t="s">
        <v>14769</v>
      </c>
      <c r="AG113" s="82" t="s">
        <v>14649</v>
      </c>
      <c r="AH113" s="82" t="s">
        <v>2616</v>
      </c>
      <c r="AI113" s="82" t="s">
        <v>15432</v>
      </c>
      <c r="AJ113" s="82" t="s">
        <v>4162</v>
      </c>
      <c r="AK113" s="82" t="s">
        <v>99</v>
      </c>
      <c r="AL113" s="82" t="s">
        <v>16295</v>
      </c>
      <c r="AM113" s="82" t="s">
        <v>7731</v>
      </c>
      <c r="AN113" s="82" t="s">
        <v>10875</v>
      </c>
      <c r="AO113" s="82" t="s">
        <v>18094</v>
      </c>
      <c r="AP113" s="82" t="s">
        <v>17813</v>
      </c>
      <c r="AQ113" s="82" t="s">
        <v>17302</v>
      </c>
      <c r="AR113" s="82" t="s">
        <v>7094</v>
      </c>
      <c r="AS113" s="82" t="s">
        <v>15135</v>
      </c>
      <c r="AT113" s="82" t="s">
        <v>7558</v>
      </c>
      <c r="AU113" s="82" t="s">
        <v>7626</v>
      </c>
      <c r="AV113" s="82" t="s">
        <v>323</v>
      </c>
      <c r="AW113" s="82" t="s">
        <v>4251</v>
      </c>
      <c r="AX113" s="82" t="s">
        <v>16927</v>
      </c>
      <c r="AY113" s="82" t="s">
        <v>729</v>
      </c>
      <c r="AZ113" s="82" t="s">
        <v>19860</v>
      </c>
      <c r="BA113" s="82" t="s">
        <v>15197</v>
      </c>
      <c r="BB113" s="82" t="s">
        <v>14291</v>
      </c>
      <c r="BC113" s="82" t="s">
        <v>3764</v>
      </c>
      <c r="BD113" s="82" t="s">
        <v>3085</v>
      </c>
      <c r="BE113" s="82" t="s">
        <v>1712</v>
      </c>
      <c r="BF113" s="82" t="s">
        <v>20180</v>
      </c>
      <c r="BG113" s="82" t="s">
        <v>11342</v>
      </c>
      <c r="BH113" s="82" t="s">
        <v>12567</v>
      </c>
      <c r="BI113" s="82" t="s">
        <v>1258</v>
      </c>
      <c r="BJ113" s="82" t="s">
        <v>3374</v>
      </c>
      <c r="BK113" s="82" t="s">
        <v>19000</v>
      </c>
      <c r="BL113" s="82" t="s">
        <v>6769</v>
      </c>
      <c r="BM113" s="82" t="s">
        <v>7747</v>
      </c>
      <c r="BN113" s="82" t="s">
        <v>15144</v>
      </c>
      <c r="BO113" s="82" t="s">
        <v>21294</v>
      </c>
      <c r="BP113" s="82" t="s">
        <v>20195</v>
      </c>
      <c r="BQ113" s="82" t="s">
        <v>9540</v>
      </c>
      <c r="BR113" s="82" t="s">
        <v>14893</v>
      </c>
      <c r="BS113" s="82" t="s">
        <v>20898</v>
      </c>
      <c r="BT113" s="82" t="s">
        <v>20539</v>
      </c>
      <c r="BU113" s="82" t="s">
        <v>12971</v>
      </c>
      <c r="BV113" s="82" t="s">
        <v>3338</v>
      </c>
      <c r="BW113" s="82" t="s">
        <v>22020</v>
      </c>
      <c r="BX113" s="82" t="s">
        <v>7578</v>
      </c>
      <c r="BY113" s="82" t="s">
        <v>17244</v>
      </c>
      <c r="BZ113" s="82" t="s">
        <v>15291</v>
      </c>
      <c r="CA113" s="82" t="s">
        <v>21740</v>
      </c>
      <c r="CB113" s="82" t="s">
        <v>3864</v>
      </c>
      <c r="CC113" s="82" t="s">
        <v>15619</v>
      </c>
      <c r="CD113" s="82" t="s">
        <v>1196</v>
      </c>
      <c r="CE113" s="82" t="s">
        <v>19483</v>
      </c>
      <c r="CF113" s="82" t="s">
        <v>3471</v>
      </c>
      <c r="CG113" s="82" t="s">
        <v>7350</v>
      </c>
      <c r="CH113" s="82" t="s">
        <v>19706</v>
      </c>
      <c r="CI113" s="82" t="s">
        <v>15356</v>
      </c>
      <c r="CJ113" s="82" t="s">
        <v>20275</v>
      </c>
      <c r="CK113" s="82" t="s">
        <v>16774</v>
      </c>
      <c r="CL113" s="82" t="s">
        <v>8063</v>
      </c>
      <c r="CM113" s="82" t="s">
        <v>2540</v>
      </c>
      <c r="CO113" s="82" t="s">
        <v>23039</v>
      </c>
    </row>
    <row r="114" spans="3:93" ht="16.5" x14ac:dyDescent="0.25">
      <c r="C114" s="81" t="s">
        <v>4750</v>
      </c>
      <c r="D114" s="82" t="s">
        <v>4751</v>
      </c>
      <c r="E114" s="82" t="s">
        <v>5515</v>
      </c>
      <c r="F114" s="82" t="s">
        <v>5953</v>
      </c>
      <c r="G114" s="82" t="s">
        <v>6491</v>
      </c>
      <c r="H114" s="82" t="s">
        <v>7216</v>
      </c>
      <c r="I114" s="82" t="s">
        <v>7759</v>
      </c>
      <c r="J114" s="82" t="s">
        <v>8240</v>
      </c>
      <c r="K114" s="82" t="s">
        <v>8983</v>
      </c>
      <c r="L114" s="82" t="s">
        <v>914</v>
      </c>
      <c r="M114" s="82" t="s">
        <v>9974</v>
      </c>
      <c r="N114" s="82" t="s">
        <v>10969</v>
      </c>
      <c r="O114" s="82" t="s">
        <v>3510</v>
      </c>
      <c r="P114" s="82" t="s">
        <v>11392</v>
      </c>
      <c r="Q114" s="82" t="s">
        <v>9553</v>
      </c>
      <c r="R114" s="82" t="s">
        <v>9546</v>
      </c>
      <c r="S114" s="82" t="s">
        <v>2626</v>
      </c>
      <c r="T114" s="82" t="s">
        <v>1727</v>
      </c>
      <c r="U114" s="82" t="s">
        <v>11934</v>
      </c>
      <c r="V114" s="82" t="s">
        <v>906</v>
      </c>
      <c r="W114" s="82" t="s">
        <v>9502</v>
      </c>
      <c r="X114" s="82" t="s">
        <v>9795</v>
      </c>
      <c r="Y114" s="82" t="s">
        <v>8823</v>
      </c>
      <c r="Z114" s="82" t="s">
        <v>13641</v>
      </c>
      <c r="AA114" s="82" t="s">
        <v>14125</v>
      </c>
      <c r="AB114" s="82" t="s">
        <v>9551</v>
      </c>
      <c r="AC114" s="82" t="s">
        <v>1445</v>
      </c>
      <c r="AD114" s="82" t="s">
        <v>9551</v>
      </c>
      <c r="AE114" s="82" t="s">
        <v>15891</v>
      </c>
      <c r="AF114" s="82" t="s">
        <v>8461</v>
      </c>
      <c r="AG114" s="82" t="s">
        <v>14651</v>
      </c>
      <c r="AH114" s="82" t="s">
        <v>4170</v>
      </c>
      <c r="AI114" s="82" t="s">
        <v>15417</v>
      </c>
      <c r="AJ114" s="82" t="s">
        <v>636</v>
      </c>
      <c r="AK114" s="82" t="s">
        <v>1710</v>
      </c>
      <c r="AL114" s="82" t="s">
        <v>14854</v>
      </c>
      <c r="AM114" s="82" t="s">
        <v>17251</v>
      </c>
      <c r="AN114" s="82" t="s">
        <v>10883</v>
      </c>
      <c r="AO114" s="82" t="s">
        <v>9153</v>
      </c>
      <c r="AP114" s="82" t="s">
        <v>10468</v>
      </c>
      <c r="AQ114" s="82" t="s">
        <v>17299</v>
      </c>
      <c r="AR114" s="82" t="s">
        <v>6404</v>
      </c>
      <c r="AS114" s="82" t="s">
        <v>15142</v>
      </c>
      <c r="AT114" s="82" t="s">
        <v>12840</v>
      </c>
      <c r="AU114" s="82" t="s">
        <v>7654</v>
      </c>
      <c r="AV114" s="82" t="s">
        <v>326</v>
      </c>
      <c r="AW114" s="82" t="s">
        <v>730</v>
      </c>
      <c r="AX114" s="82" t="s">
        <v>16929</v>
      </c>
      <c r="AY114" s="82" t="s">
        <v>617</v>
      </c>
      <c r="AZ114" s="82" t="s">
        <v>19801</v>
      </c>
      <c r="BA114" s="82" t="s">
        <v>17634</v>
      </c>
      <c r="BB114" s="82" t="s">
        <v>14283</v>
      </c>
      <c r="BC114" s="82" t="s">
        <v>2625</v>
      </c>
      <c r="BD114" s="82" t="s">
        <v>628</v>
      </c>
      <c r="BE114" s="82" t="s">
        <v>1848</v>
      </c>
      <c r="BF114" s="82" t="s">
        <v>17382</v>
      </c>
      <c r="BG114" s="82" t="s">
        <v>15787</v>
      </c>
      <c r="BH114" s="82" t="s">
        <v>2143</v>
      </c>
      <c r="BI114" s="82" t="s">
        <v>20333</v>
      </c>
      <c r="BJ114" s="82" t="s">
        <v>445</v>
      </c>
      <c r="BK114" s="82" t="s">
        <v>19001</v>
      </c>
      <c r="BL114" s="82" t="s">
        <v>16872</v>
      </c>
      <c r="BM114" s="82" t="s">
        <v>18842</v>
      </c>
      <c r="BN114" s="82" t="s">
        <v>14282</v>
      </c>
      <c r="BO114" s="82" t="s">
        <v>21295</v>
      </c>
      <c r="BP114" s="82" t="s">
        <v>6617</v>
      </c>
      <c r="BQ114" s="82" t="s">
        <v>9549</v>
      </c>
      <c r="BR114" s="82" t="s">
        <v>16897</v>
      </c>
      <c r="BS114" s="82" t="s">
        <v>20899</v>
      </c>
      <c r="BT114" s="82" t="s">
        <v>9156</v>
      </c>
      <c r="BU114" s="82" t="s">
        <v>20563</v>
      </c>
      <c r="BV114" s="82" t="s">
        <v>1689</v>
      </c>
      <c r="BW114" s="82" t="s">
        <v>22021</v>
      </c>
      <c r="BX114" s="82" t="s">
        <v>7583</v>
      </c>
      <c r="BY114" s="82" t="s">
        <v>7913</v>
      </c>
      <c r="BZ114" s="82" t="s">
        <v>15449</v>
      </c>
      <c r="CA114" s="82" t="s">
        <v>19578</v>
      </c>
      <c r="CB114" s="82" t="s">
        <v>9547</v>
      </c>
      <c r="CC114" s="82" t="s">
        <v>22797</v>
      </c>
      <c r="CD114" s="82" t="s">
        <v>1196</v>
      </c>
      <c r="CE114" s="82" t="s">
        <v>19485</v>
      </c>
      <c r="CF114" s="82" t="s">
        <v>9141</v>
      </c>
      <c r="CG114" s="82" t="s">
        <v>17668</v>
      </c>
      <c r="CH114" s="82" t="s">
        <v>16933</v>
      </c>
      <c r="CI114" s="82" t="s">
        <v>15470</v>
      </c>
      <c r="CJ114" s="82" t="s">
        <v>7458</v>
      </c>
      <c r="CK114" s="82" t="s">
        <v>17083</v>
      </c>
      <c r="CL114" s="82" t="s">
        <v>1077</v>
      </c>
      <c r="CM114" s="82" t="s">
        <v>11799</v>
      </c>
      <c r="CO114" s="82" t="s">
        <v>21873</v>
      </c>
    </row>
    <row r="115" spans="3:93" ht="16.5" x14ac:dyDescent="0.25">
      <c r="C115" s="81" t="s">
        <v>4752</v>
      </c>
      <c r="D115" s="82" t="s">
        <v>4753</v>
      </c>
      <c r="E115" s="82" t="s">
        <v>5516</v>
      </c>
      <c r="F115" s="82" t="s">
        <v>5954</v>
      </c>
      <c r="G115" s="82" t="s">
        <v>6413</v>
      </c>
      <c r="H115" s="82" t="s">
        <v>7218</v>
      </c>
      <c r="I115" s="82" t="s">
        <v>6884</v>
      </c>
      <c r="J115" s="82" t="s">
        <v>8241</v>
      </c>
      <c r="K115" s="82" t="s">
        <v>8944</v>
      </c>
      <c r="L115" s="82" t="s">
        <v>3163</v>
      </c>
      <c r="M115" s="82" t="s">
        <v>9975</v>
      </c>
      <c r="N115" s="82" t="s">
        <v>10971</v>
      </c>
      <c r="O115" s="82" t="s">
        <v>2177</v>
      </c>
      <c r="P115" s="82" t="s">
        <v>1734</v>
      </c>
      <c r="Q115" s="82" t="s">
        <v>1850</v>
      </c>
      <c r="R115" s="82" t="s">
        <v>1708</v>
      </c>
      <c r="S115" s="82" t="s">
        <v>2627</v>
      </c>
      <c r="T115" s="82" t="s">
        <v>9587</v>
      </c>
      <c r="U115" s="82" t="s">
        <v>11935</v>
      </c>
      <c r="V115" s="82" t="s">
        <v>2549</v>
      </c>
      <c r="W115" s="82" t="s">
        <v>13204</v>
      </c>
      <c r="X115" s="82" t="s">
        <v>11307</v>
      </c>
      <c r="Y115" s="82" t="s">
        <v>9777</v>
      </c>
      <c r="Z115" s="82" t="s">
        <v>13642</v>
      </c>
      <c r="AA115" s="82" t="s">
        <v>14029</v>
      </c>
      <c r="AB115" s="82" t="s">
        <v>1819</v>
      </c>
      <c r="AC115" s="82" t="s">
        <v>1195</v>
      </c>
      <c r="AD115" s="82" t="s">
        <v>1819</v>
      </c>
      <c r="AE115" s="82" t="s">
        <v>15892</v>
      </c>
      <c r="AF115" s="82" t="s">
        <v>15066</v>
      </c>
      <c r="AG115" s="82" t="s">
        <v>14653</v>
      </c>
      <c r="AH115" s="82" t="s">
        <v>8055</v>
      </c>
      <c r="AI115" s="82" t="s">
        <v>15433</v>
      </c>
      <c r="AJ115" s="82" t="s">
        <v>2156</v>
      </c>
      <c r="AK115" s="82" t="s">
        <v>3846</v>
      </c>
      <c r="AL115" s="82" t="s">
        <v>16292</v>
      </c>
      <c r="AM115" s="82" t="s">
        <v>17252</v>
      </c>
      <c r="AN115" s="82" t="s">
        <v>10936</v>
      </c>
      <c r="AO115" s="82" t="s">
        <v>18187</v>
      </c>
      <c r="AP115" s="82" t="s">
        <v>10394</v>
      </c>
      <c r="AQ115" s="82" t="s">
        <v>7522</v>
      </c>
      <c r="AR115" s="82" t="s">
        <v>7995</v>
      </c>
      <c r="AS115" s="82" t="s">
        <v>17101</v>
      </c>
      <c r="AT115" s="82" t="s">
        <v>7762</v>
      </c>
      <c r="AU115" s="82" t="s">
        <v>18078</v>
      </c>
      <c r="AV115" s="82" t="s">
        <v>325</v>
      </c>
      <c r="AW115" s="82" t="s">
        <v>617</v>
      </c>
      <c r="AX115" s="82" t="s">
        <v>16188</v>
      </c>
      <c r="AY115" s="82" t="s">
        <v>2299</v>
      </c>
      <c r="AZ115" s="82" t="s">
        <v>19833</v>
      </c>
      <c r="BA115" s="82" t="s">
        <v>17584</v>
      </c>
      <c r="BB115" s="82" t="s">
        <v>16608</v>
      </c>
      <c r="BC115" s="82" t="s">
        <v>4170</v>
      </c>
      <c r="BD115" s="82" t="s">
        <v>2888</v>
      </c>
      <c r="BE115" s="82" t="s">
        <v>3069</v>
      </c>
      <c r="BF115" s="82" t="s">
        <v>20181</v>
      </c>
      <c r="BG115" s="82" t="s">
        <v>9769</v>
      </c>
      <c r="BH115" s="82" t="s">
        <v>3075</v>
      </c>
      <c r="BI115" s="82" t="s">
        <v>20365</v>
      </c>
      <c r="BJ115" s="82" t="s">
        <v>918</v>
      </c>
      <c r="BK115" s="82" t="s">
        <v>19002</v>
      </c>
      <c r="BL115" s="82" t="s">
        <v>15153</v>
      </c>
      <c r="BM115" s="82" t="s">
        <v>18619</v>
      </c>
      <c r="BN115" s="82" t="s">
        <v>19695</v>
      </c>
      <c r="BO115" s="82" t="s">
        <v>21296</v>
      </c>
      <c r="BP115" s="82" t="s">
        <v>8003</v>
      </c>
      <c r="BQ115" s="82" t="s">
        <v>9542</v>
      </c>
      <c r="BR115" s="82" t="s">
        <v>14869</v>
      </c>
      <c r="BS115" s="82" t="s">
        <v>20883</v>
      </c>
      <c r="BT115" s="82" t="s">
        <v>13029</v>
      </c>
      <c r="BU115" s="82" t="s">
        <v>12995</v>
      </c>
      <c r="BV115" s="82" t="s">
        <v>663</v>
      </c>
      <c r="BW115" s="82" t="s">
        <v>22022</v>
      </c>
      <c r="BX115" s="82" t="s">
        <v>7578</v>
      </c>
      <c r="BY115" s="82" t="s">
        <v>16512</v>
      </c>
      <c r="BZ115" s="82" t="s">
        <v>15517</v>
      </c>
      <c r="CA115" s="82" t="s">
        <v>21742</v>
      </c>
      <c r="CB115" s="82" t="s">
        <v>11766</v>
      </c>
      <c r="CC115" s="82" t="s">
        <v>22451</v>
      </c>
      <c r="CD115" s="82" t="s">
        <v>324</v>
      </c>
      <c r="CE115" s="82" t="s">
        <v>15576</v>
      </c>
      <c r="CF115" s="82" t="s">
        <v>9196</v>
      </c>
      <c r="CG115" s="82" t="s">
        <v>17587</v>
      </c>
      <c r="CH115" s="82" t="s">
        <v>16938</v>
      </c>
      <c r="CI115" s="82" t="s">
        <v>15614</v>
      </c>
      <c r="CJ115" s="82" t="s">
        <v>17002</v>
      </c>
      <c r="CK115" s="82" t="s">
        <v>17574</v>
      </c>
      <c r="CL115" s="82" t="s">
        <v>1074</v>
      </c>
      <c r="CM115" s="82" t="s">
        <v>1496</v>
      </c>
      <c r="CO115" s="82" t="s">
        <v>14657</v>
      </c>
    </row>
    <row r="116" spans="3:93" ht="16.5" x14ac:dyDescent="0.25">
      <c r="C116" s="81" t="s">
        <v>4754</v>
      </c>
      <c r="D116" s="82" t="s">
        <v>4755</v>
      </c>
      <c r="E116" s="82" t="s">
        <v>5517</v>
      </c>
      <c r="F116" s="82" t="s">
        <v>5955</v>
      </c>
      <c r="G116" s="82" t="s">
        <v>6494</v>
      </c>
      <c r="H116" s="82" t="s">
        <v>7059</v>
      </c>
      <c r="I116" s="82" t="s">
        <v>7760</v>
      </c>
      <c r="J116" s="82" t="s">
        <v>8242</v>
      </c>
      <c r="K116" s="82" t="s">
        <v>8985</v>
      </c>
      <c r="L116" s="82" t="s">
        <v>1141</v>
      </c>
      <c r="M116" s="82" t="s">
        <v>9976</v>
      </c>
      <c r="N116" s="82" t="s">
        <v>10973</v>
      </c>
      <c r="O116" s="82" t="s">
        <v>10355</v>
      </c>
      <c r="P116" s="82" t="s">
        <v>671</v>
      </c>
      <c r="Q116" s="82" t="s">
        <v>1141</v>
      </c>
      <c r="R116" s="82" t="s">
        <v>3868</v>
      </c>
      <c r="S116" s="82" t="s">
        <v>2621</v>
      </c>
      <c r="T116" s="82" t="s">
        <v>9630</v>
      </c>
      <c r="U116" s="82" t="s">
        <v>11936</v>
      </c>
      <c r="V116" s="82" t="s">
        <v>2545</v>
      </c>
      <c r="W116" s="82" t="s">
        <v>991</v>
      </c>
      <c r="X116" s="82" t="s">
        <v>9753</v>
      </c>
      <c r="Y116" s="82" t="s">
        <v>8816</v>
      </c>
      <c r="Z116" s="82" t="s">
        <v>13643</v>
      </c>
      <c r="AA116" s="82" t="s">
        <v>14126</v>
      </c>
      <c r="AB116" s="82" t="s">
        <v>12575</v>
      </c>
      <c r="AC116" s="82" t="s">
        <v>1197</v>
      </c>
      <c r="AD116" s="82" t="s">
        <v>3867</v>
      </c>
      <c r="AE116" s="82" t="s">
        <v>15893</v>
      </c>
      <c r="AF116" s="82" t="s">
        <v>14514</v>
      </c>
      <c r="AG116" s="82" t="s">
        <v>14654</v>
      </c>
      <c r="AH116" s="82" t="s">
        <v>4173</v>
      </c>
      <c r="AI116" s="82" t="s">
        <v>15434</v>
      </c>
      <c r="AJ116" s="82" t="s">
        <v>12783</v>
      </c>
      <c r="AK116" s="82" t="s">
        <v>3870</v>
      </c>
      <c r="AL116" s="82" t="s">
        <v>16193</v>
      </c>
      <c r="AM116" s="82" t="s">
        <v>17253</v>
      </c>
      <c r="AN116" s="82" t="s">
        <v>16658</v>
      </c>
      <c r="AO116" s="82" t="s">
        <v>9192</v>
      </c>
      <c r="AP116" s="82" t="s">
        <v>17814</v>
      </c>
      <c r="AQ116" s="82" t="s">
        <v>18781</v>
      </c>
      <c r="AR116" s="82" t="s">
        <v>7088</v>
      </c>
      <c r="AS116" s="82" t="s">
        <v>8739</v>
      </c>
      <c r="AT116" s="82" t="s">
        <v>6910</v>
      </c>
      <c r="AU116" s="82" t="s">
        <v>7559</v>
      </c>
      <c r="AV116" s="82" t="s">
        <v>1195</v>
      </c>
      <c r="AW116" s="82" t="s">
        <v>471</v>
      </c>
      <c r="AX116" s="82" t="s">
        <v>14860</v>
      </c>
      <c r="AY116" s="82" t="s">
        <v>455</v>
      </c>
      <c r="AZ116" s="82" t="s">
        <v>19862</v>
      </c>
      <c r="BA116" s="82" t="s">
        <v>6366</v>
      </c>
      <c r="BB116" s="82" t="s">
        <v>14265</v>
      </c>
      <c r="BC116" s="82" t="s">
        <v>4169</v>
      </c>
      <c r="BD116" s="82" t="s">
        <v>612</v>
      </c>
      <c r="BE116" s="82" t="s">
        <v>2145</v>
      </c>
      <c r="BF116" s="82" t="s">
        <v>6576</v>
      </c>
      <c r="BG116" s="82" t="s">
        <v>12363</v>
      </c>
      <c r="BH116" s="82" t="s">
        <v>638</v>
      </c>
      <c r="BI116" s="82" t="s">
        <v>20366</v>
      </c>
      <c r="BJ116" s="82" t="s">
        <v>11763</v>
      </c>
      <c r="BK116" s="82" t="s">
        <v>19003</v>
      </c>
      <c r="BL116" s="82" t="s">
        <v>16885</v>
      </c>
      <c r="BM116" s="82" t="s">
        <v>18490</v>
      </c>
      <c r="BN116" s="82" t="s">
        <v>14395</v>
      </c>
      <c r="BO116" s="82" t="s">
        <v>21297</v>
      </c>
      <c r="BP116" s="82" t="s">
        <v>7320</v>
      </c>
      <c r="BQ116" s="82" t="s">
        <v>1819</v>
      </c>
      <c r="BR116" s="82" t="s">
        <v>16937</v>
      </c>
      <c r="BS116" s="82" t="s">
        <v>20866</v>
      </c>
      <c r="BT116" s="82" t="s">
        <v>9265</v>
      </c>
      <c r="BU116" s="82" t="s">
        <v>15798</v>
      </c>
      <c r="BV116" s="82" t="s">
        <v>3230</v>
      </c>
      <c r="BW116" s="82" t="s">
        <v>22023</v>
      </c>
      <c r="BX116" s="82" t="s">
        <v>7583</v>
      </c>
      <c r="BY116" s="82" t="s">
        <v>21897</v>
      </c>
      <c r="BZ116" s="82" t="s">
        <v>15504</v>
      </c>
      <c r="CA116" s="82" t="s">
        <v>21743</v>
      </c>
      <c r="CB116" s="82" t="s">
        <v>12568</v>
      </c>
      <c r="CC116" s="82" t="s">
        <v>15574</v>
      </c>
      <c r="CD116" s="82" t="s">
        <v>1197</v>
      </c>
      <c r="CE116" s="82" t="s">
        <v>19489</v>
      </c>
      <c r="CF116" s="82" t="s">
        <v>12583</v>
      </c>
      <c r="CG116" s="82" t="s">
        <v>16448</v>
      </c>
      <c r="CH116" s="82" t="s">
        <v>17097</v>
      </c>
      <c r="CI116" s="82" t="s">
        <v>22490</v>
      </c>
      <c r="CJ116" s="82" t="s">
        <v>7322</v>
      </c>
      <c r="CK116" s="82" t="s">
        <v>17569</v>
      </c>
      <c r="CL116" s="82" t="s">
        <v>1076</v>
      </c>
      <c r="CM116" s="82" t="s">
        <v>1741</v>
      </c>
      <c r="CO116" s="82" t="s">
        <v>23010</v>
      </c>
    </row>
    <row r="117" spans="3:93" ht="16.5" x14ac:dyDescent="0.25">
      <c r="C117" s="81" t="s">
        <v>4756</v>
      </c>
      <c r="D117" s="82" t="s">
        <v>4757</v>
      </c>
      <c r="E117" s="82" t="s">
        <v>5518</v>
      </c>
      <c r="F117" s="82" t="s">
        <v>5957</v>
      </c>
      <c r="G117" s="82" t="s">
        <v>6496</v>
      </c>
      <c r="H117" s="82" t="s">
        <v>6721</v>
      </c>
      <c r="I117" s="82" t="s">
        <v>7763</v>
      </c>
      <c r="J117" s="82" t="s">
        <v>8244</v>
      </c>
      <c r="K117" s="82" t="s">
        <v>8986</v>
      </c>
      <c r="L117" s="82" t="s">
        <v>1851</v>
      </c>
      <c r="M117" s="82" t="s">
        <v>9977</v>
      </c>
      <c r="N117" s="82" t="s">
        <v>10976</v>
      </c>
      <c r="O117" s="82" t="s">
        <v>4052</v>
      </c>
      <c r="P117" s="82" t="s">
        <v>8991</v>
      </c>
      <c r="Q117" s="82" t="s">
        <v>914</v>
      </c>
      <c r="R117" s="82" t="s">
        <v>3865</v>
      </c>
      <c r="S117" s="82" t="s">
        <v>2622</v>
      </c>
      <c r="T117" s="82" t="s">
        <v>3678</v>
      </c>
      <c r="U117" s="82" t="s">
        <v>11937</v>
      </c>
      <c r="V117" s="82" t="s">
        <v>9556</v>
      </c>
      <c r="W117" s="82" t="s">
        <v>13205</v>
      </c>
      <c r="X117" s="82" t="s">
        <v>9735</v>
      </c>
      <c r="Y117" s="82" t="s">
        <v>11330</v>
      </c>
      <c r="Z117" s="82" t="s">
        <v>13644</v>
      </c>
      <c r="AA117" s="82" t="s">
        <v>8134</v>
      </c>
      <c r="AB117" s="82" t="s">
        <v>1719</v>
      </c>
      <c r="AC117" s="82" t="s">
        <v>1197</v>
      </c>
      <c r="AD117" s="82" t="s">
        <v>3843</v>
      </c>
      <c r="AE117" s="82" t="s">
        <v>15894</v>
      </c>
      <c r="AF117" s="82" t="s">
        <v>15061</v>
      </c>
      <c r="AG117" s="82" t="s">
        <v>14655</v>
      </c>
      <c r="AH117" s="82" t="s">
        <v>2618</v>
      </c>
      <c r="AI117" s="82" t="s">
        <v>15436</v>
      </c>
      <c r="AJ117" s="82" t="s">
        <v>3760</v>
      </c>
      <c r="AK117" s="82" t="s">
        <v>1704</v>
      </c>
      <c r="AL117" s="82" t="s">
        <v>14489</v>
      </c>
      <c r="AM117" s="82" t="s">
        <v>17254</v>
      </c>
      <c r="AN117" s="82" t="s">
        <v>16660</v>
      </c>
      <c r="AO117" s="82" t="s">
        <v>18189</v>
      </c>
      <c r="AP117" s="82" t="s">
        <v>10554</v>
      </c>
      <c r="AQ117" s="82" t="s">
        <v>18782</v>
      </c>
      <c r="AR117" s="82" t="s">
        <v>6350</v>
      </c>
      <c r="AS117" s="82" t="s">
        <v>14266</v>
      </c>
      <c r="AT117" s="82" t="s">
        <v>7803</v>
      </c>
      <c r="AU117" s="82" t="s">
        <v>18080</v>
      </c>
      <c r="AV117" s="82" t="s">
        <v>323</v>
      </c>
      <c r="AW117" s="82" t="s">
        <v>2890</v>
      </c>
      <c r="AX117" s="82" t="s">
        <v>14857</v>
      </c>
      <c r="AY117" s="82" t="s">
        <v>730</v>
      </c>
      <c r="AZ117" s="82" t="s">
        <v>19858</v>
      </c>
      <c r="BA117" s="82" t="s">
        <v>16752</v>
      </c>
      <c r="BB117" s="82" t="s">
        <v>8776</v>
      </c>
      <c r="BC117" s="82" t="s">
        <v>2629</v>
      </c>
      <c r="BD117" s="82" t="s">
        <v>905</v>
      </c>
      <c r="BE117" s="82" t="s">
        <v>1708</v>
      </c>
      <c r="BF117" s="82" t="s">
        <v>18878</v>
      </c>
      <c r="BG117" s="82" t="s">
        <v>11409</v>
      </c>
      <c r="BH117" s="82" t="s">
        <v>1703</v>
      </c>
      <c r="BI117" s="82" t="s">
        <v>20367</v>
      </c>
      <c r="BJ117" s="82" t="s">
        <v>1819</v>
      </c>
      <c r="BK117" s="82" t="s">
        <v>19004</v>
      </c>
      <c r="BL117" s="82" t="s">
        <v>16338</v>
      </c>
      <c r="BM117" s="82" t="s">
        <v>7680</v>
      </c>
      <c r="BN117" s="82" t="s">
        <v>14463</v>
      </c>
      <c r="BO117" s="82" t="s">
        <v>21298</v>
      </c>
      <c r="BP117" s="82" t="s">
        <v>20256</v>
      </c>
      <c r="BQ117" s="82" t="s">
        <v>3841</v>
      </c>
      <c r="BR117" s="82" t="s">
        <v>16250</v>
      </c>
      <c r="BS117" s="82" t="s">
        <v>20900</v>
      </c>
      <c r="BT117" s="82" t="s">
        <v>9236</v>
      </c>
      <c r="BU117" s="82" t="s">
        <v>12940</v>
      </c>
      <c r="BV117" s="82" t="s">
        <v>8063</v>
      </c>
      <c r="BW117" s="82" t="s">
        <v>22024</v>
      </c>
      <c r="BX117" s="82" t="s">
        <v>7581</v>
      </c>
      <c r="BY117" s="82" t="s">
        <v>7858</v>
      </c>
      <c r="BZ117" s="82" t="s">
        <v>15591</v>
      </c>
      <c r="CA117" s="82" t="s">
        <v>21745</v>
      </c>
      <c r="CB117" s="82" t="s">
        <v>4168</v>
      </c>
      <c r="CC117" s="82" t="s">
        <v>15290</v>
      </c>
      <c r="CD117" s="82" t="s">
        <v>1445</v>
      </c>
      <c r="CE117" s="82" t="s">
        <v>19491</v>
      </c>
      <c r="CF117" s="82" t="s">
        <v>20702</v>
      </c>
      <c r="CG117" s="82" t="s">
        <v>15212</v>
      </c>
      <c r="CH117" s="82" t="s">
        <v>14332</v>
      </c>
      <c r="CI117" s="82" t="s">
        <v>22492</v>
      </c>
      <c r="CJ117" s="82" t="s">
        <v>21618</v>
      </c>
      <c r="CK117" s="82" t="s">
        <v>22717</v>
      </c>
      <c r="CL117" s="82" t="s">
        <v>3661</v>
      </c>
      <c r="CM117" s="82" t="s">
        <v>956</v>
      </c>
      <c r="CO117" s="82" t="s">
        <v>19578</v>
      </c>
    </row>
    <row r="118" spans="3:93" ht="16.5" x14ac:dyDescent="0.25">
      <c r="C118" s="81" t="s">
        <v>4758</v>
      </c>
      <c r="D118" s="82" t="s">
        <v>4759</v>
      </c>
      <c r="E118" s="82" t="s">
        <v>5519</v>
      </c>
      <c r="F118" s="82" t="s">
        <v>5958</v>
      </c>
      <c r="G118" s="82" t="s">
        <v>6497</v>
      </c>
      <c r="H118" s="82" t="s">
        <v>7223</v>
      </c>
      <c r="I118" s="82" t="s">
        <v>7765</v>
      </c>
      <c r="J118" s="82" t="s">
        <v>8245</v>
      </c>
      <c r="K118" s="82" t="s">
        <v>8990</v>
      </c>
      <c r="L118" s="82" t="s">
        <v>448</v>
      </c>
      <c r="M118" s="82" t="s">
        <v>9978</v>
      </c>
      <c r="N118" s="82" t="s">
        <v>10978</v>
      </c>
      <c r="O118" s="82" t="s">
        <v>10357</v>
      </c>
      <c r="P118" s="82" t="s">
        <v>11399</v>
      </c>
      <c r="Q118" s="82" t="s">
        <v>9556</v>
      </c>
      <c r="R118" s="82" t="s">
        <v>11765</v>
      </c>
      <c r="S118" s="82" t="s">
        <v>2625</v>
      </c>
      <c r="T118" s="82" t="s">
        <v>3951</v>
      </c>
      <c r="U118" s="82" t="s">
        <v>11938</v>
      </c>
      <c r="V118" s="82" t="s">
        <v>614</v>
      </c>
      <c r="W118" s="82" t="s">
        <v>13208</v>
      </c>
      <c r="X118" s="82" t="s">
        <v>12798</v>
      </c>
      <c r="Y118" s="82" t="s">
        <v>8819</v>
      </c>
      <c r="Z118" s="82" t="s">
        <v>10684</v>
      </c>
      <c r="AA118" s="82" t="s">
        <v>14127</v>
      </c>
      <c r="AB118" s="82" t="s">
        <v>9543</v>
      </c>
      <c r="AC118" s="82" t="s">
        <v>1199</v>
      </c>
      <c r="AD118" s="82" t="s">
        <v>3166</v>
      </c>
      <c r="AE118" s="82" t="s">
        <v>15895</v>
      </c>
      <c r="AF118" s="82" t="s">
        <v>11271</v>
      </c>
      <c r="AG118" s="82" t="s">
        <v>14656</v>
      </c>
      <c r="AH118" s="82" t="s">
        <v>2627</v>
      </c>
      <c r="AI118" s="82" t="s">
        <v>15422</v>
      </c>
      <c r="AJ118" s="82" t="s">
        <v>4163</v>
      </c>
      <c r="AK118" s="82" t="s">
        <v>1122</v>
      </c>
      <c r="AL118" s="82" t="s">
        <v>14992</v>
      </c>
      <c r="AM118" s="82" t="s">
        <v>7621</v>
      </c>
      <c r="AN118" s="82" t="s">
        <v>14683</v>
      </c>
      <c r="AO118" s="82" t="s">
        <v>18191</v>
      </c>
      <c r="AP118" s="82" t="s">
        <v>10562</v>
      </c>
      <c r="AQ118" s="82" t="s">
        <v>6828</v>
      </c>
      <c r="AR118" s="82" t="s">
        <v>6490</v>
      </c>
      <c r="AS118" s="82" t="s">
        <v>8771</v>
      </c>
      <c r="AT118" s="82" t="s">
        <v>18504</v>
      </c>
      <c r="AU118" s="82" t="s">
        <v>17235</v>
      </c>
      <c r="AV118" s="82" t="s">
        <v>329</v>
      </c>
      <c r="AW118" s="82" t="s">
        <v>9526</v>
      </c>
      <c r="AX118" s="82" t="s">
        <v>14844</v>
      </c>
      <c r="AY118" s="82" t="s">
        <v>463</v>
      </c>
      <c r="AZ118" s="82" t="s">
        <v>19803</v>
      </c>
      <c r="BA118" s="82" t="s">
        <v>7270</v>
      </c>
      <c r="BB118" s="82" t="s">
        <v>20120</v>
      </c>
      <c r="BC118" s="82" t="s">
        <v>2625</v>
      </c>
      <c r="BD118" s="82" t="s">
        <v>3012</v>
      </c>
      <c r="BE118" s="82" t="s">
        <v>12574</v>
      </c>
      <c r="BF118" s="82" t="s">
        <v>20185</v>
      </c>
      <c r="BG118" s="82" t="s">
        <v>11451</v>
      </c>
      <c r="BH118" s="82" t="s">
        <v>2143</v>
      </c>
      <c r="BI118" s="82" t="s">
        <v>12538</v>
      </c>
      <c r="BJ118" s="82" t="s">
        <v>1816</v>
      </c>
      <c r="BK118" s="82" t="s">
        <v>19005</v>
      </c>
      <c r="BL118" s="82" t="s">
        <v>16743</v>
      </c>
      <c r="BM118" s="82" t="s">
        <v>7674</v>
      </c>
      <c r="BN118" s="82" t="s">
        <v>14840</v>
      </c>
      <c r="BO118" s="82" t="s">
        <v>21299</v>
      </c>
      <c r="BP118" s="82" t="s">
        <v>20257</v>
      </c>
      <c r="BQ118" s="82" t="s">
        <v>3842</v>
      </c>
      <c r="BR118" s="82" t="s">
        <v>16902</v>
      </c>
      <c r="BS118" s="82" t="s">
        <v>20901</v>
      </c>
      <c r="BT118" s="82" t="s">
        <v>808</v>
      </c>
      <c r="BU118" s="82" t="s">
        <v>20371</v>
      </c>
      <c r="BV118" s="82" t="s">
        <v>1689</v>
      </c>
      <c r="BW118" s="82" t="s">
        <v>19262</v>
      </c>
      <c r="BX118" s="82" t="s">
        <v>1195</v>
      </c>
      <c r="BY118" s="82" t="s">
        <v>18816</v>
      </c>
      <c r="BZ118" s="82" t="s">
        <v>15594</v>
      </c>
      <c r="CA118" s="82" t="s">
        <v>15681</v>
      </c>
      <c r="CB118" s="82" t="s">
        <v>3868</v>
      </c>
      <c r="CC118" s="82" t="s">
        <v>15541</v>
      </c>
      <c r="CD118" s="82" t="s">
        <v>137</v>
      </c>
      <c r="CE118" s="82" t="s">
        <v>19471</v>
      </c>
      <c r="CF118" s="82" t="s">
        <v>20621</v>
      </c>
      <c r="CG118" s="82" t="s">
        <v>6514</v>
      </c>
      <c r="CH118" s="82" t="s">
        <v>17118</v>
      </c>
      <c r="CI118" s="82" t="s">
        <v>19452</v>
      </c>
      <c r="CJ118" s="82" t="s">
        <v>17023</v>
      </c>
      <c r="CK118" s="82" t="s">
        <v>7193</v>
      </c>
      <c r="CL118" s="82" t="s">
        <v>3338</v>
      </c>
      <c r="CM118" s="82" t="s">
        <v>9590</v>
      </c>
      <c r="CO118" s="82" t="s">
        <v>14653</v>
      </c>
    </row>
    <row r="119" spans="3:93" ht="16.5" x14ac:dyDescent="0.25">
      <c r="C119" s="81" t="s">
        <v>4760</v>
      </c>
      <c r="D119" s="82" t="s">
        <v>4761</v>
      </c>
      <c r="E119" s="82" t="s">
        <v>5520</v>
      </c>
      <c r="F119" s="82" t="s">
        <v>5959</v>
      </c>
      <c r="G119" s="82" t="s">
        <v>6499</v>
      </c>
      <c r="H119" s="82" t="s">
        <v>7225</v>
      </c>
      <c r="I119" s="82" t="s">
        <v>7767</v>
      </c>
      <c r="J119" s="82" t="s">
        <v>8247</v>
      </c>
      <c r="K119" s="82" t="s">
        <v>8992</v>
      </c>
      <c r="L119" s="82" t="s">
        <v>2550</v>
      </c>
      <c r="M119" s="82" t="s">
        <v>9979</v>
      </c>
      <c r="N119" s="82" t="s">
        <v>10979</v>
      </c>
      <c r="O119" s="82" t="s">
        <v>10358</v>
      </c>
      <c r="P119" s="82" t="s">
        <v>8920</v>
      </c>
      <c r="Q119" s="82" t="s">
        <v>1137</v>
      </c>
      <c r="R119" s="82" t="s">
        <v>1718</v>
      </c>
      <c r="S119" s="82" t="s">
        <v>1074</v>
      </c>
      <c r="T119" s="82" t="s">
        <v>3951</v>
      </c>
      <c r="U119" s="82" t="s">
        <v>11939</v>
      </c>
      <c r="V119" s="82" t="s">
        <v>472</v>
      </c>
      <c r="W119" s="82" t="s">
        <v>13210</v>
      </c>
      <c r="X119" s="82" t="s">
        <v>11331</v>
      </c>
      <c r="Y119" s="82" t="s">
        <v>12706</v>
      </c>
      <c r="Z119" s="82" t="s">
        <v>13646</v>
      </c>
      <c r="AA119" s="82" t="s">
        <v>14128</v>
      </c>
      <c r="AB119" s="82" t="s">
        <v>3864</v>
      </c>
      <c r="AC119" s="82" t="s">
        <v>137</v>
      </c>
      <c r="AD119" s="82" t="s">
        <v>11770</v>
      </c>
      <c r="AE119" s="82" t="s">
        <v>15889</v>
      </c>
      <c r="AF119" s="82" t="s">
        <v>8168</v>
      </c>
      <c r="AG119" s="82" t="s">
        <v>14624</v>
      </c>
      <c r="AH119" s="82" t="s">
        <v>1075</v>
      </c>
      <c r="AI119" s="82" t="s">
        <v>15421</v>
      </c>
      <c r="AJ119" s="82" t="s">
        <v>13937</v>
      </c>
      <c r="AK119" s="82" t="s">
        <v>12569</v>
      </c>
      <c r="AL119" s="82" t="s">
        <v>16301</v>
      </c>
      <c r="AM119" s="82" t="s">
        <v>17256</v>
      </c>
      <c r="AN119" s="82" t="s">
        <v>11227</v>
      </c>
      <c r="AO119" s="82" t="s">
        <v>3466</v>
      </c>
      <c r="AP119" s="82" t="s">
        <v>17819</v>
      </c>
      <c r="AQ119" s="82" t="s">
        <v>7477</v>
      </c>
      <c r="AR119" s="82" t="s">
        <v>15171</v>
      </c>
      <c r="AS119" s="82" t="s">
        <v>16616</v>
      </c>
      <c r="AT119" s="82" t="s">
        <v>17257</v>
      </c>
      <c r="AU119" s="82" t="s">
        <v>18081</v>
      </c>
      <c r="AV119" s="82" t="s">
        <v>116</v>
      </c>
      <c r="AW119" s="82" t="s">
        <v>627</v>
      </c>
      <c r="AX119" s="82" t="s">
        <v>16933</v>
      </c>
      <c r="AY119" s="82" t="s">
        <v>904</v>
      </c>
      <c r="AZ119" s="82" t="s">
        <v>19817</v>
      </c>
      <c r="BA119" s="82" t="s">
        <v>7077</v>
      </c>
      <c r="BB119" s="82" t="s">
        <v>16272</v>
      </c>
      <c r="BC119" s="82" t="s">
        <v>2623</v>
      </c>
      <c r="BD119" s="82" t="s">
        <v>2888</v>
      </c>
      <c r="BE119" s="82" t="s">
        <v>2150</v>
      </c>
      <c r="BF119" s="82" t="s">
        <v>7522</v>
      </c>
      <c r="BG119" s="82" t="s">
        <v>9006</v>
      </c>
      <c r="BH119" s="82" t="s">
        <v>114</v>
      </c>
      <c r="BI119" s="82" t="s">
        <v>12928</v>
      </c>
      <c r="BJ119" s="82" t="s">
        <v>1799</v>
      </c>
      <c r="BK119" s="82" t="s">
        <v>19006</v>
      </c>
      <c r="BL119" s="82" t="s">
        <v>7183</v>
      </c>
      <c r="BM119" s="82" t="s">
        <v>7772</v>
      </c>
      <c r="BN119" s="82" t="s">
        <v>7136</v>
      </c>
      <c r="BO119" s="82" t="s">
        <v>21300</v>
      </c>
      <c r="BP119" s="82" t="s">
        <v>7501</v>
      </c>
      <c r="BQ119" s="82" t="s">
        <v>3840</v>
      </c>
      <c r="BR119" s="82" t="s">
        <v>16891</v>
      </c>
      <c r="BS119" s="82" t="s">
        <v>10190</v>
      </c>
      <c r="BT119" s="82" t="s">
        <v>12625</v>
      </c>
      <c r="BU119" s="82" t="s">
        <v>3887</v>
      </c>
      <c r="BV119" s="82" t="s">
        <v>648</v>
      </c>
      <c r="BW119" s="82" t="s">
        <v>22025</v>
      </c>
      <c r="BX119" s="82" t="s">
        <v>1195</v>
      </c>
      <c r="BY119" s="82" t="s">
        <v>18841</v>
      </c>
      <c r="BZ119" s="82" t="s">
        <v>15616</v>
      </c>
      <c r="CA119" s="82" t="s">
        <v>21748</v>
      </c>
      <c r="CB119" s="82" t="s">
        <v>12572</v>
      </c>
      <c r="CC119" s="82" t="s">
        <v>22800</v>
      </c>
      <c r="CD119" s="82" t="s">
        <v>1199</v>
      </c>
      <c r="CE119" s="82" t="s">
        <v>19494</v>
      </c>
      <c r="CF119" s="82" t="s">
        <v>19332</v>
      </c>
      <c r="CG119" s="82" t="s">
        <v>18548</v>
      </c>
      <c r="CH119" s="82" t="s">
        <v>7156</v>
      </c>
      <c r="CI119" s="82" t="s">
        <v>15271</v>
      </c>
      <c r="CJ119" s="82" t="s">
        <v>20168</v>
      </c>
      <c r="CK119" s="82" t="s">
        <v>7125</v>
      </c>
      <c r="CL119" s="82" t="s">
        <v>1080</v>
      </c>
      <c r="CM119" s="82" t="s">
        <v>8928</v>
      </c>
      <c r="CO119" s="82" t="s">
        <v>23040</v>
      </c>
    </row>
    <row r="120" spans="3:93" ht="16.5" x14ac:dyDescent="0.25">
      <c r="C120" s="81" t="s">
        <v>4762</v>
      </c>
      <c r="D120" s="82" t="s">
        <v>4763</v>
      </c>
      <c r="E120" s="82" t="s">
        <v>5521</v>
      </c>
      <c r="F120" s="82" t="s">
        <v>5960</v>
      </c>
      <c r="G120" s="82" t="s">
        <v>6352</v>
      </c>
      <c r="H120" s="82" t="s">
        <v>6660</v>
      </c>
      <c r="I120" s="82" t="s">
        <v>7768</v>
      </c>
      <c r="J120" s="82" t="s">
        <v>8144</v>
      </c>
      <c r="K120" s="82" t="s">
        <v>8995</v>
      </c>
      <c r="L120" s="82" t="s">
        <v>9554</v>
      </c>
      <c r="M120" s="82" t="s">
        <v>9980</v>
      </c>
      <c r="N120" s="82" t="s">
        <v>10980</v>
      </c>
      <c r="O120" s="82" t="s">
        <v>10359</v>
      </c>
      <c r="P120" s="82" t="s">
        <v>11394</v>
      </c>
      <c r="Q120" s="82" t="s">
        <v>3920</v>
      </c>
      <c r="R120" s="82" t="s">
        <v>1121</v>
      </c>
      <c r="S120" s="82" t="s">
        <v>1075</v>
      </c>
      <c r="T120" s="82" t="s">
        <v>1727</v>
      </c>
      <c r="U120" s="82" t="s">
        <v>11940</v>
      </c>
      <c r="V120" s="82" t="s">
        <v>468</v>
      </c>
      <c r="W120" s="82" t="s">
        <v>13211</v>
      </c>
      <c r="X120" s="82" t="s">
        <v>9810</v>
      </c>
      <c r="Y120" s="82" t="s">
        <v>9683</v>
      </c>
      <c r="Z120" s="82" t="s">
        <v>13647</v>
      </c>
      <c r="AA120" s="82" t="s">
        <v>14079</v>
      </c>
      <c r="AB120" s="82" t="s">
        <v>9542</v>
      </c>
      <c r="AC120" s="82" t="s">
        <v>329</v>
      </c>
      <c r="AD120" s="82" t="s">
        <v>1814</v>
      </c>
      <c r="AE120" s="82" t="s">
        <v>13219</v>
      </c>
      <c r="AF120" s="82" t="s">
        <v>14762</v>
      </c>
      <c r="AG120" s="82" t="s">
        <v>14660</v>
      </c>
      <c r="AH120" s="82" t="s">
        <v>3661</v>
      </c>
      <c r="AI120" s="82" t="s">
        <v>15413</v>
      </c>
      <c r="AJ120" s="82" t="s">
        <v>945</v>
      </c>
      <c r="AK120" s="82" t="s">
        <v>1709</v>
      </c>
      <c r="AL120" s="82" t="s">
        <v>14493</v>
      </c>
      <c r="AM120" s="82" t="s">
        <v>17257</v>
      </c>
      <c r="AN120" s="82" t="s">
        <v>8405</v>
      </c>
      <c r="AO120" s="82" t="s">
        <v>18095</v>
      </c>
      <c r="AP120" s="82" t="s">
        <v>17820</v>
      </c>
      <c r="AQ120" s="82" t="s">
        <v>16451</v>
      </c>
      <c r="AR120" s="82" t="s">
        <v>15168</v>
      </c>
      <c r="AS120" s="82" t="s">
        <v>17103</v>
      </c>
      <c r="AT120" s="82" t="s">
        <v>18506</v>
      </c>
      <c r="AU120" s="82" t="s">
        <v>17239</v>
      </c>
      <c r="AV120" s="82" t="s">
        <v>1199</v>
      </c>
      <c r="AW120" s="82" t="s">
        <v>3838</v>
      </c>
      <c r="AX120" s="82" t="s">
        <v>14432</v>
      </c>
      <c r="AY120" s="82" t="s">
        <v>9528</v>
      </c>
      <c r="AZ120" s="82" t="s">
        <v>19838</v>
      </c>
      <c r="BA120" s="82" t="s">
        <v>6492</v>
      </c>
      <c r="BB120" s="82" t="s">
        <v>15132</v>
      </c>
      <c r="BC120" s="82" t="s">
        <v>3764</v>
      </c>
      <c r="BD120" s="82" t="s">
        <v>457</v>
      </c>
      <c r="BE120" s="82" t="s">
        <v>1120</v>
      </c>
      <c r="BF120" s="82" t="s">
        <v>20186</v>
      </c>
      <c r="BG120" s="82" t="s">
        <v>9751</v>
      </c>
      <c r="BH120" s="82" t="s">
        <v>3073</v>
      </c>
      <c r="BI120" s="82" t="s">
        <v>3483</v>
      </c>
      <c r="BJ120" s="82" t="s">
        <v>1800</v>
      </c>
      <c r="BK120" s="82" t="s">
        <v>19007</v>
      </c>
      <c r="BL120" s="82" t="s">
        <v>7061</v>
      </c>
      <c r="BM120" s="82" t="s">
        <v>18843</v>
      </c>
      <c r="BN120" s="82" t="s">
        <v>14944</v>
      </c>
      <c r="BO120" s="82" t="s">
        <v>21301</v>
      </c>
      <c r="BP120" s="82" t="s">
        <v>18773</v>
      </c>
      <c r="BQ120" s="82" t="s">
        <v>3841</v>
      </c>
      <c r="BR120" s="82" t="s">
        <v>14946</v>
      </c>
      <c r="BS120" s="82" t="s">
        <v>20902</v>
      </c>
      <c r="BT120" s="82" t="s">
        <v>19400</v>
      </c>
      <c r="BU120" s="82" t="s">
        <v>9088</v>
      </c>
      <c r="BV120" s="82" t="s">
        <v>3232</v>
      </c>
      <c r="BW120" s="82" t="s">
        <v>22026</v>
      </c>
      <c r="BX120" s="82" t="s">
        <v>1468</v>
      </c>
      <c r="BY120" s="82" t="s">
        <v>17242</v>
      </c>
      <c r="BZ120" s="82" t="s">
        <v>15616</v>
      </c>
      <c r="CA120" s="82" t="s">
        <v>21749</v>
      </c>
      <c r="CB120" s="82" t="s">
        <v>1711</v>
      </c>
      <c r="CC120" s="82" t="s">
        <v>22802</v>
      </c>
      <c r="CD120" s="82" t="s">
        <v>328</v>
      </c>
      <c r="CE120" s="82" t="s">
        <v>19497</v>
      </c>
      <c r="CF120" s="82" t="s">
        <v>9234</v>
      </c>
      <c r="CG120" s="82" t="s">
        <v>7407</v>
      </c>
      <c r="CH120" s="82" t="s">
        <v>7153</v>
      </c>
      <c r="CI120" s="82" t="s">
        <v>22493</v>
      </c>
      <c r="CJ120" s="82" t="s">
        <v>22399</v>
      </c>
      <c r="CK120" s="82" t="s">
        <v>16774</v>
      </c>
      <c r="CL120" s="82" t="s">
        <v>55</v>
      </c>
      <c r="CM120" s="82" t="s">
        <v>9625</v>
      </c>
      <c r="CO120" s="82" t="s">
        <v>14620</v>
      </c>
    </row>
    <row r="121" spans="3:93" ht="16.5" x14ac:dyDescent="0.25">
      <c r="C121" s="81" t="s">
        <v>4764</v>
      </c>
      <c r="D121" s="82" t="s">
        <v>4765</v>
      </c>
      <c r="E121" s="82" t="s">
        <v>5522</v>
      </c>
      <c r="F121" s="82" t="s">
        <v>5961</v>
      </c>
      <c r="G121" s="82" t="s">
        <v>6501</v>
      </c>
      <c r="H121" s="82" t="s">
        <v>6636</v>
      </c>
      <c r="I121" s="82" t="s">
        <v>7727</v>
      </c>
      <c r="J121" s="82" t="s">
        <v>8248</v>
      </c>
      <c r="K121" s="82" t="s">
        <v>8966</v>
      </c>
      <c r="L121" s="82" t="s">
        <v>1854</v>
      </c>
      <c r="M121" s="82" t="s">
        <v>9981</v>
      </c>
      <c r="N121" s="82" t="s">
        <v>10981</v>
      </c>
      <c r="O121" s="82" t="s">
        <v>10360</v>
      </c>
      <c r="P121" s="82" t="s">
        <v>679</v>
      </c>
      <c r="Q121" s="82" t="s">
        <v>3372</v>
      </c>
      <c r="R121" s="82" t="s">
        <v>12572</v>
      </c>
      <c r="S121" s="82" t="s">
        <v>2625</v>
      </c>
      <c r="T121" s="82" t="s">
        <v>2032</v>
      </c>
      <c r="U121" s="82" t="s">
        <v>11941</v>
      </c>
      <c r="V121" s="82" t="s">
        <v>472</v>
      </c>
      <c r="W121" s="82" t="s">
        <v>9382</v>
      </c>
      <c r="X121" s="82" t="s">
        <v>9805</v>
      </c>
      <c r="Y121" s="82" t="s">
        <v>12708</v>
      </c>
      <c r="Z121" s="82" t="s">
        <v>13648</v>
      </c>
      <c r="AA121" s="82" t="s">
        <v>14129</v>
      </c>
      <c r="AB121" s="82" t="s">
        <v>3864</v>
      </c>
      <c r="AC121" s="82" t="s">
        <v>137</v>
      </c>
      <c r="AD121" s="82" t="s">
        <v>3384</v>
      </c>
      <c r="AE121" s="82" t="s">
        <v>15896</v>
      </c>
      <c r="AF121" s="82" t="s">
        <v>11172</v>
      </c>
      <c r="AG121" s="82" t="s">
        <v>14618</v>
      </c>
      <c r="AH121" s="82" t="s">
        <v>3660</v>
      </c>
      <c r="AI121" s="82" t="s">
        <v>15438</v>
      </c>
      <c r="AJ121" s="82" t="s">
        <v>12789</v>
      </c>
      <c r="AK121" s="82" t="s">
        <v>12572</v>
      </c>
      <c r="AL121" s="82" t="s">
        <v>14981</v>
      </c>
      <c r="AM121" s="82" t="s">
        <v>7791</v>
      </c>
      <c r="AN121" s="82" t="s">
        <v>8466</v>
      </c>
      <c r="AO121" s="82" t="s">
        <v>9293</v>
      </c>
      <c r="AP121" s="82" t="s">
        <v>17821</v>
      </c>
      <c r="AQ121" s="82" t="s">
        <v>18786</v>
      </c>
      <c r="AR121" s="82" t="s">
        <v>7299</v>
      </c>
      <c r="AS121" s="82" t="s">
        <v>17105</v>
      </c>
      <c r="AT121" s="82" t="s">
        <v>18469</v>
      </c>
      <c r="AU121" s="82" t="s">
        <v>18082</v>
      </c>
      <c r="AV121" s="82" t="s">
        <v>137</v>
      </c>
      <c r="AW121" s="82" t="s">
        <v>1154</v>
      </c>
      <c r="AX121" s="82" t="s">
        <v>14333</v>
      </c>
      <c r="AY121" s="82" t="s">
        <v>9606</v>
      </c>
      <c r="AZ121" s="82" t="s">
        <v>19811</v>
      </c>
      <c r="BA121" s="82" t="s">
        <v>7253</v>
      </c>
      <c r="BB121" s="82" t="s">
        <v>14272</v>
      </c>
      <c r="BC121" s="82" t="s">
        <v>1074</v>
      </c>
      <c r="BD121" s="82" t="s">
        <v>2300</v>
      </c>
      <c r="BE121" s="82" t="s">
        <v>2149</v>
      </c>
      <c r="BF121" s="82" t="s">
        <v>20187</v>
      </c>
      <c r="BG121" s="82" t="s">
        <v>11343</v>
      </c>
      <c r="BH121" s="82" t="s">
        <v>1705</v>
      </c>
      <c r="BI121" s="82" t="s">
        <v>9020</v>
      </c>
      <c r="BJ121" s="82" t="s">
        <v>1813</v>
      </c>
      <c r="BK121" s="82" t="s">
        <v>19008</v>
      </c>
      <c r="BL121" s="82" t="s">
        <v>17580</v>
      </c>
      <c r="BM121" s="82" t="s">
        <v>7794</v>
      </c>
      <c r="BN121" s="82" t="s">
        <v>14912</v>
      </c>
      <c r="BO121" s="82" t="s">
        <v>21302</v>
      </c>
      <c r="BP121" s="82" t="s">
        <v>20259</v>
      </c>
      <c r="BQ121" s="82" t="s">
        <v>1801</v>
      </c>
      <c r="BR121" s="82" t="s">
        <v>14866</v>
      </c>
      <c r="BS121" s="82" t="s">
        <v>10190</v>
      </c>
      <c r="BT121" s="82" t="s">
        <v>20331</v>
      </c>
      <c r="BU121" s="82" t="s">
        <v>9263</v>
      </c>
      <c r="BV121" s="82" t="s">
        <v>1088</v>
      </c>
      <c r="BW121" s="82" t="s">
        <v>22027</v>
      </c>
      <c r="BX121" s="82" t="s">
        <v>324</v>
      </c>
      <c r="BY121" s="82" t="s">
        <v>7724</v>
      </c>
      <c r="BZ121" s="82" t="s">
        <v>22853</v>
      </c>
      <c r="CA121" s="82" t="s">
        <v>14566</v>
      </c>
      <c r="CB121" s="82" t="s">
        <v>4357</v>
      </c>
      <c r="CC121" s="82" t="s">
        <v>22780</v>
      </c>
      <c r="CD121" s="82" t="s">
        <v>1199</v>
      </c>
      <c r="CE121" s="82" t="s">
        <v>15620</v>
      </c>
      <c r="CF121" s="82" t="s">
        <v>20567</v>
      </c>
      <c r="CG121" s="82" t="s">
        <v>16967</v>
      </c>
      <c r="CH121" s="82" t="s">
        <v>16920</v>
      </c>
      <c r="CI121" s="82" t="s">
        <v>15271</v>
      </c>
      <c r="CJ121" s="82" t="s">
        <v>7504</v>
      </c>
      <c r="CK121" s="82" t="s">
        <v>16354</v>
      </c>
      <c r="CL121" s="82" t="s">
        <v>659</v>
      </c>
      <c r="CM121" s="82" t="s">
        <v>9613</v>
      </c>
      <c r="CO121" s="82" t="s">
        <v>23041</v>
      </c>
    </row>
    <row r="122" spans="3:93" ht="16.5" x14ac:dyDescent="0.25">
      <c r="C122" s="81" t="s">
        <v>4766</v>
      </c>
      <c r="D122" s="82" t="s">
        <v>4767</v>
      </c>
      <c r="E122" s="82" t="s">
        <v>5523</v>
      </c>
      <c r="F122" s="82" t="s">
        <v>5963</v>
      </c>
      <c r="G122" s="82" t="s">
        <v>6463</v>
      </c>
      <c r="H122" s="82" t="s">
        <v>7227</v>
      </c>
      <c r="I122" s="82" t="s">
        <v>7664</v>
      </c>
      <c r="J122" s="82" t="s">
        <v>8249</v>
      </c>
      <c r="K122" s="82" t="s">
        <v>685</v>
      </c>
      <c r="L122" s="82" t="s">
        <v>450</v>
      </c>
      <c r="M122" s="82" t="s">
        <v>9982</v>
      </c>
      <c r="N122" s="82" t="s">
        <v>8523</v>
      </c>
      <c r="O122" s="82" t="s">
        <v>10362</v>
      </c>
      <c r="P122" s="82" t="s">
        <v>694</v>
      </c>
      <c r="Q122" s="82" t="s">
        <v>1151</v>
      </c>
      <c r="R122" s="82" t="s">
        <v>1708</v>
      </c>
      <c r="S122" s="82" t="s">
        <v>4170</v>
      </c>
      <c r="T122" s="82" t="s">
        <v>958</v>
      </c>
      <c r="U122" s="82" t="s">
        <v>11942</v>
      </c>
      <c r="V122" s="82" t="s">
        <v>2891</v>
      </c>
      <c r="W122" s="82" t="s">
        <v>13215</v>
      </c>
      <c r="X122" s="82" t="s">
        <v>9717</v>
      </c>
      <c r="Y122" s="82" t="s">
        <v>12709</v>
      </c>
      <c r="Z122" s="82" t="s">
        <v>13649</v>
      </c>
      <c r="AA122" s="82" t="s">
        <v>14037</v>
      </c>
      <c r="AB122" s="82" t="s">
        <v>9545</v>
      </c>
      <c r="AC122" s="82" t="s">
        <v>1199</v>
      </c>
      <c r="AD122" s="82" t="s">
        <v>3865</v>
      </c>
      <c r="AE122" s="82" t="s">
        <v>15897</v>
      </c>
      <c r="AF122" s="82" t="s">
        <v>11171</v>
      </c>
      <c r="AG122" s="82" t="s">
        <v>14662</v>
      </c>
      <c r="AH122" s="82" t="s">
        <v>3230</v>
      </c>
      <c r="AI122" s="82" t="s">
        <v>15439</v>
      </c>
      <c r="AJ122" s="82" t="s">
        <v>949</v>
      </c>
      <c r="AK122" s="82" t="s">
        <v>1714</v>
      </c>
      <c r="AL122" s="82" t="s">
        <v>14963</v>
      </c>
      <c r="AM122" s="82" t="s">
        <v>7937</v>
      </c>
      <c r="AN122" s="82" t="s">
        <v>8504</v>
      </c>
      <c r="AO122" s="82" t="s">
        <v>12957</v>
      </c>
      <c r="AP122" s="82" t="s">
        <v>17822</v>
      </c>
      <c r="AQ122" s="82" t="s">
        <v>17033</v>
      </c>
      <c r="AR122" s="82" t="s">
        <v>17369</v>
      </c>
      <c r="AS122" s="82" t="s">
        <v>14392</v>
      </c>
      <c r="AT122" s="82" t="s">
        <v>7579</v>
      </c>
      <c r="AU122" s="82" t="s">
        <v>7583</v>
      </c>
      <c r="AV122" s="82" t="s">
        <v>340</v>
      </c>
      <c r="AW122" s="82" t="s">
        <v>9559</v>
      </c>
      <c r="AX122" s="82" t="s">
        <v>14434</v>
      </c>
      <c r="AY122" s="82" t="s">
        <v>3754</v>
      </c>
      <c r="AZ122" s="82" t="s">
        <v>19853</v>
      </c>
      <c r="BA122" s="82" t="s">
        <v>16767</v>
      </c>
      <c r="BB122" s="82" t="s">
        <v>20120</v>
      </c>
      <c r="BC122" s="82" t="s">
        <v>1075</v>
      </c>
      <c r="BD122" s="82" t="s">
        <v>9560</v>
      </c>
      <c r="BE122" s="82" t="s">
        <v>11766</v>
      </c>
      <c r="BF122" s="82" t="s">
        <v>20188</v>
      </c>
      <c r="BG122" s="82" t="s">
        <v>8812</v>
      </c>
      <c r="BH122" s="82" t="s">
        <v>3072</v>
      </c>
      <c r="BI122" s="82" t="s">
        <v>20368</v>
      </c>
      <c r="BJ122" s="82" t="s">
        <v>1804</v>
      </c>
      <c r="BK122" s="82" t="s">
        <v>19009</v>
      </c>
      <c r="BL122" s="82" t="s">
        <v>7215</v>
      </c>
      <c r="BM122" s="82" t="s">
        <v>7902</v>
      </c>
      <c r="BN122" s="82" t="s">
        <v>14357</v>
      </c>
      <c r="BO122" s="82" t="s">
        <v>21303</v>
      </c>
      <c r="BP122" s="82" t="s">
        <v>20242</v>
      </c>
      <c r="BQ122" s="82" t="s">
        <v>3168</v>
      </c>
      <c r="BR122" s="82" t="s">
        <v>16281</v>
      </c>
      <c r="BS122" s="82" t="s">
        <v>20882</v>
      </c>
      <c r="BT122" s="82" t="s">
        <v>3911</v>
      </c>
      <c r="BU122" s="82" t="s">
        <v>12494</v>
      </c>
      <c r="BV122" s="82" t="s">
        <v>3335</v>
      </c>
      <c r="BW122" s="82" t="s">
        <v>22028</v>
      </c>
      <c r="BX122" s="82" t="s">
        <v>326</v>
      </c>
      <c r="BY122" s="82" t="s">
        <v>7786</v>
      </c>
      <c r="BZ122" s="82" t="s">
        <v>15322</v>
      </c>
      <c r="CA122" s="82" t="s">
        <v>21750</v>
      </c>
      <c r="CB122" s="82" t="s">
        <v>1715</v>
      </c>
      <c r="CC122" s="82" t="s">
        <v>19479</v>
      </c>
      <c r="CD122" s="82" t="s">
        <v>329</v>
      </c>
      <c r="CE122" s="82" t="s">
        <v>15575</v>
      </c>
      <c r="CF122" s="82" t="s">
        <v>20537</v>
      </c>
      <c r="CG122" s="82" t="s">
        <v>15251</v>
      </c>
      <c r="CH122" s="82" t="s">
        <v>21603</v>
      </c>
      <c r="CI122" s="82" t="s">
        <v>22491</v>
      </c>
      <c r="CJ122" s="82" t="s">
        <v>17666</v>
      </c>
      <c r="CK122" s="82" t="s">
        <v>7217</v>
      </c>
      <c r="CL122" s="82" t="s">
        <v>658</v>
      </c>
      <c r="CM122" s="82" t="s">
        <v>1557</v>
      </c>
      <c r="CO122" s="82" t="s">
        <v>21817</v>
      </c>
    </row>
    <row r="123" spans="3:93" ht="16.5" x14ac:dyDescent="0.25">
      <c r="C123" s="81" t="s">
        <v>4768</v>
      </c>
      <c r="D123" s="82" t="s">
        <v>4769</v>
      </c>
      <c r="E123" s="82" t="s">
        <v>5524</v>
      </c>
      <c r="F123" s="82" t="s">
        <v>5964</v>
      </c>
      <c r="G123" s="82" t="s">
        <v>6501</v>
      </c>
      <c r="H123" s="82" t="s">
        <v>7228</v>
      </c>
      <c r="I123" s="82" t="s">
        <v>7770</v>
      </c>
      <c r="J123" s="82" t="s">
        <v>8252</v>
      </c>
      <c r="K123" s="82" t="s">
        <v>8998</v>
      </c>
      <c r="L123" s="82" t="s">
        <v>1137</v>
      </c>
      <c r="M123" s="82" t="s">
        <v>9983</v>
      </c>
      <c r="N123" s="82" t="s">
        <v>10984</v>
      </c>
      <c r="O123" s="82" t="s">
        <v>10364</v>
      </c>
      <c r="P123" s="82" t="s">
        <v>3062</v>
      </c>
      <c r="Q123" s="82" t="s">
        <v>2303</v>
      </c>
      <c r="R123" s="82" t="s">
        <v>1708</v>
      </c>
      <c r="S123" s="82" t="s">
        <v>2617</v>
      </c>
      <c r="T123" s="82" t="s">
        <v>11804</v>
      </c>
      <c r="U123" s="82" t="s">
        <v>11943</v>
      </c>
      <c r="V123" s="82" t="s">
        <v>615</v>
      </c>
      <c r="W123" s="82" t="s">
        <v>13209</v>
      </c>
      <c r="X123" s="82" t="s">
        <v>8804</v>
      </c>
      <c r="Y123" s="82" t="s">
        <v>12711</v>
      </c>
      <c r="Z123" s="82" t="s">
        <v>13650</v>
      </c>
      <c r="AA123" s="82" t="s">
        <v>8561</v>
      </c>
      <c r="AB123" s="82" t="s">
        <v>1819</v>
      </c>
      <c r="AC123" s="82" t="s">
        <v>1195</v>
      </c>
      <c r="AD123" s="82" t="s">
        <v>1720</v>
      </c>
      <c r="AE123" s="82" t="s">
        <v>9373</v>
      </c>
      <c r="AF123" s="82" t="s">
        <v>8471</v>
      </c>
      <c r="AG123" s="82" t="s">
        <v>14663</v>
      </c>
      <c r="AH123" s="82" t="s">
        <v>8061</v>
      </c>
      <c r="AI123" s="82" t="s">
        <v>15432</v>
      </c>
      <c r="AJ123" s="82" t="s">
        <v>12789</v>
      </c>
      <c r="AK123" s="82" t="s">
        <v>3868</v>
      </c>
      <c r="AL123" s="82" t="s">
        <v>14979</v>
      </c>
      <c r="AM123" s="82" t="s">
        <v>7595</v>
      </c>
      <c r="AN123" s="82" t="s">
        <v>11009</v>
      </c>
      <c r="AO123" s="82" t="s">
        <v>18193</v>
      </c>
      <c r="AP123" s="82" t="s">
        <v>9316</v>
      </c>
      <c r="AQ123" s="82" t="s">
        <v>17532</v>
      </c>
      <c r="AR123" s="82" t="s">
        <v>7297</v>
      </c>
      <c r="AS123" s="82" t="s">
        <v>17107</v>
      </c>
      <c r="AT123" s="82" t="s">
        <v>7742</v>
      </c>
      <c r="AU123" s="82" t="s">
        <v>7626</v>
      </c>
      <c r="AV123" s="82" t="s">
        <v>1199</v>
      </c>
      <c r="AW123" s="82" t="s">
        <v>463</v>
      </c>
      <c r="AX123" s="82" t="s">
        <v>16934</v>
      </c>
      <c r="AY123" s="82" t="s">
        <v>3250</v>
      </c>
      <c r="AZ123" s="82" t="s">
        <v>19780</v>
      </c>
      <c r="BA123" s="82" t="s">
        <v>7277</v>
      </c>
      <c r="BB123" s="82" t="s">
        <v>17101</v>
      </c>
      <c r="BC123" s="82" t="s">
        <v>62</v>
      </c>
      <c r="BD123" s="82" t="s">
        <v>906</v>
      </c>
      <c r="BE123" s="82" t="s">
        <v>12571</v>
      </c>
      <c r="BF123" s="82" t="s">
        <v>20190</v>
      </c>
      <c r="BG123" s="82" t="s">
        <v>11538</v>
      </c>
      <c r="BH123" s="82" t="s">
        <v>4167</v>
      </c>
      <c r="BI123" s="82" t="s">
        <v>20369</v>
      </c>
      <c r="BJ123" s="82" t="s">
        <v>920</v>
      </c>
      <c r="BK123" s="82" t="s">
        <v>19010</v>
      </c>
      <c r="BL123" s="82" t="s">
        <v>7191</v>
      </c>
      <c r="BM123" s="82" t="s">
        <v>17483</v>
      </c>
      <c r="BN123" s="82" t="s">
        <v>19698</v>
      </c>
      <c r="BO123" s="82" t="s">
        <v>21284</v>
      </c>
      <c r="BP123" s="82" t="s">
        <v>13999</v>
      </c>
      <c r="BQ123" s="82" t="s">
        <v>11770</v>
      </c>
      <c r="BR123" s="82" t="s">
        <v>14866</v>
      </c>
      <c r="BS123" s="82" t="s">
        <v>10161</v>
      </c>
      <c r="BT123" s="82" t="s">
        <v>9157</v>
      </c>
      <c r="BU123" s="82" t="s">
        <v>9099</v>
      </c>
      <c r="BV123" s="82" t="s">
        <v>3045</v>
      </c>
      <c r="BW123" s="82" t="s">
        <v>22029</v>
      </c>
      <c r="BX123" s="82" t="s">
        <v>325</v>
      </c>
      <c r="BY123" s="82" t="s">
        <v>18847</v>
      </c>
      <c r="BZ123" s="82" t="s">
        <v>15454</v>
      </c>
      <c r="CA123" s="82" t="s">
        <v>21752</v>
      </c>
      <c r="CB123" s="82" t="s">
        <v>12576</v>
      </c>
      <c r="CC123" s="82" t="s">
        <v>22457</v>
      </c>
      <c r="CD123" s="82" t="s">
        <v>328</v>
      </c>
      <c r="CE123" s="82" t="s">
        <v>19501</v>
      </c>
      <c r="CF123" s="82" t="s">
        <v>20615</v>
      </c>
      <c r="CG123" s="82" t="s">
        <v>8001</v>
      </c>
      <c r="CH123" s="82" t="s">
        <v>16219</v>
      </c>
      <c r="CI123" s="82" t="s">
        <v>22494</v>
      </c>
      <c r="CJ123" s="82" t="s">
        <v>22344</v>
      </c>
      <c r="CK123" s="82" t="s">
        <v>6721</v>
      </c>
      <c r="CL123" s="82" t="s">
        <v>3658</v>
      </c>
      <c r="CM123" s="82" t="s">
        <v>2023</v>
      </c>
      <c r="CO123" s="82" t="s">
        <v>22655</v>
      </c>
    </row>
    <row r="124" spans="3:93" ht="16.5" x14ac:dyDescent="0.25">
      <c r="C124" s="81" t="s">
        <v>4770</v>
      </c>
      <c r="D124" s="82" t="s">
        <v>4771</v>
      </c>
      <c r="E124" s="82" t="s">
        <v>5525</v>
      </c>
      <c r="F124" s="82" t="s">
        <v>5965</v>
      </c>
      <c r="G124" s="82" t="s">
        <v>6505</v>
      </c>
      <c r="H124" s="82" t="s">
        <v>7229</v>
      </c>
      <c r="I124" s="82" t="s">
        <v>7635</v>
      </c>
      <c r="J124" s="82" t="s">
        <v>8253</v>
      </c>
      <c r="K124" s="82" t="s">
        <v>9001</v>
      </c>
      <c r="L124" s="82" t="s">
        <v>610</v>
      </c>
      <c r="M124" s="82" t="s">
        <v>9984</v>
      </c>
      <c r="N124" s="82" t="s">
        <v>10986</v>
      </c>
      <c r="O124" s="82" t="s">
        <v>10366</v>
      </c>
      <c r="P124" s="82" t="s">
        <v>3054</v>
      </c>
      <c r="Q124" s="82" t="s">
        <v>2893</v>
      </c>
      <c r="R124" s="82" t="s">
        <v>1711</v>
      </c>
      <c r="S124" s="82" t="s">
        <v>2620</v>
      </c>
      <c r="T124" s="82" t="s">
        <v>2042</v>
      </c>
      <c r="U124" s="82" t="s">
        <v>11944</v>
      </c>
      <c r="V124" s="82" t="s">
        <v>2544</v>
      </c>
      <c r="W124" s="82" t="s">
        <v>10773</v>
      </c>
      <c r="X124" s="82" t="s">
        <v>784</v>
      </c>
      <c r="Y124" s="82" t="s">
        <v>588</v>
      </c>
      <c r="Z124" s="82" t="s">
        <v>9489</v>
      </c>
      <c r="AA124" s="82" t="s">
        <v>8142</v>
      </c>
      <c r="AB124" s="82" t="s">
        <v>1818</v>
      </c>
      <c r="AC124" s="82" t="s">
        <v>7649</v>
      </c>
      <c r="AD124" s="82" t="s">
        <v>11765</v>
      </c>
      <c r="AE124" s="82" t="s">
        <v>9363</v>
      </c>
      <c r="AF124" s="82" t="s">
        <v>14507</v>
      </c>
      <c r="AG124" s="82" t="s">
        <v>14665</v>
      </c>
      <c r="AH124" s="82" t="s">
        <v>3335</v>
      </c>
      <c r="AI124" s="82" t="s">
        <v>15422</v>
      </c>
      <c r="AJ124" s="82" t="s">
        <v>1694</v>
      </c>
      <c r="AK124" s="82" t="s">
        <v>1848</v>
      </c>
      <c r="AL124" s="82" t="s">
        <v>14914</v>
      </c>
      <c r="AM124" s="82" t="s">
        <v>7551</v>
      </c>
      <c r="AN124" s="82" t="s">
        <v>8398</v>
      </c>
      <c r="AO124" s="82" t="s">
        <v>18186</v>
      </c>
      <c r="AP124" s="82" t="s">
        <v>17824</v>
      </c>
      <c r="AQ124" s="82" t="s">
        <v>7007</v>
      </c>
      <c r="AR124" s="82" t="s">
        <v>16779</v>
      </c>
      <c r="AS124" s="82" t="s">
        <v>17108</v>
      </c>
      <c r="AT124" s="82" t="s">
        <v>7796</v>
      </c>
      <c r="AU124" s="82" t="s">
        <v>7626</v>
      </c>
      <c r="AV124" s="82" t="s">
        <v>328</v>
      </c>
      <c r="AW124" s="82" t="s">
        <v>625</v>
      </c>
      <c r="AX124" s="82" t="s">
        <v>16895</v>
      </c>
      <c r="AY124" s="82" t="s">
        <v>3759</v>
      </c>
      <c r="AZ124" s="82" t="s">
        <v>19766</v>
      </c>
      <c r="BA124" s="82" t="s">
        <v>15208</v>
      </c>
      <c r="BB124" s="82" t="s">
        <v>16272</v>
      </c>
      <c r="BC124" s="82" t="s">
        <v>8056</v>
      </c>
      <c r="BD124" s="82" t="s">
        <v>2300</v>
      </c>
      <c r="BE124" s="82" t="s">
        <v>3844</v>
      </c>
      <c r="BF124" s="82" t="s">
        <v>18779</v>
      </c>
      <c r="BG124" s="82" t="s">
        <v>11536</v>
      </c>
      <c r="BH124" s="82" t="s">
        <v>1703</v>
      </c>
      <c r="BI124" s="82" t="s">
        <v>20370</v>
      </c>
      <c r="BJ124" s="82" t="s">
        <v>920</v>
      </c>
      <c r="BK124" s="82" t="s">
        <v>19011</v>
      </c>
      <c r="BL124" s="82" t="s">
        <v>16324</v>
      </c>
      <c r="BM124" s="82" t="s">
        <v>7799</v>
      </c>
      <c r="BN124" s="82" t="s">
        <v>14301</v>
      </c>
      <c r="BO124" s="82" t="s">
        <v>21304</v>
      </c>
      <c r="BP124" s="82" t="s">
        <v>20260</v>
      </c>
      <c r="BQ124" s="82" t="s">
        <v>3166</v>
      </c>
      <c r="BR124" s="82" t="s">
        <v>14824</v>
      </c>
      <c r="BS124" s="82" t="s">
        <v>20903</v>
      </c>
      <c r="BT124" s="82" t="s">
        <v>9205</v>
      </c>
      <c r="BU124" s="82" t="s">
        <v>19375</v>
      </c>
      <c r="BV124" s="82" t="s">
        <v>12882</v>
      </c>
      <c r="BW124" s="82" t="s">
        <v>22030</v>
      </c>
      <c r="BX124" s="82" t="s">
        <v>1195</v>
      </c>
      <c r="BY124" s="82" t="s">
        <v>18844</v>
      </c>
      <c r="BZ124" s="82" t="s">
        <v>15590</v>
      </c>
      <c r="CA124" s="82" t="s">
        <v>21753</v>
      </c>
      <c r="CB124" s="82" t="s">
        <v>1817</v>
      </c>
      <c r="CC124" s="82" t="s">
        <v>15572</v>
      </c>
      <c r="CD124" s="82" t="s">
        <v>324</v>
      </c>
      <c r="CE124" s="82" t="s">
        <v>19503</v>
      </c>
      <c r="CF124" s="82" t="s">
        <v>12582</v>
      </c>
      <c r="CG124" s="82" t="s">
        <v>15186</v>
      </c>
      <c r="CH124" s="82" t="s">
        <v>14840</v>
      </c>
      <c r="CI124" s="82" t="s">
        <v>22495</v>
      </c>
      <c r="CJ124" s="82" t="s">
        <v>7390</v>
      </c>
      <c r="CK124" s="82" t="s">
        <v>16354</v>
      </c>
      <c r="CL124" s="82" t="s">
        <v>1702</v>
      </c>
      <c r="CM124" s="82" t="s">
        <v>3754</v>
      </c>
      <c r="CO124" s="82" t="s">
        <v>22655</v>
      </c>
    </row>
    <row r="125" spans="3:93" ht="16.5" x14ac:dyDescent="0.25">
      <c r="C125" s="81" t="s">
        <v>4772</v>
      </c>
      <c r="D125" s="82" t="s">
        <v>4773</v>
      </c>
      <c r="E125" s="82" t="s">
        <v>5526</v>
      </c>
      <c r="F125" s="82" t="s">
        <v>5966</v>
      </c>
      <c r="G125" s="82" t="s">
        <v>6507</v>
      </c>
      <c r="H125" s="82" t="s">
        <v>6420</v>
      </c>
      <c r="I125" s="82" t="s">
        <v>7773</v>
      </c>
      <c r="J125" s="82" t="s">
        <v>8254</v>
      </c>
      <c r="K125" s="82" t="s">
        <v>9002</v>
      </c>
      <c r="L125" s="82" t="s">
        <v>9556</v>
      </c>
      <c r="M125" s="82" t="s">
        <v>9985</v>
      </c>
      <c r="N125" s="82" t="s">
        <v>10987</v>
      </c>
      <c r="O125" s="82" t="s">
        <v>10368</v>
      </c>
      <c r="P125" s="82" t="s">
        <v>979</v>
      </c>
      <c r="Q125" s="82" t="s">
        <v>1136</v>
      </c>
      <c r="R125" s="82" t="s">
        <v>12572</v>
      </c>
      <c r="S125" s="82" t="s">
        <v>8057</v>
      </c>
      <c r="T125" s="82" t="s">
        <v>3667</v>
      </c>
      <c r="U125" s="82" t="s">
        <v>11945</v>
      </c>
      <c r="V125" s="82" t="s">
        <v>3373</v>
      </c>
      <c r="W125" s="82" t="s">
        <v>13216</v>
      </c>
      <c r="X125" s="82" t="s">
        <v>3131</v>
      </c>
      <c r="Y125" s="82" t="s">
        <v>591</v>
      </c>
      <c r="Z125" s="82" t="s">
        <v>13652</v>
      </c>
      <c r="AA125" s="82" t="s">
        <v>14131</v>
      </c>
      <c r="AB125" s="82" t="s">
        <v>3165</v>
      </c>
      <c r="AC125" s="82" t="s">
        <v>7584</v>
      </c>
      <c r="AD125" s="82" t="s">
        <v>3842</v>
      </c>
      <c r="AE125" s="82" t="s">
        <v>15898</v>
      </c>
      <c r="AF125" s="82" t="s">
        <v>15067</v>
      </c>
      <c r="AG125" s="82" t="s">
        <v>14667</v>
      </c>
      <c r="AH125" s="82" t="s">
        <v>1077</v>
      </c>
      <c r="AI125" s="82" t="s">
        <v>15440</v>
      </c>
      <c r="AJ125" s="82" t="s">
        <v>1694</v>
      </c>
      <c r="AK125" s="82" t="s">
        <v>12574</v>
      </c>
      <c r="AL125" s="82" t="s">
        <v>16209</v>
      </c>
      <c r="AM125" s="82" t="s">
        <v>7867</v>
      </c>
      <c r="AN125" s="82" t="s">
        <v>11199</v>
      </c>
      <c r="AO125" s="82" t="s">
        <v>9193</v>
      </c>
      <c r="AP125" s="82" t="s">
        <v>17825</v>
      </c>
      <c r="AQ125" s="82" t="s">
        <v>18787</v>
      </c>
      <c r="AR125" s="82" t="s">
        <v>7491</v>
      </c>
      <c r="AS125" s="82" t="s">
        <v>15142</v>
      </c>
      <c r="AT125" s="82" t="s">
        <v>18509</v>
      </c>
      <c r="AU125" s="82" t="s">
        <v>7648</v>
      </c>
      <c r="AV125" s="82" t="s">
        <v>329</v>
      </c>
      <c r="AW125" s="82" t="s">
        <v>2298</v>
      </c>
      <c r="AX125" s="82" t="s">
        <v>14847</v>
      </c>
      <c r="AY125" s="82" t="s">
        <v>3081</v>
      </c>
      <c r="AZ125" s="82" t="s">
        <v>19796</v>
      </c>
      <c r="BA125" s="82" t="s">
        <v>7079</v>
      </c>
      <c r="BB125" s="82" t="s">
        <v>19694</v>
      </c>
      <c r="BC125" s="82" t="s">
        <v>2619</v>
      </c>
      <c r="BD125" s="82" t="s">
        <v>2890</v>
      </c>
      <c r="BE125" s="82" t="s">
        <v>2152</v>
      </c>
      <c r="BF125" s="82" t="s">
        <v>16827</v>
      </c>
      <c r="BG125" s="82" t="s">
        <v>12720</v>
      </c>
      <c r="BH125" s="82" t="s">
        <v>3839</v>
      </c>
      <c r="BI125" s="82" t="s">
        <v>18647</v>
      </c>
      <c r="BJ125" s="82" t="s">
        <v>1130</v>
      </c>
      <c r="BK125" s="82" t="s">
        <v>19012</v>
      </c>
      <c r="BL125" s="82" t="s">
        <v>16325</v>
      </c>
      <c r="BM125" s="82" t="s">
        <v>18846</v>
      </c>
      <c r="BN125" s="82" t="s">
        <v>14888</v>
      </c>
      <c r="BO125" s="82" t="s">
        <v>21305</v>
      </c>
      <c r="BP125" s="82" t="s">
        <v>17683</v>
      </c>
      <c r="BQ125" s="82" t="s">
        <v>9550</v>
      </c>
      <c r="BR125" s="82" t="s">
        <v>17136</v>
      </c>
      <c r="BS125" s="82" t="s">
        <v>20891</v>
      </c>
      <c r="BT125" s="82" t="s">
        <v>1772</v>
      </c>
      <c r="BU125" s="82" t="s">
        <v>9105</v>
      </c>
      <c r="BV125" s="82" t="s">
        <v>2196</v>
      </c>
      <c r="BW125" s="82" t="s">
        <v>22031</v>
      </c>
      <c r="BX125" s="82" t="s">
        <v>1196</v>
      </c>
      <c r="BY125" s="82" t="s">
        <v>14007</v>
      </c>
      <c r="BZ125" s="82" t="s">
        <v>22930</v>
      </c>
      <c r="CA125" s="82" t="s">
        <v>21754</v>
      </c>
      <c r="CB125" s="82" t="s">
        <v>2150</v>
      </c>
      <c r="CC125" s="82" t="s">
        <v>22756</v>
      </c>
      <c r="CD125" s="82" t="s">
        <v>1197</v>
      </c>
      <c r="CE125" s="82" t="s">
        <v>19502</v>
      </c>
      <c r="CF125" s="82" t="s">
        <v>9282</v>
      </c>
      <c r="CG125" s="82" t="s">
        <v>16445</v>
      </c>
      <c r="CH125" s="82" t="s">
        <v>16217</v>
      </c>
      <c r="CI125" s="82" t="s">
        <v>15599</v>
      </c>
      <c r="CJ125" s="82" t="s">
        <v>8051</v>
      </c>
      <c r="CK125" s="82" t="s">
        <v>16357</v>
      </c>
      <c r="CL125" s="82" t="s">
        <v>103</v>
      </c>
      <c r="CM125" s="82" t="s">
        <v>3756</v>
      </c>
      <c r="CO125" s="82" t="s">
        <v>15728</v>
      </c>
    </row>
    <row r="126" spans="3:93" ht="16.5" x14ac:dyDescent="0.25">
      <c r="C126" s="81" t="s">
        <v>4774</v>
      </c>
      <c r="D126" s="82" t="s">
        <v>4775</v>
      </c>
      <c r="E126" s="82" t="s">
        <v>5527</v>
      </c>
      <c r="F126" s="82" t="s">
        <v>5967</v>
      </c>
      <c r="G126" s="82" t="s">
        <v>6305</v>
      </c>
      <c r="H126" s="82" t="s">
        <v>7231</v>
      </c>
      <c r="I126" s="82" t="s">
        <v>7649</v>
      </c>
      <c r="J126" s="82" t="s">
        <v>8255</v>
      </c>
      <c r="K126" s="82" t="s">
        <v>9005</v>
      </c>
      <c r="L126" s="82" t="s">
        <v>610</v>
      </c>
      <c r="M126" s="82" t="s">
        <v>9986</v>
      </c>
      <c r="N126" s="82" t="s">
        <v>10989</v>
      </c>
      <c r="O126" s="82" t="s">
        <v>10369</v>
      </c>
      <c r="P126" s="82" t="s">
        <v>8921</v>
      </c>
      <c r="Q126" s="82" t="s">
        <v>2292</v>
      </c>
      <c r="R126" s="82" t="s">
        <v>2146</v>
      </c>
      <c r="S126" s="82" t="s">
        <v>4172</v>
      </c>
      <c r="T126" s="82" t="s">
        <v>11368</v>
      </c>
      <c r="U126" s="82" t="s">
        <v>11946</v>
      </c>
      <c r="V126" s="82" t="s">
        <v>745</v>
      </c>
      <c r="W126" s="82" t="s">
        <v>13217</v>
      </c>
      <c r="X126" s="82" t="s">
        <v>799</v>
      </c>
      <c r="Y126" s="82" t="s">
        <v>11456</v>
      </c>
      <c r="Z126" s="82" t="s">
        <v>13653</v>
      </c>
      <c r="AA126" s="82" t="s">
        <v>14132</v>
      </c>
      <c r="AB126" s="82" t="s">
        <v>9549</v>
      </c>
      <c r="AC126" s="82" t="s">
        <v>1196</v>
      </c>
      <c r="AD126" s="82" t="s">
        <v>1857</v>
      </c>
      <c r="AE126" s="82" t="s">
        <v>15899</v>
      </c>
      <c r="AF126" s="82" t="s">
        <v>15069</v>
      </c>
      <c r="AG126" s="82" t="s">
        <v>14668</v>
      </c>
      <c r="AH126" s="82" t="s">
        <v>55</v>
      </c>
      <c r="AI126" s="82" t="s">
        <v>15441</v>
      </c>
      <c r="AJ126" s="82" t="s">
        <v>12786</v>
      </c>
      <c r="AK126" s="82" t="s">
        <v>2151</v>
      </c>
      <c r="AL126" s="82" t="s">
        <v>16307</v>
      </c>
      <c r="AM126" s="82" t="s">
        <v>17261</v>
      </c>
      <c r="AN126" s="82" t="s">
        <v>11134</v>
      </c>
      <c r="AO126" s="82" t="s">
        <v>18195</v>
      </c>
      <c r="AP126" s="82" t="s">
        <v>10627</v>
      </c>
      <c r="AQ126" s="82" t="s">
        <v>17621</v>
      </c>
      <c r="AR126" s="82" t="s">
        <v>17371</v>
      </c>
      <c r="AS126" s="82" t="s">
        <v>14312</v>
      </c>
      <c r="AT126" s="82" t="s">
        <v>7777</v>
      </c>
      <c r="AU126" s="82" t="s">
        <v>7582</v>
      </c>
      <c r="AV126" s="82" t="s">
        <v>330</v>
      </c>
      <c r="AW126" s="82" t="s">
        <v>628</v>
      </c>
      <c r="AX126" s="82" t="s">
        <v>16888</v>
      </c>
      <c r="AY126" s="82" t="s">
        <v>9563</v>
      </c>
      <c r="AZ126" s="82" t="s">
        <v>19863</v>
      </c>
      <c r="BA126" s="82" t="s">
        <v>18562</v>
      </c>
      <c r="BB126" s="82" t="s">
        <v>8770</v>
      </c>
      <c r="BC126" s="82" t="s">
        <v>4383</v>
      </c>
      <c r="BD126" s="82" t="s">
        <v>744</v>
      </c>
      <c r="BE126" s="82" t="s">
        <v>2153</v>
      </c>
      <c r="BF126" s="82" t="s">
        <v>13967</v>
      </c>
      <c r="BG126" s="82" t="s">
        <v>12363</v>
      </c>
      <c r="BH126" s="82" t="s">
        <v>1120</v>
      </c>
      <c r="BI126" s="82" t="s">
        <v>13029</v>
      </c>
      <c r="BJ126" s="82" t="s">
        <v>9523</v>
      </c>
      <c r="BK126" s="82" t="s">
        <v>19013</v>
      </c>
      <c r="BL126" s="82" t="s">
        <v>7200</v>
      </c>
      <c r="BM126" s="82" t="s">
        <v>7583</v>
      </c>
      <c r="BN126" s="82" t="s">
        <v>16904</v>
      </c>
      <c r="BO126" s="82" t="s">
        <v>21306</v>
      </c>
      <c r="BP126" s="82" t="s">
        <v>13969</v>
      </c>
      <c r="BQ126" s="82" t="s">
        <v>1803</v>
      </c>
      <c r="BR126" s="82" t="s">
        <v>14348</v>
      </c>
      <c r="BS126" s="82" t="s">
        <v>20904</v>
      </c>
      <c r="BT126" s="82" t="s">
        <v>19373</v>
      </c>
      <c r="BU126" s="82" t="s">
        <v>19379</v>
      </c>
      <c r="BV126" s="82" t="s">
        <v>328</v>
      </c>
      <c r="BW126" s="82" t="s">
        <v>22032</v>
      </c>
      <c r="BX126" s="82" t="s">
        <v>329</v>
      </c>
      <c r="BY126" s="82" t="s">
        <v>17714</v>
      </c>
      <c r="BZ126" s="82" t="s">
        <v>15584</v>
      </c>
      <c r="CA126" s="82" t="s">
        <v>19571</v>
      </c>
      <c r="CB126" s="82" t="s">
        <v>1713</v>
      </c>
      <c r="CC126" s="82" t="s">
        <v>22588</v>
      </c>
      <c r="CD126" s="82" t="s">
        <v>323</v>
      </c>
      <c r="CE126" s="82" t="s">
        <v>15562</v>
      </c>
      <c r="CF126" s="82" t="s">
        <v>9239</v>
      </c>
      <c r="CG126" s="82" t="s">
        <v>18783</v>
      </c>
      <c r="CH126" s="82" t="s">
        <v>16203</v>
      </c>
      <c r="CI126" s="82" t="s">
        <v>15495</v>
      </c>
      <c r="CJ126" s="82" t="s">
        <v>17549</v>
      </c>
      <c r="CK126" s="82" t="s">
        <v>6770</v>
      </c>
      <c r="CL126" s="82" t="s">
        <v>3335</v>
      </c>
      <c r="CM126" s="82" t="s">
        <v>9602</v>
      </c>
      <c r="CO126" s="82" t="s">
        <v>23042</v>
      </c>
    </row>
    <row r="127" spans="3:93" ht="16.5" x14ac:dyDescent="0.25">
      <c r="C127" s="81" t="s">
        <v>4776</v>
      </c>
      <c r="D127" s="82" t="s">
        <v>4777</v>
      </c>
      <c r="E127" s="82" t="s">
        <v>5528</v>
      </c>
      <c r="F127" s="82" t="s">
        <v>5968</v>
      </c>
      <c r="G127" s="82" t="s">
        <v>6320</v>
      </c>
      <c r="H127" s="82" t="s">
        <v>7071</v>
      </c>
      <c r="I127" s="82" t="s">
        <v>324</v>
      </c>
      <c r="J127" s="82" t="s">
        <v>8256</v>
      </c>
      <c r="K127" s="82" t="s">
        <v>9007</v>
      </c>
      <c r="L127" s="82" t="s">
        <v>2892</v>
      </c>
      <c r="M127" s="82" t="s">
        <v>9920</v>
      </c>
      <c r="N127" s="82" t="s">
        <v>10990</v>
      </c>
      <c r="O127" s="82" t="s">
        <v>10371</v>
      </c>
      <c r="P127" s="82" t="s">
        <v>11407</v>
      </c>
      <c r="Q127" s="82" t="s">
        <v>3369</v>
      </c>
      <c r="R127" s="82" t="s">
        <v>2152</v>
      </c>
      <c r="S127" s="82" t="s">
        <v>3765</v>
      </c>
      <c r="T127" s="82" t="s">
        <v>12388</v>
      </c>
      <c r="U127" s="82" t="s">
        <v>11947</v>
      </c>
      <c r="V127" s="82" t="s">
        <v>3009</v>
      </c>
      <c r="W127" s="82" t="s">
        <v>13218</v>
      </c>
      <c r="X127" s="82" t="s">
        <v>9713</v>
      </c>
      <c r="Y127" s="82" t="s">
        <v>11529</v>
      </c>
      <c r="Z127" s="82" t="s">
        <v>10246</v>
      </c>
      <c r="AA127" s="82" t="s">
        <v>14133</v>
      </c>
      <c r="AB127" s="82" t="s">
        <v>9537</v>
      </c>
      <c r="AC127" s="82" t="s">
        <v>1199</v>
      </c>
      <c r="AD127" s="82" t="s">
        <v>1857</v>
      </c>
      <c r="AE127" s="82" t="s">
        <v>15900</v>
      </c>
      <c r="AF127" s="82" t="s">
        <v>15070</v>
      </c>
      <c r="AG127" s="82" t="s">
        <v>14670</v>
      </c>
      <c r="AH127" s="82" t="s">
        <v>659</v>
      </c>
      <c r="AI127" s="82" t="s">
        <v>15442</v>
      </c>
      <c r="AJ127" s="82" t="s">
        <v>4166</v>
      </c>
      <c r="AK127" s="82" t="s">
        <v>1721</v>
      </c>
      <c r="AL127" s="82" t="s">
        <v>7204</v>
      </c>
      <c r="AM127" s="82" t="s">
        <v>7622</v>
      </c>
      <c r="AN127" s="82" t="s">
        <v>10840</v>
      </c>
      <c r="AO127" s="82" t="s">
        <v>10598</v>
      </c>
      <c r="AP127" s="82" t="s">
        <v>17826</v>
      </c>
      <c r="AQ127" s="82" t="s">
        <v>18788</v>
      </c>
      <c r="AR127" s="82" t="s">
        <v>7499</v>
      </c>
      <c r="AS127" s="82" t="s">
        <v>14445</v>
      </c>
      <c r="AT127" s="82" t="s">
        <v>7654</v>
      </c>
      <c r="AU127" s="82" t="s">
        <v>325</v>
      </c>
      <c r="AV127" s="82" t="s">
        <v>1453</v>
      </c>
      <c r="AW127" s="82" t="s">
        <v>1474</v>
      </c>
      <c r="AX127" s="82" t="s">
        <v>16918</v>
      </c>
      <c r="AY127" s="82" t="s">
        <v>1557</v>
      </c>
      <c r="AZ127" s="82" t="s">
        <v>19865</v>
      </c>
      <c r="BA127" s="82" t="s">
        <v>7461</v>
      </c>
      <c r="BB127" s="82" t="s">
        <v>14373</v>
      </c>
      <c r="BC127" s="82" t="s">
        <v>3335</v>
      </c>
      <c r="BD127" s="82" t="s">
        <v>12262</v>
      </c>
      <c r="BE127" s="82" t="s">
        <v>1819</v>
      </c>
      <c r="BF127" s="82" t="s">
        <v>20174</v>
      </c>
      <c r="BG127" s="82" t="s">
        <v>11546</v>
      </c>
      <c r="BH127" s="82" t="s">
        <v>1715</v>
      </c>
      <c r="BI127" s="82" t="s">
        <v>1773</v>
      </c>
      <c r="BJ127" s="82" t="s">
        <v>471</v>
      </c>
      <c r="BK127" s="82" t="s">
        <v>19014</v>
      </c>
      <c r="BL127" s="82" t="s">
        <v>16388</v>
      </c>
      <c r="BM127" s="82" t="s">
        <v>7648</v>
      </c>
      <c r="BN127" s="82" t="s">
        <v>16251</v>
      </c>
      <c r="BO127" s="82" t="s">
        <v>21307</v>
      </c>
      <c r="BP127" s="82" t="s">
        <v>7482</v>
      </c>
      <c r="BQ127" s="82" t="s">
        <v>9557</v>
      </c>
      <c r="BR127" s="82" t="s">
        <v>16242</v>
      </c>
      <c r="BS127" s="82" t="s">
        <v>20905</v>
      </c>
      <c r="BT127" s="82" t="s">
        <v>12965</v>
      </c>
      <c r="BU127" s="82" t="s">
        <v>20617</v>
      </c>
      <c r="BV127" s="82" t="s">
        <v>1196</v>
      </c>
      <c r="BW127" s="82" t="s">
        <v>22033</v>
      </c>
      <c r="BX127" s="82" t="s">
        <v>330</v>
      </c>
      <c r="BY127" s="82" t="s">
        <v>7578</v>
      </c>
      <c r="BZ127" s="82" t="s">
        <v>22920</v>
      </c>
      <c r="CA127" s="82" t="s">
        <v>15693</v>
      </c>
      <c r="CB127" s="82" t="s">
        <v>1723</v>
      </c>
      <c r="CC127" s="82" t="s">
        <v>22804</v>
      </c>
      <c r="CD127" s="82" t="s">
        <v>329</v>
      </c>
      <c r="CE127" s="82" t="s">
        <v>19506</v>
      </c>
      <c r="CF127" s="82" t="s">
        <v>835</v>
      </c>
      <c r="CG127" s="82" t="s">
        <v>17556</v>
      </c>
      <c r="CH127" s="82" t="s">
        <v>16208</v>
      </c>
      <c r="CI127" s="82" t="s">
        <v>15352</v>
      </c>
      <c r="CJ127" s="82" t="s">
        <v>17008</v>
      </c>
      <c r="CK127" s="82" t="s">
        <v>22387</v>
      </c>
      <c r="CL127" s="82" t="s">
        <v>2621</v>
      </c>
      <c r="CM127" s="82" t="s">
        <v>1563</v>
      </c>
      <c r="CO127" s="82" t="s">
        <v>19608</v>
      </c>
    </row>
    <row r="128" spans="3:93" ht="16.5" x14ac:dyDescent="0.25">
      <c r="C128" s="81" t="s">
        <v>4778</v>
      </c>
      <c r="D128" s="82" t="s">
        <v>4779</v>
      </c>
      <c r="E128" s="82" t="s">
        <v>5529</v>
      </c>
      <c r="F128" s="82" t="s">
        <v>5956</v>
      </c>
      <c r="G128" s="82" t="s">
        <v>6510</v>
      </c>
      <c r="H128" s="82" t="s">
        <v>7233</v>
      </c>
      <c r="I128" s="82" t="s">
        <v>7776</v>
      </c>
      <c r="J128" s="82" t="s">
        <v>8257</v>
      </c>
      <c r="K128" s="82" t="s">
        <v>9011</v>
      </c>
      <c r="L128" s="82" t="s">
        <v>1852</v>
      </c>
      <c r="M128" s="82" t="s">
        <v>9987</v>
      </c>
      <c r="N128" s="82" t="s">
        <v>10992</v>
      </c>
      <c r="O128" s="82" t="s">
        <v>10374</v>
      </c>
      <c r="P128" s="82" t="s">
        <v>3066</v>
      </c>
      <c r="Q128" s="82" t="s">
        <v>3377</v>
      </c>
      <c r="R128" s="82" t="s">
        <v>3844</v>
      </c>
      <c r="S128" s="82" t="s">
        <v>2195</v>
      </c>
      <c r="T128" s="82" t="s">
        <v>4369</v>
      </c>
      <c r="U128" s="82" t="s">
        <v>11948</v>
      </c>
      <c r="V128" s="82" t="s">
        <v>468</v>
      </c>
      <c r="W128" s="82" t="s">
        <v>13219</v>
      </c>
      <c r="X128" s="82" t="s">
        <v>9688</v>
      </c>
      <c r="Y128" s="82" t="s">
        <v>12282</v>
      </c>
      <c r="Z128" s="82" t="s">
        <v>10271</v>
      </c>
      <c r="AA128" s="82" t="s">
        <v>8539</v>
      </c>
      <c r="AB128" s="82" t="s">
        <v>1717</v>
      </c>
      <c r="AC128" s="82" t="s">
        <v>12848</v>
      </c>
      <c r="AD128" s="82" t="s">
        <v>11766</v>
      </c>
      <c r="AE128" s="82" t="s">
        <v>13596</v>
      </c>
      <c r="AF128" s="82" t="s">
        <v>15072</v>
      </c>
      <c r="AG128" s="82" t="s">
        <v>14608</v>
      </c>
      <c r="AH128" s="82" t="s">
        <v>1079</v>
      </c>
      <c r="AI128" s="82" t="s">
        <v>15443</v>
      </c>
      <c r="AJ128" s="82" t="s">
        <v>945</v>
      </c>
      <c r="AK128" s="82" t="s">
        <v>3839</v>
      </c>
      <c r="AL128" s="82" t="s">
        <v>16310</v>
      </c>
      <c r="AM128" s="82" t="s">
        <v>17262</v>
      </c>
      <c r="AN128" s="82" t="s">
        <v>15041</v>
      </c>
      <c r="AO128" s="82" t="s">
        <v>18197</v>
      </c>
      <c r="AP128" s="82" t="s">
        <v>17828</v>
      </c>
      <c r="AQ128" s="82" t="s">
        <v>17550</v>
      </c>
      <c r="AR128" s="82" t="s">
        <v>17370</v>
      </c>
      <c r="AS128" s="82" t="s">
        <v>16262</v>
      </c>
      <c r="AT128" s="82" t="s">
        <v>7739</v>
      </c>
      <c r="AU128" s="82" t="s">
        <v>7583</v>
      </c>
      <c r="AV128" s="82" t="s">
        <v>1445</v>
      </c>
      <c r="AW128" s="82" t="s">
        <v>2290</v>
      </c>
      <c r="AX128" s="82" t="s">
        <v>14824</v>
      </c>
      <c r="AY128" s="82" t="s">
        <v>737</v>
      </c>
      <c r="AZ128" s="82" t="s">
        <v>19866</v>
      </c>
      <c r="BA128" s="82" t="s">
        <v>6492</v>
      </c>
      <c r="BB128" s="82" t="s">
        <v>16726</v>
      </c>
      <c r="BC128" s="82" t="s">
        <v>2622</v>
      </c>
      <c r="BD128" s="82" t="s">
        <v>472</v>
      </c>
      <c r="BE128" s="82" t="s">
        <v>2147</v>
      </c>
      <c r="BF128" s="82" t="s">
        <v>20194</v>
      </c>
      <c r="BG128" s="82" t="s">
        <v>12365</v>
      </c>
      <c r="BH128" s="82" t="s">
        <v>3868</v>
      </c>
      <c r="BI128" s="82" t="s">
        <v>20371</v>
      </c>
      <c r="BJ128" s="82" t="s">
        <v>9524</v>
      </c>
      <c r="BK128" s="82" t="s">
        <v>19015</v>
      </c>
      <c r="BL128" s="82" t="s">
        <v>6767</v>
      </c>
      <c r="BM128" s="82" t="s">
        <v>7814</v>
      </c>
      <c r="BN128" s="82" t="s">
        <v>16602</v>
      </c>
      <c r="BO128" s="82" t="s">
        <v>21308</v>
      </c>
      <c r="BP128" s="82" t="s">
        <v>20161</v>
      </c>
      <c r="BQ128" s="82" t="s">
        <v>1131</v>
      </c>
      <c r="BR128" s="82" t="s">
        <v>14362</v>
      </c>
      <c r="BS128" s="82" t="s">
        <v>20906</v>
      </c>
      <c r="BT128" s="82" t="s">
        <v>12804</v>
      </c>
      <c r="BU128" s="82" t="s">
        <v>12655</v>
      </c>
      <c r="BV128" s="82" t="s">
        <v>7581</v>
      </c>
      <c r="BW128" s="82" t="s">
        <v>22034</v>
      </c>
      <c r="BX128" s="82" t="s">
        <v>1468</v>
      </c>
      <c r="BY128" s="82" t="s">
        <v>18865</v>
      </c>
      <c r="BZ128" s="82" t="s">
        <v>22931</v>
      </c>
      <c r="CA128" s="82" t="s">
        <v>21755</v>
      </c>
      <c r="CB128" s="82" t="s">
        <v>3072</v>
      </c>
      <c r="CC128" s="82" t="s">
        <v>22497</v>
      </c>
      <c r="CD128" s="82" t="s">
        <v>7578</v>
      </c>
      <c r="CE128" s="82" t="s">
        <v>15291</v>
      </c>
      <c r="CF128" s="82" t="s">
        <v>19366</v>
      </c>
      <c r="CG128" s="82" t="s">
        <v>15195</v>
      </c>
      <c r="CH128" s="82" t="s">
        <v>14864</v>
      </c>
      <c r="CI128" s="82" t="s">
        <v>15375</v>
      </c>
      <c r="CJ128" s="82" t="s">
        <v>17301</v>
      </c>
      <c r="CK128" s="82" t="s">
        <v>16337</v>
      </c>
      <c r="CL128" s="82" t="s">
        <v>2190</v>
      </c>
      <c r="CM128" s="82" t="s">
        <v>9617</v>
      </c>
      <c r="CO128" s="82" t="s">
        <v>19641</v>
      </c>
    </row>
    <row r="129" spans="3:93" ht="16.5" x14ac:dyDescent="0.25">
      <c r="C129" s="81" t="s">
        <v>4780</v>
      </c>
      <c r="D129" s="82" t="s">
        <v>4781</v>
      </c>
      <c r="E129" s="82" t="s">
        <v>5530</v>
      </c>
      <c r="F129" s="82" t="s">
        <v>5969</v>
      </c>
      <c r="G129" s="82" t="s">
        <v>6513</v>
      </c>
      <c r="H129" s="82" t="s">
        <v>6687</v>
      </c>
      <c r="I129" s="82" t="s">
        <v>7648</v>
      </c>
      <c r="J129" s="82" t="s">
        <v>8102</v>
      </c>
      <c r="K129" s="82" t="s">
        <v>9013</v>
      </c>
      <c r="L129" s="82" t="s">
        <v>2304</v>
      </c>
      <c r="M129" s="82" t="s">
        <v>9988</v>
      </c>
      <c r="N129" s="82" t="s">
        <v>10993</v>
      </c>
      <c r="O129" s="82" t="s">
        <v>10375</v>
      </c>
      <c r="P129" s="82" t="s">
        <v>9769</v>
      </c>
      <c r="Q129" s="82" t="s">
        <v>2303</v>
      </c>
      <c r="R129" s="82" t="s">
        <v>1724</v>
      </c>
      <c r="S129" s="82" t="s">
        <v>8055</v>
      </c>
      <c r="T129" s="82" t="s">
        <v>12351</v>
      </c>
      <c r="U129" s="82" t="s">
        <v>11949</v>
      </c>
      <c r="V129" s="82" t="s">
        <v>740</v>
      </c>
      <c r="W129" s="82" t="s">
        <v>13221</v>
      </c>
      <c r="X129" s="82" t="s">
        <v>439</v>
      </c>
      <c r="Y129" s="82" t="s">
        <v>2987</v>
      </c>
      <c r="Z129" s="82" t="s">
        <v>13655</v>
      </c>
      <c r="AA129" s="82" t="s">
        <v>14135</v>
      </c>
      <c r="AB129" s="82" t="s">
        <v>3169</v>
      </c>
      <c r="AC129" s="82" t="s">
        <v>7653</v>
      </c>
      <c r="AD129" s="82" t="s">
        <v>9557</v>
      </c>
      <c r="AE129" s="82" t="s">
        <v>15901</v>
      </c>
      <c r="AF129" s="82" t="s">
        <v>14211</v>
      </c>
      <c r="AG129" s="82" t="s">
        <v>14672</v>
      </c>
      <c r="AH129" s="82" t="s">
        <v>937</v>
      </c>
      <c r="AI129" s="82" t="s">
        <v>15444</v>
      </c>
      <c r="AJ129" s="82" t="s">
        <v>1710</v>
      </c>
      <c r="AK129" s="82" t="s">
        <v>1123</v>
      </c>
      <c r="AL129" s="82" t="s">
        <v>6636</v>
      </c>
      <c r="AM129" s="82" t="s">
        <v>17264</v>
      </c>
      <c r="AN129" s="82" t="s">
        <v>16662</v>
      </c>
      <c r="AO129" s="82" t="s">
        <v>12602</v>
      </c>
      <c r="AP129" s="82" t="s">
        <v>17829</v>
      </c>
      <c r="AQ129" s="82" t="s">
        <v>7948</v>
      </c>
      <c r="AR129" s="82" t="s">
        <v>17372</v>
      </c>
      <c r="AS129" s="82" t="s">
        <v>17111</v>
      </c>
      <c r="AT129" s="82" t="s">
        <v>7578</v>
      </c>
      <c r="AU129" s="82" t="s">
        <v>326</v>
      </c>
      <c r="AV129" s="82" t="s">
        <v>2196</v>
      </c>
      <c r="AW129" s="82" t="s">
        <v>3751</v>
      </c>
      <c r="AX129" s="82" t="s">
        <v>14504</v>
      </c>
      <c r="AY129" s="82" t="s">
        <v>11751</v>
      </c>
      <c r="AZ129" s="82" t="s">
        <v>19867</v>
      </c>
      <c r="BA129" s="82" t="s">
        <v>17564</v>
      </c>
      <c r="BB129" s="82" t="s">
        <v>16258</v>
      </c>
      <c r="BC129" s="82" t="s">
        <v>3659</v>
      </c>
      <c r="BD129" s="82" t="s">
        <v>9612</v>
      </c>
      <c r="BE129" s="82" t="s">
        <v>9540</v>
      </c>
      <c r="BF129" s="82" t="s">
        <v>18803</v>
      </c>
      <c r="BG129" s="82" t="s">
        <v>11532</v>
      </c>
      <c r="BH129" s="82" t="s">
        <v>3864</v>
      </c>
      <c r="BI129" s="82" t="s">
        <v>12536</v>
      </c>
      <c r="BJ129" s="82" t="s">
        <v>618</v>
      </c>
      <c r="BK129" s="82" t="s">
        <v>19016</v>
      </c>
      <c r="BL129" s="82" t="s">
        <v>16403</v>
      </c>
      <c r="BM129" s="82" t="s">
        <v>18083</v>
      </c>
      <c r="BN129" s="82" t="s">
        <v>16901</v>
      </c>
      <c r="BO129" s="82" t="s">
        <v>21309</v>
      </c>
      <c r="BP129" s="82" t="s">
        <v>8037</v>
      </c>
      <c r="BQ129" s="82" t="s">
        <v>446</v>
      </c>
      <c r="BR129" s="82" t="s">
        <v>14922</v>
      </c>
      <c r="BS129" s="82" t="s">
        <v>20907</v>
      </c>
      <c r="BT129" s="82" t="s">
        <v>9119</v>
      </c>
      <c r="BU129" s="82" t="s">
        <v>12542</v>
      </c>
      <c r="BV129" s="82" t="s">
        <v>1445</v>
      </c>
      <c r="BW129" s="82" t="s">
        <v>22035</v>
      </c>
      <c r="BX129" s="82" t="s">
        <v>1453</v>
      </c>
      <c r="BY129" s="82" t="s">
        <v>1445</v>
      </c>
      <c r="BZ129" s="82" t="s">
        <v>22915</v>
      </c>
      <c r="CA129" s="82" t="s">
        <v>21713</v>
      </c>
      <c r="CB129" s="82" t="s">
        <v>9543</v>
      </c>
      <c r="CC129" s="82" t="s">
        <v>22805</v>
      </c>
      <c r="CD129" s="82" t="s">
        <v>2195</v>
      </c>
      <c r="CE129" s="82" t="s">
        <v>19509</v>
      </c>
      <c r="CF129" s="82" t="s">
        <v>9157</v>
      </c>
      <c r="CG129" s="82" t="s">
        <v>6831</v>
      </c>
      <c r="CH129" s="82" t="s">
        <v>20121</v>
      </c>
      <c r="CI129" s="82" t="s">
        <v>19449</v>
      </c>
      <c r="CJ129" s="82" t="s">
        <v>18773</v>
      </c>
      <c r="CK129" s="82" t="s">
        <v>6789</v>
      </c>
      <c r="CL129" s="82" t="s">
        <v>2192</v>
      </c>
      <c r="CM129" s="82" t="s">
        <v>3740</v>
      </c>
      <c r="CO129" s="82" t="s">
        <v>14690</v>
      </c>
    </row>
    <row r="130" spans="3:93" ht="16.5" x14ac:dyDescent="0.25">
      <c r="C130" s="81" t="s">
        <v>4782</v>
      </c>
      <c r="D130" s="82" t="s">
        <v>4783</v>
      </c>
      <c r="E130" s="82" t="s">
        <v>5531</v>
      </c>
      <c r="F130" s="82" t="s">
        <v>5970</v>
      </c>
      <c r="G130" s="82" t="s">
        <v>6514</v>
      </c>
      <c r="H130" s="82" t="s">
        <v>7099</v>
      </c>
      <c r="I130" s="82" t="s">
        <v>327</v>
      </c>
      <c r="J130" s="82" t="s">
        <v>8260</v>
      </c>
      <c r="K130" s="82" t="s">
        <v>9014</v>
      </c>
      <c r="L130" s="82" t="s">
        <v>3081</v>
      </c>
      <c r="M130" s="82" t="s">
        <v>9989</v>
      </c>
      <c r="N130" s="82" t="s">
        <v>10995</v>
      </c>
      <c r="O130" s="82" t="s">
        <v>10378</v>
      </c>
      <c r="P130" s="82" t="s">
        <v>414</v>
      </c>
      <c r="Q130" s="82" t="s">
        <v>745</v>
      </c>
      <c r="R130" s="82" t="s">
        <v>12575</v>
      </c>
      <c r="S130" s="82" t="s">
        <v>2626</v>
      </c>
      <c r="T130" s="82" t="s">
        <v>12357</v>
      </c>
      <c r="U130" s="82" t="s">
        <v>11950</v>
      </c>
      <c r="V130" s="82" t="s">
        <v>1561</v>
      </c>
      <c r="W130" s="82" t="s">
        <v>13223</v>
      </c>
      <c r="X130" s="82" t="s">
        <v>12776</v>
      </c>
      <c r="Y130" s="82" t="s">
        <v>2883</v>
      </c>
      <c r="Z130" s="82" t="s">
        <v>13656</v>
      </c>
      <c r="AA130" s="82" t="s">
        <v>14136</v>
      </c>
      <c r="AB130" s="82" t="s">
        <v>3920</v>
      </c>
      <c r="AC130" s="82" t="s">
        <v>2629</v>
      </c>
      <c r="AD130" s="82" t="s">
        <v>3080</v>
      </c>
      <c r="AE130" s="82" t="s">
        <v>15902</v>
      </c>
      <c r="AF130" s="82" t="s">
        <v>15074</v>
      </c>
      <c r="AG130" s="82" t="s">
        <v>14673</v>
      </c>
      <c r="AH130" s="82" t="s">
        <v>1931</v>
      </c>
      <c r="AI130" s="82" t="s">
        <v>15446</v>
      </c>
      <c r="AJ130" s="82" t="s">
        <v>1801</v>
      </c>
      <c r="AK130" s="82" t="s">
        <v>1141</v>
      </c>
      <c r="AL130" s="82" t="s">
        <v>6367</v>
      </c>
      <c r="AM130" s="82" t="s">
        <v>324</v>
      </c>
      <c r="AN130" s="82" t="s">
        <v>16663</v>
      </c>
      <c r="AO130" s="82" t="s">
        <v>18201</v>
      </c>
      <c r="AP130" s="82" t="s">
        <v>10217</v>
      </c>
      <c r="AQ130" s="82" t="s">
        <v>7686</v>
      </c>
      <c r="AR130" s="82" t="s">
        <v>17374</v>
      </c>
      <c r="AS130" s="82" t="s">
        <v>14481</v>
      </c>
      <c r="AT130" s="82" t="s">
        <v>116</v>
      </c>
      <c r="AU130" s="82" t="s">
        <v>332</v>
      </c>
      <c r="AV130" s="82" t="s">
        <v>3764</v>
      </c>
      <c r="AW130" s="82" t="s">
        <v>11791</v>
      </c>
      <c r="AX130" s="82" t="s">
        <v>7213</v>
      </c>
      <c r="AY130" s="82" t="s">
        <v>11777</v>
      </c>
      <c r="AZ130" s="82" t="s">
        <v>19868</v>
      </c>
      <c r="BA130" s="82" t="s">
        <v>18563</v>
      </c>
      <c r="BB130" s="82" t="s">
        <v>14942</v>
      </c>
      <c r="BC130" s="82" t="s">
        <v>1698</v>
      </c>
      <c r="BD130" s="82" t="s">
        <v>910</v>
      </c>
      <c r="BE130" s="82" t="s">
        <v>1802</v>
      </c>
      <c r="BF130" s="82" t="s">
        <v>7654</v>
      </c>
      <c r="BG130" s="82" t="s">
        <v>9790</v>
      </c>
      <c r="BH130" s="82" t="s">
        <v>9536</v>
      </c>
      <c r="BI130" s="82" t="s">
        <v>18231</v>
      </c>
      <c r="BJ130" s="82" t="s">
        <v>3756</v>
      </c>
      <c r="BK130" s="82" t="s">
        <v>19017</v>
      </c>
      <c r="BL130" s="82" t="s">
        <v>7099</v>
      </c>
      <c r="BM130" s="82" t="s">
        <v>1467</v>
      </c>
      <c r="BN130" s="82" t="s">
        <v>14974</v>
      </c>
      <c r="BO130" s="82" t="s">
        <v>21310</v>
      </c>
      <c r="BP130" s="82" t="s">
        <v>17428</v>
      </c>
      <c r="BQ130" s="82" t="s">
        <v>4248</v>
      </c>
      <c r="BR130" s="82" t="s">
        <v>14979</v>
      </c>
      <c r="BS130" s="82" t="s">
        <v>20849</v>
      </c>
      <c r="BT130" s="82" t="s">
        <v>1255</v>
      </c>
      <c r="BU130" s="82" t="s">
        <v>20609</v>
      </c>
      <c r="BV130" s="82" t="s">
        <v>1196</v>
      </c>
      <c r="BW130" s="82" t="s">
        <v>22036</v>
      </c>
      <c r="BX130" s="82" t="s">
        <v>4172</v>
      </c>
      <c r="BY130" s="82" t="s">
        <v>332</v>
      </c>
      <c r="BZ130" s="82" t="s">
        <v>15646</v>
      </c>
      <c r="CA130" s="82" t="s">
        <v>15764</v>
      </c>
      <c r="CB130" s="82" t="s">
        <v>1807</v>
      </c>
      <c r="CC130" s="82" t="s">
        <v>14585</v>
      </c>
      <c r="CD130" s="82" t="s">
        <v>8055</v>
      </c>
      <c r="CE130" s="82" t="s">
        <v>19510</v>
      </c>
      <c r="CF130" s="82" t="s">
        <v>12603</v>
      </c>
      <c r="CG130" s="82" t="s">
        <v>6916</v>
      </c>
      <c r="CH130" s="82" t="s">
        <v>6631</v>
      </c>
      <c r="CI130" s="82" t="s">
        <v>22496</v>
      </c>
      <c r="CJ130" s="82" t="s">
        <v>22688</v>
      </c>
      <c r="CK130" s="82" t="s">
        <v>7491</v>
      </c>
      <c r="CL130" s="82" t="s">
        <v>2623</v>
      </c>
      <c r="CM130" s="82" t="s">
        <v>1486</v>
      </c>
      <c r="CO130" s="82" t="s">
        <v>23024</v>
      </c>
    </row>
    <row r="131" spans="3:93" ht="16.5" x14ac:dyDescent="0.25">
      <c r="C131" s="81" t="s">
        <v>4784</v>
      </c>
      <c r="D131" s="82" t="s">
        <v>4785</v>
      </c>
      <c r="E131" s="82" t="s">
        <v>5532</v>
      </c>
      <c r="F131" s="82" t="s">
        <v>5972</v>
      </c>
      <c r="G131" s="82" t="s">
        <v>6516</v>
      </c>
      <c r="H131" s="82" t="s">
        <v>6481</v>
      </c>
      <c r="I131" s="82" t="s">
        <v>325</v>
      </c>
      <c r="J131" s="82" t="s">
        <v>8262</v>
      </c>
      <c r="K131" s="82" t="s">
        <v>9016</v>
      </c>
      <c r="L131" s="82" t="s">
        <v>742</v>
      </c>
      <c r="M131" s="82" t="s">
        <v>2905</v>
      </c>
      <c r="N131" s="82" t="s">
        <v>8393</v>
      </c>
      <c r="O131" s="82" t="s">
        <v>10380</v>
      </c>
      <c r="P131" s="82" t="s">
        <v>2885</v>
      </c>
      <c r="Q131" s="82" t="s">
        <v>1154</v>
      </c>
      <c r="R131" s="82" t="s">
        <v>12575</v>
      </c>
      <c r="S131" s="82" t="s">
        <v>2619</v>
      </c>
      <c r="T131" s="82" t="s">
        <v>11814</v>
      </c>
      <c r="U131" s="82" t="s">
        <v>11951</v>
      </c>
      <c r="V131" s="82" t="s">
        <v>12263</v>
      </c>
      <c r="W131" s="82" t="s">
        <v>13224</v>
      </c>
      <c r="X131" s="82" t="s">
        <v>8843</v>
      </c>
      <c r="Y131" s="82" t="s">
        <v>12713</v>
      </c>
      <c r="Z131" s="82" t="s">
        <v>13657</v>
      </c>
      <c r="AA131" s="82" t="s">
        <v>14137</v>
      </c>
      <c r="AB131" s="82" t="s">
        <v>3379</v>
      </c>
      <c r="AC131" s="82" t="s">
        <v>8056</v>
      </c>
      <c r="AD131" s="82" t="s">
        <v>466</v>
      </c>
      <c r="AE131" s="82" t="s">
        <v>15903</v>
      </c>
      <c r="AF131" s="82" t="s">
        <v>8665</v>
      </c>
      <c r="AG131" s="82" t="s">
        <v>14676</v>
      </c>
      <c r="AH131" s="82" t="s">
        <v>3761</v>
      </c>
      <c r="AI131" s="82" t="s">
        <v>15448</v>
      </c>
      <c r="AJ131" s="82" t="s">
        <v>1126</v>
      </c>
      <c r="AK131" s="82" t="s">
        <v>1144</v>
      </c>
      <c r="AL131" s="82" t="s">
        <v>6492</v>
      </c>
      <c r="AM131" s="82" t="s">
        <v>1197</v>
      </c>
      <c r="AN131" s="82" t="s">
        <v>16664</v>
      </c>
      <c r="AO131" s="82" t="s">
        <v>18202</v>
      </c>
      <c r="AP131" s="82" t="s">
        <v>17830</v>
      </c>
      <c r="AQ131" s="82" t="s">
        <v>7825</v>
      </c>
      <c r="AR131" s="82" t="s">
        <v>17313</v>
      </c>
      <c r="AS131" s="82" t="s">
        <v>14959</v>
      </c>
      <c r="AT131" s="82" t="s">
        <v>1199</v>
      </c>
      <c r="AU131" s="82" t="s">
        <v>2195</v>
      </c>
      <c r="AV131" s="82" t="s">
        <v>3764</v>
      </c>
      <c r="AW131" s="82" t="s">
        <v>4370</v>
      </c>
      <c r="AX131" s="82" t="s">
        <v>14994</v>
      </c>
      <c r="AY131" s="82" t="s">
        <v>1483</v>
      </c>
      <c r="AZ131" s="82" t="s">
        <v>19869</v>
      </c>
      <c r="BA131" s="82" t="s">
        <v>18564</v>
      </c>
      <c r="BB131" s="82" t="s">
        <v>14899</v>
      </c>
      <c r="BC131" s="82" t="s">
        <v>1087</v>
      </c>
      <c r="BD131" s="82" t="s">
        <v>1554</v>
      </c>
      <c r="BE131" s="82" t="s">
        <v>3169</v>
      </c>
      <c r="BF131" s="82" t="s">
        <v>7899</v>
      </c>
      <c r="BG131" s="82" t="s">
        <v>12897</v>
      </c>
      <c r="BH131" s="82" t="s">
        <v>3169</v>
      </c>
      <c r="BI131" s="82" t="s">
        <v>3459</v>
      </c>
      <c r="BJ131" s="82" t="s">
        <v>3834</v>
      </c>
      <c r="BK131" s="82" t="s">
        <v>19018</v>
      </c>
      <c r="BL131" s="82" t="s">
        <v>17368</v>
      </c>
      <c r="BM131" s="82" t="s">
        <v>7653</v>
      </c>
      <c r="BN131" s="82" t="s">
        <v>16228</v>
      </c>
      <c r="BO131" s="82" t="s">
        <v>21311</v>
      </c>
      <c r="BP131" s="82" t="s">
        <v>20180</v>
      </c>
      <c r="BQ131" s="82" t="s">
        <v>3961</v>
      </c>
      <c r="BR131" s="82" t="s">
        <v>7182</v>
      </c>
      <c r="BS131" s="82" t="s">
        <v>20908</v>
      </c>
      <c r="BT131" s="82" t="s">
        <v>9233</v>
      </c>
      <c r="BU131" s="82" t="s">
        <v>20618</v>
      </c>
      <c r="BV131" s="82" t="s">
        <v>1196</v>
      </c>
      <c r="BW131" s="82" t="s">
        <v>22037</v>
      </c>
      <c r="BX131" s="82" t="s">
        <v>8057</v>
      </c>
      <c r="BY131" s="82" t="s">
        <v>2191</v>
      </c>
      <c r="BZ131" s="82" t="s">
        <v>15575</v>
      </c>
      <c r="CA131" s="82" t="s">
        <v>11147</v>
      </c>
      <c r="CB131" s="82" t="s">
        <v>3163</v>
      </c>
      <c r="CC131" s="82" t="s">
        <v>22806</v>
      </c>
      <c r="CD131" s="82" t="s">
        <v>2619</v>
      </c>
      <c r="CE131" s="82" t="s">
        <v>19511</v>
      </c>
      <c r="CF131" s="82" t="s">
        <v>13023</v>
      </c>
      <c r="CG131" s="82" t="s">
        <v>7678</v>
      </c>
      <c r="CH131" s="82" t="s">
        <v>6710</v>
      </c>
      <c r="CI131" s="82" t="s">
        <v>22497</v>
      </c>
      <c r="CJ131" s="82" t="s">
        <v>20191</v>
      </c>
      <c r="CK131" s="82" t="s">
        <v>6554</v>
      </c>
      <c r="CL131" s="82" t="s">
        <v>62</v>
      </c>
      <c r="CM131" s="82" t="s">
        <v>3955</v>
      </c>
      <c r="CO131" s="82" t="s">
        <v>11208</v>
      </c>
    </row>
    <row r="132" spans="3:93" ht="16.5" x14ac:dyDescent="0.25">
      <c r="C132" s="81" t="s">
        <v>4786</v>
      </c>
      <c r="D132" s="82" t="s">
        <v>4787</v>
      </c>
      <c r="E132" s="82" t="s">
        <v>5533</v>
      </c>
      <c r="F132" s="82" t="s">
        <v>5973</v>
      </c>
      <c r="G132" s="82" t="s">
        <v>6520</v>
      </c>
      <c r="H132" s="82" t="s">
        <v>7236</v>
      </c>
      <c r="I132" s="82" t="s">
        <v>1196</v>
      </c>
      <c r="J132" s="82" t="s">
        <v>8265</v>
      </c>
      <c r="K132" s="82" t="s">
        <v>9019</v>
      </c>
      <c r="L132" s="82" t="s">
        <v>9558</v>
      </c>
      <c r="M132" s="82" t="s">
        <v>9991</v>
      </c>
      <c r="N132" s="82" t="s">
        <v>8399</v>
      </c>
      <c r="O132" s="82" t="s">
        <v>10381</v>
      </c>
      <c r="P132" s="82" t="s">
        <v>598</v>
      </c>
      <c r="Q132" s="82" t="s">
        <v>740</v>
      </c>
      <c r="R132" s="82" t="s">
        <v>3864</v>
      </c>
      <c r="S132" s="82" t="s">
        <v>2617</v>
      </c>
      <c r="T132" s="82" t="s">
        <v>12392</v>
      </c>
      <c r="U132" s="82" t="s">
        <v>11952</v>
      </c>
      <c r="V132" s="82" t="s">
        <v>3741</v>
      </c>
      <c r="W132" s="82" t="s">
        <v>13227</v>
      </c>
      <c r="X132" s="82" t="s">
        <v>12495</v>
      </c>
      <c r="Y132" s="82" t="s">
        <v>12714</v>
      </c>
      <c r="Z132" s="82" t="s">
        <v>13659</v>
      </c>
      <c r="AA132" s="82" t="s">
        <v>8267</v>
      </c>
      <c r="AB132" s="82" t="s">
        <v>727</v>
      </c>
      <c r="AC132" s="82" t="s">
        <v>2628</v>
      </c>
      <c r="AD132" s="82" t="s">
        <v>737</v>
      </c>
      <c r="AE132" s="82" t="s">
        <v>15904</v>
      </c>
      <c r="AF132" s="82" t="s">
        <v>8275</v>
      </c>
      <c r="AG132" s="82" t="s">
        <v>8326</v>
      </c>
      <c r="AH132" s="82" t="s">
        <v>4162</v>
      </c>
      <c r="AI132" s="82" t="s">
        <v>15450</v>
      </c>
      <c r="AJ132" s="82" t="s">
        <v>919</v>
      </c>
      <c r="AK132" s="82" t="s">
        <v>446</v>
      </c>
      <c r="AL132" s="82" t="s">
        <v>6383</v>
      </c>
      <c r="AM132" s="82" t="s">
        <v>326</v>
      </c>
      <c r="AN132" s="82" t="s">
        <v>14787</v>
      </c>
      <c r="AO132" s="82" t="s">
        <v>9311</v>
      </c>
      <c r="AP132" s="82" t="s">
        <v>9483</v>
      </c>
      <c r="AQ132" s="82" t="s">
        <v>18792</v>
      </c>
      <c r="AR132" s="82" t="s">
        <v>17344</v>
      </c>
      <c r="AS132" s="82" t="s">
        <v>16370</v>
      </c>
      <c r="AT132" s="82" t="s">
        <v>7653</v>
      </c>
      <c r="AU132" s="82" t="s">
        <v>2196</v>
      </c>
      <c r="AV132" s="82" t="s">
        <v>12830</v>
      </c>
      <c r="AW132" s="82" t="s">
        <v>15265</v>
      </c>
      <c r="AX132" s="82" t="s">
        <v>16419</v>
      </c>
      <c r="AY132" s="82" t="s">
        <v>4366</v>
      </c>
      <c r="AZ132" s="82" t="s">
        <v>19870</v>
      </c>
      <c r="BA132" s="82" t="s">
        <v>8030</v>
      </c>
      <c r="BB132" s="82" t="s">
        <v>14916</v>
      </c>
      <c r="BC132" s="82" t="s">
        <v>954</v>
      </c>
      <c r="BD132" s="82" t="s">
        <v>11762</v>
      </c>
      <c r="BE132" s="82" t="s">
        <v>3375</v>
      </c>
      <c r="BF132" s="82" t="s">
        <v>16579</v>
      </c>
      <c r="BG132" s="82" t="s">
        <v>420</v>
      </c>
      <c r="BH132" s="82" t="s">
        <v>1125</v>
      </c>
      <c r="BI132" s="82" t="s">
        <v>18688</v>
      </c>
      <c r="BJ132" s="82" t="s">
        <v>12379</v>
      </c>
      <c r="BK132" s="82" t="s">
        <v>19019</v>
      </c>
      <c r="BL132" s="82" t="s">
        <v>15167</v>
      </c>
      <c r="BM132" s="82" t="s">
        <v>1467</v>
      </c>
      <c r="BN132" s="82" t="s">
        <v>16198</v>
      </c>
      <c r="BO132" s="82" t="s">
        <v>21312</v>
      </c>
      <c r="BP132" s="82" t="s">
        <v>17438</v>
      </c>
      <c r="BQ132" s="82" t="s">
        <v>3080</v>
      </c>
      <c r="BR132" s="82" t="s">
        <v>19708</v>
      </c>
      <c r="BS132" s="82" t="s">
        <v>20909</v>
      </c>
      <c r="BT132" s="82" t="s">
        <v>12621</v>
      </c>
      <c r="BU132" s="82" t="s">
        <v>20620</v>
      </c>
      <c r="BV132" s="82" t="s">
        <v>1199</v>
      </c>
      <c r="BW132" s="82" t="s">
        <v>22038</v>
      </c>
      <c r="BX132" s="82" t="s">
        <v>2616</v>
      </c>
      <c r="BY132" s="82" t="s">
        <v>2196</v>
      </c>
      <c r="BZ132" s="82" t="s">
        <v>22821</v>
      </c>
      <c r="CA132" s="82" t="s">
        <v>21757</v>
      </c>
      <c r="CB132" s="82" t="s">
        <v>1809</v>
      </c>
      <c r="CC132" s="82" t="s">
        <v>22807</v>
      </c>
      <c r="CD132" s="82" t="s">
        <v>2630</v>
      </c>
      <c r="CE132" s="82" t="s">
        <v>19512</v>
      </c>
      <c r="CF132" s="82" t="s">
        <v>10465</v>
      </c>
      <c r="CG132" s="82" t="s">
        <v>18634</v>
      </c>
      <c r="CH132" s="82" t="s">
        <v>22393</v>
      </c>
      <c r="CI132" s="82" t="s">
        <v>22438</v>
      </c>
      <c r="CJ132" s="82" t="s">
        <v>21670</v>
      </c>
      <c r="CK132" s="82" t="s">
        <v>7444</v>
      </c>
      <c r="CL132" s="82" t="s">
        <v>4379</v>
      </c>
      <c r="CM132" s="82" t="s">
        <v>11784</v>
      </c>
      <c r="CO132" s="82" t="s">
        <v>11097</v>
      </c>
    </row>
    <row r="133" spans="3:93" ht="16.5" x14ac:dyDescent="0.25">
      <c r="C133" s="81" t="s">
        <v>4788</v>
      </c>
      <c r="D133" s="82" t="s">
        <v>4789</v>
      </c>
      <c r="E133" s="82" t="s">
        <v>5534</v>
      </c>
      <c r="F133" s="82" t="s">
        <v>5974</v>
      </c>
      <c r="G133" s="82" t="s">
        <v>6523</v>
      </c>
      <c r="H133" s="82" t="s">
        <v>6620</v>
      </c>
      <c r="I133" s="82" t="s">
        <v>326</v>
      </c>
      <c r="J133" s="82" t="s">
        <v>8268</v>
      </c>
      <c r="K133" s="82" t="s">
        <v>4257</v>
      </c>
      <c r="L133" s="82" t="s">
        <v>741</v>
      </c>
      <c r="M133" s="82" t="s">
        <v>9865</v>
      </c>
      <c r="N133" s="82" t="s">
        <v>10998</v>
      </c>
      <c r="O133" s="82" t="s">
        <v>10383</v>
      </c>
      <c r="P133" s="82" t="s">
        <v>11413</v>
      </c>
      <c r="Q133" s="82" t="s">
        <v>9571</v>
      </c>
      <c r="R133" s="82" t="s">
        <v>9544</v>
      </c>
      <c r="S133" s="82" t="s">
        <v>2617</v>
      </c>
      <c r="T133" s="82" t="s">
        <v>12393</v>
      </c>
      <c r="U133" s="82" t="s">
        <v>11953</v>
      </c>
      <c r="V133" s="82" t="s">
        <v>1565</v>
      </c>
      <c r="W133" s="82" t="s">
        <v>13228</v>
      </c>
      <c r="X133" s="82" t="s">
        <v>12328</v>
      </c>
      <c r="Y133" s="82" t="s">
        <v>419</v>
      </c>
      <c r="Z133" s="82" t="s">
        <v>13660</v>
      </c>
      <c r="AA133" s="82" t="s">
        <v>8682</v>
      </c>
      <c r="AB133" s="82" t="s">
        <v>614</v>
      </c>
      <c r="AC133" s="82" t="s">
        <v>2627</v>
      </c>
      <c r="AD133" s="82" t="s">
        <v>2521</v>
      </c>
      <c r="AE133" s="82" t="s">
        <v>15905</v>
      </c>
      <c r="AF133" s="82" t="s">
        <v>8687</v>
      </c>
      <c r="AG133" s="82" t="s">
        <v>11064</v>
      </c>
      <c r="AH133" s="82" t="s">
        <v>2157</v>
      </c>
      <c r="AI133" s="82" t="s">
        <v>15452</v>
      </c>
      <c r="AJ133" s="82" t="s">
        <v>11770</v>
      </c>
      <c r="AK133" s="82" t="s">
        <v>609</v>
      </c>
      <c r="AL133" s="82" t="s">
        <v>16313</v>
      </c>
      <c r="AM133" s="82" t="s">
        <v>1199</v>
      </c>
      <c r="AN133" s="82" t="s">
        <v>16665</v>
      </c>
      <c r="AO133" s="82" t="s">
        <v>18205</v>
      </c>
      <c r="AP133" s="82" t="s">
        <v>17831</v>
      </c>
      <c r="AQ133" s="82" t="s">
        <v>7774</v>
      </c>
      <c r="AR133" s="82" t="s">
        <v>16455</v>
      </c>
      <c r="AS133" s="82" t="s">
        <v>7130</v>
      </c>
      <c r="AT133" s="82" t="s">
        <v>7653</v>
      </c>
      <c r="AU133" s="82" t="s">
        <v>1454</v>
      </c>
      <c r="AV133" s="82" t="s">
        <v>12830</v>
      </c>
      <c r="AW133" s="82" t="s">
        <v>11775</v>
      </c>
      <c r="AX133" s="82" t="s">
        <v>6710</v>
      </c>
      <c r="AY133" s="82" t="s">
        <v>3955</v>
      </c>
      <c r="AZ133" s="82" t="s">
        <v>19871</v>
      </c>
      <c r="BA133" s="82" t="s">
        <v>18566</v>
      </c>
      <c r="BB133" s="82" t="s">
        <v>16287</v>
      </c>
      <c r="BC133" s="82" t="s">
        <v>1929</v>
      </c>
      <c r="BD133" s="82" t="s">
        <v>11757</v>
      </c>
      <c r="BE133" s="82" t="s">
        <v>1803</v>
      </c>
      <c r="BF133" s="82" t="s">
        <v>7583</v>
      </c>
      <c r="BG133" s="82" t="s">
        <v>789</v>
      </c>
      <c r="BH133" s="82" t="s">
        <v>1127</v>
      </c>
      <c r="BI133" s="82" t="s">
        <v>18705</v>
      </c>
      <c r="BJ133" s="82" t="s">
        <v>1554</v>
      </c>
      <c r="BK133" s="82" t="s">
        <v>19020</v>
      </c>
      <c r="BL133" s="82" t="s">
        <v>6807</v>
      </c>
      <c r="BM133" s="82" t="s">
        <v>1453</v>
      </c>
      <c r="BN133" s="82" t="s">
        <v>19700</v>
      </c>
      <c r="BO133" s="82" t="s">
        <v>21313</v>
      </c>
      <c r="BP133" s="82" t="s">
        <v>17446</v>
      </c>
      <c r="BQ133" s="82" t="s">
        <v>3961</v>
      </c>
      <c r="BR133" s="82" t="s">
        <v>21601</v>
      </c>
      <c r="BS133" s="82" t="s">
        <v>20910</v>
      </c>
      <c r="BT133" s="82" t="s">
        <v>9141</v>
      </c>
      <c r="BU133" s="82" t="s">
        <v>11591</v>
      </c>
      <c r="BV133" s="82" t="s">
        <v>137</v>
      </c>
      <c r="BW133" s="82" t="s">
        <v>22039</v>
      </c>
      <c r="BX133" s="82" t="s">
        <v>7652</v>
      </c>
      <c r="BY133" s="82" t="s">
        <v>7651</v>
      </c>
      <c r="BZ133" s="82" t="s">
        <v>22770</v>
      </c>
      <c r="CA133" s="82" t="s">
        <v>21758</v>
      </c>
      <c r="CB133" s="82" t="s">
        <v>9553</v>
      </c>
      <c r="CC133" s="82" t="s">
        <v>19563</v>
      </c>
      <c r="CD133" s="82" t="s">
        <v>2630</v>
      </c>
      <c r="CE133" s="82" t="s">
        <v>19514</v>
      </c>
      <c r="CF133" s="82" t="s">
        <v>18204</v>
      </c>
      <c r="CG133" s="82" t="s">
        <v>16495</v>
      </c>
      <c r="CH133" s="82" t="s">
        <v>6695</v>
      </c>
      <c r="CI133" s="82" t="s">
        <v>22499</v>
      </c>
      <c r="CJ133" s="82" t="s">
        <v>17035</v>
      </c>
      <c r="CK133" s="82" t="s">
        <v>7400</v>
      </c>
      <c r="CL133" s="82" t="s">
        <v>103</v>
      </c>
      <c r="CM133" s="82" t="s">
        <v>667</v>
      </c>
      <c r="CO133" s="82" t="s">
        <v>23043</v>
      </c>
    </row>
    <row r="134" spans="3:93" ht="16.5" x14ac:dyDescent="0.25">
      <c r="C134" s="81" t="s">
        <v>4790</v>
      </c>
      <c r="D134" s="82" t="s">
        <v>4791</v>
      </c>
      <c r="E134" s="82" t="s">
        <v>5535</v>
      </c>
      <c r="F134" s="82" t="s">
        <v>5975</v>
      </c>
      <c r="G134" s="82" t="s">
        <v>6526</v>
      </c>
      <c r="H134" s="82" t="s">
        <v>7240</v>
      </c>
      <c r="I134" s="82" t="s">
        <v>7777</v>
      </c>
      <c r="J134" s="82" t="s">
        <v>8271</v>
      </c>
      <c r="K134" s="82" t="s">
        <v>9021</v>
      </c>
      <c r="L134" s="82" t="s">
        <v>2891</v>
      </c>
      <c r="M134" s="82" t="s">
        <v>9993</v>
      </c>
      <c r="N134" s="82" t="s">
        <v>11000</v>
      </c>
      <c r="O134" s="82" t="s">
        <v>10384</v>
      </c>
      <c r="P134" s="82" t="s">
        <v>9676</v>
      </c>
      <c r="Q134" s="82" t="s">
        <v>631</v>
      </c>
      <c r="R134" s="82" t="s">
        <v>9535</v>
      </c>
      <c r="S134" s="82" t="s">
        <v>2619</v>
      </c>
      <c r="T134" s="82" t="s">
        <v>12273</v>
      </c>
      <c r="U134" s="82" t="s">
        <v>11954</v>
      </c>
      <c r="V134" s="82" t="s">
        <v>736</v>
      </c>
      <c r="W134" s="82" t="s">
        <v>753</v>
      </c>
      <c r="X134" s="82" t="s">
        <v>12678</v>
      </c>
      <c r="Y134" s="82" t="s">
        <v>12717</v>
      </c>
      <c r="Z134" s="82" t="s">
        <v>13661</v>
      </c>
      <c r="AA134" s="82" t="s">
        <v>14140</v>
      </c>
      <c r="AB134" s="82" t="s">
        <v>3381</v>
      </c>
      <c r="AC134" s="82" t="s">
        <v>8055</v>
      </c>
      <c r="AD134" s="82" t="s">
        <v>9559</v>
      </c>
      <c r="AE134" s="82" t="s">
        <v>15906</v>
      </c>
      <c r="AF134" s="82" t="s">
        <v>8681</v>
      </c>
      <c r="AG134" s="82" t="s">
        <v>14677</v>
      </c>
      <c r="AH134" s="82" t="s">
        <v>3760</v>
      </c>
      <c r="AI134" s="82" t="s">
        <v>15455</v>
      </c>
      <c r="AJ134" s="82" t="s">
        <v>11768</v>
      </c>
      <c r="AK134" s="82" t="s">
        <v>447</v>
      </c>
      <c r="AL134" s="82" t="s">
        <v>7088</v>
      </c>
      <c r="AM134" s="82" t="s">
        <v>323</v>
      </c>
      <c r="AN134" s="82" t="s">
        <v>16666</v>
      </c>
      <c r="AO134" s="82" t="s">
        <v>10539</v>
      </c>
      <c r="AP134" s="82" t="s">
        <v>11632</v>
      </c>
      <c r="AQ134" s="82" t="s">
        <v>6970</v>
      </c>
      <c r="AR134" s="82" t="s">
        <v>16812</v>
      </c>
      <c r="AS134" s="82" t="s">
        <v>16237</v>
      </c>
      <c r="AT134" s="82" t="s">
        <v>340</v>
      </c>
      <c r="AU134" s="82" t="s">
        <v>2195</v>
      </c>
      <c r="AV134" s="82" t="s">
        <v>2626</v>
      </c>
      <c r="AW134" s="82" t="s">
        <v>3742</v>
      </c>
      <c r="AX134" s="82" t="s">
        <v>6735</v>
      </c>
      <c r="AY134" s="82" t="s">
        <v>2041</v>
      </c>
      <c r="AZ134" s="82" t="s">
        <v>19873</v>
      </c>
      <c r="BA134" s="82" t="s">
        <v>17529</v>
      </c>
      <c r="BB134" s="82" t="s">
        <v>19705</v>
      </c>
      <c r="BC134" s="82" t="s">
        <v>1925</v>
      </c>
      <c r="BD134" s="82" t="s">
        <v>9579</v>
      </c>
      <c r="BE134" s="82" t="s">
        <v>3166</v>
      </c>
      <c r="BF134" s="82" t="s">
        <v>20196</v>
      </c>
      <c r="BG134" s="82" t="s">
        <v>12892</v>
      </c>
      <c r="BH134" s="82" t="s">
        <v>9537</v>
      </c>
      <c r="BI134" s="82" t="s">
        <v>1795</v>
      </c>
      <c r="BJ134" s="82" t="s">
        <v>11749</v>
      </c>
      <c r="BK134" s="82" t="s">
        <v>19021</v>
      </c>
      <c r="BL134" s="82" t="s">
        <v>16992</v>
      </c>
      <c r="BM134" s="82" t="s">
        <v>1195</v>
      </c>
      <c r="BN134" s="82" t="s">
        <v>16234</v>
      </c>
      <c r="BO134" s="82" t="s">
        <v>21314</v>
      </c>
      <c r="BP134" s="82" t="s">
        <v>17348</v>
      </c>
      <c r="BQ134" s="82" t="s">
        <v>3011</v>
      </c>
      <c r="BR134" s="82" t="s">
        <v>14848</v>
      </c>
      <c r="BS134" s="82" t="s">
        <v>20911</v>
      </c>
      <c r="BT134" s="82" t="s">
        <v>12553</v>
      </c>
      <c r="BU134" s="82" t="s">
        <v>20360</v>
      </c>
      <c r="BV134" s="82" t="s">
        <v>1445</v>
      </c>
      <c r="BW134" s="82" t="s">
        <v>22040</v>
      </c>
      <c r="BX134" s="82" t="s">
        <v>2615</v>
      </c>
      <c r="BY134" s="82" t="s">
        <v>333</v>
      </c>
      <c r="BZ134" s="82" t="s">
        <v>22932</v>
      </c>
      <c r="CA134" s="82" t="s">
        <v>21759</v>
      </c>
      <c r="CB134" s="82" t="s">
        <v>1857</v>
      </c>
      <c r="CC134" s="82" t="s">
        <v>21854</v>
      </c>
      <c r="CD134" s="82" t="s">
        <v>337</v>
      </c>
      <c r="CE134" s="82" t="s">
        <v>19516</v>
      </c>
      <c r="CF134" s="82" t="s">
        <v>13023</v>
      </c>
      <c r="CG134" s="82" t="s">
        <v>21633</v>
      </c>
      <c r="CH134" s="82" t="s">
        <v>7130</v>
      </c>
      <c r="CI134" s="82" t="s">
        <v>22500</v>
      </c>
      <c r="CJ134" s="82" t="s">
        <v>21664</v>
      </c>
      <c r="CK134" s="82" t="s">
        <v>7413</v>
      </c>
      <c r="CL134" s="82" t="s">
        <v>4169</v>
      </c>
      <c r="CM134" s="82" t="s">
        <v>11776</v>
      </c>
      <c r="CO134" s="82" t="s">
        <v>11001</v>
      </c>
    </row>
    <row r="135" spans="3:93" ht="16.5" x14ac:dyDescent="0.25">
      <c r="C135" s="81" t="s">
        <v>4792</v>
      </c>
      <c r="D135" s="82" t="s">
        <v>4793</v>
      </c>
      <c r="E135" s="82" t="s">
        <v>5536</v>
      </c>
      <c r="F135" s="82" t="s">
        <v>5976</v>
      </c>
      <c r="G135" s="82" t="s">
        <v>6528</v>
      </c>
      <c r="H135" s="82" t="s">
        <v>7242</v>
      </c>
      <c r="I135" s="82" t="s">
        <v>7778</v>
      </c>
      <c r="J135" s="82" t="s">
        <v>8273</v>
      </c>
      <c r="K135" s="82" t="s">
        <v>9023</v>
      </c>
      <c r="L135" s="82" t="s">
        <v>633</v>
      </c>
      <c r="M135" s="82" t="s">
        <v>9995</v>
      </c>
      <c r="N135" s="82" t="s">
        <v>11001</v>
      </c>
      <c r="O135" s="82" t="s">
        <v>10386</v>
      </c>
      <c r="P135" s="82" t="s">
        <v>11415</v>
      </c>
      <c r="Q135" s="82" t="s">
        <v>461</v>
      </c>
      <c r="R135" s="82" t="s">
        <v>1813</v>
      </c>
      <c r="S135" s="82" t="s">
        <v>2618</v>
      </c>
      <c r="T135" s="82" t="s">
        <v>8969</v>
      </c>
      <c r="U135" s="82" t="s">
        <v>11955</v>
      </c>
      <c r="V135" s="82" t="s">
        <v>9607</v>
      </c>
      <c r="W135" s="82" t="s">
        <v>13179</v>
      </c>
      <c r="X135" s="82" t="s">
        <v>12692</v>
      </c>
      <c r="Y135" s="82" t="s">
        <v>11816</v>
      </c>
      <c r="Z135" s="82" t="s">
        <v>13663</v>
      </c>
      <c r="AA135" s="82" t="s">
        <v>14142</v>
      </c>
      <c r="AB135" s="82" t="s">
        <v>1808</v>
      </c>
      <c r="AC135" s="82" t="s">
        <v>338</v>
      </c>
      <c r="AD135" s="82" t="s">
        <v>3083</v>
      </c>
      <c r="AE135" s="82" t="s">
        <v>15907</v>
      </c>
      <c r="AF135" s="82" t="s">
        <v>14161</v>
      </c>
      <c r="AG135" s="82" t="s">
        <v>14678</v>
      </c>
      <c r="AH135" s="82" t="s">
        <v>1930</v>
      </c>
      <c r="AI135" s="82" t="s">
        <v>15456</v>
      </c>
      <c r="AJ135" s="82" t="s">
        <v>11765</v>
      </c>
      <c r="AK135" s="82" t="s">
        <v>1803</v>
      </c>
      <c r="AL135" s="82" t="s">
        <v>16317</v>
      </c>
      <c r="AM135" s="82" t="s">
        <v>1195</v>
      </c>
      <c r="AN135" s="82" t="s">
        <v>11157</v>
      </c>
      <c r="AO135" s="82" t="s">
        <v>10541</v>
      </c>
      <c r="AP135" s="82" t="s">
        <v>17833</v>
      </c>
      <c r="AQ135" s="82" t="s">
        <v>7882</v>
      </c>
      <c r="AR135" s="82" t="s">
        <v>6997</v>
      </c>
      <c r="AS135" s="82" t="s">
        <v>16186</v>
      </c>
      <c r="AT135" s="82" t="s">
        <v>323</v>
      </c>
      <c r="AU135" s="82" t="s">
        <v>334</v>
      </c>
      <c r="AV135" s="82" t="s">
        <v>2619</v>
      </c>
      <c r="AW135" s="82" t="s">
        <v>9584</v>
      </c>
      <c r="AX135" s="82" t="s">
        <v>16866</v>
      </c>
      <c r="AY135" s="82" t="s">
        <v>12381</v>
      </c>
      <c r="AZ135" s="82" t="s">
        <v>19874</v>
      </c>
      <c r="BA135" s="82" t="s">
        <v>17007</v>
      </c>
      <c r="BB135" s="82" t="s">
        <v>7154</v>
      </c>
      <c r="BC135" s="82" t="s">
        <v>658</v>
      </c>
      <c r="BD135" s="82" t="s">
        <v>9604</v>
      </c>
      <c r="BE135" s="82" t="s">
        <v>9540</v>
      </c>
      <c r="BF135" s="82" t="s">
        <v>18595</v>
      </c>
      <c r="BG135" s="82" t="s">
        <v>11313</v>
      </c>
      <c r="BH135" s="82" t="s">
        <v>11764</v>
      </c>
      <c r="BI135" s="82" t="s">
        <v>20372</v>
      </c>
      <c r="BJ135" s="82" t="s">
        <v>1562</v>
      </c>
      <c r="BK135" s="82" t="s">
        <v>19022</v>
      </c>
      <c r="BL135" s="82" t="s">
        <v>15176</v>
      </c>
      <c r="BM135" s="82" t="s">
        <v>7578</v>
      </c>
      <c r="BN135" s="82" t="s">
        <v>16232</v>
      </c>
      <c r="BO135" s="82" t="s">
        <v>21315</v>
      </c>
      <c r="BP135" s="82" t="s">
        <v>6843</v>
      </c>
      <c r="BQ135" s="82" t="s">
        <v>613</v>
      </c>
      <c r="BR135" s="82" t="s">
        <v>16219</v>
      </c>
      <c r="BS135" s="82" t="s">
        <v>20912</v>
      </c>
      <c r="BT135" s="82" t="s">
        <v>12545</v>
      </c>
      <c r="BU135" s="82" t="s">
        <v>831</v>
      </c>
      <c r="BV135" s="82" t="s">
        <v>326</v>
      </c>
      <c r="BW135" s="82" t="s">
        <v>22041</v>
      </c>
      <c r="BX135" s="82" t="s">
        <v>336</v>
      </c>
      <c r="BY135" s="82" t="s">
        <v>2195</v>
      </c>
      <c r="BZ135" s="82" t="s">
        <v>22515</v>
      </c>
      <c r="CA135" s="82" t="s">
        <v>15742</v>
      </c>
      <c r="CB135" s="82" t="s">
        <v>3921</v>
      </c>
      <c r="CC135" s="82" t="s">
        <v>22585</v>
      </c>
      <c r="CD135" s="82" t="s">
        <v>336</v>
      </c>
      <c r="CE135" s="82" t="s">
        <v>19519</v>
      </c>
      <c r="CF135" s="82" t="s">
        <v>18684</v>
      </c>
      <c r="CG135" s="82" t="s">
        <v>18070</v>
      </c>
      <c r="CH135" s="82" t="s">
        <v>16194</v>
      </c>
      <c r="CI135" s="82" t="s">
        <v>19500</v>
      </c>
      <c r="CJ135" s="82" t="s">
        <v>7010</v>
      </c>
      <c r="CK135" s="82" t="s">
        <v>20138</v>
      </c>
      <c r="CL135" s="82" t="s">
        <v>2194</v>
      </c>
      <c r="CM135" s="82" t="s">
        <v>12417</v>
      </c>
      <c r="CO135" s="82" t="s">
        <v>15042</v>
      </c>
    </row>
    <row r="136" spans="3:93" ht="16.5" x14ac:dyDescent="0.25">
      <c r="C136" s="81" t="s">
        <v>4794</v>
      </c>
      <c r="D136" s="82" t="s">
        <v>4795</v>
      </c>
      <c r="E136" s="82" t="s">
        <v>5537</v>
      </c>
      <c r="F136" s="82" t="s">
        <v>5977</v>
      </c>
      <c r="G136" s="82" t="s">
        <v>6530</v>
      </c>
      <c r="H136" s="82" t="s">
        <v>6325</v>
      </c>
      <c r="I136" s="82" t="s">
        <v>7779</v>
      </c>
      <c r="J136" s="82" t="s">
        <v>8276</v>
      </c>
      <c r="K136" s="82" t="s">
        <v>9025</v>
      </c>
      <c r="L136" s="82" t="s">
        <v>2296</v>
      </c>
      <c r="M136" s="82" t="s">
        <v>9996</v>
      </c>
      <c r="N136" s="82" t="s">
        <v>8346</v>
      </c>
      <c r="O136" s="82" t="s">
        <v>10387</v>
      </c>
      <c r="P136" s="82" t="s">
        <v>9737</v>
      </c>
      <c r="Q136" s="82" t="s">
        <v>3010</v>
      </c>
      <c r="R136" s="82" t="s">
        <v>9540</v>
      </c>
      <c r="S136" s="82" t="s">
        <v>2616</v>
      </c>
      <c r="T136" s="82" t="s">
        <v>8921</v>
      </c>
      <c r="U136" s="82" t="s">
        <v>11956</v>
      </c>
      <c r="V136" s="82" t="s">
        <v>913</v>
      </c>
      <c r="W136" s="82" t="s">
        <v>13229</v>
      </c>
      <c r="X136" s="82" t="s">
        <v>12327</v>
      </c>
      <c r="Y136" s="82" t="s">
        <v>9649</v>
      </c>
      <c r="Z136" s="82" t="s">
        <v>13664</v>
      </c>
      <c r="AA136" s="82" t="s">
        <v>14145</v>
      </c>
      <c r="AB136" s="82" t="s">
        <v>9557</v>
      </c>
      <c r="AC136" s="82" t="s">
        <v>337</v>
      </c>
      <c r="AD136" s="82" t="s">
        <v>909</v>
      </c>
      <c r="AE136" s="82" t="s">
        <v>13461</v>
      </c>
      <c r="AF136" s="82" t="s">
        <v>14157</v>
      </c>
      <c r="AG136" s="82" t="s">
        <v>14679</v>
      </c>
      <c r="AH136" s="82" t="s">
        <v>939</v>
      </c>
      <c r="AI136" s="82" t="s">
        <v>15458</v>
      </c>
      <c r="AJ136" s="82" t="s">
        <v>3384</v>
      </c>
      <c r="AK136" s="82" t="s">
        <v>1810</v>
      </c>
      <c r="AL136" s="82" t="s">
        <v>16318</v>
      </c>
      <c r="AM136" s="82" t="s">
        <v>325</v>
      </c>
      <c r="AN136" s="82" t="s">
        <v>16667</v>
      </c>
      <c r="AO136" s="82" t="s">
        <v>17804</v>
      </c>
      <c r="AP136" s="82" t="s">
        <v>11679</v>
      </c>
      <c r="AQ136" s="82" t="s">
        <v>18794</v>
      </c>
      <c r="AR136" s="82" t="s">
        <v>17379</v>
      </c>
      <c r="AS136" s="82" t="s">
        <v>17114</v>
      </c>
      <c r="AT136" s="82" t="s">
        <v>1199</v>
      </c>
      <c r="AU136" s="82" t="s">
        <v>2193</v>
      </c>
      <c r="AV136" s="82" t="s">
        <v>2616</v>
      </c>
      <c r="AW136" s="82" t="s">
        <v>3675</v>
      </c>
      <c r="AX136" s="82" t="s">
        <v>16940</v>
      </c>
      <c r="AY136" s="82" t="s">
        <v>4364</v>
      </c>
      <c r="AZ136" s="82" t="s">
        <v>19875</v>
      </c>
      <c r="BA136" s="82" t="s">
        <v>8012</v>
      </c>
      <c r="BB136" s="82" t="s">
        <v>7145</v>
      </c>
      <c r="BC136" s="82" t="s">
        <v>653</v>
      </c>
      <c r="BD136" s="82" t="s">
        <v>3828</v>
      </c>
      <c r="BE136" s="82" t="s">
        <v>1801</v>
      </c>
      <c r="BF136" s="82" t="s">
        <v>18509</v>
      </c>
      <c r="BG136" s="82" t="s">
        <v>11571</v>
      </c>
      <c r="BH136" s="82" t="s">
        <v>9537</v>
      </c>
      <c r="BI136" s="82" t="s">
        <v>18230</v>
      </c>
      <c r="BJ136" s="82" t="s">
        <v>11794</v>
      </c>
      <c r="BK136" s="82" t="s">
        <v>19023</v>
      </c>
      <c r="BL136" s="82" t="s">
        <v>17584</v>
      </c>
      <c r="BM136" s="82" t="s">
        <v>7654</v>
      </c>
      <c r="BN136" s="82" t="s">
        <v>14833</v>
      </c>
      <c r="BO136" s="82" t="s">
        <v>21316</v>
      </c>
      <c r="BP136" s="82" t="s">
        <v>20263</v>
      </c>
      <c r="BQ136" s="82" t="s">
        <v>457</v>
      </c>
      <c r="BR136" s="82" t="s">
        <v>14472</v>
      </c>
      <c r="BS136" s="82" t="s">
        <v>20913</v>
      </c>
      <c r="BT136" s="82" t="s">
        <v>9290</v>
      </c>
      <c r="BU136" s="82" t="s">
        <v>20562</v>
      </c>
      <c r="BV136" s="82" t="s">
        <v>1199</v>
      </c>
      <c r="BW136" s="82" t="s">
        <v>22042</v>
      </c>
      <c r="BX136" s="82" t="s">
        <v>8057</v>
      </c>
      <c r="BY136" s="82" t="s">
        <v>2193</v>
      </c>
      <c r="BZ136" s="82" t="s">
        <v>15632</v>
      </c>
      <c r="CA136" s="82" t="s">
        <v>10982</v>
      </c>
      <c r="CB136" s="82" t="s">
        <v>1858</v>
      </c>
      <c r="CC136" s="82" t="s">
        <v>22747</v>
      </c>
      <c r="CD136" s="82" t="s">
        <v>4173</v>
      </c>
      <c r="CE136" s="82" t="s">
        <v>19520</v>
      </c>
      <c r="CF136" s="82" t="s">
        <v>18683</v>
      </c>
      <c r="CG136" s="82" t="s">
        <v>17383</v>
      </c>
      <c r="CH136" s="82" t="s">
        <v>7175</v>
      </c>
      <c r="CI136" s="82" t="s">
        <v>19497</v>
      </c>
      <c r="CJ136" s="82" t="s">
        <v>22364</v>
      </c>
      <c r="CK136" s="82" t="s">
        <v>17670</v>
      </c>
      <c r="CL136" s="82" t="s">
        <v>8055</v>
      </c>
      <c r="CM136" s="82" t="s">
        <v>9638</v>
      </c>
      <c r="CO136" s="82" t="s">
        <v>14709</v>
      </c>
    </row>
    <row r="137" spans="3:93" ht="16.5" x14ac:dyDescent="0.25">
      <c r="C137" s="81" t="s">
        <v>4796</v>
      </c>
      <c r="D137" s="82" t="s">
        <v>4797</v>
      </c>
      <c r="E137" s="82" t="s">
        <v>5538</v>
      </c>
      <c r="F137" s="82" t="s">
        <v>5978</v>
      </c>
      <c r="G137" s="82" t="s">
        <v>6514</v>
      </c>
      <c r="H137" s="82" t="s">
        <v>6513</v>
      </c>
      <c r="I137" s="82" t="s">
        <v>7781</v>
      </c>
      <c r="J137" s="82" t="s">
        <v>8279</v>
      </c>
      <c r="K137" s="82" t="s">
        <v>9028</v>
      </c>
      <c r="L137" s="82" t="s">
        <v>616</v>
      </c>
      <c r="M137" s="82" t="s">
        <v>9909</v>
      </c>
      <c r="N137" s="82" t="s">
        <v>11003</v>
      </c>
      <c r="O137" s="82" t="s">
        <v>10389</v>
      </c>
      <c r="P137" s="82" t="s">
        <v>9809</v>
      </c>
      <c r="Q137" s="82" t="s">
        <v>4250</v>
      </c>
      <c r="R137" s="82" t="s">
        <v>9540</v>
      </c>
      <c r="S137" s="82" t="s">
        <v>2615</v>
      </c>
      <c r="T137" s="82" t="s">
        <v>8916</v>
      </c>
      <c r="U137" s="82" t="s">
        <v>11957</v>
      </c>
      <c r="V137" s="82" t="s">
        <v>9567</v>
      </c>
      <c r="W137" s="82" t="s">
        <v>13230</v>
      </c>
      <c r="X137" s="82" t="s">
        <v>12775</v>
      </c>
      <c r="Y137" s="82" t="s">
        <v>778</v>
      </c>
      <c r="Z137" s="82" t="s">
        <v>13665</v>
      </c>
      <c r="AA137" s="82" t="s">
        <v>14147</v>
      </c>
      <c r="AB137" s="82" t="s">
        <v>914</v>
      </c>
      <c r="AC137" s="82" t="s">
        <v>338</v>
      </c>
      <c r="AD137" s="82" t="s">
        <v>3751</v>
      </c>
      <c r="AE137" s="82" t="s">
        <v>15908</v>
      </c>
      <c r="AF137" s="82" t="s">
        <v>14153</v>
      </c>
      <c r="AG137" s="82" t="s">
        <v>8364</v>
      </c>
      <c r="AH137" s="82" t="s">
        <v>943</v>
      </c>
      <c r="AI137" s="82" t="s">
        <v>15335</v>
      </c>
      <c r="AJ137" s="82" t="s">
        <v>1126</v>
      </c>
      <c r="AK137" s="82" t="s">
        <v>1851</v>
      </c>
      <c r="AL137" s="82" t="s">
        <v>6696</v>
      </c>
      <c r="AM137" s="82" t="s">
        <v>323</v>
      </c>
      <c r="AN137" s="82" t="s">
        <v>15022</v>
      </c>
      <c r="AO137" s="82" t="s">
        <v>18206</v>
      </c>
      <c r="AP137" s="82" t="s">
        <v>17834</v>
      </c>
      <c r="AQ137" s="82" t="s">
        <v>7768</v>
      </c>
      <c r="AR137" s="82" t="s">
        <v>17380</v>
      </c>
      <c r="AS137" s="82" t="s">
        <v>17116</v>
      </c>
      <c r="AT137" s="82" t="s">
        <v>326</v>
      </c>
      <c r="AU137" s="82" t="s">
        <v>2192</v>
      </c>
      <c r="AV137" s="82" t="s">
        <v>2629</v>
      </c>
      <c r="AW137" s="82" t="s">
        <v>11750</v>
      </c>
      <c r="AX137" s="82" t="s">
        <v>16941</v>
      </c>
      <c r="AY137" s="82" t="s">
        <v>4364</v>
      </c>
      <c r="AZ137" s="82" t="s">
        <v>19876</v>
      </c>
      <c r="BA137" s="82" t="s">
        <v>7016</v>
      </c>
      <c r="BB137" s="82" t="s">
        <v>14980</v>
      </c>
      <c r="BC137" s="82" t="s">
        <v>653</v>
      </c>
      <c r="BD137" s="82" t="s">
        <v>1553</v>
      </c>
      <c r="BE137" s="82" t="s">
        <v>1126</v>
      </c>
      <c r="BF137" s="82" t="s">
        <v>7556</v>
      </c>
      <c r="BG137" s="82" t="s">
        <v>11313</v>
      </c>
      <c r="BH137" s="82" t="s">
        <v>1800</v>
      </c>
      <c r="BI137" s="82" t="s">
        <v>20373</v>
      </c>
      <c r="BJ137" s="82" t="s">
        <v>9646</v>
      </c>
      <c r="BK137" s="82" t="s">
        <v>19024</v>
      </c>
      <c r="BL137" s="82" t="s">
        <v>17585</v>
      </c>
      <c r="BM137" s="82" t="s">
        <v>7648</v>
      </c>
      <c r="BN137" s="82" t="s">
        <v>14942</v>
      </c>
      <c r="BO137" s="82" t="s">
        <v>21316</v>
      </c>
      <c r="BP137" s="82" t="s">
        <v>8044</v>
      </c>
      <c r="BQ137" s="82" t="s">
        <v>903</v>
      </c>
      <c r="BR137" s="82" t="s">
        <v>16207</v>
      </c>
      <c r="BS137" s="82" t="s">
        <v>20915</v>
      </c>
      <c r="BT137" s="82" t="s">
        <v>18152</v>
      </c>
      <c r="BU137" s="82" t="s">
        <v>9177</v>
      </c>
      <c r="BV137" s="82" t="s">
        <v>329</v>
      </c>
      <c r="BW137" s="82" t="s">
        <v>22043</v>
      </c>
      <c r="BX137" s="82" t="s">
        <v>8056</v>
      </c>
      <c r="BY137" s="82" t="s">
        <v>7651</v>
      </c>
      <c r="BZ137" s="82" t="s">
        <v>15625</v>
      </c>
      <c r="CA137" s="82" t="s">
        <v>21761</v>
      </c>
      <c r="CB137" s="82" t="s">
        <v>1148</v>
      </c>
      <c r="CC137" s="82" t="s">
        <v>19518</v>
      </c>
      <c r="CD137" s="82" t="s">
        <v>8056</v>
      </c>
      <c r="CE137" s="82" t="s">
        <v>14576</v>
      </c>
      <c r="CF137" s="82" t="s">
        <v>20703</v>
      </c>
      <c r="CG137" s="82" t="s">
        <v>17033</v>
      </c>
      <c r="CH137" s="82" t="s">
        <v>16877</v>
      </c>
      <c r="CI137" s="82" t="s">
        <v>22426</v>
      </c>
      <c r="CJ137" s="82" t="s">
        <v>17537</v>
      </c>
      <c r="CK137" s="82" t="s">
        <v>17174</v>
      </c>
      <c r="CL137" s="82" t="s">
        <v>2616</v>
      </c>
      <c r="CM137" s="82" t="s">
        <v>2527</v>
      </c>
      <c r="CO137" s="82" t="s">
        <v>8306</v>
      </c>
    </row>
    <row r="138" spans="3:93" ht="16.5" x14ac:dyDescent="0.25">
      <c r="C138" s="81" t="s">
        <v>4798</v>
      </c>
      <c r="D138" s="82" t="s">
        <v>4799</v>
      </c>
      <c r="E138" s="82" t="s">
        <v>5539</v>
      </c>
      <c r="F138" s="82" t="s">
        <v>237</v>
      </c>
      <c r="G138" s="82" t="s">
        <v>6533</v>
      </c>
      <c r="H138" s="82" t="s">
        <v>7245</v>
      </c>
      <c r="I138" s="82" t="s">
        <v>7782</v>
      </c>
      <c r="J138" s="82" t="s">
        <v>8281</v>
      </c>
      <c r="K138" s="82" t="s">
        <v>9030</v>
      </c>
      <c r="L138" s="82" t="s">
        <v>2300</v>
      </c>
      <c r="M138" s="82" t="s">
        <v>9998</v>
      </c>
      <c r="N138" s="82" t="s">
        <v>11005</v>
      </c>
      <c r="O138" s="82" t="s">
        <v>10390</v>
      </c>
      <c r="P138" s="82" t="s">
        <v>780</v>
      </c>
      <c r="Q138" s="82" t="s">
        <v>746</v>
      </c>
      <c r="R138" s="82" t="s">
        <v>3368</v>
      </c>
      <c r="S138" s="82" t="s">
        <v>7652</v>
      </c>
      <c r="T138" s="82" t="s">
        <v>9000</v>
      </c>
      <c r="U138" s="82" t="s">
        <v>11958</v>
      </c>
      <c r="V138" s="82" t="s">
        <v>3748</v>
      </c>
      <c r="W138" s="82" t="s">
        <v>13171</v>
      </c>
      <c r="X138" s="82" t="s">
        <v>11559</v>
      </c>
      <c r="Y138" s="82" t="s">
        <v>583</v>
      </c>
      <c r="Z138" s="82" t="s">
        <v>13666</v>
      </c>
      <c r="AA138" s="82" t="s">
        <v>14150</v>
      </c>
      <c r="AB138" s="82" t="s">
        <v>1853</v>
      </c>
      <c r="AC138" s="82" t="s">
        <v>4173</v>
      </c>
      <c r="AD138" s="82" t="s">
        <v>9614</v>
      </c>
      <c r="AE138" s="82" t="s">
        <v>15909</v>
      </c>
      <c r="AF138" s="82" t="s">
        <v>8677</v>
      </c>
      <c r="AG138" s="82" t="s">
        <v>8350</v>
      </c>
      <c r="AH138" s="82" t="s">
        <v>3761</v>
      </c>
      <c r="AI138" s="82" t="s">
        <v>15334</v>
      </c>
      <c r="AJ138" s="82" t="s">
        <v>3169</v>
      </c>
      <c r="AK138" s="82" t="s">
        <v>899</v>
      </c>
      <c r="AL138" s="82" t="s">
        <v>6699</v>
      </c>
      <c r="AM138" s="82" t="s">
        <v>1197</v>
      </c>
      <c r="AN138" s="82" t="s">
        <v>16668</v>
      </c>
      <c r="AO138" s="82" t="s">
        <v>18207</v>
      </c>
      <c r="AP138" s="82" t="s">
        <v>10293</v>
      </c>
      <c r="AQ138" s="82" t="s">
        <v>18794</v>
      </c>
      <c r="AR138" s="82" t="s">
        <v>17381</v>
      </c>
      <c r="AS138" s="82" t="s">
        <v>16287</v>
      </c>
      <c r="AT138" s="82" t="s">
        <v>326</v>
      </c>
      <c r="AU138" s="82" t="s">
        <v>2193</v>
      </c>
      <c r="AV138" s="82" t="s">
        <v>2621</v>
      </c>
      <c r="AW138" s="82" t="s">
        <v>1743</v>
      </c>
      <c r="AX138" s="82" t="s">
        <v>16942</v>
      </c>
      <c r="AY138" s="82" t="s">
        <v>1484</v>
      </c>
      <c r="AZ138" s="82" t="s">
        <v>19878</v>
      </c>
      <c r="BA138" s="82" t="s">
        <v>7004</v>
      </c>
      <c r="BB138" s="82" t="s">
        <v>7130</v>
      </c>
      <c r="BC138" s="82" t="s">
        <v>655</v>
      </c>
      <c r="BD138" s="82" t="s">
        <v>12379</v>
      </c>
      <c r="BE138" s="82" t="s">
        <v>11770</v>
      </c>
      <c r="BF138" s="82" t="s">
        <v>7936</v>
      </c>
      <c r="BG138" s="82" t="s">
        <v>434</v>
      </c>
      <c r="BH138" s="82" t="s">
        <v>1799</v>
      </c>
      <c r="BI138" s="82" t="s">
        <v>20374</v>
      </c>
      <c r="BJ138" s="82" t="s">
        <v>1745</v>
      </c>
      <c r="BK138" s="82" t="s">
        <v>19025</v>
      </c>
      <c r="BL138" s="82" t="s">
        <v>7281</v>
      </c>
      <c r="BM138" s="82" t="s">
        <v>7648</v>
      </c>
      <c r="BN138" s="82" t="s">
        <v>17135</v>
      </c>
      <c r="BO138" s="82" t="s">
        <v>21317</v>
      </c>
      <c r="BP138" s="82" t="s">
        <v>18530</v>
      </c>
      <c r="BQ138" s="82" t="s">
        <v>2300</v>
      </c>
      <c r="BR138" s="82" t="s">
        <v>7157</v>
      </c>
      <c r="BS138" s="82" t="s">
        <v>4144</v>
      </c>
      <c r="BT138" s="82" t="s">
        <v>19346</v>
      </c>
      <c r="BU138" s="82" t="s">
        <v>12559</v>
      </c>
      <c r="BV138" s="82" t="s">
        <v>328</v>
      </c>
      <c r="BW138" s="82" t="s">
        <v>22044</v>
      </c>
      <c r="BX138" s="82" t="s">
        <v>338</v>
      </c>
      <c r="BY138" s="82" t="s">
        <v>335</v>
      </c>
      <c r="BZ138" s="82" t="s">
        <v>15652</v>
      </c>
      <c r="CA138" s="82" t="s">
        <v>19652</v>
      </c>
      <c r="CB138" s="82" t="s">
        <v>447</v>
      </c>
      <c r="CC138" s="82" t="s">
        <v>19564</v>
      </c>
      <c r="CD138" s="82" t="s">
        <v>4173</v>
      </c>
      <c r="CE138" s="82" t="s">
        <v>19523</v>
      </c>
      <c r="CF138" s="82" t="s">
        <v>20584</v>
      </c>
      <c r="CG138" s="82" t="s">
        <v>6816</v>
      </c>
      <c r="CH138" s="82" t="s">
        <v>16879</v>
      </c>
      <c r="CI138" s="82" t="s">
        <v>22504</v>
      </c>
      <c r="CJ138" s="82" t="s">
        <v>17688</v>
      </c>
      <c r="CK138" s="82" t="s">
        <v>6529</v>
      </c>
      <c r="CL138" s="82" t="s">
        <v>4170</v>
      </c>
      <c r="CM138" s="82" t="s">
        <v>4368</v>
      </c>
      <c r="CO138" s="82" t="s">
        <v>8349</v>
      </c>
    </row>
    <row r="139" spans="3:93" ht="16.5" x14ac:dyDescent="0.25">
      <c r="C139" s="81" t="s">
        <v>4800</v>
      </c>
      <c r="D139" s="82" t="s">
        <v>4801</v>
      </c>
      <c r="E139" s="82" t="s">
        <v>5540</v>
      </c>
      <c r="F139" s="82" t="s">
        <v>5979</v>
      </c>
      <c r="G139" s="82" t="s">
        <v>6534</v>
      </c>
      <c r="H139" s="82" t="s">
        <v>6795</v>
      </c>
      <c r="I139" s="82" t="s">
        <v>7785</v>
      </c>
      <c r="J139" s="82" t="s">
        <v>8283</v>
      </c>
      <c r="K139" s="82" t="s">
        <v>9031</v>
      </c>
      <c r="L139" s="82" t="s">
        <v>2888</v>
      </c>
      <c r="M139" s="82" t="s">
        <v>9913</v>
      </c>
      <c r="N139" s="82" t="s">
        <v>11007</v>
      </c>
      <c r="O139" s="82" t="s">
        <v>10393</v>
      </c>
      <c r="P139" s="82" t="s">
        <v>9685</v>
      </c>
      <c r="Q139" s="82" t="s">
        <v>9578</v>
      </c>
      <c r="R139" s="82" t="s">
        <v>1815</v>
      </c>
      <c r="S139" s="82" t="s">
        <v>8056</v>
      </c>
      <c r="T139" s="82" t="s">
        <v>8958</v>
      </c>
      <c r="U139" s="82" t="s">
        <v>11959</v>
      </c>
      <c r="V139" s="82" t="s">
        <v>2522</v>
      </c>
      <c r="W139" s="82" t="s">
        <v>13154</v>
      </c>
      <c r="X139" s="82" t="s">
        <v>12907</v>
      </c>
      <c r="Y139" s="82" t="s">
        <v>12407</v>
      </c>
      <c r="Z139" s="82" t="s">
        <v>13667</v>
      </c>
      <c r="AA139" s="82" t="s">
        <v>14152</v>
      </c>
      <c r="AB139" s="82" t="s">
        <v>11747</v>
      </c>
      <c r="AC139" s="82" t="s">
        <v>7652</v>
      </c>
      <c r="AD139" s="82" t="s">
        <v>735</v>
      </c>
      <c r="AE139" s="82" t="s">
        <v>15910</v>
      </c>
      <c r="AF139" s="82" t="s">
        <v>8681</v>
      </c>
      <c r="AG139" s="82" t="s">
        <v>8407</v>
      </c>
      <c r="AH139" s="82" t="s">
        <v>12889</v>
      </c>
      <c r="AI139" s="82" t="s">
        <v>15459</v>
      </c>
      <c r="AJ139" s="82" t="s">
        <v>52</v>
      </c>
      <c r="AK139" s="82" t="s">
        <v>1852</v>
      </c>
      <c r="AL139" s="82" t="s">
        <v>16319</v>
      </c>
      <c r="AM139" s="82" t="s">
        <v>325</v>
      </c>
      <c r="AN139" s="82" t="s">
        <v>16669</v>
      </c>
      <c r="AO139" s="82" t="s">
        <v>10402</v>
      </c>
      <c r="AP139" s="82" t="s">
        <v>16015</v>
      </c>
      <c r="AQ139" s="82" t="s">
        <v>18795</v>
      </c>
      <c r="AR139" s="82" t="s">
        <v>17383</v>
      </c>
      <c r="AS139" s="82" t="s">
        <v>14926</v>
      </c>
      <c r="AT139" s="82" t="s">
        <v>340</v>
      </c>
      <c r="AU139" s="82" t="s">
        <v>1454</v>
      </c>
      <c r="AV139" s="82" t="s">
        <v>1075</v>
      </c>
      <c r="AW139" s="82" t="s">
        <v>12378</v>
      </c>
      <c r="AX139" s="82" t="s">
        <v>7198</v>
      </c>
      <c r="AY139" s="82" t="s">
        <v>12382</v>
      </c>
      <c r="AZ139" s="82" t="s">
        <v>19879</v>
      </c>
      <c r="BA139" s="82" t="s">
        <v>17627</v>
      </c>
      <c r="BB139" s="82" t="s">
        <v>16383</v>
      </c>
      <c r="BC139" s="82" t="s">
        <v>3658</v>
      </c>
      <c r="BD139" s="82" t="s">
        <v>9598</v>
      </c>
      <c r="BE139" s="82" t="s">
        <v>3166</v>
      </c>
      <c r="BF139" s="82" t="s">
        <v>17250</v>
      </c>
      <c r="BG139" s="82" t="s">
        <v>12815</v>
      </c>
      <c r="BH139" s="82" t="s">
        <v>11764</v>
      </c>
      <c r="BI139" s="82" t="s">
        <v>13010</v>
      </c>
      <c r="BJ139" s="82" t="s">
        <v>2524</v>
      </c>
      <c r="BK139" s="82" t="s">
        <v>19026</v>
      </c>
      <c r="BL139" s="82" t="s">
        <v>17588</v>
      </c>
      <c r="BM139" s="82" t="s">
        <v>7585</v>
      </c>
      <c r="BN139" s="82" t="s">
        <v>14399</v>
      </c>
      <c r="BO139" s="82" t="s">
        <v>21318</v>
      </c>
      <c r="BP139" s="82" t="s">
        <v>18626</v>
      </c>
      <c r="BQ139" s="82" t="s">
        <v>730</v>
      </c>
      <c r="BR139" s="82" t="s">
        <v>14498</v>
      </c>
      <c r="BS139" s="82" t="s">
        <v>20917</v>
      </c>
      <c r="BT139" s="82" t="s">
        <v>9294</v>
      </c>
      <c r="BU139" s="82" t="s">
        <v>9144</v>
      </c>
      <c r="BV139" s="82" t="s">
        <v>323</v>
      </c>
      <c r="BW139" s="82" t="s">
        <v>22045</v>
      </c>
      <c r="BX139" s="82" t="s">
        <v>338</v>
      </c>
      <c r="BY139" s="82" t="s">
        <v>337</v>
      </c>
      <c r="BZ139" s="82" t="s">
        <v>22428</v>
      </c>
      <c r="CA139" s="82" t="s">
        <v>14658</v>
      </c>
      <c r="CB139" s="82" t="s">
        <v>121</v>
      </c>
      <c r="CC139" s="82" t="s">
        <v>22739</v>
      </c>
      <c r="CD139" s="82" t="s">
        <v>2618</v>
      </c>
      <c r="CE139" s="82" t="s">
        <v>19526</v>
      </c>
      <c r="CF139" s="82" t="s">
        <v>20704</v>
      </c>
      <c r="CG139" s="82" t="s">
        <v>17682</v>
      </c>
      <c r="CH139" s="82" t="s">
        <v>15149</v>
      </c>
      <c r="CI139" s="82" t="s">
        <v>15653</v>
      </c>
      <c r="CJ139" s="82" t="s">
        <v>7981</v>
      </c>
      <c r="CK139" s="82" t="s">
        <v>6531</v>
      </c>
      <c r="CL139" s="82" t="s">
        <v>2623</v>
      </c>
      <c r="CM139" s="82" t="s">
        <v>12741</v>
      </c>
      <c r="CO139" s="82" t="s">
        <v>15061</v>
      </c>
    </row>
    <row r="140" spans="3:93" ht="16.5" x14ac:dyDescent="0.25">
      <c r="C140" s="81" t="s">
        <v>4802</v>
      </c>
      <c r="D140" s="82" t="s">
        <v>4803</v>
      </c>
      <c r="E140" s="82" t="s">
        <v>5541</v>
      </c>
      <c r="F140" s="82" t="s">
        <v>5980</v>
      </c>
      <c r="G140" s="82" t="s">
        <v>6538</v>
      </c>
      <c r="H140" s="82" t="s">
        <v>7246</v>
      </c>
      <c r="I140" s="82" t="s">
        <v>7788</v>
      </c>
      <c r="J140" s="82" t="s">
        <v>8092</v>
      </c>
      <c r="K140" s="82" t="s">
        <v>9034</v>
      </c>
      <c r="L140" s="82" t="s">
        <v>3011</v>
      </c>
      <c r="M140" s="82" t="s">
        <v>9900</v>
      </c>
      <c r="N140" s="82" t="s">
        <v>8408</v>
      </c>
      <c r="O140" s="82" t="s">
        <v>10397</v>
      </c>
      <c r="P140" s="82" t="s">
        <v>9803</v>
      </c>
      <c r="Q140" s="82" t="s">
        <v>728</v>
      </c>
      <c r="R140" s="82" t="s">
        <v>3841</v>
      </c>
      <c r="S140" s="82" t="s">
        <v>2617</v>
      </c>
      <c r="T140" s="82" t="s">
        <v>1738</v>
      </c>
      <c r="U140" s="82" t="s">
        <v>11960</v>
      </c>
      <c r="V140" s="82" t="s">
        <v>3081</v>
      </c>
      <c r="W140" s="82" t="s">
        <v>13161</v>
      </c>
      <c r="X140" s="82" t="s">
        <v>9826</v>
      </c>
      <c r="Y140" s="82" t="s">
        <v>11538</v>
      </c>
      <c r="Z140" s="82" t="s">
        <v>13669</v>
      </c>
      <c r="AA140" s="82" t="s">
        <v>14154</v>
      </c>
      <c r="AB140" s="82" t="s">
        <v>9557</v>
      </c>
      <c r="AC140" s="82" t="s">
        <v>2617</v>
      </c>
      <c r="AD140" s="82" t="s">
        <v>11771</v>
      </c>
      <c r="AE140" s="82" t="s">
        <v>15911</v>
      </c>
      <c r="AF140" s="82" t="s">
        <v>8675</v>
      </c>
      <c r="AG140" s="82" t="s">
        <v>8340</v>
      </c>
      <c r="AH140" s="82" t="s">
        <v>939</v>
      </c>
      <c r="AI140" s="82" t="s">
        <v>15458</v>
      </c>
      <c r="AJ140" s="82" t="s">
        <v>133</v>
      </c>
      <c r="AK140" s="82" t="s">
        <v>1810</v>
      </c>
      <c r="AL140" s="82" t="s">
        <v>6639</v>
      </c>
      <c r="AM140" s="82" t="s">
        <v>325</v>
      </c>
      <c r="AN140" s="82" t="s">
        <v>16667</v>
      </c>
      <c r="AO140" s="82" t="s">
        <v>18209</v>
      </c>
      <c r="AP140" s="82" t="s">
        <v>2974</v>
      </c>
      <c r="AQ140" s="82" t="s">
        <v>6918</v>
      </c>
      <c r="AR140" s="82" t="s">
        <v>17385</v>
      </c>
      <c r="AS140" s="82" t="s">
        <v>16190</v>
      </c>
      <c r="AT140" s="82" t="s">
        <v>1445</v>
      </c>
      <c r="AU140" s="82" t="s">
        <v>1454</v>
      </c>
      <c r="AV140" s="82" t="s">
        <v>4170</v>
      </c>
      <c r="AW140" s="82" t="s">
        <v>11756</v>
      </c>
      <c r="AX140" s="82" t="s">
        <v>16416</v>
      </c>
      <c r="AY140" s="82" t="s">
        <v>9631</v>
      </c>
      <c r="AZ140" s="82" t="s">
        <v>19877</v>
      </c>
      <c r="BA140" s="82" t="s">
        <v>17354</v>
      </c>
      <c r="BB140" s="82" t="s">
        <v>7143</v>
      </c>
      <c r="BC140" s="82" t="s">
        <v>652</v>
      </c>
      <c r="BD140" s="82" t="s">
        <v>910</v>
      </c>
      <c r="BE140" s="82" t="s">
        <v>9540</v>
      </c>
      <c r="BF140" s="82" t="s">
        <v>7627</v>
      </c>
      <c r="BG140" s="82" t="s">
        <v>12437</v>
      </c>
      <c r="BH140" s="82" t="s">
        <v>3384</v>
      </c>
      <c r="BI140" s="82" t="s">
        <v>9292</v>
      </c>
      <c r="BJ140" s="82" t="s">
        <v>3742</v>
      </c>
      <c r="BK140" s="82" t="s">
        <v>19027</v>
      </c>
      <c r="BL140" s="82" t="s">
        <v>6548</v>
      </c>
      <c r="BM140" s="82" t="s">
        <v>323</v>
      </c>
      <c r="BN140" s="82" t="s">
        <v>17090</v>
      </c>
      <c r="BO140" s="82" t="s">
        <v>21320</v>
      </c>
      <c r="BP140" s="82" t="s">
        <v>20266</v>
      </c>
      <c r="BQ140" s="82" t="s">
        <v>456</v>
      </c>
      <c r="BR140" s="82" t="s">
        <v>14489</v>
      </c>
      <c r="BS140" s="82" t="s">
        <v>20913</v>
      </c>
      <c r="BT140" s="82" t="s">
        <v>18185</v>
      </c>
      <c r="BU140" s="82" t="s">
        <v>18145</v>
      </c>
      <c r="BV140" s="82" t="s">
        <v>323</v>
      </c>
      <c r="BW140" s="82" t="s">
        <v>22047</v>
      </c>
      <c r="BX140" s="82" t="s">
        <v>7652</v>
      </c>
      <c r="BY140" s="82" t="s">
        <v>337</v>
      </c>
      <c r="BZ140" s="82" t="s">
        <v>22512</v>
      </c>
      <c r="CA140" s="82" t="s">
        <v>21762</v>
      </c>
      <c r="CB140" s="82" t="s">
        <v>2552</v>
      </c>
      <c r="CC140" s="82" t="s">
        <v>19561</v>
      </c>
      <c r="CD140" s="82" t="s">
        <v>2618</v>
      </c>
      <c r="CE140" s="82" t="s">
        <v>19527</v>
      </c>
      <c r="CF140" s="82" t="s">
        <v>10495</v>
      </c>
      <c r="CG140" s="82" t="s">
        <v>7503</v>
      </c>
      <c r="CH140" s="82" t="s">
        <v>16211</v>
      </c>
      <c r="CI140" s="82" t="s">
        <v>22500</v>
      </c>
      <c r="CJ140" s="82" t="s">
        <v>8040</v>
      </c>
      <c r="CK140" s="82" t="s">
        <v>15196</v>
      </c>
      <c r="CL140" s="82" t="s">
        <v>2625</v>
      </c>
      <c r="CM140" s="82" t="s">
        <v>3249</v>
      </c>
      <c r="CO140" s="82" t="s">
        <v>23046</v>
      </c>
    </row>
    <row r="141" spans="3:93" ht="16.5" x14ac:dyDescent="0.25">
      <c r="C141" s="81" t="s">
        <v>4804</v>
      </c>
      <c r="D141" s="82" t="s">
        <v>4805</v>
      </c>
      <c r="E141" s="82" t="s">
        <v>5542</v>
      </c>
      <c r="F141" s="82" t="s">
        <v>5981</v>
      </c>
      <c r="G141" s="82" t="s">
        <v>6540</v>
      </c>
      <c r="H141" s="82" t="s">
        <v>7250</v>
      </c>
      <c r="I141" s="82" t="s">
        <v>7789</v>
      </c>
      <c r="J141" s="82" t="s">
        <v>8287</v>
      </c>
      <c r="K141" s="82" t="s">
        <v>9035</v>
      </c>
      <c r="L141" s="82" t="s">
        <v>613</v>
      </c>
      <c r="M141" s="82" t="s">
        <v>9855</v>
      </c>
      <c r="N141" s="82" t="s">
        <v>8521</v>
      </c>
      <c r="O141" s="82" t="s">
        <v>10398</v>
      </c>
      <c r="P141" s="82" t="s">
        <v>11417</v>
      </c>
      <c r="Q141" s="82" t="s">
        <v>742</v>
      </c>
      <c r="R141" s="82" t="s">
        <v>9547</v>
      </c>
      <c r="S141" s="82" t="s">
        <v>2620</v>
      </c>
      <c r="T141" s="82" t="s">
        <v>12396</v>
      </c>
      <c r="U141" s="82" t="s">
        <v>11961</v>
      </c>
      <c r="V141" s="82" t="s">
        <v>746</v>
      </c>
      <c r="W141" s="82" t="s">
        <v>13234</v>
      </c>
      <c r="X141" s="82" t="s">
        <v>2462</v>
      </c>
      <c r="Y141" s="82" t="s">
        <v>11296</v>
      </c>
      <c r="Z141" s="82" t="s">
        <v>13670</v>
      </c>
      <c r="AA141" s="82" t="s">
        <v>14150</v>
      </c>
      <c r="AB141" s="82" t="s">
        <v>1807</v>
      </c>
      <c r="AC141" s="82" t="s">
        <v>7652</v>
      </c>
      <c r="AD141" s="82" t="s">
        <v>1744</v>
      </c>
      <c r="AE141" s="82" t="s">
        <v>3089</v>
      </c>
      <c r="AF141" s="82" t="s">
        <v>15078</v>
      </c>
      <c r="AG141" s="82" t="s">
        <v>11257</v>
      </c>
      <c r="AH141" s="82" t="s">
        <v>12787</v>
      </c>
      <c r="AI141" s="82" t="s">
        <v>15462</v>
      </c>
      <c r="AJ141" s="82" t="s">
        <v>1800</v>
      </c>
      <c r="AK141" s="82" t="s">
        <v>3921</v>
      </c>
      <c r="AL141" s="82" t="s">
        <v>7111</v>
      </c>
      <c r="AM141" s="82" t="s">
        <v>324</v>
      </c>
      <c r="AN141" s="82" t="s">
        <v>16670</v>
      </c>
      <c r="AO141" s="82" t="s">
        <v>18210</v>
      </c>
      <c r="AP141" s="82" t="s">
        <v>17836</v>
      </c>
      <c r="AQ141" s="82" t="s">
        <v>17447</v>
      </c>
      <c r="AR141" s="82" t="s">
        <v>17386</v>
      </c>
      <c r="AS141" s="82" t="s">
        <v>17099</v>
      </c>
      <c r="AT141" s="82" t="s">
        <v>1197</v>
      </c>
      <c r="AU141" s="82" t="s">
        <v>2197</v>
      </c>
      <c r="AV141" s="82" t="s">
        <v>2619</v>
      </c>
      <c r="AW141" s="82" t="s">
        <v>11762</v>
      </c>
      <c r="AX141" s="82" t="s">
        <v>6742</v>
      </c>
      <c r="AY141" s="82" t="s">
        <v>11791</v>
      </c>
      <c r="AZ141" s="82" t="s">
        <v>19880</v>
      </c>
      <c r="BA141" s="82" t="s">
        <v>8020</v>
      </c>
      <c r="BB141" s="82" t="s">
        <v>16883</v>
      </c>
      <c r="BC141" s="82" t="s">
        <v>650</v>
      </c>
      <c r="BD141" s="82" t="s">
        <v>1557</v>
      </c>
      <c r="BE141" s="82" t="s">
        <v>9550</v>
      </c>
      <c r="BF141" s="82" t="s">
        <v>16516</v>
      </c>
      <c r="BG141" s="82" t="s">
        <v>8891</v>
      </c>
      <c r="BH141" s="82" t="s">
        <v>1815</v>
      </c>
      <c r="BI141" s="82" t="s">
        <v>9200</v>
      </c>
      <c r="BJ141" s="82" t="s">
        <v>1746</v>
      </c>
      <c r="BK141" s="82" t="s">
        <v>19028</v>
      </c>
      <c r="BL141" s="82" t="s">
        <v>17589</v>
      </c>
      <c r="BM141" s="82" t="s">
        <v>7582</v>
      </c>
      <c r="BN141" s="82" t="s">
        <v>16261</v>
      </c>
      <c r="BO141" s="82" t="s">
        <v>21321</v>
      </c>
      <c r="BP141" s="82" t="s">
        <v>18579</v>
      </c>
      <c r="BQ141" s="82" t="s">
        <v>2544</v>
      </c>
      <c r="BR141" s="82" t="s">
        <v>16887</v>
      </c>
      <c r="BS141" s="82" t="s">
        <v>20918</v>
      </c>
      <c r="BT141" s="82" t="s">
        <v>9219</v>
      </c>
      <c r="BU141" s="82" t="s">
        <v>833</v>
      </c>
      <c r="BV141" s="82" t="s">
        <v>324</v>
      </c>
      <c r="BW141" s="82" t="s">
        <v>22048</v>
      </c>
      <c r="BX141" s="82" t="s">
        <v>2189</v>
      </c>
      <c r="BY141" s="82" t="s">
        <v>335</v>
      </c>
      <c r="BZ141" s="82" t="s">
        <v>22611</v>
      </c>
      <c r="CA141" s="82" t="s">
        <v>15732</v>
      </c>
      <c r="CB141" s="82" t="s">
        <v>2550</v>
      </c>
      <c r="CC141" s="82" t="s">
        <v>22808</v>
      </c>
      <c r="CD141" s="82" t="s">
        <v>2615</v>
      </c>
      <c r="CE141" s="82" t="s">
        <v>19528</v>
      </c>
      <c r="CF141" s="82" t="s">
        <v>10498</v>
      </c>
      <c r="CG141" s="82" t="s">
        <v>18887</v>
      </c>
      <c r="CH141" s="82" t="s">
        <v>7136</v>
      </c>
      <c r="CI141" s="82" t="s">
        <v>19501</v>
      </c>
      <c r="CJ141" s="82" t="s">
        <v>20282</v>
      </c>
      <c r="CK141" s="82" t="s">
        <v>6796</v>
      </c>
      <c r="CL141" s="82" t="s">
        <v>2629</v>
      </c>
      <c r="CM141" s="82" t="s">
        <v>3047</v>
      </c>
      <c r="CO141" s="82" t="s">
        <v>10997</v>
      </c>
    </row>
    <row r="142" spans="3:93" ht="16.5" x14ac:dyDescent="0.25">
      <c r="C142" s="81" t="s">
        <v>4806</v>
      </c>
      <c r="D142" s="82" t="s">
        <v>4807</v>
      </c>
      <c r="E142" s="82" t="s">
        <v>5543</v>
      </c>
      <c r="F142" s="82" t="s">
        <v>5982</v>
      </c>
      <c r="G142" s="82" t="s">
        <v>6542</v>
      </c>
      <c r="H142" s="82" t="s">
        <v>6394</v>
      </c>
      <c r="I142" s="82" t="s">
        <v>7790</v>
      </c>
      <c r="J142" s="82" t="s">
        <v>8288</v>
      </c>
      <c r="K142" s="82" t="s">
        <v>9037</v>
      </c>
      <c r="L142" s="82" t="s">
        <v>2296</v>
      </c>
      <c r="M142" s="82" t="s">
        <v>9848</v>
      </c>
      <c r="N142" s="82" t="s">
        <v>8336</v>
      </c>
      <c r="O142" s="82" t="s">
        <v>10401</v>
      </c>
      <c r="P142" s="82" t="s">
        <v>11338</v>
      </c>
      <c r="Q142" s="82" t="s">
        <v>906</v>
      </c>
      <c r="R142" s="82" t="s">
        <v>9542</v>
      </c>
      <c r="S142" s="82" t="s">
        <v>8063</v>
      </c>
      <c r="T142" s="82" t="s">
        <v>675</v>
      </c>
      <c r="U142" s="82" t="s">
        <v>11962</v>
      </c>
      <c r="V142" s="82" t="s">
        <v>12262</v>
      </c>
      <c r="W142" s="82" t="s">
        <v>13235</v>
      </c>
      <c r="X142" s="82" t="s">
        <v>11484</v>
      </c>
      <c r="Y142" s="82" t="s">
        <v>9767</v>
      </c>
      <c r="Z142" s="82" t="s">
        <v>13671</v>
      </c>
      <c r="AA142" s="82" t="s">
        <v>8267</v>
      </c>
      <c r="AB142" s="82" t="s">
        <v>3163</v>
      </c>
      <c r="AC142" s="82" t="s">
        <v>2622</v>
      </c>
      <c r="AD142" s="82" t="s">
        <v>11751</v>
      </c>
      <c r="AE142" s="82" t="s">
        <v>15912</v>
      </c>
      <c r="AF142" s="82" t="s">
        <v>8675</v>
      </c>
      <c r="AG142" s="82" t="s">
        <v>8405</v>
      </c>
      <c r="AH142" s="82" t="s">
        <v>12792</v>
      </c>
      <c r="AI142" s="82" t="s">
        <v>15463</v>
      </c>
      <c r="AJ142" s="82" t="s">
        <v>9536</v>
      </c>
      <c r="AK142" s="82" t="s">
        <v>1812</v>
      </c>
      <c r="AL142" s="82" t="s">
        <v>16322</v>
      </c>
      <c r="AM142" s="82" t="s">
        <v>324</v>
      </c>
      <c r="AN142" s="82" t="s">
        <v>15707</v>
      </c>
      <c r="AO142" s="82" t="s">
        <v>18211</v>
      </c>
      <c r="AP142" s="82" t="s">
        <v>17832</v>
      </c>
      <c r="AQ142" s="82" t="s">
        <v>12872</v>
      </c>
      <c r="AR142" s="82" t="s">
        <v>17309</v>
      </c>
      <c r="AS142" s="82" t="s">
        <v>16899</v>
      </c>
      <c r="AT142" s="82" t="s">
        <v>1195</v>
      </c>
      <c r="AU142" s="82" t="s">
        <v>2192</v>
      </c>
      <c r="AV142" s="82" t="s">
        <v>8055</v>
      </c>
      <c r="AW142" s="82" t="s">
        <v>3675</v>
      </c>
      <c r="AX142" s="82" t="s">
        <v>6719</v>
      </c>
      <c r="AY142" s="82" t="s">
        <v>2528</v>
      </c>
      <c r="AZ142" s="82" t="s">
        <v>19881</v>
      </c>
      <c r="BA142" s="82" t="s">
        <v>18570</v>
      </c>
      <c r="BB142" s="82" t="s">
        <v>16896</v>
      </c>
      <c r="BC142" s="82" t="s">
        <v>3228</v>
      </c>
      <c r="BD142" s="82" t="s">
        <v>1745</v>
      </c>
      <c r="BE142" s="82" t="s">
        <v>3376</v>
      </c>
      <c r="BF142" s="82" t="s">
        <v>20198</v>
      </c>
      <c r="BG142" s="82" t="s">
        <v>12772</v>
      </c>
      <c r="BH142" s="82" t="s">
        <v>3842</v>
      </c>
      <c r="BI142" s="82" t="s">
        <v>18692</v>
      </c>
      <c r="BJ142" s="82" t="s">
        <v>11756</v>
      </c>
      <c r="BK142" s="82" t="s">
        <v>19029</v>
      </c>
      <c r="BL142" s="82" t="s">
        <v>16972</v>
      </c>
      <c r="BM142" s="82" t="s">
        <v>1195</v>
      </c>
      <c r="BN142" s="82" t="s">
        <v>17124</v>
      </c>
      <c r="BO142" s="82" t="s">
        <v>21322</v>
      </c>
      <c r="BP142" s="82" t="s">
        <v>7004</v>
      </c>
      <c r="BQ142" s="82" t="s">
        <v>1150</v>
      </c>
      <c r="BR142" s="82" t="s">
        <v>7161</v>
      </c>
      <c r="BS142" s="82" t="s">
        <v>20920</v>
      </c>
      <c r="BT142" s="82" t="s">
        <v>3919</v>
      </c>
      <c r="BU142" s="82" t="s">
        <v>9195</v>
      </c>
      <c r="BV142" s="82" t="s">
        <v>1196</v>
      </c>
      <c r="BW142" s="82" t="s">
        <v>22049</v>
      </c>
      <c r="BX142" s="82" t="s">
        <v>331</v>
      </c>
      <c r="BY142" s="82" t="s">
        <v>8057</v>
      </c>
      <c r="BZ142" s="82" t="s">
        <v>22514</v>
      </c>
      <c r="CA142" s="82" t="s">
        <v>10974</v>
      </c>
      <c r="CB142" s="82" t="s">
        <v>3371</v>
      </c>
      <c r="CC142" s="82" t="s">
        <v>14633</v>
      </c>
      <c r="CD142" s="82" t="s">
        <v>4172</v>
      </c>
      <c r="CE142" s="82" t="s">
        <v>19530</v>
      </c>
      <c r="CF142" s="82" t="s">
        <v>20095</v>
      </c>
      <c r="CG142" s="82" t="s">
        <v>7369</v>
      </c>
      <c r="CH142" s="82" t="s">
        <v>16303</v>
      </c>
      <c r="CI142" s="82" t="s">
        <v>22507</v>
      </c>
      <c r="CJ142" s="82" t="s">
        <v>7001</v>
      </c>
      <c r="CK142" s="82" t="s">
        <v>17671</v>
      </c>
      <c r="CL142" s="82" t="s">
        <v>7652</v>
      </c>
      <c r="CM142" s="82" t="s">
        <v>2029</v>
      </c>
      <c r="CO142" s="82" t="s">
        <v>11064</v>
      </c>
    </row>
    <row r="143" spans="3:93" ht="16.5" x14ac:dyDescent="0.25">
      <c r="C143" s="81" t="s">
        <v>4808</v>
      </c>
      <c r="D143" s="82" t="s">
        <v>4809</v>
      </c>
      <c r="E143" s="82" t="s">
        <v>5544</v>
      </c>
      <c r="F143" s="82" t="s">
        <v>5983</v>
      </c>
      <c r="G143" s="82" t="s">
        <v>6544</v>
      </c>
      <c r="H143" s="82" t="s">
        <v>7098</v>
      </c>
      <c r="I143" s="82" t="s">
        <v>7792</v>
      </c>
      <c r="J143" s="82" t="s">
        <v>8291</v>
      </c>
      <c r="K143" s="82" t="s">
        <v>9038</v>
      </c>
      <c r="L143" s="82" t="s">
        <v>619</v>
      </c>
      <c r="M143" s="82" t="s">
        <v>9923</v>
      </c>
      <c r="N143" s="82" t="s">
        <v>8483</v>
      </c>
      <c r="O143" s="82" t="s">
        <v>10379</v>
      </c>
      <c r="P143" s="82" t="s">
        <v>9665</v>
      </c>
      <c r="Q143" s="82" t="s">
        <v>622</v>
      </c>
      <c r="R143" s="82" t="s">
        <v>1717</v>
      </c>
      <c r="S143" s="82" t="s">
        <v>1076</v>
      </c>
      <c r="T143" s="82" t="s">
        <v>11377</v>
      </c>
      <c r="U143" s="82" t="s">
        <v>11963</v>
      </c>
      <c r="V143" s="82" t="s">
        <v>1154</v>
      </c>
      <c r="W143" s="82" t="s">
        <v>13236</v>
      </c>
      <c r="X143" s="82" t="s">
        <v>11521</v>
      </c>
      <c r="Y143" s="82" t="s">
        <v>9774</v>
      </c>
      <c r="Z143" s="82" t="s">
        <v>9378</v>
      </c>
      <c r="AA143" s="82" t="s">
        <v>14157</v>
      </c>
      <c r="AB143" s="82" t="s">
        <v>1141</v>
      </c>
      <c r="AC143" s="82" t="s">
        <v>2620</v>
      </c>
      <c r="AD143" s="82" t="s">
        <v>1478</v>
      </c>
      <c r="AE143" s="82" t="s">
        <v>15913</v>
      </c>
      <c r="AF143" s="82" t="s">
        <v>8569</v>
      </c>
      <c r="AG143" s="82" t="s">
        <v>14685</v>
      </c>
      <c r="AH143" s="82" t="s">
        <v>940</v>
      </c>
      <c r="AI143" s="82" t="s">
        <v>15362</v>
      </c>
      <c r="AJ143" s="82" t="s">
        <v>1126</v>
      </c>
      <c r="AK143" s="82" t="s">
        <v>1132</v>
      </c>
      <c r="AL143" s="82" t="s">
        <v>6739</v>
      </c>
      <c r="AM143" s="82" t="s">
        <v>1468</v>
      </c>
      <c r="AN143" s="82" t="s">
        <v>14731</v>
      </c>
      <c r="AO143" s="82" t="s">
        <v>18212</v>
      </c>
      <c r="AP143" s="82" t="s">
        <v>17837</v>
      </c>
      <c r="AQ143" s="82" t="s">
        <v>7881</v>
      </c>
      <c r="AR143" s="82" t="s">
        <v>17312</v>
      </c>
      <c r="AS143" s="82" t="s">
        <v>14865</v>
      </c>
      <c r="AT143" s="82" t="s">
        <v>7585</v>
      </c>
      <c r="AU143" s="82" t="s">
        <v>2191</v>
      </c>
      <c r="AV143" s="82" t="s">
        <v>8057</v>
      </c>
      <c r="AW143" s="82" t="s">
        <v>3959</v>
      </c>
      <c r="AX143" s="82" t="s">
        <v>6768</v>
      </c>
      <c r="AY143" s="82" t="s">
        <v>8926</v>
      </c>
      <c r="AZ143" s="82" t="s">
        <v>19882</v>
      </c>
      <c r="BA143" s="82" t="s">
        <v>18572</v>
      </c>
      <c r="BB143" s="82" t="s">
        <v>14367</v>
      </c>
      <c r="BC143" s="82" t="s">
        <v>661</v>
      </c>
      <c r="BD143" s="82" t="s">
        <v>1553</v>
      </c>
      <c r="BE143" s="82" t="s">
        <v>9550</v>
      </c>
      <c r="BF143" s="82" t="s">
        <v>20199</v>
      </c>
      <c r="BG143" s="82" t="s">
        <v>11517</v>
      </c>
      <c r="BH143" s="82" t="s">
        <v>9550</v>
      </c>
      <c r="BI143" s="82" t="s">
        <v>1786</v>
      </c>
      <c r="BJ143" s="82" t="s">
        <v>12377</v>
      </c>
      <c r="BK143" s="82" t="s">
        <v>18904</v>
      </c>
      <c r="BL143" s="82" t="s">
        <v>17591</v>
      </c>
      <c r="BM143" s="82" t="s">
        <v>18080</v>
      </c>
      <c r="BN143" s="82" t="s">
        <v>17090</v>
      </c>
      <c r="BO143" s="82" t="s">
        <v>21323</v>
      </c>
      <c r="BP143" s="82" t="s">
        <v>20269</v>
      </c>
      <c r="BQ143" s="82" t="s">
        <v>4247</v>
      </c>
      <c r="BR143" s="82" t="s">
        <v>14485</v>
      </c>
      <c r="BS143" s="82" t="s">
        <v>20913</v>
      </c>
      <c r="BT143" s="82" t="s">
        <v>18648</v>
      </c>
      <c r="BU143" s="82" t="s">
        <v>1832</v>
      </c>
      <c r="BV143" s="82" t="s">
        <v>1197</v>
      </c>
      <c r="BW143" s="82" t="s">
        <v>22050</v>
      </c>
      <c r="BX143" s="82" t="s">
        <v>137</v>
      </c>
      <c r="BY143" s="82" t="s">
        <v>4172</v>
      </c>
      <c r="BZ143" s="82" t="s">
        <v>19502</v>
      </c>
      <c r="CA143" s="82" t="s">
        <v>19422</v>
      </c>
      <c r="CB143" s="82" t="s">
        <v>445</v>
      </c>
      <c r="CC143" s="82" t="s">
        <v>22809</v>
      </c>
      <c r="CD143" s="82" t="s">
        <v>2194</v>
      </c>
      <c r="CE143" s="82" t="s">
        <v>14577</v>
      </c>
      <c r="CF143" s="82" t="s">
        <v>10444</v>
      </c>
      <c r="CG143" s="82" t="s">
        <v>7521</v>
      </c>
      <c r="CH143" s="82" t="s">
        <v>7165</v>
      </c>
      <c r="CI143" s="82" t="s">
        <v>22508</v>
      </c>
      <c r="CJ143" s="82" t="s">
        <v>17544</v>
      </c>
      <c r="CK143" s="82" t="s">
        <v>17596</v>
      </c>
      <c r="CL143" s="82" t="s">
        <v>4171</v>
      </c>
      <c r="CM143" s="82" t="s">
        <v>1489</v>
      </c>
      <c r="CO143" s="82" t="s">
        <v>23045</v>
      </c>
    </row>
    <row r="144" spans="3:93" ht="16.5" x14ac:dyDescent="0.25">
      <c r="C144" s="81" t="s">
        <v>4810</v>
      </c>
      <c r="D144" s="82" t="s">
        <v>4811</v>
      </c>
      <c r="E144" s="82" t="s">
        <v>5545</v>
      </c>
      <c r="F144" s="82" t="s">
        <v>5984</v>
      </c>
      <c r="G144" s="82" t="s">
        <v>6546</v>
      </c>
      <c r="H144" s="82" t="s">
        <v>7089</v>
      </c>
      <c r="I144" s="82" t="s">
        <v>7642</v>
      </c>
      <c r="J144" s="82" t="s">
        <v>8292</v>
      </c>
      <c r="K144" s="82" t="s">
        <v>9040</v>
      </c>
      <c r="L144" s="82" t="s">
        <v>450</v>
      </c>
      <c r="M144" s="82" t="s">
        <v>10003</v>
      </c>
      <c r="N144" s="82" t="s">
        <v>11011</v>
      </c>
      <c r="O144" s="82" t="s">
        <v>826</v>
      </c>
      <c r="P144" s="82" t="s">
        <v>11419</v>
      </c>
      <c r="Q144" s="82" t="s">
        <v>45</v>
      </c>
      <c r="R144" s="82" t="s">
        <v>12576</v>
      </c>
      <c r="S144" s="82" t="s">
        <v>2196</v>
      </c>
      <c r="T144" s="82" t="s">
        <v>11369</v>
      </c>
      <c r="U144" s="82" t="s">
        <v>11964</v>
      </c>
      <c r="V144" s="82" t="s">
        <v>746</v>
      </c>
      <c r="W144" s="82" t="s">
        <v>13237</v>
      </c>
      <c r="X144" s="82" t="s">
        <v>9706</v>
      </c>
      <c r="Y144" s="82" t="s">
        <v>11344</v>
      </c>
      <c r="Z144" s="82" t="s">
        <v>13673</v>
      </c>
      <c r="AA144" s="82" t="s">
        <v>14143</v>
      </c>
      <c r="AB144" s="82" t="s">
        <v>1806</v>
      </c>
      <c r="AC144" s="82" t="s">
        <v>2615</v>
      </c>
      <c r="AD144" s="82" t="s">
        <v>1725</v>
      </c>
      <c r="AE144" s="82" t="s">
        <v>15915</v>
      </c>
      <c r="AF144" s="82" t="s">
        <v>14194</v>
      </c>
      <c r="AG144" s="82" t="s">
        <v>14686</v>
      </c>
      <c r="AH144" s="82" t="s">
        <v>944</v>
      </c>
      <c r="AI144" s="82" t="s">
        <v>15468</v>
      </c>
      <c r="AJ144" s="82" t="s">
        <v>3384</v>
      </c>
      <c r="AK144" s="82" t="s">
        <v>12578</v>
      </c>
      <c r="AL144" s="82" t="s">
        <v>7203</v>
      </c>
      <c r="AM144" s="82" t="s">
        <v>7582</v>
      </c>
      <c r="AN144" s="82" t="s">
        <v>11165</v>
      </c>
      <c r="AO144" s="82" t="s">
        <v>17915</v>
      </c>
      <c r="AP144" s="82" t="s">
        <v>9340</v>
      </c>
      <c r="AQ144" s="82" t="s">
        <v>16849</v>
      </c>
      <c r="AR144" s="82" t="s">
        <v>6993</v>
      </c>
      <c r="AS144" s="82" t="s">
        <v>14820</v>
      </c>
      <c r="AT144" s="82" t="s">
        <v>7581</v>
      </c>
      <c r="AU144" s="82" t="s">
        <v>1453</v>
      </c>
      <c r="AV144" s="82" t="s">
        <v>336</v>
      </c>
      <c r="AW144" s="82" t="s">
        <v>2523</v>
      </c>
      <c r="AX144" s="82" t="s">
        <v>16944</v>
      </c>
      <c r="AY144" s="82" t="s">
        <v>1725</v>
      </c>
      <c r="AZ144" s="82" t="s">
        <v>19883</v>
      </c>
      <c r="BA144" s="82" t="s">
        <v>16805</v>
      </c>
      <c r="BB144" s="82" t="s">
        <v>14358</v>
      </c>
      <c r="BC144" s="82" t="s">
        <v>1088</v>
      </c>
      <c r="BD144" s="82" t="s">
        <v>9604</v>
      </c>
      <c r="BE144" s="82" t="s">
        <v>1817</v>
      </c>
      <c r="BF144" s="82" t="s">
        <v>20200</v>
      </c>
      <c r="BG144" s="82" t="s">
        <v>793</v>
      </c>
      <c r="BH144" s="82" t="s">
        <v>3164</v>
      </c>
      <c r="BI144" s="82" t="s">
        <v>10569</v>
      </c>
      <c r="BJ144" s="82" t="s">
        <v>1562</v>
      </c>
      <c r="BK144" s="82" t="s">
        <v>19030</v>
      </c>
      <c r="BL144" s="82" t="s">
        <v>7271</v>
      </c>
      <c r="BM144" s="82" t="s">
        <v>18848</v>
      </c>
      <c r="BN144" s="82" t="s">
        <v>14319</v>
      </c>
      <c r="BO144" s="82" t="s">
        <v>21324</v>
      </c>
      <c r="BP144" s="82" t="s">
        <v>20270</v>
      </c>
      <c r="BQ144" s="82" t="s">
        <v>9524</v>
      </c>
      <c r="BR144" s="82" t="s">
        <v>16917</v>
      </c>
      <c r="BS144" s="82" t="s">
        <v>20921</v>
      </c>
      <c r="BT144" s="82" t="s">
        <v>20500</v>
      </c>
      <c r="BU144" s="82" t="s">
        <v>18149</v>
      </c>
      <c r="BV144" s="82" t="s">
        <v>7649</v>
      </c>
      <c r="BW144" s="82" t="s">
        <v>22051</v>
      </c>
      <c r="BX144" s="82" t="s">
        <v>1196</v>
      </c>
      <c r="BY144" s="82" t="s">
        <v>4171</v>
      </c>
      <c r="BZ144" s="82" t="s">
        <v>22848</v>
      </c>
      <c r="CA144" s="82" t="s">
        <v>15727</v>
      </c>
      <c r="CB144" s="82" t="s">
        <v>1130</v>
      </c>
      <c r="CC144" s="82" t="s">
        <v>22657</v>
      </c>
      <c r="CD144" s="82" t="s">
        <v>1454</v>
      </c>
      <c r="CE144" s="82" t="s">
        <v>19528</v>
      </c>
      <c r="CF144" s="82" t="s">
        <v>20705</v>
      </c>
      <c r="CG144" s="82" t="s">
        <v>7370</v>
      </c>
      <c r="CH144" s="82" t="s">
        <v>19697</v>
      </c>
      <c r="CI144" s="82" t="s">
        <v>22509</v>
      </c>
      <c r="CJ144" s="82" t="s">
        <v>18774</v>
      </c>
      <c r="CK144" s="82" t="s">
        <v>6370</v>
      </c>
      <c r="CL144" s="82" t="s">
        <v>2194</v>
      </c>
      <c r="CM144" s="82" t="s">
        <v>11751</v>
      </c>
      <c r="CO144" s="82" t="s">
        <v>19612</v>
      </c>
    </row>
    <row r="145" spans="3:93" ht="16.5" x14ac:dyDescent="0.25">
      <c r="C145" s="81" t="s">
        <v>4812</v>
      </c>
      <c r="D145" s="82" t="s">
        <v>4813</v>
      </c>
      <c r="E145" s="82" t="s">
        <v>5546</v>
      </c>
      <c r="F145" s="82" t="s">
        <v>5985</v>
      </c>
      <c r="G145" s="82" t="s">
        <v>6549</v>
      </c>
      <c r="H145" s="82" t="s">
        <v>6286</v>
      </c>
      <c r="I145" s="82" t="s">
        <v>7794</v>
      </c>
      <c r="J145" s="82" t="s">
        <v>8294</v>
      </c>
      <c r="K145" s="82" t="s">
        <v>9041</v>
      </c>
      <c r="L145" s="82" t="s">
        <v>2892</v>
      </c>
      <c r="M145" s="82" t="s">
        <v>10004</v>
      </c>
      <c r="N145" s="82" t="s">
        <v>10894</v>
      </c>
      <c r="O145" s="82" t="s">
        <v>10409</v>
      </c>
      <c r="P145" s="82" t="s">
        <v>2982</v>
      </c>
      <c r="Q145" s="82" t="s">
        <v>1151</v>
      </c>
      <c r="R145" s="82" t="s">
        <v>1719</v>
      </c>
      <c r="S145" s="82" t="s">
        <v>333</v>
      </c>
      <c r="T145" s="82" t="s">
        <v>11406</v>
      </c>
      <c r="U145" s="82" t="s">
        <v>11965</v>
      </c>
      <c r="V145" s="82" t="s">
        <v>9578</v>
      </c>
      <c r="W145" s="82" t="s">
        <v>13238</v>
      </c>
      <c r="X145" s="82" t="s">
        <v>12912</v>
      </c>
      <c r="Y145" s="82" t="s">
        <v>977</v>
      </c>
      <c r="Z145" s="82" t="s">
        <v>13674</v>
      </c>
      <c r="AA145" s="82" t="s">
        <v>14157</v>
      </c>
      <c r="AB145" s="82" t="s">
        <v>3161</v>
      </c>
      <c r="AC145" s="82" t="s">
        <v>4172</v>
      </c>
      <c r="AD145" s="82" t="s">
        <v>11791</v>
      </c>
      <c r="AE145" s="82" t="s">
        <v>15916</v>
      </c>
      <c r="AF145" s="82" t="s">
        <v>8226</v>
      </c>
      <c r="AG145" s="82" t="s">
        <v>14687</v>
      </c>
      <c r="AH145" s="82" t="s">
        <v>12788</v>
      </c>
      <c r="AI145" s="82" t="s">
        <v>15469</v>
      </c>
      <c r="AJ145" s="82" t="s">
        <v>9537</v>
      </c>
      <c r="AK145" s="82" t="s">
        <v>4356</v>
      </c>
      <c r="AL145" s="82" t="s">
        <v>7063</v>
      </c>
      <c r="AM145" s="82" t="s">
        <v>7584</v>
      </c>
      <c r="AN145" s="82" t="s">
        <v>16671</v>
      </c>
      <c r="AO145" s="82" t="s">
        <v>10612</v>
      </c>
      <c r="AP145" s="82" t="s">
        <v>2966</v>
      </c>
      <c r="AQ145" s="82" t="s">
        <v>18798</v>
      </c>
      <c r="AR145" s="82" t="s">
        <v>7006</v>
      </c>
      <c r="AS145" s="82" t="s">
        <v>14881</v>
      </c>
      <c r="AT145" s="82" t="s">
        <v>7583</v>
      </c>
      <c r="AU145" s="82" t="s">
        <v>2195</v>
      </c>
      <c r="AV145" s="82" t="s">
        <v>4171</v>
      </c>
      <c r="AW145" s="82" t="s">
        <v>3960</v>
      </c>
      <c r="AX145" s="82" t="s">
        <v>16858</v>
      </c>
      <c r="AY145" s="82" t="s">
        <v>2026</v>
      </c>
      <c r="AZ145" s="82" t="s">
        <v>19884</v>
      </c>
      <c r="BA145" s="82" t="s">
        <v>17551</v>
      </c>
      <c r="BB145" s="82" t="s">
        <v>8769</v>
      </c>
      <c r="BC145" s="82" t="s">
        <v>3045</v>
      </c>
      <c r="BD145" s="82" t="s">
        <v>11749</v>
      </c>
      <c r="BE145" s="82" t="s">
        <v>9549</v>
      </c>
      <c r="BF145" s="82" t="s">
        <v>17244</v>
      </c>
      <c r="BG145" s="82" t="s">
        <v>15789</v>
      </c>
      <c r="BH145" s="82" t="s">
        <v>1817</v>
      </c>
      <c r="BI145" s="82" t="s">
        <v>20096</v>
      </c>
      <c r="BJ145" s="82" t="s">
        <v>1560</v>
      </c>
      <c r="BK145" s="82" t="s">
        <v>19031</v>
      </c>
      <c r="BL145" s="82" t="s">
        <v>6603</v>
      </c>
      <c r="BM145" s="82" t="s">
        <v>7826</v>
      </c>
      <c r="BN145" s="82" t="s">
        <v>14385</v>
      </c>
      <c r="BO145" s="82" t="s">
        <v>21325</v>
      </c>
      <c r="BP145" s="82" t="s">
        <v>20271</v>
      </c>
      <c r="BQ145" s="82" t="s">
        <v>1149</v>
      </c>
      <c r="BR145" s="82" t="s">
        <v>16921</v>
      </c>
      <c r="BS145" s="82" t="s">
        <v>20829</v>
      </c>
      <c r="BT145" s="82" t="s">
        <v>12943</v>
      </c>
      <c r="BU145" s="82" t="s">
        <v>1829</v>
      </c>
      <c r="BV145" s="82" t="s">
        <v>1195</v>
      </c>
      <c r="BW145" s="82" t="s">
        <v>22052</v>
      </c>
      <c r="BX145" s="82" t="s">
        <v>1199</v>
      </c>
      <c r="BY145" s="82" t="s">
        <v>337</v>
      </c>
      <c r="BZ145" s="82" t="s">
        <v>19497</v>
      </c>
      <c r="CA145" s="82" t="s">
        <v>10983</v>
      </c>
      <c r="CB145" s="82" t="s">
        <v>1142</v>
      </c>
      <c r="CC145" s="82" t="s">
        <v>15683</v>
      </c>
      <c r="CD145" s="82" t="s">
        <v>336</v>
      </c>
      <c r="CE145" s="82" t="s">
        <v>19533</v>
      </c>
      <c r="CF145" s="82" t="s">
        <v>17778</v>
      </c>
      <c r="CG145" s="82" t="s">
        <v>21682</v>
      </c>
      <c r="CH145" s="82" t="s">
        <v>16300</v>
      </c>
      <c r="CI145" s="82" t="s">
        <v>15645</v>
      </c>
      <c r="CJ145" s="82" t="s">
        <v>7477</v>
      </c>
      <c r="CK145" s="82" t="s">
        <v>17173</v>
      </c>
      <c r="CL145" s="82" t="s">
        <v>4172</v>
      </c>
      <c r="CM145" s="82" t="s">
        <v>1725</v>
      </c>
      <c r="CO145" s="82" t="s">
        <v>14709</v>
      </c>
    </row>
    <row r="146" spans="3:93" ht="16.5" x14ac:dyDescent="0.25">
      <c r="C146" s="81" t="s">
        <v>4814</v>
      </c>
      <c r="D146" s="82" t="s">
        <v>4815</v>
      </c>
      <c r="E146" s="82" t="s">
        <v>5547</v>
      </c>
      <c r="F146" s="82" t="s">
        <v>5986</v>
      </c>
      <c r="G146" s="82" t="s">
        <v>6551</v>
      </c>
      <c r="H146" s="82" t="s">
        <v>6671</v>
      </c>
      <c r="I146" s="82" t="s">
        <v>7798</v>
      </c>
      <c r="J146" s="82" t="s">
        <v>8296</v>
      </c>
      <c r="K146" s="82" t="s">
        <v>9044</v>
      </c>
      <c r="L146" s="82" t="s">
        <v>1137</v>
      </c>
      <c r="M146" s="82" t="s">
        <v>10005</v>
      </c>
      <c r="N146" s="82" t="s">
        <v>11013</v>
      </c>
      <c r="O146" s="82" t="s">
        <v>10412</v>
      </c>
      <c r="P146" s="82" t="s">
        <v>11421</v>
      </c>
      <c r="Q146" s="82" t="s">
        <v>2292</v>
      </c>
      <c r="R146" s="82" t="s">
        <v>2153</v>
      </c>
      <c r="S146" s="82" t="s">
        <v>334</v>
      </c>
      <c r="T146" s="82" t="s">
        <v>963</v>
      </c>
      <c r="U146" s="82" t="s">
        <v>11966</v>
      </c>
      <c r="V146" s="82" t="s">
        <v>728</v>
      </c>
      <c r="W146" s="82" t="s">
        <v>13239</v>
      </c>
      <c r="X146" s="82" t="s">
        <v>11555</v>
      </c>
      <c r="Y146" s="82" t="s">
        <v>12316</v>
      </c>
      <c r="Z146" s="82" t="s">
        <v>13676</v>
      </c>
      <c r="AA146" s="82" t="s">
        <v>8260</v>
      </c>
      <c r="AB146" s="82" t="s">
        <v>1806</v>
      </c>
      <c r="AC146" s="82" t="s">
        <v>2615</v>
      </c>
      <c r="AD146" s="82" t="s">
        <v>1746</v>
      </c>
      <c r="AE146" s="82" t="s">
        <v>15917</v>
      </c>
      <c r="AF146" s="82" t="s">
        <v>14212</v>
      </c>
      <c r="AG146" s="82" t="s">
        <v>11037</v>
      </c>
      <c r="AH146" s="82" t="s">
        <v>944</v>
      </c>
      <c r="AI146" s="82" t="s">
        <v>15470</v>
      </c>
      <c r="AJ146" s="82" t="s">
        <v>9549</v>
      </c>
      <c r="AK146" s="82" t="s">
        <v>918</v>
      </c>
      <c r="AL146" s="82" t="s">
        <v>15157</v>
      </c>
      <c r="AM146" s="82" t="s">
        <v>7582</v>
      </c>
      <c r="AN146" s="82" t="s">
        <v>16672</v>
      </c>
      <c r="AO146" s="82" t="s">
        <v>18214</v>
      </c>
      <c r="AP146" s="82" t="s">
        <v>17838</v>
      </c>
      <c r="AQ146" s="82" t="s">
        <v>18799</v>
      </c>
      <c r="AR146" s="82" t="s">
        <v>6834</v>
      </c>
      <c r="AS146" s="82" t="s">
        <v>15141</v>
      </c>
      <c r="AT146" s="82" t="s">
        <v>18512</v>
      </c>
      <c r="AU146" s="82" t="s">
        <v>2190</v>
      </c>
      <c r="AV146" s="82" t="s">
        <v>335</v>
      </c>
      <c r="AW146" s="82" t="s">
        <v>11757</v>
      </c>
      <c r="AX146" s="82" t="s">
        <v>16387</v>
      </c>
      <c r="AY146" s="82" t="s">
        <v>11813</v>
      </c>
      <c r="AZ146" s="82" t="s">
        <v>19885</v>
      </c>
      <c r="BA146" s="82" t="s">
        <v>18574</v>
      </c>
      <c r="BB146" s="82" t="s">
        <v>8632</v>
      </c>
      <c r="BC146" s="82" t="s">
        <v>1933</v>
      </c>
      <c r="BD146" s="82" t="s">
        <v>3834</v>
      </c>
      <c r="BE146" s="82" t="s">
        <v>9545</v>
      </c>
      <c r="BF146" s="82" t="s">
        <v>20201</v>
      </c>
      <c r="BG146" s="82" t="s">
        <v>9015</v>
      </c>
      <c r="BH146" s="82" t="s">
        <v>1123</v>
      </c>
      <c r="BI146" s="82" t="s">
        <v>18713</v>
      </c>
      <c r="BJ146" s="82" t="s">
        <v>3676</v>
      </c>
      <c r="BK146" s="82" t="s">
        <v>19032</v>
      </c>
      <c r="BL146" s="82" t="s">
        <v>6620</v>
      </c>
      <c r="BM146" s="82" t="s">
        <v>18850</v>
      </c>
      <c r="BN146" s="82" t="s">
        <v>14382</v>
      </c>
      <c r="BO146" s="82" t="s">
        <v>21327</v>
      </c>
      <c r="BP146" s="82" t="s">
        <v>7480</v>
      </c>
      <c r="BQ146" s="82" t="s">
        <v>9525</v>
      </c>
      <c r="BR146" s="82" t="s">
        <v>21602</v>
      </c>
      <c r="BS146" s="82" t="s">
        <v>20919</v>
      </c>
      <c r="BT146" s="82" t="s">
        <v>9130</v>
      </c>
      <c r="BU146" s="82" t="s">
        <v>831</v>
      </c>
      <c r="BV146" s="82" t="s">
        <v>1195</v>
      </c>
      <c r="BW146" s="82" t="s">
        <v>22053</v>
      </c>
      <c r="BX146" s="82" t="s">
        <v>326</v>
      </c>
      <c r="BY146" s="82" t="s">
        <v>2192</v>
      </c>
      <c r="BZ146" s="82" t="s">
        <v>15316</v>
      </c>
      <c r="CA146" s="82" t="s">
        <v>21764</v>
      </c>
      <c r="CB146" s="82" t="s">
        <v>3921</v>
      </c>
      <c r="CC146" s="82" t="s">
        <v>21874</v>
      </c>
      <c r="CD146" s="82" t="s">
        <v>1454</v>
      </c>
      <c r="CE146" s="82" t="s">
        <v>19525</v>
      </c>
      <c r="CF146" s="82" t="s">
        <v>10458</v>
      </c>
      <c r="CG146" s="82" t="s">
        <v>7968</v>
      </c>
      <c r="CH146" s="82" t="s">
        <v>16296</v>
      </c>
      <c r="CI146" s="82" t="s">
        <v>15298</v>
      </c>
      <c r="CJ146" s="82" t="s">
        <v>16804</v>
      </c>
      <c r="CK146" s="82" t="s">
        <v>16313</v>
      </c>
      <c r="CL146" s="82" t="s">
        <v>7651</v>
      </c>
      <c r="CM146" s="82" t="s">
        <v>3675</v>
      </c>
      <c r="CO146" s="82" t="s">
        <v>14700</v>
      </c>
    </row>
    <row r="147" spans="3:93" ht="16.5" x14ac:dyDescent="0.25">
      <c r="C147" s="81" t="s">
        <v>4816</v>
      </c>
      <c r="D147" s="82" t="s">
        <v>4817</v>
      </c>
      <c r="E147" s="82" t="s">
        <v>5548</v>
      </c>
      <c r="F147" s="82" t="s">
        <v>5987</v>
      </c>
      <c r="G147" s="82" t="s">
        <v>6552</v>
      </c>
      <c r="H147" s="82" t="s">
        <v>7258</v>
      </c>
      <c r="I147" s="82" t="s">
        <v>7800</v>
      </c>
      <c r="J147" s="82" t="s">
        <v>8298</v>
      </c>
      <c r="K147" s="82" t="s">
        <v>9046</v>
      </c>
      <c r="L147" s="82" t="s">
        <v>2542</v>
      </c>
      <c r="M147" s="82" t="s">
        <v>10006</v>
      </c>
      <c r="N147" s="82" t="s">
        <v>11014</v>
      </c>
      <c r="O147" s="82" t="s">
        <v>816</v>
      </c>
      <c r="P147" s="82" t="s">
        <v>11422</v>
      </c>
      <c r="Q147" s="82" t="s">
        <v>453</v>
      </c>
      <c r="R147" s="82" t="s">
        <v>12576</v>
      </c>
      <c r="S147" s="82" t="s">
        <v>2191</v>
      </c>
      <c r="T147" s="82" t="s">
        <v>8948</v>
      </c>
      <c r="U147" s="82" t="s">
        <v>11967</v>
      </c>
      <c r="V147" s="82" t="s">
        <v>3007</v>
      </c>
      <c r="W147" s="82" t="s">
        <v>13240</v>
      </c>
      <c r="X147" s="82" t="s">
        <v>12688</v>
      </c>
      <c r="Y147" s="82" t="s">
        <v>12720</v>
      </c>
      <c r="Z147" s="82" t="s">
        <v>13677</v>
      </c>
      <c r="AA147" s="82" t="s">
        <v>8678</v>
      </c>
      <c r="AB147" s="82" t="s">
        <v>3383</v>
      </c>
      <c r="AC147" s="82" t="s">
        <v>338</v>
      </c>
      <c r="AD147" s="82" t="s">
        <v>912</v>
      </c>
      <c r="AE147" s="82" t="s">
        <v>15918</v>
      </c>
      <c r="AF147" s="82" t="s">
        <v>14191</v>
      </c>
      <c r="AG147" s="82" t="s">
        <v>8296</v>
      </c>
      <c r="AH147" s="82" t="s">
        <v>1694</v>
      </c>
      <c r="AI147" s="82" t="s">
        <v>15471</v>
      </c>
      <c r="AJ147" s="82" t="s">
        <v>11767</v>
      </c>
      <c r="AK147" s="82" t="s">
        <v>3377</v>
      </c>
      <c r="AL147" s="82" t="s">
        <v>16326</v>
      </c>
      <c r="AM147" s="82" t="s">
        <v>7582</v>
      </c>
      <c r="AN147" s="82" t="s">
        <v>11163</v>
      </c>
      <c r="AO147" s="82" t="s">
        <v>18217</v>
      </c>
      <c r="AP147" s="82" t="s">
        <v>11694</v>
      </c>
      <c r="AQ147" s="82" t="s">
        <v>18800</v>
      </c>
      <c r="AR147" s="82" t="s">
        <v>13985</v>
      </c>
      <c r="AS147" s="82" t="s">
        <v>14362</v>
      </c>
      <c r="AT147" s="82" t="s">
        <v>16577</v>
      </c>
      <c r="AU147" s="82" t="s">
        <v>2190</v>
      </c>
      <c r="AV147" s="82" t="s">
        <v>2196</v>
      </c>
      <c r="AW147" s="82" t="s">
        <v>8930</v>
      </c>
      <c r="AX147" s="82" t="s">
        <v>16384</v>
      </c>
      <c r="AY147" s="82" t="s">
        <v>8934</v>
      </c>
      <c r="AZ147" s="82" t="s">
        <v>19879</v>
      </c>
      <c r="BA147" s="82" t="s">
        <v>7015</v>
      </c>
      <c r="BB147" s="82" t="s">
        <v>8626</v>
      </c>
      <c r="BC147" s="82" t="s">
        <v>663</v>
      </c>
      <c r="BD147" s="82" t="s">
        <v>9566</v>
      </c>
      <c r="BE147" s="82" t="s">
        <v>1123</v>
      </c>
      <c r="BF147" s="82" t="s">
        <v>17259</v>
      </c>
      <c r="BG147" s="82" t="s">
        <v>800</v>
      </c>
      <c r="BH147" s="82" t="s">
        <v>3864</v>
      </c>
      <c r="BI147" s="82" t="s">
        <v>18113</v>
      </c>
      <c r="BJ147" s="82" t="s">
        <v>736</v>
      </c>
      <c r="BK147" s="82" t="s">
        <v>19033</v>
      </c>
      <c r="BL147" s="82" t="s">
        <v>7268</v>
      </c>
      <c r="BM147" s="82" t="s">
        <v>7945</v>
      </c>
      <c r="BN147" s="82" t="s">
        <v>16278</v>
      </c>
      <c r="BO147" s="82" t="s">
        <v>21328</v>
      </c>
      <c r="BP147" s="82" t="s">
        <v>7364</v>
      </c>
      <c r="BQ147" s="82" t="s">
        <v>472</v>
      </c>
      <c r="BR147" s="82" t="s">
        <v>14931</v>
      </c>
      <c r="BS147" s="82" t="s">
        <v>20923</v>
      </c>
      <c r="BT147" s="82" t="s">
        <v>9122</v>
      </c>
      <c r="BU147" s="82" t="s">
        <v>9194</v>
      </c>
      <c r="BV147" s="82" t="s">
        <v>324</v>
      </c>
      <c r="BW147" s="82" t="s">
        <v>22054</v>
      </c>
      <c r="BX147" s="82" t="s">
        <v>1445</v>
      </c>
      <c r="BY147" s="82" t="s">
        <v>2197</v>
      </c>
      <c r="BZ147" s="82" t="s">
        <v>22505</v>
      </c>
      <c r="CA147" s="82" t="s">
        <v>15759</v>
      </c>
      <c r="CB147" s="82" t="s">
        <v>1860</v>
      </c>
      <c r="CC147" s="82" t="s">
        <v>22810</v>
      </c>
      <c r="CD147" s="82" t="s">
        <v>2192</v>
      </c>
      <c r="CE147" s="82" t="s">
        <v>19536</v>
      </c>
      <c r="CF147" s="82" t="s">
        <v>4065</v>
      </c>
      <c r="CG147" s="82" t="s">
        <v>15199</v>
      </c>
      <c r="CH147" s="82" t="s">
        <v>7177</v>
      </c>
      <c r="CI147" s="82" t="s">
        <v>22502</v>
      </c>
      <c r="CJ147" s="82" t="s">
        <v>16803</v>
      </c>
      <c r="CK147" s="82" t="s">
        <v>16792</v>
      </c>
      <c r="CL147" s="82" t="s">
        <v>1454</v>
      </c>
      <c r="CM147" s="82" t="s">
        <v>11760</v>
      </c>
      <c r="CO147" s="82" t="s">
        <v>15704</v>
      </c>
    </row>
    <row r="148" spans="3:93" ht="16.5" x14ac:dyDescent="0.25">
      <c r="C148" s="81" t="s">
        <v>4818</v>
      </c>
      <c r="D148" s="82" t="s">
        <v>4819</v>
      </c>
      <c r="E148" s="82" t="s">
        <v>5549</v>
      </c>
      <c r="F148" s="82" t="s">
        <v>5988</v>
      </c>
      <c r="G148" s="82" t="s">
        <v>6554</v>
      </c>
      <c r="H148" s="82" t="s">
        <v>6505</v>
      </c>
      <c r="I148" s="82" t="s">
        <v>7802</v>
      </c>
      <c r="J148" s="82" t="s">
        <v>8300</v>
      </c>
      <c r="K148" s="82" t="s">
        <v>2468</v>
      </c>
      <c r="L148" s="82" t="s">
        <v>3371</v>
      </c>
      <c r="M148" s="82" t="s">
        <v>10008</v>
      </c>
      <c r="N148" s="82" t="s">
        <v>8370</v>
      </c>
      <c r="O148" s="82" t="s">
        <v>10415</v>
      </c>
      <c r="P148" s="82" t="s">
        <v>11425</v>
      </c>
      <c r="Q148" s="82" t="s">
        <v>611</v>
      </c>
      <c r="R148" s="82" t="s">
        <v>3843</v>
      </c>
      <c r="S148" s="82" t="s">
        <v>332</v>
      </c>
      <c r="T148" s="82" t="s">
        <v>1737</v>
      </c>
      <c r="U148" s="82" t="s">
        <v>11968</v>
      </c>
      <c r="V148" s="82" t="s">
        <v>743</v>
      </c>
      <c r="W148" s="82" t="s">
        <v>13241</v>
      </c>
      <c r="X148" s="82" t="s">
        <v>9788</v>
      </c>
      <c r="Y148" s="82" t="s">
        <v>11422</v>
      </c>
      <c r="Z148" s="82" t="s">
        <v>10679</v>
      </c>
      <c r="AA148" s="82" t="s">
        <v>14163</v>
      </c>
      <c r="AB148" s="82" t="s">
        <v>1803</v>
      </c>
      <c r="AC148" s="82" t="s">
        <v>2194</v>
      </c>
      <c r="AD148" s="82" t="s">
        <v>9569</v>
      </c>
      <c r="AE148" s="82" t="s">
        <v>15920</v>
      </c>
      <c r="AF148" s="82" t="s">
        <v>14231</v>
      </c>
      <c r="AG148" s="82" t="s">
        <v>14689</v>
      </c>
      <c r="AH148" s="82" t="s">
        <v>129</v>
      </c>
      <c r="AI148" s="82" t="s">
        <v>15472</v>
      </c>
      <c r="AJ148" s="82" t="s">
        <v>1723</v>
      </c>
      <c r="AK148" s="82" t="s">
        <v>3375</v>
      </c>
      <c r="AL148" s="82" t="s">
        <v>7189</v>
      </c>
      <c r="AM148" s="82" t="s">
        <v>7648</v>
      </c>
      <c r="AN148" s="82" t="s">
        <v>16674</v>
      </c>
      <c r="AO148" s="82" t="s">
        <v>10485</v>
      </c>
      <c r="AP148" s="82" t="s">
        <v>17839</v>
      </c>
      <c r="AQ148" s="82" t="s">
        <v>18801</v>
      </c>
      <c r="AR148" s="82" t="s">
        <v>6831</v>
      </c>
      <c r="AS148" s="82" t="s">
        <v>14451</v>
      </c>
      <c r="AT148" s="82" t="s">
        <v>18513</v>
      </c>
      <c r="AU148" s="82" t="s">
        <v>2188</v>
      </c>
      <c r="AV148" s="82" t="s">
        <v>2192</v>
      </c>
      <c r="AW148" s="82" t="s">
        <v>11752</v>
      </c>
      <c r="AX148" s="82" t="s">
        <v>16358</v>
      </c>
      <c r="AY148" s="82" t="s">
        <v>4373</v>
      </c>
      <c r="AZ148" s="82" t="s">
        <v>19886</v>
      </c>
      <c r="BA148" s="82" t="s">
        <v>18575</v>
      </c>
      <c r="BB148" s="82" t="s">
        <v>8645</v>
      </c>
      <c r="BC148" s="82" t="s">
        <v>41</v>
      </c>
      <c r="BD148" s="82" t="s">
        <v>9615</v>
      </c>
      <c r="BE148" s="82" t="s">
        <v>3164</v>
      </c>
      <c r="BF148" s="82" t="s">
        <v>18505</v>
      </c>
      <c r="BG148" s="82" t="s">
        <v>2460</v>
      </c>
      <c r="BH148" s="82" t="s">
        <v>9547</v>
      </c>
      <c r="BI148" s="82" t="s">
        <v>13006</v>
      </c>
      <c r="BJ148" s="82" t="s">
        <v>9602</v>
      </c>
      <c r="BK148" s="82" t="s">
        <v>19034</v>
      </c>
      <c r="BL148" s="82" t="s">
        <v>17593</v>
      </c>
      <c r="BM148" s="82" t="s">
        <v>17384</v>
      </c>
      <c r="BN148" s="82" t="s">
        <v>16270</v>
      </c>
      <c r="BO148" s="82" t="s">
        <v>21330</v>
      </c>
      <c r="BP148" s="82" t="s">
        <v>20272</v>
      </c>
      <c r="BQ148" s="82" t="s">
        <v>614</v>
      </c>
      <c r="BR148" s="82" t="s">
        <v>14929</v>
      </c>
      <c r="BS148" s="82" t="s">
        <v>20924</v>
      </c>
      <c r="BT148" s="82" t="s">
        <v>2330</v>
      </c>
      <c r="BU148" s="82" t="s">
        <v>9170</v>
      </c>
      <c r="BV148" s="82" t="s">
        <v>1195</v>
      </c>
      <c r="BW148" s="82" t="s">
        <v>22055</v>
      </c>
      <c r="BX148" s="82" t="s">
        <v>325</v>
      </c>
      <c r="BY148" s="82" t="s">
        <v>2192</v>
      </c>
      <c r="BZ148" s="82" t="s">
        <v>22933</v>
      </c>
      <c r="CA148" s="82" t="s">
        <v>19623</v>
      </c>
      <c r="CB148" s="82" t="s">
        <v>1806</v>
      </c>
      <c r="CC148" s="82" t="s">
        <v>14598</v>
      </c>
      <c r="CD148" s="82" t="s">
        <v>2192</v>
      </c>
      <c r="CE148" s="82" t="s">
        <v>19538</v>
      </c>
      <c r="CF148" s="82" t="s">
        <v>17779</v>
      </c>
      <c r="CG148" s="82" t="s">
        <v>18559</v>
      </c>
      <c r="CH148" s="82" t="s">
        <v>7153</v>
      </c>
      <c r="CI148" s="82" t="s">
        <v>19433</v>
      </c>
      <c r="CJ148" s="82" t="s">
        <v>20240</v>
      </c>
      <c r="CK148" s="82" t="s">
        <v>6792</v>
      </c>
      <c r="CL148" s="82" t="s">
        <v>7651</v>
      </c>
      <c r="CM148" s="82" t="s">
        <v>4375</v>
      </c>
      <c r="CO148" s="82" t="s">
        <v>19614</v>
      </c>
    </row>
    <row r="149" spans="3:93" ht="16.5" x14ac:dyDescent="0.25">
      <c r="C149" s="81" t="s">
        <v>4820</v>
      </c>
      <c r="D149" s="82" t="s">
        <v>4821</v>
      </c>
      <c r="E149" s="82" t="s">
        <v>5550</v>
      </c>
      <c r="F149" s="82" t="s">
        <v>5934</v>
      </c>
      <c r="G149" s="82" t="s">
        <v>6556</v>
      </c>
      <c r="H149" s="82" t="s">
        <v>7118</v>
      </c>
      <c r="I149" s="82" t="s">
        <v>6930</v>
      </c>
      <c r="J149" s="82" t="s">
        <v>8303</v>
      </c>
      <c r="K149" s="82" t="s">
        <v>9050</v>
      </c>
      <c r="L149" s="82" t="s">
        <v>1150</v>
      </c>
      <c r="M149" s="82" t="s">
        <v>10009</v>
      </c>
      <c r="N149" s="82" t="s">
        <v>11015</v>
      </c>
      <c r="O149" s="82" t="s">
        <v>4130</v>
      </c>
      <c r="P149" s="82" t="s">
        <v>11428</v>
      </c>
      <c r="Q149" s="82" t="s">
        <v>632</v>
      </c>
      <c r="R149" s="82" t="s">
        <v>3866</v>
      </c>
      <c r="S149" s="82" t="s">
        <v>329</v>
      </c>
      <c r="T149" s="82" t="s">
        <v>12345</v>
      </c>
      <c r="U149" s="82" t="s">
        <v>11969</v>
      </c>
      <c r="V149" s="82" t="s">
        <v>4251</v>
      </c>
      <c r="W149" s="82" t="s">
        <v>13242</v>
      </c>
      <c r="X149" s="82" t="s">
        <v>12814</v>
      </c>
      <c r="Y149" s="82" t="s">
        <v>9774</v>
      </c>
      <c r="Z149" s="82" t="s">
        <v>13679</v>
      </c>
      <c r="AA149" s="82" t="s">
        <v>8680</v>
      </c>
      <c r="AB149" s="82" t="s">
        <v>1804</v>
      </c>
      <c r="AC149" s="82" t="s">
        <v>333</v>
      </c>
      <c r="AD149" s="82" t="s">
        <v>9572</v>
      </c>
      <c r="AE149" s="82" t="s">
        <v>15921</v>
      </c>
      <c r="AF149" s="82" t="s">
        <v>14212</v>
      </c>
      <c r="AG149" s="82" t="s">
        <v>14691</v>
      </c>
      <c r="AH149" s="82" t="s">
        <v>1695</v>
      </c>
      <c r="AI149" s="82" t="s">
        <v>15474</v>
      </c>
      <c r="AJ149" s="82" t="s">
        <v>1721</v>
      </c>
      <c r="AK149" s="82" t="s">
        <v>1125</v>
      </c>
      <c r="AL149" s="82" t="s">
        <v>16328</v>
      </c>
      <c r="AM149" s="82" t="s">
        <v>7654</v>
      </c>
      <c r="AN149" s="82" t="s">
        <v>16675</v>
      </c>
      <c r="AO149" s="82" t="s">
        <v>10504</v>
      </c>
      <c r="AP149" s="82" t="s">
        <v>17840</v>
      </c>
      <c r="AQ149" s="82" t="s">
        <v>16836</v>
      </c>
      <c r="AR149" s="82" t="s">
        <v>17390</v>
      </c>
      <c r="AS149" s="82" t="s">
        <v>14880</v>
      </c>
      <c r="AT149" s="82" t="s">
        <v>18514</v>
      </c>
      <c r="AU149" s="82" t="s">
        <v>339</v>
      </c>
      <c r="AV149" s="82" t="s">
        <v>2196</v>
      </c>
      <c r="AW149" s="82" t="s">
        <v>2031</v>
      </c>
      <c r="AX149" s="82" t="s">
        <v>14497</v>
      </c>
      <c r="AY149" s="82" t="s">
        <v>9587</v>
      </c>
      <c r="AZ149" s="82" t="s">
        <v>19887</v>
      </c>
      <c r="BA149" s="82" t="s">
        <v>18576</v>
      </c>
      <c r="BB149" s="82" t="s">
        <v>8718</v>
      </c>
      <c r="BC149" s="82" t="s">
        <v>3046</v>
      </c>
      <c r="BD149" s="82" t="s">
        <v>913</v>
      </c>
      <c r="BE149" s="82" t="s">
        <v>3841</v>
      </c>
      <c r="BF149" s="82" t="s">
        <v>7611</v>
      </c>
      <c r="BG149" s="82" t="s">
        <v>12689</v>
      </c>
      <c r="BH149" s="82" t="s">
        <v>9543</v>
      </c>
      <c r="BI149" s="82" t="s">
        <v>20376</v>
      </c>
      <c r="BJ149" s="82" t="s">
        <v>3754</v>
      </c>
      <c r="BK149" s="82" t="s">
        <v>19035</v>
      </c>
      <c r="BL149" s="82" t="s">
        <v>17595</v>
      </c>
      <c r="BM149" s="82" t="s">
        <v>16491</v>
      </c>
      <c r="BN149" s="82" t="s">
        <v>8791</v>
      </c>
      <c r="BO149" s="82" t="s">
        <v>21331</v>
      </c>
      <c r="BP149" s="82" t="s">
        <v>20273</v>
      </c>
      <c r="BQ149" s="82" t="s">
        <v>611</v>
      </c>
      <c r="BR149" s="82" t="s">
        <v>14918</v>
      </c>
      <c r="BS149" s="82" t="s">
        <v>2103</v>
      </c>
      <c r="BT149" s="82" t="s">
        <v>18157</v>
      </c>
      <c r="BU149" s="82" t="s">
        <v>12634</v>
      </c>
      <c r="BV149" s="82" t="s">
        <v>1468</v>
      </c>
      <c r="BW149" s="82" t="s">
        <v>22056</v>
      </c>
      <c r="BX149" s="82" t="s">
        <v>1445</v>
      </c>
      <c r="BY149" s="82" t="s">
        <v>332</v>
      </c>
      <c r="BZ149" s="82" t="s">
        <v>19499</v>
      </c>
      <c r="CA149" s="82" t="s">
        <v>10978</v>
      </c>
      <c r="CB149" s="82" t="s">
        <v>133</v>
      </c>
      <c r="CC149" s="82" t="s">
        <v>14586</v>
      </c>
      <c r="CD149" s="82" t="s">
        <v>1454</v>
      </c>
      <c r="CE149" s="82" t="s">
        <v>19540</v>
      </c>
      <c r="CF149" s="82" t="s">
        <v>20531</v>
      </c>
      <c r="CG149" s="82" t="s">
        <v>16977</v>
      </c>
      <c r="CH149" s="82" t="s">
        <v>21602</v>
      </c>
      <c r="CI149" s="82" t="s">
        <v>19498</v>
      </c>
      <c r="CJ149" s="82" t="s">
        <v>7476</v>
      </c>
      <c r="CK149" s="82" t="s">
        <v>16433</v>
      </c>
      <c r="CL149" s="82" t="s">
        <v>2194</v>
      </c>
      <c r="CM149" s="82" t="s">
        <v>12383</v>
      </c>
      <c r="CO149" s="82" t="s">
        <v>19427</v>
      </c>
    </row>
    <row r="150" spans="3:93" ht="16.5" x14ac:dyDescent="0.25">
      <c r="C150" s="81" t="s">
        <v>4822</v>
      </c>
      <c r="D150" s="82" t="s">
        <v>4823</v>
      </c>
      <c r="E150" s="82" t="s">
        <v>5551</v>
      </c>
      <c r="F150" s="82" t="s">
        <v>5962</v>
      </c>
      <c r="G150" s="82" t="s">
        <v>6560</v>
      </c>
      <c r="H150" s="82" t="s">
        <v>6496</v>
      </c>
      <c r="I150" s="82" t="s">
        <v>7757</v>
      </c>
      <c r="J150" s="82" t="s">
        <v>8305</v>
      </c>
      <c r="K150" s="82" t="s">
        <v>9052</v>
      </c>
      <c r="L150" s="82" t="s">
        <v>470</v>
      </c>
      <c r="M150" s="82" t="s">
        <v>10010</v>
      </c>
      <c r="N150" s="82" t="s">
        <v>11017</v>
      </c>
      <c r="O150" s="82" t="s">
        <v>10416</v>
      </c>
      <c r="P150" s="82" t="s">
        <v>11409</v>
      </c>
      <c r="Q150" s="82" t="s">
        <v>455</v>
      </c>
      <c r="R150" s="82" t="s">
        <v>9542</v>
      </c>
      <c r="S150" s="82" t="s">
        <v>327</v>
      </c>
      <c r="T150" s="82" t="s">
        <v>12352</v>
      </c>
      <c r="U150" s="82" t="s">
        <v>11970</v>
      </c>
      <c r="V150" s="82" t="s">
        <v>3081</v>
      </c>
      <c r="W150" s="82" t="s">
        <v>13243</v>
      </c>
      <c r="X150" s="82" t="s">
        <v>12912</v>
      </c>
      <c r="Y150" s="82" t="s">
        <v>12722</v>
      </c>
      <c r="Z150" s="82" t="s">
        <v>11744</v>
      </c>
      <c r="AA150" s="82" t="s">
        <v>8675</v>
      </c>
      <c r="AB150" s="82" t="s">
        <v>1860</v>
      </c>
      <c r="AC150" s="82" t="s">
        <v>7651</v>
      </c>
      <c r="AD150" s="82" t="s">
        <v>2523</v>
      </c>
      <c r="AE150" s="82" t="s">
        <v>15922</v>
      </c>
      <c r="AF150" s="82" t="s">
        <v>8569</v>
      </c>
      <c r="AG150" s="82" t="s">
        <v>11024</v>
      </c>
      <c r="AH150" s="82" t="s">
        <v>12787</v>
      </c>
      <c r="AI150" s="82" t="s">
        <v>15331</v>
      </c>
      <c r="AJ150" s="82" t="s">
        <v>3164</v>
      </c>
      <c r="AK150" s="82" t="s">
        <v>1803</v>
      </c>
      <c r="AL150" s="82" t="s">
        <v>7199</v>
      </c>
      <c r="AM150" s="82" t="s">
        <v>7581</v>
      </c>
      <c r="AN150" s="82" t="s">
        <v>16676</v>
      </c>
      <c r="AO150" s="82" t="s">
        <v>18218</v>
      </c>
      <c r="AP150" s="82" t="s">
        <v>17841</v>
      </c>
      <c r="AQ150" s="82" t="s">
        <v>16456</v>
      </c>
      <c r="AR150" s="82" t="s">
        <v>17392</v>
      </c>
      <c r="AS150" s="82" t="s">
        <v>17125</v>
      </c>
      <c r="AT150" s="82" t="s">
        <v>7626</v>
      </c>
      <c r="AU150" s="82" t="s">
        <v>334</v>
      </c>
      <c r="AV150" s="82" t="s">
        <v>338</v>
      </c>
      <c r="AW150" s="82" t="s">
        <v>3667</v>
      </c>
      <c r="AX150" s="82" t="s">
        <v>16866</v>
      </c>
      <c r="AY150" s="82" t="s">
        <v>9637</v>
      </c>
      <c r="AZ150" s="82" t="s">
        <v>19888</v>
      </c>
      <c r="BA150" s="82" t="s">
        <v>8007</v>
      </c>
      <c r="BB150" s="82" t="s">
        <v>8651</v>
      </c>
      <c r="BC150" s="82" t="s">
        <v>658</v>
      </c>
      <c r="BD150" s="82" t="s">
        <v>1475</v>
      </c>
      <c r="BE150" s="82" t="s">
        <v>9551</v>
      </c>
      <c r="BF150" s="82" t="s">
        <v>18613</v>
      </c>
      <c r="BG150" s="82" t="s">
        <v>12758</v>
      </c>
      <c r="BH150" s="82" t="s">
        <v>9545</v>
      </c>
      <c r="BI150" s="82" t="s">
        <v>10603</v>
      </c>
      <c r="BJ150" s="82" t="s">
        <v>3756</v>
      </c>
      <c r="BK150" s="82" t="s">
        <v>19036</v>
      </c>
      <c r="BL150" s="82" t="s">
        <v>17597</v>
      </c>
      <c r="BM150" s="82" t="s">
        <v>7842</v>
      </c>
      <c r="BN150" s="82" t="s">
        <v>19702</v>
      </c>
      <c r="BO150" s="82" t="s">
        <v>21332</v>
      </c>
      <c r="BP150" s="82" t="s">
        <v>17680</v>
      </c>
      <c r="BQ150" s="82" t="s">
        <v>906</v>
      </c>
      <c r="BR150" s="82" t="s">
        <v>21593</v>
      </c>
      <c r="BS150" s="82" t="s">
        <v>20925</v>
      </c>
      <c r="BT150" s="82" t="s">
        <v>12535</v>
      </c>
      <c r="BU150" s="82" t="s">
        <v>19406</v>
      </c>
      <c r="BV150" s="82" t="s">
        <v>7582</v>
      </c>
      <c r="BW150" s="82" t="s">
        <v>22057</v>
      </c>
      <c r="BX150" s="82" t="s">
        <v>116</v>
      </c>
      <c r="BY150" s="82" t="s">
        <v>2197</v>
      </c>
      <c r="BZ150" s="82" t="s">
        <v>22934</v>
      </c>
      <c r="CA150" s="82" t="s">
        <v>21766</v>
      </c>
      <c r="CB150" s="82" t="s">
        <v>1811</v>
      </c>
      <c r="CC150" s="82" t="s">
        <v>15721</v>
      </c>
      <c r="CD150" s="82" t="s">
        <v>2615</v>
      </c>
      <c r="CE150" s="82" t="s">
        <v>19542</v>
      </c>
      <c r="CF150" s="82" t="s">
        <v>12604</v>
      </c>
      <c r="CG150" s="82" t="s">
        <v>16767</v>
      </c>
      <c r="CH150" s="82" t="s">
        <v>7163</v>
      </c>
      <c r="CI150" s="82" t="s">
        <v>22512</v>
      </c>
      <c r="CJ150" s="82" t="s">
        <v>7956</v>
      </c>
      <c r="CK150" s="82" t="s">
        <v>15200</v>
      </c>
      <c r="CL150" s="82" t="s">
        <v>8056</v>
      </c>
      <c r="CM150" s="82" t="s">
        <v>11788</v>
      </c>
      <c r="CO150" s="82" t="s">
        <v>15046</v>
      </c>
    </row>
    <row r="151" spans="3:93" ht="16.5" x14ac:dyDescent="0.25">
      <c r="C151" s="81" t="s">
        <v>4824</v>
      </c>
      <c r="D151" s="82" t="s">
        <v>4825</v>
      </c>
      <c r="E151" s="82" t="s">
        <v>5552</v>
      </c>
      <c r="F151" s="82" t="s">
        <v>5989</v>
      </c>
      <c r="G151" s="82" t="s">
        <v>6561</v>
      </c>
      <c r="H151" s="82" t="s">
        <v>6316</v>
      </c>
      <c r="I151" s="82" t="s">
        <v>7807</v>
      </c>
      <c r="J151" s="82" t="s">
        <v>8308</v>
      </c>
      <c r="K151" s="82" t="s">
        <v>4273</v>
      </c>
      <c r="L151" s="82" t="s">
        <v>633</v>
      </c>
      <c r="M151" s="82" t="s">
        <v>9916</v>
      </c>
      <c r="N151" s="82" t="s">
        <v>11018</v>
      </c>
      <c r="O151" s="82" t="s">
        <v>4068</v>
      </c>
      <c r="P151" s="82" t="s">
        <v>9773</v>
      </c>
      <c r="Q151" s="82" t="s">
        <v>2549</v>
      </c>
      <c r="R151" s="82" t="s">
        <v>3384</v>
      </c>
      <c r="S151" s="82" t="s">
        <v>327</v>
      </c>
      <c r="T151" s="82" t="s">
        <v>8984</v>
      </c>
      <c r="U151" s="82" t="s">
        <v>11971</v>
      </c>
      <c r="V151" s="82" t="s">
        <v>1153</v>
      </c>
      <c r="W151" s="82" t="s">
        <v>9497</v>
      </c>
      <c r="X151" s="82" t="s">
        <v>12432</v>
      </c>
      <c r="Y151" s="82" t="s">
        <v>11440</v>
      </c>
      <c r="Z151" s="82" t="s">
        <v>10688</v>
      </c>
      <c r="AA151" s="82" t="s">
        <v>14165</v>
      </c>
      <c r="AB151" s="82" t="s">
        <v>1131</v>
      </c>
      <c r="AC151" s="82" t="s">
        <v>338</v>
      </c>
      <c r="AE151" s="82" t="s">
        <v>15923</v>
      </c>
      <c r="AF151" s="82" t="s">
        <v>14151</v>
      </c>
      <c r="AG151" s="82" t="s">
        <v>11207</v>
      </c>
      <c r="AH151" s="82" t="s">
        <v>12792</v>
      </c>
      <c r="AI151" s="82" t="s">
        <v>15476</v>
      </c>
      <c r="AJ151" s="82" t="s">
        <v>9539</v>
      </c>
      <c r="AK151" s="82" t="s">
        <v>1128</v>
      </c>
      <c r="AL151" s="82" t="s">
        <v>7229</v>
      </c>
      <c r="AM151" s="82" t="s">
        <v>7649</v>
      </c>
      <c r="AN151" s="82" t="s">
        <v>14027</v>
      </c>
      <c r="AO151" s="82" t="s">
        <v>18219</v>
      </c>
      <c r="AP151" s="82" t="s">
        <v>9332</v>
      </c>
      <c r="AQ151" s="82" t="s">
        <v>7609</v>
      </c>
      <c r="AR151" s="82" t="s">
        <v>17394</v>
      </c>
      <c r="AS151" s="82" t="s">
        <v>14950</v>
      </c>
      <c r="AT151" s="82" t="s">
        <v>7583</v>
      </c>
      <c r="AU151" s="82" t="s">
        <v>2191</v>
      </c>
      <c r="AV151" s="82" t="s">
        <v>4172</v>
      </c>
      <c r="AW151" s="82" t="s">
        <v>2530</v>
      </c>
      <c r="AX151" s="82" t="s">
        <v>16362</v>
      </c>
      <c r="AY151" s="82" t="s">
        <v>9635</v>
      </c>
      <c r="AZ151" s="82" t="s">
        <v>19889</v>
      </c>
      <c r="BA151" s="82" t="s">
        <v>17354</v>
      </c>
      <c r="BB151" s="82" t="s">
        <v>8729</v>
      </c>
      <c r="BC151" s="82" t="s">
        <v>1934</v>
      </c>
      <c r="BD151" s="82" t="s">
        <v>3750</v>
      </c>
      <c r="BE151" s="82" t="s">
        <v>3166</v>
      </c>
      <c r="BF151" s="82" t="s">
        <v>7721</v>
      </c>
      <c r="BG151" s="82" t="s">
        <v>2883</v>
      </c>
      <c r="BH151" s="82" t="s">
        <v>11767</v>
      </c>
      <c r="BI151" s="82" t="s">
        <v>18696</v>
      </c>
      <c r="BJ151" s="82" t="s">
        <v>3662</v>
      </c>
      <c r="BK151" s="82" t="s">
        <v>19037</v>
      </c>
      <c r="BL151" s="82" t="s">
        <v>7287</v>
      </c>
      <c r="BM151" s="82" t="s">
        <v>16851</v>
      </c>
      <c r="BN151" s="82" t="s">
        <v>19703</v>
      </c>
      <c r="BO151" s="82" t="s">
        <v>21333</v>
      </c>
      <c r="BP151" s="82" t="s">
        <v>16804</v>
      </c>
      <c r="BQ151" s="82" t="s">
        <v>1150</v>
      </c>
      <c r="BR151" s="82" t="s">
        <v>14984</v>
      </c>
      <c r="BS151" s="82" t="s">
        <v>20926</v>
      </c>
      <c r="BT151" s="82" t="s">
        <v>9271</v>
      </c>
      <c r="BU151" s="82" t="s">
        <v>18303</v>
      </c>
      <c r="BV151" s="82" t="s">
        <v>1468</v>
      </c>
      <c r="BW151" s="82" t="s">
        <v>22058</v>
      </c>
      <c r="BX151" s="82" t="s">
        <v>137</v>
      </c>
      <c r="BY151" s="82" t="s">
        <v>2193</v>
      </c>
      <c r="BZ151" s="82" t="s">
        <v>22935</v>
      </c>
      <c r="CA151" s="82" t="s">
        <v>14681</v>
      </c>
      <c r="CB151" s="82" t="s">
        <v>609</v>
      </c>
      <c r="CC151" s="82" t="s">
        <v>22813</v>
      </c>
      <c r="CD151" s="82" t="s">
        <v>8057</v>
      </c>
      <c r="CE151" s="82" t="s">
        <v>19544</v>
      </c>
      <c r="CF151" s="82" t="s">
        <v>10429</v>
      </c>
      <c r="CG151" s="82" t="s">
        <v>17591</v>
      </c>
      <c r="CH151" s="82" t="s">
        <v>14481</v>
      </c>
      <c r="CI151" s="82" t="s">
        <v>22513</v>
      </c>
      <c r="CJ151" s="82" t="s">
        <v>22689</v>
      </c>
      <c r="CK151" s="82" t="s">
        <v>22718</v>
      </c>
      <c r="CL151" s="82" t="s">
        <v>338</v>
      </c>
      <c r="CM151" s="82" t="s">
        <v>3958</v>
      </c>
      <c r="CO151" s="82" t="s">
        <v>23044</v>
      </c>
    </row>
    <row r="152" spans="3:93" ht="16.5" x14ac:dyDescent="0.25">
      <c r="C152" s="81" t="s">
        <v>4826</v>
      </c>
      <c r="D152" s="82" t="s">
        <v>4827</v>
      </c>
      <c r="E152" s="82" t="s">
        <v>5553</v>
      </c>
      <c r="F152" s="82" t="s">
        <v>5990</v>
      </c>
      <c r="G152" s="82" t="s">
        <v>6563</v>
      </c>
      <c r="H152" s="82" t="s">
        <v>6301</v>
      </c>
      <c r="I152" s="82" t="s">
        <v>7033</v>
      </c>
      <c r="J152" s="82" t="s">
        <v>8309</v>
      </c>
      <c r="K152" s="82" t="s">
        <v>9056</v>
      </c>
      <c r="L152" s="82" t="s">
        <v>472</v>
      </c>
      <c r="M152" s="82" t="s">
        <v>9849</v>
      </c>
      <c r="N152" s="82" t="s">
        <v>11019</v>
      </c>
      <c r="O152" s="82" t="s">
        <v>10419</v>
      </c>
      <c r="P152" s="82" t="s">
        <v>11419</v>
      </c>
      <c r="Q152" s="82" t="s">
        <v>1150</v>
      </c>
      <c r="R152" s="82" t="s">
        <v>1815</v>
      </c>
      <c r="S152" s="82" t="s">
        <v>329</v>
      </c>
      <c r="T152" s="82" t="s">
        <v>11782</v>
      </c>
      <c r="U152" s="82" t="s">
        <v>11972</v>
      </c>
      <c r="V152" s="82" t="s">
        <v>3838</v>
      </c>
      <c r="W152" s="82" t="s">
        <v>13166</v>
      </c>
      <c r="X152" s="82" t="s">
        <v>795</v>
      </c>
      <c r="Y152" s="82" t="s">
        <v>11288</v>
      </c>
      <c r="Z152" s="82" t="s">
        <v>13682</v>
      </c>
      <c r="AA152" s="82" t="s">
        <v>14152</v>
      </c>
      <c r="AB152" s="82" t="s">
        <v>1861</v>
      </c>
      <c r="AC152" s="82" t="s">
        <v>1453</v>
      </c>
      <c r="AE152" s="82" t="s">
        <v>15924</v>
      </c>
      <c r="AF152" s="82" t="s">
        <v>8574</v>
      </c>
      <c r="AG152" s="82" t="s">
        <v>8329</v>
      </c>
      <c r="AH152" s="82" t="s">
        <v>941</v>
      </c>
      <c r="AI152" s="82" t="s">
        <v>15462</v>
      </c>
      <c r="AJ152" s="82" t="s">
        <v>3384</v>
      </c>
      <c r="AK152" s="82" t="s">
        <v>1804</v>
      </c>
      <c r="AL152" s="82" t="s">
        <v>7122</v>
      </c>
      <c r="AM152" s="82" t="s">
        <v>7581</v>
      </c>
      <c r="AN152" s="82" t="s">
        <v>16677</v>
      </c>
      <c r="AO152" s="82" t="s">
        <v>16029</v>
      </c>
      <c r="AP152" s="82" t="s">
        <v>17771</v>
      </c>
      <c r="AQ152" s="82" t="s">
        <v>18484</v>
      </c>
      <c r="AR152" s="82" t="s">
        <v>17395</v>
      </c>
      <c r="AS152" s="82" t="s">
        <v>14366</v>
      </c>
      <c r="AT152" s="82" t="s">
        <v>7626</v>
      </c>
      <c r="AU152" s="82" t="s">
        <v>1453</v>
      </c>
      <c r="AV152" s="82" t="s">
        <v>2194</v>
      </c>
      <c r="AW152" s="82" t="s">
        <v>664</v>
      </c>
      <c r="AX152" s="82" t="s">
        <v>16947</v>
      </c>
      <c r="AY152" s="82" t="s">
        <v>12376</v>
      </c>
      <c r="AZ152" s="82" t="s">
        <v>19890</v>
      </c>
      <c r="BA152" s="82" t="s">
        <v>18577</v>
      </c>
      <c r="BB152" s="82" t="s">
        <v>14249</v>
      </c>
      <c r="BC152" s="82" t="s">
        <v>3046</v>
      </c>
      <c r="BD152" s="82" t="s">
        <v>907</v>
      </c>
      <c r="BE152" s="82" t="s">
        <v>11764</v>
      </c>
      <c r="BF152" s="82" t="s">
        <v>17703</v>
      </c>
      <c r="BG152" s="82" t="s">
        <v>796</v>
      </c>
      <c r="BH152" s="82" t="s">
        <v>3840</v>
      </c>
      <c r="BI152" s="82" t="s">
        <v>9303</v>
      </c>
      <c r="BJ152" s="82" t="s">
        <v>617</v>
      </c>
      <c r="BK152" s="82" t="s">
        <v>19038</v>
      </c>
      <c r="BL152" s="82" t="s">
        <v>17599</v>
      </c>
      <c r="BM152" s="82" t="s">
        <v>17426</v>
      </c>
      <c r="BN152" s="82" t="s">
        <v>17107</v>
      </c>
      <c r="BO152" s="82" t="s">
        <v>21335</v>
      </c>
      <c r="BP152" s="82" t="s">
        <v>8000</v>
      </c>
      <c r="BQ152" s="82" t="s">
        <v>2302</v>
      </c>
      <c r="BR152" s="82" t="s">
        <v>16921</v>
      </c>
      <c r="BS152" s="82" t="s">
        <v>20928</v>
      </c>
      <c r="BT152" s="82" t="s">
        <v>12551</v>
      </c>
      <c r="BU152" s="82" t="s">
        <v>20580</v>
      </c>
      <c r="BV152" s="82" t="s">
        <v>7578</v>
      </c>
      <c r="BW152" s="82" t="s">
        <v>22059</v>
      </c>
      <c r="BX152" s="82" t="s">
        <v>1196</v>
      </c>
      <c r="BY152" s="82" t="s">
        <v>2197</v>
      </c>
      <c r="BZ152" s="82" t="s">
        <v>22936</v>
      </c>
      <c r="CA152" s="82" t="s">
        <v>21767</v>
      </c>
      <c r="CB152" s="82" t="s">
        <v>1852</v>
      </c>
      <c r="CC152" s="82" t="s">
        <v>21775</v>
      </c>
      <c r="CD152" s="82" t="s">
        <v>336</v>
      </c>
      <c r="CE152" s="82" t="s">
        <v>19545</v>
      </c>
      <c r="CF152" s="82" t="s">
        <v>20706</v>
      </c>
      <c r="CG152" s="82" t="s">
        <v>17598</v>
      </c>
      <c r="CH152" s="82" t="s">
        <v>7162</v>
      </c>
      <c r="CI152" s="82" t="s">
        <v>15654</v>
      </c>
      <c r="CJ152" s="82" t="s">
        <v>7356</v>
      </c>
      <c r="CK152" s="82" t="s">
        <v>6603</v>
      </c>
      <c r="CL152" s="82" t="s">
        <v>1454</v>
      </c>
      <c r="CM152" s="82" t="s">
        <v>12418</v>
      </c>
      <c r="CO152" s="82" t="s">
        <v>23047</v>
      </c>
    </row>
    <row r="153" spans="3:93" ht="16.5" x14ac:dyDescent="0.25">
      <c r="C153" s="81" t="s">
        <v>4828</v>
      </c>
      <c r="D153" s="82" t="s">
        <v>4829</v>
      </c>
      <c r="E153" s="82" t="s">
        <v>5555</v>
      </c>
      <c r="F153" s="82" t="s">
        <v>5991</v>
      </c>
      <c r="G153" s="82" t="s">
        <v>6564</v>
      </c>
      <c r="H153" s="82" t="s">
        <v>7262</v>
      </c>
      <c r="I153" s="82" t="s">
        <v>7810</v>
      </c>
      <c r="J153" s="82" t="s">
        <v>8311</v>
      </c>
      <c r="K153" s="82" t="s">
        <v>9058</v>
      </c>
      <c r="L153" s="82" t="s">
        <v>1156</v>
      </c>
      <c r="M153" s="82" t="s">
        <v>9920</v>
      </c>
      <c r="N153" s="82" t="s">
        <v>11019</v>
      </c>
      <c r="O153" s="82" t="s">
        <v>10420</v>
      </c>
      <c r="P153" s="82" t="s">
        <v>11429</v>
      </c>
      <c r="Q153" s="82" t="s">
        <v>1156</v>
      </c>
      <c r="R153" s="82" t="s">
        <v>11767</v>
      </c>
      <c r="S153" s="82" t="s">
        <v>340</v>
      </c>
      <c r="T153" s="82" t="s">
        <v>4360</v>
      </c>
      <c r="U153" s="82" t="s">
        <v>11973</v>
      </c>
      <c r="V153" s="82" t="s">
        <v>3961</v>
      </c>
      <c r="W153" s="82" t="s">
        <v>13244</v>
      </c>
      <c r="X153" s="82" t="s">
        <v>794</v>
      </c>
      <c r="Y153" s="82" t="s">
        <v>586</v>
      </c>
      <c r="Z153" s="82" t="s">
        <v>10787</v>
      </c>
      <c r="AA153" s="82" t="s">
        <v>14148</v>
      </c>
      <c r="AB153" s="82" t="s">
        <v>1141</v>
      </c>
      <c r="AC153" s="82" t="s">
        <v>2190</v>
      </c>
      <c r="AE153" s="82" t="s">
        <v>15925</v>
      </c>
      <c r="AF153" s="82" t="s">
        <v>14791</v>
      </c>
      <c r="AG153" s="82" t="s">
        <v>14692</v>
      </c>
      <c r="AH153" s="82" t="s">
        <v>944</v>
      </c>
      <c r="AI153" s="82" t="s">
        <v>15479</v>
      </c>
      <c r="AJ153" s="82" t="s">
        <v>9551</v>
      </c>
      <c r="AK153" s="82" t="s">
        <v>52</v>
      </c>
      <c r="AL153" s="82" t="s">
        <v>16334</v>
      </c>
      <c r="AM153" s="82" t="s">
        <v>7581</v>
      </c>
      <c r="AN153" s="82" t="s">
        <v>8148</v>
      </c>
      <c r="AO153" s="82" t="s">
        <v>10473</v>
      </c>
      <c r="AP153" s="82" t="s">
        <v>17843</v>
      </c>
      <c r="AQ153" s="82" t="s">
        <v>18485</v>
      </c>
      <c r="AR153" s="82" t="s">
        <v>17397</v>
      </c>
      <c r="AS153" s="82" t="s">
        <v>14419</v>
      </c>
      <c r="AT153" s="82" t="s">
        <v>18515</v>
      </c>
      <c r="AU153" s="82" t="s">
        <v>1453</v>
      </c>
      <c r="AV153" s="82" t="s">
        <v>335</v>
      </c>
      <c r="AW153" s="82" t="s">
        <v>3668</v>
      </c>
      <c r="AX153" s="82" t="s">
        <v>16867</v>
      </c>
      <c r="AY153" s="82" t="s">
        <v>12794</v>
      </c>
      <c r="AZ153" s="82" t="s">
        <v>19891</v>
      </c>
      <c r="BA153" s="82" t="s">
        <v>13985</v>
      </c>
      <c r="BB153" s="82" t="s">
        <v>8638</v>
      </c>
      <c r="BC153" s="82" t="s">
        <v>1078</v>
      </c>
      <c r="BD153" s="82" t="s">
        <v>9575</v>
      </c>
      <c r="BE153" s="82" t="s">
        <v>9550</v>
      </c>
      <c r="BF153" s="82" t="s">
        <v>7854</v>
      </c>
      <c r="BG153" s="82" t="s">
        <v>12894</v>
      </c>
      <c r="BH153" s="82" t="s">
        <v>9543</v>
      </c>
      <c r="BI153" s="82" t="s">
        <v>20379</v>
      </c>
      <c r="BJ153" s="82" t="s">
        <v>466</v>
      </c>
      <c r="BK153" s="82" t="s">
        <v>19039</v>
      </c>
      <c r="BL153" s="82" t="s">
        <v>17066</v>
      </c>
      <c r="BM153" s="82" t="s">
        <v>18853</v>
      </c>
      <c r="BN153" s="82" t="s">
        <v>14285</v>
      </c>
      <c r="BO153" s="82" t="s">
        <v>21337</v>
      </c>
      <c r="BP153" s="82" t="s">
        <v>7964</v>
      </c>
      <c r="BQ153" s="82" t="s">
        <v>4247</v>
      </c>
      <c r="BR153" s="82" t="s">
        <v>16291</v>
      </c>
      <c r="BS153" s="82" t="s">
        <v>20929</v>
      </c>
      <c r="BT153" s="82" t="s">
        <v>13027</v>
      </c>
      <c r="BU153" s="82" t="s">
        <v>12625</v>
      </c>
      <c r="BV153" s="82" t="s">
        <v>16596</v>
      </c>
      <c r="BW153" s="82" t="s">
        <v>22060</v>
      </c>
      <c r="BX153" s="82" t="s">
        <v>1196</v>
      </c>
      <c r="BY153" s="82" t="s">
        <v>334</v>
      </c>
      <c r="BZ153" s="82" t="s">
        <v>19509</v>
      </c>
      <c r="CA153" s="82" t="s">
        <v>11232</v>
      </c>
      <c r="CB153" s="82" t="s">
        <v>9557</v>
      </c>
      <c r="CC153" s="82" t="s">
        <v>22584</v>
      </c>
      <c r="CD153" s="82" t="s">
        <v>2192</v>
      </c>
      <c r="CE153" s="82" t="s">
        <v>19547</v>
      </c>
      <c r="CF153" s="82" t="s">
        <v>12595</v>
      </c>
      <c r="CG153" s="82" t="s">
        <v>6397</v>
      </c>
      <c r="CH153" s="82" t="s">
        <v>7169</v>
      </c>
      <c r="CI153" s="82" t="s">
        <v>15310</v>
      </c>
      <c r="CJ153" s="82" t="s">
        <v>13982</v>
      </c>
      <c r="CK153" s="82" t="s">
        <v>20138</v>
      </c>
      <c r="CL153" s="82" t="s">
        <v>1454</v>
      </c>
      <c r="CM153" s="82" t="s">
        <v>12415</v>
      </c>
      <c r="CO153" s="82" t="s">
        <v>22970</v>
      </c>
    </row>
    <row r="154" spans="3:93" ht="16.5" x14ac:dyDescent="0.25">
      <c r="C154" s="81" t="s">
        <v>4830</v>
      </c>
      <c r="D154" s="82" t="s">
        <v>4831</v>
      </c>
      <c r="E154" s="82" t="s">
        <v>5556</v>
      </c>
      <c r="F154" s="82" t="s">
        <v>5992</v>
      </c>
      <c r="G154" s="82" t="s">
        <v>6566</v>
      </c>
      <c r="H154" s="82" t="s">
        <v>6281</v>
      </c>
      <c r="I154" s="82" t="s">
        <v>7812</v>
      </c>
      <c r="J154" s="82" t="s">
        <v>8313</v>
      </c>
      <c r="K154" s="82" t="s">
        <v>4398</v>
      </c>
      <c r="L154" s="82" t="s">
        <v>2290</v>
      </c>
      <c r="M154" s="82" t="s">
        <v>9988</v>
      </c>
      <c r="N154" s="82" t="s">
        <v>11020</v>
      </c>
      <c r="O154" s="82" t="s">
        <v>815</v>
      </c>
      <c r="P154" s="82" t="s">
        <v>11421</v>
      </c>
      <c r="Q154" s="82" t="s">
        <v>1151</v>
      </c>
      <c r="R154" s="82" t="s">
        <v>9551</v>
      </c>
      <c r="S154" s="82" t="s">
        <v>327</v>
      </c>
      <c r="T154" s="82" t="s">
        <v>1733</v>
      </c>
      <c r="U154" s="82" t="s">
        <v>11974</v>
      </c>
      <c r="V154" s="82" t="s">
        <v>2889</v>
      </c>
      <c r="W154" s="82" t="s">
        <v>13068</v>
      </c>
      <c r="X154" s="82" t="s">
        <v>12680</v>
      </c>
      <c r="Y154" s="82" t="s">
        <v>3004</v>
      </c>
      <c r="Z154" s="82" t="s">
        <v>13684</v>
      </c>
      <c r="AA154" s="82" t="s">
        <v>14167</v>
      </c>
      <c r="AB154" s="82" t="s">
        <v>1160</v>
      </c>
      <c r="AC154" s="82" t="s">
        <v>7653</v>
      </c>
      <c r="AE154" s="82" t="s">
        <v>15926</v>
      </c>
      <c r="AF154" s="82" t="s">
        <v>15081</v>
      </c>
      <c r="AG154" s="82" t="s">
        <v>11198</v>
      </c>
      <c r="AH154" s="82" t="s">
        <v>940</v>
      </c>
      <c r="AI154" s="82" t="s">
        <v>15480</v>
      </c>
      <c r="AJ154" s="82" t="s">
        <v>3376</v>
      </c>
      <c r="AK154" s="82" t="s">
        <v>920</v>
      </c>
      <c r="AL154" s="82" t="s">
        <v>7201</v>
      </c>
      <c r="AM154" s="82" t="s">
        <v>7626</v>
      </c>
      <c r="AN154" s="82" t="s">
        <v>16678</v>
      </c>
      <c r="AO154" s="82" t="s">
        <v>18220</v>
      </c>
      <c r="AP154" s="82" t="s">
        <v>10636</v>
      </c>
      <c r="AQ154" s="82" t="s">
        <v>7853</v>
      </c>
      <c r="AR154" s="82" t="s">
        <v>7018</v>
      </c>
      <c r="AS154" s="82" t="s">
        <v>14811</v>
      </c>
      <c r="AT154" s="82" t="s">
        <v>18517</v>
      </c>
      <c r="AU154" s="82" t="s">
        <v>2195</v>
      </c>
      <c r="AV154" s="82" t="s">
        <v>336</v>
      </c>
      <c r="AW154" s="82" t="s">
        <v>3668</v>
      </c>
      <c r="AX154" s="82" t="s">
        <v>16948</v>
      </c>
      <c r="AY154" s="82" t="s">
        <v>8926</v>
      </c>
      <c r="AZ154" s="82" t="s">
        <v>19892</v>
      </c>
      <c r="BA154" s="82" t="s">
        <v>18567</v>
      </c>
      <c r="BB154" s="82" t="s">
        <v>14800</v>
      </c>
      <c r="BC154" s="82" t="s">
        <v>3229</v>
      </c>
      <c r="BD154" s="82" t="s">
        <v>3251</v>
      </c>
      <c r="BE154" s="82" t="s">
        <v>9543</v>
      </c>
      <c r="BF154" s="82" t="s">
        <v>20203</v>
      </c>
      <c r="BG154" s="82" t="s">
        <v>9707</v>
      </c>
      <c r="BH154" s="82" t="s">
        <v>3841</v>
      </c>
      <c r="BI154" s="82" t="s">
        <v>18681</v>
      </c>
      <c r="BJ154" s="82" t="s">
        <v>740</v>
      </c>
      <c r="BK154" s="82" t="s">
        <v>19040</v>
      </c>
      <c r="BL154" s="82" t="s">
        <v>17596</v>
      </c>
      <c r="BM154" s="82" t="s">
        <v>18057</v>
      </c>
      <c r="BN154" s="82" t="s">
        <v>19704</v>
      </c>
      <c r="BO154" s="82" t="s">
        <v>21338</v>
      </c>
      <c r="BP154" s="82" t="s">
        <v>17010</v>
      </c>
      <c r="BQ154" s="82" t="s">
        <v>1142</v>
      </c>
      <c r="BR154" s="82" t="s">
        <v>14492</v>
      </c>
      <c r="BS154" s="82" t="s">
        <v>20930</v>
      </c>
      <c r="BT154" s="82" t="s">
        <v>3141</v>
      </c>
      <c r="BU154" s="82" t="s">
        <v>12585</v>
      </c>
      <c r="BV154" s="82" t="s">
        <v>17472</v>
      </c>
      <c r="BW154" s="82" t="s">
        <v>22061</v>
      </c>
      <c r="BX154" s="82" t="s">
        <v>1196</v>
      </c>
      <c r="BY154" s="82" t="s">
        <v>334</v>
      </c>
      <c r="BZ154" s="82" t="s">
        <v>15314</v>
      </c>
      <c r="CA154" s="82" t="s">
        <v>16673</v>
      </c>
      <c r="CB154" s="82" t="s">
        <v>1145</v>
      </c>
      <c r="CC154" s="82" t="s">
        <v>22579</v>
      </c>
      <c r="CD154" s="82" t="s">
        <v>7651</v>
      </c>
      <c r="CE154" s="82" t="s">
        <v>19548</v>
      </c>
      <c r="CF154" s="82" t="s">
        <v>18248</v>
      </c>
      <c r="CG154" s="82" t="s">
        <v>15217</v>
      </c>
      <c r="CH154" s="82" t="s">
        <v>19700</v>
      </c>
      <c r="CI154" s="82" t="s">
        <v>22515</v>
      </c>
      <c r="CJ154" s="82" t="s">
        <v>7977</v>
      </c>
      <c r="CK154" s="82" t="s">
        <v>6795</v>
      </c>
      <c r="CL154" s="82" t="s">
        <v>4172</v>
      </c>
      <c r="CM154" s="82" t="s">
        <v>12347</v>
      </c>
      <c r="CO154" s="82" t="s">
        <v>10927</v>
      </c>
    </row>
    <row r="155" spans="3:93" ht="16.5" x14ac:dyDescent="0.25">
      <c r="C155" s="81" t="s">
        <v>4832</v>
      </c>
      <c r="D155" s="82" t="s">
        <v>4833</v>
      </c>
      <c r="E155" s="82" t="s">
        <v>5557</v>
      </c>
      <c r="F155" s="82" t="s">
        <v>5993</v>
      </c>
      <c r="G155" s="82" t="s">
        <v>6569</v>
      </c>
      <c r="H155" s="82" t="s">
        <v>6302</v>
      </c>
      <c r="I155" s="82" t="s">
        <v>6924</v>
      </c>
      <c r="J155" s="82" t="s">
        <v>8315</v>
      </c>
      <c r="K155" s="82" t="s">
        <v>4389</v>
      </c>
      <c r="L155" s="82" t="s">
        <v>469</v>
      </c>
      <c r="M155" s="82" t="s">
        <v>9919</v>
      </c>
      <c r="N155" s="82" t="s">
        <v>11022</v>
      </c>
      <c r="O155" s="82" t="s">
        <v>10424</v>
      </c>
      <c r="P155" s="82" t="s">
        <v>11296</v>
      </c>
      <c r="Q155" s="82" t="s">
        <v>45</v>
      </c>
      <c r="R155" s="82" t="s">
        <v>9548</v>
      </c>
      <c r="S155" s="82" t="s">
        <v>1199</v>
      </c>
      <c r="T155" s="82" t="s">
        <v>9647</v>
      </c>
      <c r="U155" s="82" t="s">
        <v>11975</v>
      </c>
      <c r="V155" s="82" t="s">
        <v>3084</v>
      </c>
      <c r="W155" s="82" t="s">
        <v>13246</v>
      </c>
      <c r="X155" s="82" t="s">
        <v>12770</v>
      </c>
      <c r="Y155" s="82" t="s">
        <v>9667</v>
      </c>
      <c r="Z155" s="82" t="s">
        <v>13642</v>
      </c>
      <c r="AA155" s="82" t="s">
        <v>14160</v>
      </c>
      <c r="AB155" s="82" t="s">
        <v>1857</v>
      </c>
      <c r="AC155" s="82" t="s">
        <v>331</v>
      </c>
      <c r="AE155" s="82" t="s">
        <v>15927</v>
      </c>
      <c r="AF155" s="82" t="s">
        <v>14235</v>
      </c>
      <c r="AG155" s="82" t="s">
        <v>11075</v>
      </c>
      <c r="AH155" s="82" t="s">
        <v>12785</v>
      </c>
      <c r="AI155" s="82" t="s">
        <v>15481</v>
      </c>
      <c r="AJ155" s="82" t="s">
        <v>1816</v>
      </c>
      <c r="AK155" s="82" t="s">
        <v>1859</v>
      </c>
      <c r="AL155" s="82" t="s">
        <v>16334</v>
      </c>
      <c r="AM155" s="82" t="s">
        <v>7583</v>
      </c>
      <c r="AN155" s="82" t="s">
        <v>16679</v>
      </c>
      <c r="AO155" s="82" t="s">
        <v>18221</v>
      </c>
      <c r="AP155" s="82" t="s">
        <v>16092</v>
      </c>
      <c r="AQ155" s="82" t="s">
        <v>7881</v>
      </c>
      <c r="AR155" s="82" t="s">
        <v>7950</v>
      </c>
      <c r="AS155" s="82" t="s">
        <v>14883</v>
      </c>
      <c r="AT155" s="82" t="s">
        <v>7626</v>
      </c>
      <c r="AU155" s="82" t="s">
        <v>334</v>
      </c>
      <c r="AV155" s="82" t="s">
        <v>2615</v>
      </c>
      <c r="AW155" s="82" t="s">
        <v>8933</v>
      </c>
      <c r="AX155" s="82" t="s">
        <v>14995</v>
      </c>
      <c r="AY155" s="82" t="s">
        <v>11774</v>
      </c>
      <c r="AZ155" s="82" t="s">
        <v>19893</v>
      </c>
      <c r="BA155" s="82" t="s">
        <v>17035</v>
      </c>
      <c r="BB155" s="82" t="s">
        <v>20122</v>
      </c>
      <c r="BC155" s="82" t="s">
        <v>1088</v>
      </c>
      <c r="BD155" s="82" t="s">
        <v>1475</v>
      </c>
      <c r="BE155" s="82" t="s">
        <v>9543</v>
      </c>
      <c r="BF155" s="82" t="s">
        <v>17497</v>
      </c>
      <c r="BG155" s="82" t="s">
        <v>803</v>
      </c>
      <c r="BH155" s="82" t="s">
        <v>1123</v>
      </c>
      <c r="BI155" s="82" t="s">
        <v>18697</v>
      </c>
      <c r="BJ155" s="82" t="s">
        <v>9570</v>
      </c>
      <c r="BK155" s="82" t="s">
        <v>19041</v>
      </c>
      <c r="BL155" s="82" t="s">
        <v>15220</v>
      </c>
      <c r="BM155" s="82" t="s">
        <v>6857</v>
      </c>
      <c r="BN155" s="82" t="s">
        <v>15142</v>
      </c>
      <c r="BO155" s="82" t="s">
        <v>21339</v>
      </c>
      <c r="BP155" s="82" t="s">
        <v>20276</v>
      </c>
      <c r="BQ155" s="82" t="s">
        <v>9534</v>
      </c>
      <c r="BR155" s="82" t="s">
        <v>16223</v>
      </c>
      <c r="BS155" s="82" t="s">
        <v>20931</v>
      </c>
      <c r="BT155" s="82" t="s">
        <v>9267</v>
      </c>
      <c r="BU155" s="82" t="s">
        <v>19350</v>
      </c>
      <c r="BV155" s="82" t="s">
        <v>18079</v>
      </c>
      <c r="BW155" s="82" t="s">
        <v>22062</v>
      </c>
      <c r="BX155" s="82" t="s">
        <v>323</v>
      </c>
      <c r="BY155" s="82" t="s">
        <v>333</v>
      </c>
      <c r="BZ155" s="82" t="s">
        <v>15634</v>
      </c>
      <c r="CA155" s="82" t="s">
        <v>21768</v>
      </c>
      <c r="CB155" s="82" t="s">
        <v>899</v>
      </c>
      <c r="CC155" s="82" t="s">
        <v>22552</v>
      </c>
      <c r="CD155" s="82" t="s">
        <v>336</v>
      </c>
      <c r="CE155" s="82" t="s">
        <v>19550</v>
      </c>
      <c r="CF155" s="82" t="s">
        <v>1275</v>
      </c>
      <c r="CG155" s="82" t="s">
        <v>6371</v>
      </c>
      <c r="CH155" s="82" t="s">
        <v>14934</v>
      </c>
      <c r="CI155" s="82" t="s">
        <v>22516</v>
      </c>
      <c r="CJ155" s="82" t="s">
        <v>16997</v>
      </c>
      <c r="CK155" s="82" t="s">
        <v>18766</v>
      </c>
      <c r="CL155" s="82" t="s">
        <v>338</v>
      </c>
      <c r="CM155" s="82" t="s">
        <v>2043</v>
      </c>
      <c r="CO155" s="82" t="s">
        <v>10916</v>
      </c>
    </row>
    <row r="156" spans="3:93" ht="16.5" x14ac:dyDescent="0.25">
      <c r="C156" s="81" t="s">
        <v>4834</v>
      </c>
      <c r="D156" s="82" t="s">
        <v>4835</v>
      </c>
      <c r="E156" s="82" t="s">
        <v>5558</v>
      </c>
      <c r="F156" s="82" t="s">
        <v>5994</v>
      </c>
      <c r="G156" s="82" t="s">
        <v>6571</v>
      </c>
      <c r="H156" s="82" t="s">
        <v>7266</v>
      </c>
      <c r="I156" s="82" t="s">
        <v>7815</v>
      </c>
      <c r="J156" s="82" t="s">
        <v>8316</v>
      </c>
      <c r="K156" s="82" t="s">
        <v>9061</v>
      </c>
      <c r="L156" s="82" t="s">
        <v>9529</v>
      </c>
      <c r="M156" s="82" t="s">
        <v>10010</v>
      </c>
      <c r="N156" s="82" t="s">
        <v>11000</v>
      </c>
      <c r="O156" s="82" t="s">
        <v>10426</v>
      </c>
      <c r="P156" s="82" t="s">
        <v>977</v>
      </c>
      <c r="Q156" s="82" t="s">
        <v>2303</v>
      </c>
      <c r="R156" s="82" t="s">
        <v>3866</v>
      </c>
      <c r="S156" s="82" t="s">
        <v>329</v>
      </c>
      <c r="T156" s="82" t="s">
        <v>3047</v>
      </c>
      <c r="U156" s="82" t="s">
        <v>11976</v>
      </c>
      <c r="V156" s="82" t="s">
        <v>9561</v>
      </c>
      <c r="W156" s="82" t="s">
        <v>13248</v>
      </c>
      <c r="X156" s="82" t="s">
        <v>9814</v>
      </c>
      <c r="Y156" s="82" t="s">
        <v>9649</v>
      </c>
      <c r="Z156" s="82" t="s">
        <v>13636</v>
      </c>
      <c r="AA156" s="82" t="s">
        <v>8272</v>
      </c>
      <c r="AB156" s="82" t="s">
        <v>1861</v>
      </c>
      <c r="AC156" s="82" t="s">
        <v>1198</v>
      </c>
      <c r="AE156" s="82" t="s">
        <v>15928</v>
      </c>
      <c r="AF156" s="82" t="s">
        <v>8222</v>
      </c>
      <c r="AG156" s="82" t="s">
        <v>14693</v>
      </c>
      <c r="AH156" s="82" t="s">
        <v>13936</v>
      </c>
      <c r="AI156" s="82" t="s">
        <v>15469</v>
      </c>
      <c r="AJ156" s="82" t="s">
        <v>11770</v>
      </c>
      <c r="AK156" s="82" t="s">
        <v>1130</v>
      </c>
      <c r="AL156" s="82" t="s">
        <v>6718</v>
      </c>
      <c r="AM156" s="82" t="s">
        <v>7648</v>
      </c>
      <c r="AN156" s="82" t="s">
        <v>14526</v>
      </c>
      <c r="AO156" s="82" t="s">
        <v>16062</v>
      </c>
      <c r="AP156" s="82" t="s">
        <v>17846</v>
      </c>
      <c r="AQ156" s="82" t="s">
        <v>18591</v>
      </c>
      <c r="AR156" s="82" t="s">
        <v>17401</v>
      </c>
      <c r="AS156" s="82" t="s">
        <v>14875</v>
      </c>
      <c r="AT156" s="82" t="s">
        <v>7626</v>
      </c>
      <c r="AU156" s="82" t="s">
        <v>1453</v>
      </c>
      <c r="AV156" s="82" t="s">
        <v>4173</v>
      </c>
      <c r="AW156" s="82" t="s">
        <v>11807</v>
      </c>
      <c r="AX156" s="82" t="s">
        <v>16354</v>
      </c>
      <c r="AY156" s="82" t="s">
        <v>3959</v>
      </c>
      <c r="AZ156" s="82" t="s">
        <v>19894</v>
      </c>
      <c r="BA156" s="82" t="s">
        <v>18578</v>
      </c>
      <c r="BB156" s="82" t="s">
        <v>16605</v>
      </c>
      <c r="BC156" s="82" t="s">
        <v>1078</v>
      </c>
      <c r="BD156" s="82" t="s">
        <v>9564</v>
      </c>
      <c r="BE156" s="82" t="s">
        <v>9550</v>
      </c>
      <c r="BF156" s="82" t="s">
        <v>6900</v>
      </c>
      <c r="BG156" s="82" t="s">
        <v>11461</v>
      </c>
      <c r="BH156" s="82" t="s">
        <v>9545</v>
      </c>
      <c r="BI156" s="82" t="s">
        <v>10567</v>
      </c>
      <c r="BJ156" s="82" t="s">
        <v>3078</v>
      </c>
      <c r="BK156" s="82" t="s">
        <v>19042</v>
      </c>
      <c r="BL156" s="82" t="s">
        <v>17602</v>
      </c>
      <c r="BM156" s="82" t="s">
        <v>18854</v>
      </c>
      <c r="BN156" s="82" t="s">
        <v>14383</v>
      </c>
      <c r="BO156" s="82" t="s">
        <v>21340</v>
      </c>
      <c r="BP156" s="82" t="s">
        <v>17631</v>
      </c>
      <c r="BQ156" s="82" t="s">
        <v>12578</v>
      </c>
      <c r="BR156" s="82" t="s">
        <v>19731</v>
      </c>
      <c r="BS156" s="82" t="s">
        <v>20932</v>
      </c>
      <c r="BT156" s="82" t="s">
        <v>20543</v>
      </c>
      <c r="BU156" s="82" t="s">
        <v>9174</v>
      </c>
      <c r="BV156" s="82" t="s">
        <v>18630</v>
      </c>
      <c r="BW156" s="82" t="s">
        <v>22063</v>
      </c>
      <c r="BX156" s="82" t="s">
        <v>1197</v>
      </c>
      <c r="BY156" s="82" t="s">
        <v>7651</v>
      </c>
      <c r="BZ156" s="82" t="s">
        <v>22846</v>
      </c>
      <c r="CA156" s="82" t="s">
        <v>19613</v>
      </c>
      <c r="CB156" s="82" t="s">
        <v>9524</v>
      </c>
      <c r="CC156" s="82" t="s">
        <v>22542</v>
      </c>
      <c r="CD156" s="82" t="s">
        <v>2615</v>
      </c>
      <c r="CE156" s="82" t="s">
        <v>15674</v>
      </c>
      <c r="CF156" s="82" t="s">
        <v>12609</v>
      </c>
      <c r="CG156" s="82" t="s">
        <v>6377</v>
      </c>
      <c r="CH156" s="82" t="s">
        <v>16303</v>
      </c>
      <c r="CI156" s="82" t="s">
        <v>22503</v>
      </c>
      <c r="CJ156" s="82" t="s">
        <v>17615</v>
      </c>
      <c r="CK156" s="82" t="s">
        <v>6603</v>
      </c>
      <c r="CL156" s="82" t="s">
        <v>2196</v>
      </c>
      <c r="CM156" s="82" t="s">
        <v>11802</v>
      </c>
      <c r="CO156" s="82" t="s">
        <v>19590</v>
      </c>
    </row>
    <row r="157" spans="3:93" ht="16.5" x14ac:dyDescent="0.25">
      <c r="C157" s="81" t="s">
        <v>4836</v>
      </c>
      <c r="D157" s="82" t="s">
        <v>4837</v>
      </c>
      <c r="E157" s="82" t="s">
        <v>5559</v>
      </c>
      <c r="F157" s="82" t="s">
        <v>5995</v>
      </c>
      <c r="G157" s="82" t="s">
        <v>6573</v>
      </c>
      <c r="H157" s="82" t="s">
        <v>6473</v>
      </c>
      <c r="I157" s="82" t="s">
        <v>7606</v>
      </c>
      <c r="J157" s="82" t="s">
        <v>8318</v>
      </c>
      <c r="K157" s="82" t="s">
        <v>9062</v>
      </c>
      <c r="L157" s="82" t="s">
        <v>9529</v>
      </c>
      <c r="M157" s="82" t="s">
        <v>9923</v>
      </c>
      <c r="N157" s="82" t="s">
        <v>8398</v>
      </c>
      <c r="O157" s="82" t="s">
        <v>10428</v>
      </c>
      <c r="P157" s="82" t="s">
        <v>3005</v>
      </c>
      <c r="Q157" s="82" t="s">
        <v>451</v>
      </c>
      <c r="R157" s="82" t="s">
        <v>12576</v>
      </c>
      <c r="S157" s="82" t="s">
        <v>340</v>
      </c>
      <c r="T157" s="82" t="s">
        <v>12351</v>
      </c>
      <c r="U157" s="82" t="s">
        <v>11977</v>
      </c>
      <c r="V157" s="82" t="s">
        <v>3010</v>
      </c>
      <c r="W157" s="82" t="s">
        <v>13249</v>
      </c>
      <c r="X157" s="82" t="s">
        <v>11519</v>
      </c>
      <c r="Y157" s="82" t="s">
        <v>12286</v>
      </c>
      <c r="Z157" s="82" t="s">
        <v>13343</v>
      </c>
      <c r="AA157" s="82" t="s">
        <v>14168</v>
      </c>
      <c r="AB157" s="82" t="s">
        <v>1860</v>
      </c>
      <c r="AC157" s="82" t="s">
        <v>2188</v>
      </c>
      <c r="AE157" s="82" t="s">
        <v>15929</v>
      </c>
      <c r="AF157" s="82" t="s">
        <v>8232</v>
      </c>
      <c r="AG157" s="82" t="s">
        <v>14694</v>
      </c>
      <c r="AH157" s="82" t="s">
        <v>13937</v>
      </c>
      <c r="AI157" s="82" t="s">
        <v>15484</v>
      </c>
      <c r="AJ157" s="82" t="s">
        <v>9535</v>
      </c>
      <c r="AK157" s="82" t="s">
        <v>1807</v>
      </c>
      <c r="AL157" s="82" t="s">
        <v>16339</v>
      </c>
      <c r="AM157" s="82" t="s">
        <v>7648</v>
      </c>
      <c r="AN157" s="82" t="s">
        <v>8430</v>
      </c>
      <c r="AO157" s="82" t="s">
        <v>10552</v>
      </c>
      <c r="AP157" s="82" t="s">
        <v>17847</v>
      </c>
      <c r="AQ157" s="82" t="s">
        <v>18804</v>
      </c>
      <c r="AR157" s="82" t="s">
        <v>17402</v>
      </c>
      <c r="AS157" s="82" t="s">
        <v>14322</v>
      </c>
      <c r="AT157" s="82" t="s">
        <v>7583</v>
      </c>
      <c r="AU157" s="82" t="s">
        <v>2190</v>
      </c>
      <c r="AV157" s="82" t="s">
        <v>8056</v>
      </c>
      <c r="AW157" s="82" t="s">
        <v>11781</v>
      </c>
      <c r="AX157" s="82" t="s">
        <v>7192</v>
      </c>
      <c r="AY157" s="82" t="s">
        <v>9646</v>
      </c>
      <c r="AZ157" s="82" t="s">
        <v>19895</v>
      </c>
      <c r="BA157" s="82" t="s">
        <v>6868</v>
      </c>
      <c r="BB157" s="82" t="s">
        <v>8794</v>
      </c>
      <c r="BC157" s="82" t="s">
        <v>1078</v>
      </c>
      <c r="BD157" s="82" t="s">
        <v>9564</v>
      </c>
      <c r="BE157" s="82" t="s">
        <v>3384</v>
      </c>
      <c r="BF157" s="82" t="s">
        <v>6877</v>
      </c>
      <c r="BG157" s="82" t="s">
        <v>803</v>
      </c>
      <c r="BH157" s="82" t="s">
        <v>3864</v>
      </c>
      <c r="BI157" s="82" t="s">
        <v>18242</v>
      </c>
      <c r="BJ157" s="82" t="s">
        <v>11746</v>
      </c>
      <c r="BK157" s="82" t="s">
        <v>19043</v>
      </c>
      <c r="BL157" s="82" t="s">
        <v>7285</v>
      </c>
      <c r="BM157" s="82" t="s">
        <v>18855</v>
      </c>
      <c r="BN157" s="82" t="s">
        <v>14300</v>
      </c>
      <c r="BO157" s="82" t="s">
        <v>21341</v>
      </c>
      <c r="BP157" s="82" t="s">
        <v>20277</v>
      </c>
      <c r="BQ157" s="82" t="s">
        <v>917</v>
      </c>
      <c r="BR157" s="82" t="s">
        <v>14913</v>
      </c>
      <c r="BS157" s="82" t="s">
        <v>20916</v>
      </c>
      <c r="BT157" s="82" t="s">
        <v>9279</v>
      </c>
      <c r="BU157" s="82" t="s">
        <v>18187</v>
      </c>
      <c r="BV157" s="82" t="s">
        <v>18839</v>
      </c>
      <c r="BW157" s="82" t="s">
        <v>22064</v>
      </c>
      <c r="BX157" s="82" t="s">
        <v>7585</v>
      </c>
      <c r="BY157" s="82" t="s">
        <v>335</v>
      </c>
      <c r="BZ157" s="82" t="s">
        <v>22527</v>
      </c>
      <c r="CA157" s="82" t="s">
        <v>19574</v>
      </c>
      <c r="CB157" s="82" t="s">
        <v>1139</v>
      </c>
      <c r="CC157" s="82" t="s">
        <v>21838</v>
      </c>
      <c r="CD157" s="82" t="s">
        <v>2615</v>
      </c>
      <c r="CE157" s="82" t="s">
        <v>19552</v>
      </c>
      <c r="CF157" s="82" t="s">
        <v>4119</v>
      </c>
      <c r="CG157" s="82" t="s">
        <v>15177</v>
      </c>
      <c r="CH157" s="82" t="s">
        <v>7181</v>
      </c>
      <c r="CI157" s="82" t="s">
        <v>15625</v>
      </c>
      <c r="CJ157" s="82" t="s">
        <v>20239</v>
      </c>
      <c r="CK157" s="82" t="s">
        <v>16314</v>
      </c>
      <c r="CL157" s="82" t="s">
        <v>2192</v>
      </c>
      <c r="CM157" s="82" t="s">
        <v>2044</v>
      </c>
      <c r="CO157" s="82" t="s">
        <v>23048</v>
      </c>
    </row>
    <row r="158" spans="3:93" ht="16.5" x14ac:dyDescent="0.25">
      <c r="C158" s="81" t="s">
        <v>4838</v>
      </c>
      <c r="D158" s="82" t="s">
        <v>4839</v>
      </c>
      <c r="E158" s="82" t="s">
        <v>5560</v>
      </c>
      <c r="F158" s="82" t="s">
        <v>5997</v>
      </c>
      <c r="G158" s="82" t="s">
        <v>6575</v>
      </c>
      <c r="H158" s="82" t="s">
        <v>7098</v>
      </c>
      <c r="I158" s="82" t="s">
        <v>7818</v>
      </c>
      <c r="J158" s="82" t="s">
        <v>8295</v>
      </c>
      <c r="K158" s="82" t="s">
        <v>9063</v>
      </c>
      <c r="L158" s="82" t="s">
        <v>3373</v>
      </c>
      <c r="M158" s="82" t="s">
        <v>10013</v>
      </c>
      <c r="N158" s="82" t="s">
        <v>10885</v>
      </c>
      <c r="O158" s="82" t="s">
        <v>10430</v>
      </c>
      <c r="P158" s="82" t="s">
        <v>11297</v>
      </c>
      <c r="Q158" s="82" t="s">
        <v>2549</v>
      </c>
      <c r="R158" s="82" t="s">
        <v>1715</v>
      </c>
      <c r="S158" s="82" t="s">
        <v>1198</v>
      </c>
      <c r="T158" s="82" t="s">
        <v>11395</v>
      </c>
      <c r="U158" s="82" t="s">
        <v>11978</v>
      </c>
      <c r="V158" s="82" t="s">
        <v>3083</v>
      </c>
      <c r="W158" s="82" t="s">
        <v>13250</v>
      </c>
      <c r="X158" s="82" t="s">
        <v>12909</v>
      </c>
      <c r="Y158" s="82" t="s">
        <v>11345</v>
      </c>
      <c r="Z158" s="82" t="s">
        <v>13686</v>
      </c>
      <c r="AA158" s="82" t="s">
        <v>8708</v>
      </c>
      <c r="AB158" s="82" t="s">
        <v>1861</v>
      </c>
      <c r="AC158" s="82" t="s">
        <v>1467</v>
      </c>
      <c r="AE158" s="82" t="s">
        <v>15930</v>
      </c>
      <c r="AF158" s="82" t="s">
        <v>14231</v>
      </c>
      <c r="AG158" s="82" t="s">
        <v>14695</v>
      </c>
      <c r="AH158" s="82" t="s">
        <v>14008</v>
      </c>
      <c r="AI158" s="82" t="s">
        <v>15486</v>
      </c>
      <c r="AJ158" s="82" t="s">
        <v>1861</v>
      </c>
      <c r="AK158" s="82" t="s">
        <v>899</v>
      </c>
      <c r="AL158" s="82" t="s">
        <v>7226</v>
      </c>
      <c r="AM158" s="82" t="s">
        <v>7648</v>
      </c>
      <c r="AN158" s="82" t="s">
        <v>8234</v>
      </c>
      <c r="AO158" s="82" t="s">
        <v>18222</v>
      </c>
      <c r="AP158" s="82" t="s">
        <v>17848</v>
      </c>
      <c r="AQ158" s="82" t="s">
        <v>18805</v>
      </c>
      <c r="AR158" s="82" t="s">
        <v>17403</v>
      </c>
      <c r="AS158" s="82" t="s">
        <v>14415</v>
      </c>
      <c r="AT158" s="82" t="s">
        <v>7583</v>
      </c>
      <c r="AU158" s="82" t="s">
        <v>2195</v>
      </c>
      <c r="AV158" s="82" t="s">
        <v>8056</v>
      </c>
      <c r="AW158" s="82" t="s">
        <v>1732</v>
      </c>
      <c r="AX158" s="82" t="s">
        <v>16321</v>
      </c>
      <c r="AY158" s="82" t="s">
        <v>9646</v>
      </c>
      <c r="AZ158" s="82" t="s">
        <v>19896</v>
      </c>
      <c r="BA158" s="82" t="s">
        <v>18580</v>
      </c>
      <c r="BB158" s="82" t="s">
        <v>15135</v>
      </c>
      <c r="BC158" s="82" t="s">
        <v>55</v>
      </c>
      <c r="BD158" s="82" t="s">
        <v>1552</v>
      </c>
      <c r="BE158" s="82" t="s">
        <v>1815</v>
      </c>
      <c r="BF158" s="82" t="s">
        <v>7636</v>
      </c>
      <c r="BG158" s="82" t="s">
        <v>8837</v>
      </c>
      <c r="BH158" s="82" t="s">
        <v>3865</v>
      </c>
      <c r="BI158" s="82" t="s">
        <v>9305</v>
      </c>
      <c r="BJ158" s="82" t="s">
        <v>1856</v>
      </c>
      <c r="BK158" s="82" t="s">
        <v>19044</v>
      </c>
      <c r="BL158" s="82" t="s">
        <v>15224</v>
      </c>
      <c r="BM158" s="82" t="s">
        <v>7850</v>
      </c>
      <c r="BN158" s="82" t="s">
        <v>14465</v>
      </c>
      <c r="BO158" s="82" t="s">
        <v>21334</v>
      </c>
      <c r="BP158" s="82" t="s">
        <v>20243</v>
      </c>
      <c r="BQ158" s="82" t="s">
        <v>919</v>
      </c>
      <c r="BR158" s="82" t="s">
        <v>20129</v>
      </c>
      <c r="BS158" s="82" t="s">
        <v>20933</v>
      </c>
      <c r="BT158" s="82" t="s">
        <v>833</v>
      </c>
      <c r="BU158" s="82" t="s">
        <v>12536</v>
      </c>
      <c r="BV158" s="82" t="s">
        <v>7574</v>
      </c>
      <c r="BW158" s="82" t="s">
        <v>22065</v>
      </c>
      <c r="BX158" s="82" t="s">
        <v>1197</v>
      </c>
      <c r="BY158" s="82" t="s">
        <v>2615</v>
      </c>
      <c r="BZ158" s="82" t="s">
        <v>22937</v>
      </c>
      <c r="CA158" s="82" t="s">
        <v>21769</v>
      </c>
      <c r="CB158" s="82" t="s">
        <v>1138</v>
      </c>
      <c r="CC158" s="82" t="s">
        <v>22815</v>
      </c>
      <c r="CD158" s="82" t="s">
        <v>4171</v>
      </c>
      <c r="CE158" s="82" t="s">
        <v>19553</v>
      </c>
      <c r="CF158" s="82" t="s">
        <v>10449</v>
      </c>
      <c r="CG158" s="82" t="s">
        <v>6550</v>
      </c>
      <c r="CH158" s="82" t="s">
        <v>17575</v>
      </c>
      <c r="CI158" s="82" t="s">
        <v>22505</v>
      </c>
      <c r="CJ158" s="82" t="s">
        <v>17307</v>
      </c>
      <c r="CK158" s="82" t="s">
        <v>7247</v>
      </c>
      <c r="CL158" s="82" t="s">
        <v>2189</v>
      </c>
      <c r="CM158" s="82" t="s">
        <v>15263</v>
      </c>
      <c r="CO158" s="82" t="s">
        <v>15036</v>
      </c>
    </row>
    <row r="159" spans="3:93" ht="16.5" x14ac:dyDescent="0.25">
      <c r="C159" s="81" t="s">
        <v>4840</v>
      </c>
      <c r="D159" s="82" t="s">
        <v>4841</v>
      </c>
      <c r="E159" s="82" t="s">
        <v>5561</v>
      </c>
      <c r="F159" s="82" t="s">
        <v>5998</v>
      </c>
      <c r="G159" s="82" t="s">
        <v>6578</v>
      </c>
      <c r="H159" s="82" t="s">
        <v>7268</v>
      </c>
      <c r="I159" s="82" t="s">
        <v>7819</v>
      </c>
      <c r="J159" s="82" t="s">
        <v>8323</v>
      </c>
      <c r="K159" s="82" t="s">
        <v>9065</v>
      </c>
      <c r="L159" s="82" t="s">
        <v>905</v>
      </c>
      <c r="M159" s="82" t="s">
        <v>9861</v>
      </c>
      <c r="N159" s="82" t="s">
        <v>10892</v>
      </c>
      <c r="O159" s="82" t="s">
        <v>10431</v>
      </c>
      <c r="P159" s="82" t="s">
        <v>11342</v>
      </c>
      <c r="Q159" s="82" t="s">
        <v>616</v>
      </c>
      <c r="R159" s="82" t="s">
        <v>2153</v>
      </c>
      <c r="S159" s="82" t="s">
        <v>2188</v>
      </c>
      <c r="T159" s="82" t="s">
        <v>12297</v>
      </c>
      <c r="U159" s="82" t="s">
        <v>11979</v>
      </c>
      <c r="V159" s="82" t="s">
        <v>737</v>
      </c>
      <c r="W159" s="82" t="s">
        <v>13251</v>
      </c>
      <c r="X159" s="82" t="s">
        <v>12915</v>
      </c>
      <c r="Y159" s="82" t="s">
        <v>12285</v>
      </c>
      <c r="Z159" s="82" t="s">
        <v>13687</v>
      </c>
      <c r="AA159" s="82" t="s">
        <v>8655</v>
      </c>
      <c r="AB159" s="82" t="s">
        <v>914</v>
      </c>
      <c r="AC159" s="82" t="s">
        <v>7651</v>
      </c>
      <c r="AE159" s="82" t="s">
        <v>13092</v>
      </c>
      <c r="AF159" s="82" t="s">
        <v>14233</v>
      </c>
      <c r="AG159" s="82" t="s">
        <v>14696</v>
      </c>
      <c r="AH159" s="82" t="s">
        <v>3076</v>
      </c>
      <c r="AI159" s="82" t="s">
        <v>15487</v>
      </c>
      <c r="AJ159" s="82" t="s">
        <v>3163</v>
      </c>
      <c r="AK159" s="82" t="s">
        <v>449</v>
      </c>
      <c r="AL159" s="82" t="s">
        <v>16319</v>
      </c>
      <c r="AM159" s="82" t="s">
        <v>1195</v>
      </c>
      <c r="AN159" s="82" t="s">
        <v>16681</v>
      </c>
      <c r="AO159" s="82" t="s">
        <v>18213</v>
      </c>
      <c r="AP159" s="82" t="s">
        <v>17849</v>
      </c>
      <c r="AQ159" s="82" t="s">
        <v>18807</v>
      </c>
      <c r="AR159" s="82" t="s">
        <v>17404</v>
      </c>
      <c r="AS159" s="82" t="s">
        <v>14945</v>
      </c>
      <c r="AT159" s="82" t="s">
        <v>7649</v>
      </c>
      <c r="AU159" s="82" t="s">
        <v>2192</v>
      </c>
      <c r="AV159" s="82" t="s">
        <v>2628</v>
      </c>
      <c r="AW159" s="82" t="s">
        <v>8984</v>
      </c>
      <c r="AX159" s="82" t="s">
        <v>16401</v>
      </c>
      <c r="AY159" s="82" t="s">
        <v>3960</v>
      </c>
      <c r="AZ159" s="82" t="s">
        <v>19897</v>
      </c>
      <c r="BA159" s="82" t="s">
        <v>7847</v>
      </c>
      <c r="BB159" s="82" t="s">
        <v>14459</v>
      </c>
      <c r="BC159" s="82" t="s">
        <v>41</v>
      </c>
      <c r="BD159" s="82" t="s">
        <v>1563</v>
      </c>
      <c r="BE159" s="82" t="s">
        <v>9539</v>
      </c>
      <c r="BF159" s="82" t="s">
        <v>20204</v>
      </c>
      <c r="BG159" s="82" t="s">
        <v>11509</v>
      </c>
      <c r="BH159" s="82" t="s">
        <v>9547</v>
      </c>
      <c r="BI159" s="82" t="s">
        <v>20380</v>
      </c>
      <c r="BJ159" s="82" t="s">
        <v>1720</v>
      </c>
      <c r="BK159" s="82" t="s">
        <v>19045</v>
      </c>
      <c r="BL159" s="82" t="s">
        <v>15249</v>
      </c>
      <c r="BM159" s="82" t="s">
        <v>17495</v>
      </c>
      <c r="BN159" s="82" t="s">
        <v>17087</v>
      </c>
      <c r="BO159" s="82" t="s">
        <v>21342</v>
      </c>
      <c r="BP159" s="82" t="s">
        <v>7958</v>
      </c>
      <c r="BQ159" s="82" t="s">
        <v>1128</v>
      </c>
      <c r="BR159" s="82" t="s">
        <v>14982</v>
      </c>
      <c r="BS159" s="82" t="s">
        <v>20934</v>
      </c>
      <c r="BT159" s="82" t="s">
        <v>20353</v>
      </c>
      <c r="BU159" s="82" t="s">
        <v>12588</v>
      </c>
      <c r="BV159" s="82" t="s">
        <v>21640</v>
      </c>
      <c r="BW159" s="82" t="s">
        <v>22066</v>
      </c>
      <c r="BX159" s="82" t="s">
        <v>1195</v>
      </c>
      <c r="BY159" s="82" t="s">
        <v>4172</v>
      </c>
      <c r="BZ159" s="82" t="s">
        <v>22938</v>
      </c>
      <c r="CA159" s="82" t="s">
        <v>15724</v>
      </c>
      <c r="CB159" s="82" t="s">
        <v>900</v>
      </c>
      <c r="CC159" s="82" t="s">
        <v>22816</v>
      </c>
      <c r="CD159" s="82" t="s">
        <v>2619</v>
      </c>
      <c r="CE159" s="82" t="s">
        <v>19554</v>
      </c>
      <c r="CF159" s="82" t="s">
        <v>10388</v>
      </c>
      <c r="CG159" s="82" t="s">
        <v>6551</v>
      </c>
      <c r="CH159" s="82" t="s">
        <v>14499</v>
      </c>
      <c r="CI159" s="82" t="s">
        <v>22520</v>
      </c>
      <c r="CJ159" s="82" t="s">
        <v>17390</v>
      </c>
      <c r="CK159" s="82" t="s">
        <v>15180</v>
      </c>
      <c r="CL159" s="82" t="s">
        <v>7653</v>
      </c>
      <c r="CM159" s="82" t="s">
        <v>11778</v>
      </c>
      <c r="CO159" s="82" t="s">
        <v>14512</v>
      </c>
    </row>
    <row r="160" spans="3:93" ht="16.5" x14ac:dyDescent="0.25">
      <c r="C160" s="81" t="s">
        <v>4842</v>
      </c>
      <c r="D160" s="82" t="s">
        <v>4843</v>
      </c>
      <c r="E160" s="82" t="s">
        <v>5562</v>
      </c>
      <c r="F160" s="82" t="s">
        <v>5999</v>
      </c>
      <c r="G160" s="82" t="s">
        <v>6581</v>
      </c>
      <c r="H160" s="82" t="s">
        <v>7270</v>
      </c>
      <c r="I160" s="82" t="s">
        <v>7821</v>
      </c>
      <c r="J160" s="82" t="s">
        <v>8324</v>
      </c>
      <c r="K160" s="82" t="s">
        <v>9067</v>
      </c>
      <c r="L160" s="82" t="s">
        <v>635</v>
      </c>
      <c r="M160" s="82" t="s">
        <v>10014</v>
      </c>
      <c r="N160" s="82" t="s">
        <v>8397</v>
      </c>
      <c r="O160" s="82" t="s">
        <v>10432</v>
      </c>
      <c r="P160" s="82" t="s">
        <v>11288</v>
      </c>
      <c r="Q160" s="82" t="s">
        <v>3011</v>
      </c>
      <c r="R160" s="82" t="s">
        <v>12576</v>
      </c>
      <c r="S160" s="82" t="s">
        <v>1453</v>
      </c>
      <c r="T160" s="82" t="s">
        <v>3060</v>
      </c>
      <c r="U160" s="82" t="s">
        <v>11980</v>
      </c>
      <c r="V160" s="82" t="s">
        <v>734</v>
      </c>
      <c r="W160" s="82" t="s">
        <v>13252</v>
      </c>
      <c r="X160" s="82" t="s">
        <v>12504</v>
      </c>
      <c r="Y160" s="82" t="s">
        <v>11422</v>
      </c>
      <c r="Z160" s="82" t="s">
        <v>13690</v>
      </c>
      <c r="AA160" s="82" t="s">
        <v>8268</v>
      </c>
      <c r="AB160" s="82" t="s">
        <v>2895</v>
      </c>
      <c r="AC160" s="82" t="s">
        <v>335</v>
      </c>
      <c r="AE160" s="82" t="s">
        <v>15932</v>
      </c>
      <c r="AF160" s="82" t="s">
        <v>14233</v>
      </c>
      <c r="AG160" s="82" t="s">
        <v>11259</v>
      </c>
      <c r="AH160" s="82" t="s">
        <v>1703</v>
      </c>
      <c r="AI160" s="82" t="s">
        <v>15488</v>
      </c>
      <c r="AJ160" s="82" t="s">
        <v>1133</v>
      </c>
      <c r="AK160" s="82" t="s">
        <v>2893</v>
      </c>
      <c r="AL160" s="82" t="s">
        <v>6453</v>
      </c>
      <c r="AM160" s="82" t="s">
        <v>1197</v>
      </c>
      <c r="AN160" s="82" t="s">
        <v>16682</v>
      </c>
      <c r="AO160" s="82" t="s">
        <v>18224</v>
      </c>
      <c r="AP160" s="82" t="s">
        <v>17850</v>
      </c>
      <c r="AQ160" s="82" t="s">
        <v>7852</v>
      </c>
      <c r="AR160" s="82" t="s">
        <v>16502</v>
      </c>
      <c r="AS160" s="82" t="s">
        <v>17121</v>
      </c>
      <c r="AT160" s="82" t="s">
        <v>7581</v>
      </c>
      <c r="AU160" s="82" t="s">
        <v>2197</v>
      </c>
      <c r="AV160" s="82" t="s">
        <v>4170</v>
      </c>
      <c r="AW160" s="82" t="s">
        <v>4362</v>
      </c>
      <c r="AX160" s="82" t="s">
        <v>6728</v>
      </c>
      <c r="AY160" s="82" t="s">
        <v>11757</v>
      </c>
      <c r="AZ160" s="82" t="s">
        <v>19899</v>
      </c>
      <c r="BA160" s="82" t="s">
        <v>16461</v>
      </c>
      <c r="BB160" s="82" t="s">
        <v>14808</v>
      </c>
      <c r="BC160" s="82" t="s">
        <v>1933</v>
      </c>
      <c r="BD160" s="82" t="s">
        <v>1570</v>
      </c>
      <c r="BE160" s="82" t="s">
        <v>3376</v>
      </c>
      <c r="BF160" s="82" t="s">
        <v>16841</v>
      </c>
      <c r="BG160" s="82" t="s">
        <v>12343</v>
      </c>
      <c r="BH160" s="82" t="s">
        <v>3865</v>
      </c>
      <c r="BI160" s="82" t="s">
        <v>16061</v>
      </c>
      <c r="BJ160" s="82" t="s">
        <v>1721</v>
      </c>
      <c r="BK160" s="82" t="s">
        <v>19046</v>
      </c>
      <c r="BL160" s="82" t="s">
        <v>6601</v>
      </c>
      <c r="BM160" s="82" t="s">
        <v>17709</v>
      </c>
      <c r="BN160" s="82" t="s">
        <v>14869</v>
      </c>
      <c r="BO160" s="82" t="s">
        <v>21343</v>
      </c>
      <c r="BP160" s="82" t="s">
        <v>20278</v>
      </c>
      <c r="BQ160" s="82" t="s">
        <v>1130</v>
      </c>
      <c r="BR160" s="82" t="s">
        <v>14479</v>
      </c>
      <c r="BS160" s="82" t="s">
        <v>20935</v>
      </c>
      <c r="BT160" s="82" t="s">
        <v>20546</v>
      </c>
      <c r="BU160" s="82" t="s">
        <v>9293</v>
      </c>
      <c r="BV160" s="82" t="s">
        <v>7893</v>
      </c>
      <c r="BW160" s="82" t="s">
        <v>22067</v>
      </c>
      <c r="BX160" s="82" t="s">
        <v>1195</v>
      </c>
      <c r="BY160" s="82" t="s">
        <v>4172</v>
      </c>
      <c r="BZ160" s="82" t="s">
        <v>22860</v>
      </c>
      <c r="CA160" s="82" t="s">
        <v>21770</v>
      </c>
      <c r="CB160" s="82" t="s">
        <v>1138</v>
      </c>
      <c r="CC160" s="82" t="s">
        <v>22817</v>
      </c>
      <c r="CD160" s="82" t="s">
        <v>4173</v>
      </c>
      <c r="CE160" s="82" t="s">
        <v>19521</v>
      </c>
      <c r="CF160" s="82" t="s">
        <v>17816</v>
      </c>
      <c r="CG160" s="82" t="s">
        <v>7325</v>
      </c>
      <c r="CH160" s="82" t="s">
        <v>17577</v>
      </c>
      <c r="CI160" s="82" t="s">
        <v>15636</v>
      </c>
      <c r="CJ160" s="82" t="s">
        <v>6998</v>
      </c>
      <c r="CK160" s="82" t="s">
        <v>7288</v>
      </c>
      <c r="CL160" s="82" t="s">
        <v>327</v>
      </c>
      <c r="CM160" s="82" t="s">
        <v>8936</v>
      </c>
      <c r="CO160" s="82" t="s">
        <v>14718</v>
      </c>
    </row>
    <row r="161" spans="3:93" ht="16.5" x14ac:dyDescent="0.25">
      <c r="C161" s="81" t="s">
        <v>4844</v>
      </c>
      <c r="D161" s="82" t="s">
        <v>4845</v>
      </c>
      <c r="E161" s="82" t="s">
        <v>5563</v>
      </c>
      <c r="F161" s="82" t="s">
        <v>6000</v>
      </c>
      <c r="G161" s="82" t="s">
        <v>6584</v>
      </c>
      <c r="H161" s="82" t="s">
        <v>6793</v>
      </c>
      <c r="I161" s="82" t="s">
        <v>7823</v>
      </c>
      <c r="J161" s="82" t="s">
        <v>8327</v>
      </c>
      <c r="K161" s="82" t="s">
        <v>9068</v>
      </c>
      <c r="L161" s="82" t="s">
        <v>2548</v>
      </c>
      <c r="M161" s="82" t="s">
        <v>10015</v>
      </c>
      <c r="N161" s="82" t="s">
        <v>11006</v>
      </c>
      <c r="O161" s="82" t="s">
        <v>10433</v>
      </c>
      <c r="P161" s="82" t="s">
        <v>11342</v>
      </c>
      <c r="Q161" s="82" t="s">
        <v>9560</v>
      </c>
      <c r="R161" s="82" t="s">
        <v>2154</v>
      </c>
      <c r="S161" s="82" t="s">
        <v>2195</v>
      </c>
      <c r="T161" s="82" t="s">
        <v>8917</v>
      </c>
      <c r="U161" s="82" t="s">
        <v>11981</v>
      </c>
      <c r="V161" s="82" t="s">
        <v>2522</v>
      </c>
      <c r="W161" s="82" t="s">
        <v>13253</v>
      </c>
      <c r="X161" s="82" t="s">
        <v>12666</v>
      </c>
      <c r="Y161" s="82" t="s">
        <v>11421</v>
      </c>
      <c r="Z161" s="82" t="s">
        <v>13691</v>
      </c>
      <c r="AA161" s="82" t="s">
        <v>14171</v>
      </c>
      <c r="AB161" s="82" t="s">
        <v>445</v>
      </c>
      <c r="AC161" s="82" t="s">
        <v>336</v>
      </c>
      <c r="AE161" s="82" t="s">
        <v>15933</v>
      </c>
      <c r="AF161" s="82" t="s">
        <v>14788</v>
      </c>
      <c r="AG161" s="82" t="s">
        <v>11030</v>
      </c>
      <c r="AH161" s="82" t="s">
        <v>3071</v>
      </c>
      <c r="AI161" s="82" t="s">
        <v>15456</v>
      </c>
      <c r="AJ161" s="82" t="s">
        <v>1810</v>
      </c>
      <c r="AK161" s="82" t="s">
        <v>2541</v>
      </c>
      <c r="AL161" s="82" t="s">
        <v>16341</v>
      </c>
      <c r="AM161" s="82" t="s">
        <v>1195</v>
      </c>
      <c r="AN161" s="82" t="s">
        <v>16684</v>
      </c>
      <c r="AO161" s="82" t="s">
        <v>10557</v>
      </c>
      <c r="AP161" s="82" t="s">
        <v>17851</v>
      </c>
      <c r="AQ161" s="82" t="s">
        <v>17493</v>
      </c>
      <c r="AR161" s="82" t="s">
        <v>17405</v>
      </c>
      <c r="AS161" s="82" t="s">
        <v>14951</v>
      </c>
      <c r="AT161" s="82" t="s">
        <v>7649</v>
      </c>
      <c r="AU161" s="82" t="s">
        <v>2197</v>
      </c>
      <c r="AV161" s="82" t="s">
        <v>2617</v>
      </c>
      <c r="AW161" s="82" t="s">
        <v>11395</v>
      </c>
      <c r="AX161" s="82" t="s">
        <v>14991</v>
      </c>
      <c r="AY161" s="82" t="s">
        <v>8930</v>
      </c>
      <c r="AZ161" s="82" t="s">
        <v>19900</v>
      </c>
      <c r="BA161" s="82" t="s">
        <v>7020</v>
      </c>
      <c r="BB161" s="82" t="s">
        <v>14905</v>
      </c>
      <c r="BC161" s="82" t="s">
        <v>41</v>
      </c>
      <c r="BD161" s="82" t="s">
        <v>11794</v>
      </c>
      <c r="BE161" s="82" t="s">
        <v>9538</v>
      </c>
      <c r="BF161" s="82" t="s">
        <v>20147</v>
      </c>
      <c r="BG161" s="82" t="s">
        <v>19359</v>
      </c>
      <c r="BH161" s="82" t="s">
        <v>9543</v>
      </c>
      <c r="BI161" s="82" t="s">
        <v>18251</v>
      </c>
      <c r="BJ161" s="82" t="s">
        <v>11768</v>
      </c>
      <c r="BK161" s="82" t="s">
        <v>19047</v>
      </c>
      <c r="BL161" s="82" t="s">
        <v>6547</v>
      </c>
      <c r="BM161" s="82" t="s">
        <v>18809</v>
      </c>
      <c r="BN161" s="82" t="s">
        <v>16249</v>
      </c>
      <c r="BO161" s="82" t="s">
        <v>21336</v>
      </c>
      <c r="BP161" s="82" t="s">
        <v>20279</v>
      </c>
      <c r="BQ161" s="82" t="s">
        <v>1805</v>
      </c>
      <c r="BR161" s="82" t="s">
        <v>20113</v>
      </c>
      <c r="BS161" s="82" t="s">
        <v>20936</v>
      </c>
      <c r="BT161" s="82" t="s">
        <v>18186</v>
      </c>
      <c r="BU161" s="82" t="s">
        <v>1838</v>
      </c>
      <c r="BV161" s="82" t="s">
        <v>20150</v>
      </c>
      <c r="BW161" s="82" t="s">
        <v>22068</v>
      </c>
      <c r="BX161" s="82" t="s">
        <v>1195</v>
      </c>
      <c r="BY161" s="82" t="s">
        <v>338</v>
      </c>
      <c r="BZ161" s="82" t="s">
        <v>22939</v>
      </c>
      <c r="CA161" s="82" t="s">
        <v>21771</v>
      </c>
      <c r="CB161" s="82" t="s">
        <v>446</v>
      </c>
      <c r="CC161" s="82" t="s">
        <v>22818</v>
      </c>
      <c r="CD161" s="82" t="s">
        <v>3765</v>
      </c>
      <c r="CE161" s="82" t="s">
        <v>19556</v>
      </c>
      <c r="CF161" s="82" t="s">
        <v>18289</v>
      </c>
      <c r="CG161" s="82" t="s">
        <v>17669</v>
      </c>
      <c r="CH161" s="82" t="s">
        <v>14987</v>
      </c>
      <c r="CI161" s="82" t="s">
        <v>15564</v>
      </c>
      <c r="CJ161" s="82" t="s">
        <v>17389</v>
      </c>
      <c r="CK161" s="82" t="s">
        <v>7296</v>
      </c>
      <c r="CL161" s="82" t="s">
        <v>331</v>
      </c>
      <c r="CM161" s="82" t="s">
        <v>1490</v>
      </c>
      <c r="CO161" s="82" t="s">
        <v>10889</v>
      </c>
    </row>
    <row r="162" spans="3:93" ht="16.5" x14ac:dyDescent="0.25">
      <c r="C162" s="81" t="s">
        <v>4846</v>
      </c>
      <c r="D162" s="82" t="s">
        <v>4847</v>
      </c>
      <c r="E162" s="82" t="s">
        <v>5564</v>
      </c>
      <c r="F162" s="82" t="s">
        <v>6001</v>
      </c>
      <c r="G162" s="82" t="s">
        <v>6520</v>
      </c>
      <c r="H162" s="82" t="s">
        <v>7273</v>
      </c>
      <c r="I162" s="82" t="s">
        <v>7824</v>
      </c>
      <c r="J162" s="82" t="s">
        <v>8331</v>
      </c>
      <c r="K162" s="82" t="s">
        <v>9066</v>
      </c>
      <c r="L162" s="82" t="s">
        <v>613</v>
      </c>
      <c r="M162" s="82" t="s">
        <v>10016</v>
      </c>
      <c r="N162" s="82" t="s">
        <v>11026</v>
      </c>
      <c r="O162" s="82" t="s">
        <v>10434</v>
      </c>
      <c r="P162" s="82" t="s">
        <v>9697</v>
      </c>
      <c r="Q162" s="82" t="s">
        <v>728</v>
      </c>
      <c r="R162" s="82" t="s">
        <v>3867</v>
      </c>
      <c r="S162" s="82" t="s">
        <v>2191</v>
      </c>
      <c r="T162" s="82" t="s">
        <v>11386</v>
      </c>
      <c r="U162" s="82" t="s">
        <v>11982</v>
      </c>
      <c r="V162" s="82" t="s">
        <v>9574</v>
      </c>
      <c r="W162" s="82" t="s">
        <v>13231</v>
      </c>
      <c r="X162" s="82" t="s">
        <v>12916</v>
      </c>
      <c r="Y162" s="82" t="s">
        <v>9655</v>
      </c>
      <c r="Z162" s="82" t="s">
        <v>13692</v>
      </c>
      <c r="AA162" s="82" t="s">
        <v>8671</v>
      </c>
      <c r="AB162" s="82" t="s">
        <v>9553</v>
      </c>
      <c r="AC162" s="82" t="s">
        <v>2194</v>
      </c>
      <c r="AE162" s="82" t="s">
        <v>15934</v>
      </c>
      <c r="AF162" s="82" t="s">
        <v>14137</v>
      </c>
      <c r="AG162" s="82" t="s">
        <v>14688</v>
      </c>
      <c r="AH162" s="82" t="s">
        <v>3870</v>
      </c>
      <c r="AI162" s="82" t="s">
        <v>15478</v>
      </c>
      <c r="AJ162" s="82" t="s">
        <v>1133</v>
      </c>
      <c r="AK162" s="82" t="s">
        <v>902</v>
      </c>
      <c r="AL162" s="82" t="s">
        <v>6414</v>
      </c>
      <c r="AM162" s="82" t="s">
        <v>1445</v>
      </c>
      <c r="AN162" s="82" t="s">
        <v>16685</v>
      </c>
      <c r="AO162" s="82" t="s">
        <v>18210</v>
      </c>
      <c r="AP162" s="82" t="s">
        <v>17852</v>
      </c>
      <c r="AQ162" s="82" t="s">
        <v>7771</v>
      </c>
      <c r="AR162" s="82" t="s">
        <v>6869</v>
      </c>
      <c r="AS162" s="82" t="s">
        <v>14945</v>
      </c>
      <c r="AT162" s="82" t="s">
        <v>7585</v>
      </c>
      <c r="AU162" s="82" t="s">
        <v>2192</v>
      </c>
      <c r="AV162" s="82" t="s">
        <v>4170</v>
      </c>
      <c r="AW162" s="82" t="s">
        <v>12398</v>
      </c>
      <c r="AX162" s="82" t="s">
        <v>6717</v>
      </c>
      <c r="AY162" s="82" t="s">
        <v>11762</v>
      </c>
      <c r="AZ162" s="82" t="s">
        <v>19901</v>
      </c>
      <c r="BA162" s="82" t="s">
        <v>18583</v>
      </c>
      <c r="BB162" s="82" t="s">
        <v>17109</v>
      </c>
      <c r="BC162" s="82" t="s">
        <v>934</v>
      </c>
      <c r="BD162" s="82" t="s">
        <v>1745</v>
      </c>
      <c r="BE162" s="82" t="s">
        <v>9538</v>
      </c>
      <c r="BF162" s="82" t="s">
        <v>7914</v>
      </c>
      <c r="BG162" s="82" t="s">
        <v>11499</v>
      </c>
      <c r="BH162" s="82" t="s">
        <v>3164</v>
      </c>
      <c r="BI162" s="82" t="s">
        <v>20382</v>
      </c>
      <c r="BJ162" s="82" t="s">
        <v>1719</v>
      </c>
      <c r="BK162" s="82" t="s">
        <v>19048</v>
      </c>
      <c r="BL162" s="82" t="s">
        <v>7444</v>
      </c>
      <c r="BM162" s="82" t="s">
        <v>7611</v>
      </c>
      <c r="BN162" s="82" t="s">
        <v>14422</v>
      </c>
      <c r="BO162" s="82" t="s">
        <v>21344</v>
      </c>
      <c r="BP162" s="82" t="s">
        <v>8012</v>
      </c>
      <c r="BQ162" s="82" t="s">
        <v>11763</v>
      </c>
      <c r="BR162" s="82" t="s">
        <v>14479</v>
      </c>
      <c r="BS162" s="82" t="s">
        <v>20937</v>
      </c>
      <c r="BT162" s="82" t="s">
        <v>3465</v>
      </c>
      <c r="BU162" s="82" t="s">
        <v>1259</v>
      </c>
      <c r="BV162" s="82" t="s">
        <v>18522</v>
      </c>
      <c r="BW162" s="82" t="s">
        <v>22069</v>
      </c>
      <c r="BX162" s="82" t="s">
        <v>7585</v>
      </c>
      <c r="BY162" s="82" t="s">
        <v>4171</v>
      </c>
      <c r="BZ162" s="82" t="s">
        <v>22845</v>
      </c>
      <c r="CA162" s="82" t="s">
        <v>21772</v>
      </c>
      <c r="CB162" s="82" t="s">
        <v>915</v>
      </c>
      <c r="CC162" s="82" t="s">
        <v>22814</v>
      </c>
      <c r="CD162" s="82" t="s">
        <v>8055</v>
      </c>
      <c r="CE162" s="82" t="s">
        <v>19558</v>
      </c>
      <c r="CF162" s="82" t="s">
        <v>10456</v>
      </c>
      <c r="CG162" s="82" t="s">
        <v>17633</v>
      </c>
      <c r="CH162" s="82" t="s">
        <v>17176</v>
      </c>
      <c r="CI162" s="82" t="s">
        <v>22521</v>
      </c>
      <c r="CJ162" s="82" t="s">
        <v>17060</v>
      </c>
      <c r="CK162" s="82" t="s">
        <v>18561</v>
      </c>
      <c r="CL162" s="82" t="s">
        <v>329</v>
      </c>
      <c r="CM162" s="82" t="s">
        <v>2037</v>
      </c>
      <c r="CO162" s="82" t="s">
        <v>21811</v>
      </c>
    </row>
    <row r="163" spans="3:93" ht="16.5" x14ac:dyDescent="0.25">
      <c r="C163" s="81" t="s">
        <v>4848</v>
      </c>
      <c r="D163" s="82" t="s">
        <v>4849</v>
      </c>
      <c r="E163" s="82" t="s">
        <v>5565</v>
      </c>
      <c r="F163" s="82" t="s">
        <v>6002</v>
      </c>
      <c r="G163" s="82" t="s">
        <v>6567</v>
      </c>
      <c r="H163" s="82" t="s">
        <v>7274</v>
      </c>
      <c r="I163" s="82" t="s">
        <v>7827</v>
      </c>
      <c r="J163" s="82" t="s">
        <v>8333</v>
      </c>
      <c r="K163" s="82" t="s">
        <v>2328</v>
      </c>
      <c r="L163" s="82" t="s">
        <v>612</v>
      </c>
      <c r="M163" s="82" t="s">
        <v>9859</v>
      </c>
      <c r="N163" s="82" t="s">
        <v>10892</v>
      </c>
      <c r="O163" s="82" t="s">
        <v>10436</v>
      </c>
      <c r="P163" s="82" t="s">
        <v>11438</v>
      </c>
      <c r="Q163" s="82" t="s">
        <v>9560</v>
      </c>
      <c r="R163" s="82" t="s">
        <v>12575</v>
      </c>
      <c r="S163" s="82" t="s">
        <v>2197</v>
      </c>
      <c r="T163" s="82" t="s">
        <v>11386</v>
      </c>
      <c r="U163" s="82" t="s">
        <v>11983</v>
      </c>
      <c r="V163" s="82" t="s">
        <v>907</v>
      </c>
      <c r="W163" s="82" t="s">
        <v>13254</v>
      </c>
      <c r="X163" s="82" t="s">
        <v>11564</v>
      </c>
      <c r="Y163" s="82" t="s">
        <v>9009</v>
      </c>
      <c r="Z163" s="82" t="s">
        <v>13693</v>
      </c>
      <c r="AA163" s="82" t="s">
        <v>14173</v>
      </c>
      <c r="AB163" s="82" t="s">
        <v>1138</v>
      </c>
      <c r="AC163" s="82" t="s">
        <v>338</v>
      </c>
      <c r="AE163" s="82" t="s">
        <v>15935</v>
      </c>
      <c r="AF163" s="82" t="s">
        <v>14143</v>
      </c>
      <c r="AG163" s="82" t="s">
        <v>14698</v>
      </c>
      <c r="AH163" s="82" t="s">
        <v>12566</v>
      </c>
      <c r="AI163" s="82" t="s">
        <v>15342</v>
      </c>
      <c r="AJ163" s="82" t="s">
        <v>1858</v>
      </c>
      <c r="AK163" s="82" t="s">
        <v>453</v>
      </c>
      <c r="AL163" s="82" t="s">
        <v>6416</v>
      </c>
      <c r="AM163" s="82" t="s">
        <v>1196</v>
      </c>
      <c r="AN163" s="82" t="s">
        <v>16687</v>
      </c>
      <c r="AO163" s="82" t="s">
        <v>18228</v>
      </c>
      <c r="AP163" s="82" t="s">
        <v>17854</v>
      </c>
      <c r="AQ163" s="82" t="s">
        <v>6888</v>
      </c>
      <c r="AR163" s="82" t="s">
        <v>17408</v>
      </c>
      <c r="AS163" s="82" t="s">
        <v>17129</v>
      </c>
      <c r="AT163" s="82" t="s">
        <v>7584</v>
      </c>
      <c r="AU163" s="82" t="s">
        <v>2192</v>
      </c>
      <c r="AV163" s="82" t="s">
        <v>2628</v>
      </c>
      <c r="AW163" s="82" t="s">
        <v>674</v>
      </c>
      <c r="AX163" s="82" t="s">
        <v>7110</v>
      </c>
      <c r="AY163" s="82" t="s">
        <v>3675</v>
      </c>
      <c r="AZ163" s="82" t="s">
        <v>19902</v>
      </c>
      <c r="BA163" s="82" t="s">
        <v>16505</v>
      </c>
      <c r="BB163" s="82" t="s">
        <v>14805</v>
      </c>
      <c r="BC163" s="82" t="s">
        <v>1934</v>
      </c>
      <c r="BD163" s="82" t="s">
        <v>1565</v>
      </c>
      <c r="BE163" s="82" t="s">
        <v>1813</v>
      </c>
      <c r="BF163" s="82" t="s">
        <v>20205</v>
      </c>
      <c r="BG163" s="82" t="s">
        <v>8842</v>
      </c>
      <c r="BH163" s="82" t="s">
        <v>3164</v>
      </c>
      <c r="BI163" s="82" t="s">
        <v>812</v>
      </c>
      <c r="BJ163" s="82" t="s">
        <v>1724</v>
      </c>
      <c r="BK163" s="82" t="s">
        <v>19049</v>
      </c>
      <c r="BL163" s="82" t="s">
        <v>6574</v>
      </c>
      <c r="BM163" s="82" t="s">
        <v>18857</v>
      </c>
      <c r="BN163" s="82" t="s">
        <v>17099</v>
      </c>
      <c r="BO163" s="82" t="s">
        <v>21345</v>
      </c>
      <c r="BP163" s="82" t="s">
        <v>20281</v>
      </c>
      <c r="BQ163" s="82" t="s">
        <v>1124</v>
      </c>
      <c r="BR163" s="82" t="s">
        <v>14969</v>
      </c>
      <c r="BS163" s="82" t="s">
        <v>20938</v>
      </c>
      <c r="BT163" s="82" t="s">
        <v>18107</v>
      </c>
      <c r="BU163" s="82" t="s">
        <v>20344</v>
      </c>
      <c r="BV163" s="82" t="s">
        <v>18428</v>
      </c>
      <c r="BW163" s="82" t="s">
        <v>22070</v>
      </c>
      <c r="BX163" s="82" t="s">
        <v>7584</v>
      </c>
      <c r="BY163" s="82" t="s">
        <v>8057</v>
      </c>
      <c r="BZ163" s="82" t="s">
        <v>22787</v>
      </c>
      <c r="CA163" s="82" t="s">
        <v>14624</v>
      </c>
      <c r="CB163" s="82" t="s">
        <v>1140</v>
      </c>
      <c r="CC163" s="82" t="s">
        <v>22820</v>
      </c>
      <c r="CD163" s="82" t="s">
        <v>2629</v>
      </c>
      <c r="CE163" s="82" t="s">
        <v>19559</v>
      </c>
      <c r="CF163" s="82" t="s">
        <v>10587</v>
      </c>
      <c r="CG163" s="82" t="s">
        <v>7409</v>
      </c>
      <c r="CH163" s="82" t="s">
        <v>17578</v>
      </c>
      <c r="CI163" s="82" t="s">
        <v>15562</v>
      </c>
      <c r="CJ163" s="82" t="s">
        <v>22368</v>
      </c>
      <c r="CK163" s="82" t="s">
        <v>15253</v>
      </c>
      <c r="CL163" s="82" t="s">
        <v>331</v>
      </c>
      <c r="CM163" s="82" t="s">
        <v>12346</v>
      </c>
      <c r="CO163" s="82" t="s">
        <v>8306</v>
      </c>
    </row>
    <row r="164" spans="3:93" ht="16.5" x14ac:dyDescent="0.25">
      <c r="C164" s="81" t="s">
        <v>4850</v>
      </c>
      <c r="D164" s="82" t="s">
        <v>4851</v>
      </c>
      <c r="E164" s="82" t="s">
        <v>5566</v>
      </c>
      <c r="F164" s="82" t="s">
        <v>6004</v>
      </c>
      <c r="G164" s="82" t="s">
        <v>6589</v>
      </c>
      <c r="H164" s="82" t="s">
        <v>7276</v>
      </c>
      <c r="I164" s="82" t="s">
        <v>7682</v>
      </c>
      <c r="J164" s="82" t="s">
        <v>8337</v>
      </c>
      <c r="K164" s="82" t="s">
        <v>9069</v>
      </c>
      <c r="L164" s="82" t="s">
        <v>618</v>
      </c>
      <c r="M164" s="82" t="s">
        <v>9902</v>
      </c>
      <c r="N164" s="82" t="s">
        <v>8373</v>
      </c>
      <c r="O164" s="82" t="s">
        <v>10438</v>
      </c>
      <c r="P164" s="82" t="s">
        <v>587</v>
      </c>
      <c r="Q164" s="82" t="s">
        <v>2300</v>
      </c>
      <c r="R164" s="82" t="s">
        <v>3866</v>
      </c>
      <c r="S164" s="82" t="s">
        <v>2197</v>
      </c>
      <c r="T164" s="82" t="s">
        <v>12369</v>
      </c>
      <c r="U164" s="82" t="s">
        <v>11984</v>
      </c>
      <c r="V164" s="82" t="s">
        <v>9602</v>
      </c>
      <c r="W164" s="82" t="s">
        <v>13256</v>
      </c>
      <c r="X164" s="82" t="s">
        <v>11490</v>
      </c>
      <c r="Y164" s="82" t="s">
        <v>8907</v>
      </c>
      <c r="Z164" s="82" t="s">
        <v>13694</v>
      </c>
      <c r="AA164" s="82" t="s">
        <v>8664</v>
      </c>
      <c r="AB164" s="82" t="s">
        <v>448</v>
      </c>
      <c r="AC164" s="82" t="s">
        <v>8056</v>
      </c>
      <c r="AE164" s="82" t="s">
        <v>15936</v>
      </c>
      <c r="AF164" s="82" t="s">
        <v>8679</v>
      </c>
      <c r="AG164" s="82" t="s">
        <v>14700</v>
      </c>
      <c r="AH164" s="82" t="s">
        <v>3870</v>
      </c>
      <c r="AI164" s="82" t="s">
        <v>15326</v>
      </c>
      <c r="AJ164" s="82" t="s">
        <v>1131</v>
      </c>
      <c r="AK164" s="82" t="s">
        <v>727</v>
      </c>
      <c r="AL164" s="82" t="s">
        <v>16342</v>
      </c>
      <c r="AM164" s="82" t="s">
        <v>1199</v>
      </c>
      <c r="AN164" s="82" t="s">
        <v>15085</v>
      </c>
      <c r="AO164" s="82" t="s">
        <v>10456</v>
      </c>
      <c r="AP164" s="82" t="s">
        <v>17855</v>
      </c>
      <c r="AQ164" s="82" t="s">
        <v>12877</v>
      </c>
      <c r="AR164" s="82" t="s">
        <v>6841</v>
      </c>
      <c r="AS164" s="82" t="s">
        <v>17130</v>
      </c>
      <c r="AT164" s="82" t="s">
        <v>7585</v>
      </c>
      <c r="AU164" s="82" t="s">
        <v>7651</v>
      </c>
      <c r="AV164" s="82" t="s">
        <v>2621</v>
      </c>
      <c r="AW164" s="82" t="s">
        <v>8920</v>
      </c>
      <c r="AX164" s="82" t="s">
        <v>7120</v>
      </c>
      <c r="AY164" s="82" t="s">
        <v>1567</v>
      </c>
      <c r="AZ164" s="82" t="s">
        <v>19903</v>
      </c>
      <c r="BA164" s="82" t="s">
        <v>7708</v>
      </c>
      <c r="BB164" s="82" t="s">
        <v>14375</v>
      </c>
      <c r="BC164" s="82" t="s">
        <v>660</v>
      </c>
      <c r="BD164" s="82" t="s">
        <v>18830</v>
      </c>
      <c r="BE164" s="82" t="s">
        <v>3169</v>
      </c>
      <c r="BF164" s="82" t="s">
        <v>18613</v>
      </c>
      <c r="BG164" s="82" t="s">
        <v>12904</v>
      </c>
      <c r="BH164" s="82" t="s">
        <v>3841</v>
      </c>
      <c r="BI164" s="82" t="s">
        <v>18661</v>
      </c>
      <c r="BJ164" s="82" t="s">
        <v>2154</v>
      </c>
      <c r="BK164" s="82" t="s">
        <v>19050</v>
      </c>
      <c r="BL164" s="82" t="s">
        <v>6616</v>
      </c>
      <c r="BM164" s="82" t="s">
        <v>7780</v>
      </c>
      <c r="BN164" s="82" t="s">
        <v>14861</v>
      </c>
      <c r="BO164" s="82" t="s">
        <v>21346</v>
      </c>
      <c r="BP164" s="82" t="s">
        <v>7953</v>
      </c>
      <c r="BQ164" s="82" t="s">
        <v>3168</v>
      </c>
      <c r="BR164" s="82" t="s">
        <v>17573</v>
      </c>
      <c r="BS164" s="82" t="s">
        <v>20939</v>
      </c>
      <c r="BT164" s="82" t="s">
        <v>9280</v>
      </c>
      <c r="BU164" s="82" t="s">
        <v>9238</v>
      </c>
      <c r="BV164" s="82" t="s">
        <v>16597</v>
      </c>
      <c r="BW164" s="82" t="s">
        <v>22071</v>
      </c>
      <c r="BX164" s="82" t="s">
        <v>7584</v>
      </c>
      <c r="BY164" s="82" t="s">
        <v>3765</v>
      </c>
      <c r="BZ164" s="82" t="s">
        <v>22842</v>
      </c>
      <c r="CA164" s="82" t="s">
        <v>21773</v>
      </c>
      <c r="CB164" s="82" t="s">
        <v>447</v>
      </c>
      <c r="CC164" s="82" t="s">
        <v>22793</v>
      </c>
      <c r="CD164" s="82" t="s">
        <v>2620</v>
      </c>
      <c r="CE164" s="82" t="s">
        <v>14588</v>
      </c>
      <c r="CF164" s="82" t="s">
        <v>20707</v>
      </c>
      <c r="CG164" s="82" t="s">
        <v>7961</v>
      </c>
      <c r="CH164" s="82" t="s">
        <v>6759</v>
      </c>
      <c r="CI164" s="82" t="s">
        <v>15544</v>
      </c>
      <c r="CJ164" s="82" t="s">
        <v>22690</v>
      </c>
      <c r="CK164" s="82" t="s">
        <v>6537</v>
      </c>
      <c r="CL164" s="82" t="s">
        <v>7653</v>
      </c>
      <c r="CM164" s="82" t="s">
        <v>12366</v>
      </c>
      <c r="CO164" s="82" t="s">
        <v>11040</v>
      </c>
    </row>
    <row r="165" spans="3:93" ht="16.5" x14ac:dyDescent="0.25">
      <c r="C165" s="81" t="s">
        <v>4852</v>
      </c>
      <c r="D165" s="82" t="s">
        <v>4853</v>
      </c>
      <c r="E165" s="82" t="s">
        <v>5567</v>
      </c>
      <c r="F165" s="82" t="s">
        <v>6006</v>
      </c>
      <c r="G165" s="82" t="s">
        <v>6592</v>
      </c>
      <c r="H165" s="82" t="s">
        <v>7277</v>
      </c>
      <c r="I165" s="82" t="s">
        <v>7829</v>
      </c>
      <c r="J165" s="82" t="s">
        <v>8297</v>
      </c>
      <c r="K165" s="82" t="s">
        <v>9030</v>
      </c>
      <c r="L165" s="82" t="s">
        <v>2297</v>
      </c>
      <c r="M165" s="82" t="s">
        <v>9854</v>
      </c>
      <c r="N165" s="82" t="s">
        <v>8511</v>
      </c>
      <c r="O165" s="82" t="s">
        <v>10410</v>
      </c>
      <c r="P165" s="82" t="s">
        <v>8807</v>
      </c>
      <c r="Q165" s="82" t="s">
        <v>2300</v>
      </c>
      <c r="R165" s="82" t="s">
        <v>12575</v>
      </c>
      <c r="S165" s="82" t="s">
        <v>1453</v>
      </c>
      <c r="T165" s="82" t="s">
        <v>11399</v>
      </c>
      <c r="U165" s="82" t="s">
        <v>11985</v>
      </c>
      <c r="V165" s="82" t="s">
        <v>1153</v>
      </c>
      <c r="W165" s="82" t="s">
        <v>13258</v>
      </c>
      <c r="X165" s="82" t="s">
        <v>12917</v>
      </c>
      <c r="Y165" s="82" t="s">
        <v>3237</v>
      </c>
      <c r="Z165" s="82" t="s">
        <v>13695</v>
      </c>
      <c r="AA165" s="82" t="s">
        <v>8672</v>
      </c>
      <c r="AB165" s="82" t="s">
        <v>1157</v>
      </c>
      <c r="AC165" s="82" t="s">
        <v>338</v>
      </c>
      <c r="AE165" s="82" t="s">
        <v>13746</v>
      </c>
      <c r="AF165" s="82" t="s">
        <v>8710</v>
      </c>
      <c r="AG165" s="82" t="s">
        <v>14701</v>
      </c>
      <c r="AH165" s="82" t="s">
        <v>3071</v>
      </c>
      <c r="AI165" s="82" t="s">
        <v>15482</v>
      </c>
      <c r="AJ165" s="82" t="s">
        <v>1810</v>
      </c>
      <c r="AK165" s="82" t="s">
        <v>453</v>
      </c>
      <c r="AL165" s="82" t="s">
        <v>7232</v>
      </c>
      <c r="AM165" s="82" t="s">
        <v>328</v>
      </c>
      <c r="AN165" s="82" t="s">
        <v>16688</v>
      </c>
      <c r="AO165" s="82" t="s">
        <v>10594</v>
      </c>
      <c r="AP165" s="82" t="s">
        <v>17856</v>
      </c>
      <c r="AQ165" s="82" t="s">
        <v>7052</v>
      </c>
      <c r="AR165" s="82" t="s">
        <v>17412</v>
      </c>
      <c r="AS165" s="82" t="s">
        <v>16892</v>
      </c>
      <c r="AT165" s="82" t="s">
        <v>7582</v>
      </c>
      <c r="AU165" s="82" t="s">
        <v>1454</v>
      </c>
      <c r="AV165" s="82" t="s">
        <v>2617</v>
      </c>
      <c r="AW165" s="82" t="s">
        <v>4359</v>
      </c>
      <c r="AX165" s="82" t="s">
        <v>6734</v>
      </c>
      <c r="AY165" s="82" t="s">
        <v>3826</v>
      </c>
      <c r="AZ165" s="82" t="s">
        <v>19904</v>
      </c>
      <c r="BA165" s="82" t="s">
        <v>16544</v>
      </c>
      <c r="BB165" s="82" t="s">
        <v>15128</v>
      </c>
      <c r="BC165" s="82" t="s">
        <v>661</v>
      </c>
      <c r="BD165" s="82" t="s">
        <v>1565</v>
      </c>
      <c r="BE165" s="82" t="s">
        <v>1801</v>
      </c>
      <c r="BF165" s="82" t="s">
        <v>7868</v>
      </c>
      <c r="BG165" s="82" t="s">
        <v>2869</v>
      </c>
      <c r="BH165" s="82" t="s">
        <v>1819</v>
      </c>
      <c r="BI165" s="82" t="s">
        <v>20381</v>
      </c>
      <c r="BJ165" s="82" t="s">
        <v>1712</v>
      </c>
      <c r="BK165" s="82" t="s">
        <v>19051</v>
      </c>
      <c r="BL165" s="82" t="s">
        <v>7490</v>
      </c>
      <c r="BM165" s="82" t="s">
        <v>7617</v>
      </c>
      <c r="BN165" s="82" t="s">
        <v>14421</v>
      </c>
      <c r="BO165" s="82" t="s">
        <v>21325</v>
      </c>
      <c r="BP165" s="82" t="s">
        <v>20283</v>
      </c>
      <c r="BQ165" s="82" t="s">
        <v>9549</v>
      </c>
      <c r="BR165" s="82" t="s">
        <v>17570</v>
      </c>
      <c r="BS165" s="82" t="s">
        <v>20940</v>
      </c>
      <c r="BT165" s="82" t="s">
        <v>12999</v>
      </c>
      <c r="BU165" s="82" t="s">
        <v>12622</v>
      </c>
      <c r="BV165" s="82" t="s">
        <v>16526</v>
      </c>
      <c r="BW165" s="82" t="s">
        <v>22072</v>
      </c>
      <c r="BX165" s="82" t="s">
        <v>7584</v>
      </c>
      <c r="BY165" s="82" t="s">
        <v>4171</v>
      </c>
      <c r="BZ165" s="82" t="s">
        <v>22522</v>
      </c>
      <c r="CA165" s="82" t="s">
        <v>21774</v>
      </c>
      <c r="CB165" s="82" t="s">
        <v>52</v>
      </c>
      <c r="CC165" s="82" t="s">
        <v>22774</v>
      </c>
      <c r="CD165" s="82" t="s">
        <v>4169</v>
      </c>
      <c r="CE165" s="82" t="s">
        <v>19561</v>
      </c>
      <c r="CF165" s="82" t="s">
        <v>10379</v>
      </c>
      <c r="CG165" s="82" t="s">
        <v>6545</v>
      </c>
      <c r="CH165" s="82" t="s">
        <v>16873</v>
      </c>
      <c r="CI165" s="82" t="s">
        <v>15559</v>
      </c>
      <c r="CJ165" s="82" t="s">
        <v>17027</v>
      </c>
      <c r="CK165" s="82" t="s">
        <v>22719</v>
      </c>
      <c r="CL165" s="82" t="s">
        <v>1198</v>
      </c>
      <c r="CM165" s="82" t="s">
        <v>957</v>
      </c>
      <c r="CO165" s="82" t="s">
        <v>11057</v>
      </c>
    </row>
    <row r="166" spans="3:93" ht="16.5" x14ac:dyDescent="0.25">
      <c r="C166" s="81" t="s">
        <v>4854</v>
      </c>
      <c r="D166" s="82" t="s">
        <v>4855</v>
      </c>
      <c r="E166" s="82" t="s">
        <v>5568</v>
      </c>
      <c r="F166" s="82" t="s">
        <v>6007</v>
      </c>
      <c r="G166" s="82" t="s">
        <v>6595</v>
      </c>
      <c r="H166" s="82" t="s">
        <v>6605</v>
      </c>
      <c r="I166" s="82" t="s">
        <v>7830</v>
      </c>
      <c r="J166" s="82" t="s">
        <v>8341</v>
      </c>
      <c r="K166" s="82" t="s">
        <v>9032</v>
      </c>
      <c r="L166" s="82" t="s">
        <v>470</v>
      </c>
      <c r="M166" s="82" t="s">
        <v>9853</v>
      </c>
      <c r="N166" s="82" t="s">
        <v>11029</v>
      </c>
      <c r="O166" s="82" t="s">
        <v>10440</v>
      </c>
      <c r="P166" s="82" t="s">
        <v>11439</v>
      </c>
      <c r="Q166" s="82" t="s">
        <v>633</v>
      </c>
      <c r="R166" s="82" t="s">
        <v>3843</v>
      </c>
      <c r="S166" s="82" t="s">
        <v>332</v>
      </c>
      <c r="T166" s="82" t="s">
        <v>11377</v>
      </c>
      <c r="U166" s="82" t="s">
        <v>11986</v>
      </c>
      <c r="V166" s="82" t="s">
        <v>3010</v>
      </c>
      <c r="W166" s="82" t="s">
        <v>1006</v>
      </c>
      <c r="X166" s="82" t="s">
        <v>8844</v>
      </c>
      <c r="Y166" s="82" t="s">
        <v>11430</v>
      </c>
      <c r="Z166" s="82" t="s">
        <v>13696</v>
      </c>
      <c r="AA166" s="82" t="s">
        <v>8263</v>
      </c>
      <c r="AB166" s="82" t="s">
        <v>447</v>
      </c>
      <c r="AC166" s="82" t="s">
        <v>1454</v>
      </c>
      <c r="AE166" s="82" t="s">
        <v>15938</v>
      </c>
      <c r="AF166" s="82" t="s">
        <v>14164</v>
      </c>
      <c r="AG166" s="82" t="s">
        <v>14702</v>
      </c>
      <c r="AH166" s="82" t="s">
        <v>3075</v>
      </c>
      <c r="AI166" s="82" t="s">
        <v>15277</v>
      </c>
      <c r="AJ166" s="82" t="s">
        <v>4356</v>
      </c>
      <c r="AK166" s="82" t="s">
        <v>9524</v>
      </c>
      <c r="AL166" s="82" t="s">
        <v>6445</v>
      </c>
      <c r="AM166" s="82" t="s">
        <v>1445</v>
      </c>
      <c r="AN166" s="82" t="s">
        <v>14061</v>
      </c>
      <c r="AO166" s="82" t="s">
        <v>12589</v>
      </c>
      <c r="AP166" s="82" t="s">
        <v>17858</v>
      </c>
      <c r="AQ166" s="82" t="s">
        <v>18808</v>
      </c>
      <c r="AR166" s="82" t="s">
        <v>17414</v>
      </c>
      <c r="AS166" s="82" t="s">
        <v>14947</v>
      </c>
      <c r="AT166" s="82" t="s">
        <v>7578</v>
      </c>
      <c r="AU166" s="82" t="s">
        <v>334</v>
      </c>
      <c r="AV166" s="82" t="s">
        <v>8055</v>
      </c>
      <c r="AW166" s="82" t="s">
        <v>8952</v>
      </c>
      <c r="AX166" s="82" t="s">
        <v>7126</v>
      </c>
      <c r="AY166" s="82" t="s">
        <v>9630</v>
      </c>
      <c r="AZ166" s="82" t="s">
        <v>19905</v>
      </c>
      <c r="BA166" s="82" t="s">
        <v>18584</v>
      </c>
      <c r="BB166" s="82" t="s">
        <v>19736</v>
      </c>
      <c r="BC166" s="82" t="s">
        <v>662</v>
      </c>
      <c r="BD166" s="82" t="s">
        <v>1563</v>
      </c>
      <c r="BE166" s="82" t="s">
        <v>3167</v>
      </c>
      <c r="BF166" s="82" t="s">
        <v>20207</v>
      </c>
      <c r="BG166" s="82" t="s">
        <v>8884</v>
      </c>
      <c r="BH166" s="82" t="s">
        <v>1721</v>
      </c>
      <c r="BI166" s="82" t="s">
        <v>20383</v>
      </c>
      <c r="BJ166" s="82" t="s">
        <v>2154</v>
      </c>
      <c r="BK166" s="82" t="s">
        <v>19052</v>
      </c>
      <c r="BL166" s="82" t="s">
        <v>7451</v>
      </c>
      <c r="BM166" s="82" t="s">
        <v>18858</v>
      </c>
      <c r="BN166" s="82" t="s">
        <v>14902</v>
      </c>
      <c r="BO166" s="82" t="s">
        <v>21329</v>
      </c>
      <c r="BP166" s="82" t="s">
        <v>17060</v>
      </c>
      <c r="BQ166" s="82" t="s">
        <v>1723</v>
      </c>
      <c r="BR166" s="82" t="s">
        <v>16882</v>
      </c>
      <c r="BS166" s="82" t="s">
        <v>20941</v>
      </c>
      <c r="BT166" s="82" t="s">
        <v>19331</v>
      </c>
      <c r="BU166" s="82" t="s">
        <v>3877</v>
      </c>
      <c r="BV166" s="82" t="s">
        <v>20230</v>
      </c>
      <c r="BW166" s="82" t="s">
        <v>22073</v>
      </c>
      <c r="BX166" s="82" t="s">
        <v>7649</v>
      </c>
      <c r="BY166" s="82" t="s">
        <v>2196</v>
      </c>
      <c r="BZ166" s="82" t="s">
        <v>22940</v>
      </c>
      <c r="CA166" s="82" t="s">
        <v>21776</v>
      </c>
      <c r="CB166" s="82" t="s">
        <v>1813</v>
      </c>
      <c r="CC166" s="82" t="s">
        <v>22823</v>
      </c>
      <c r="CD166" s="82" t="s">
        <v>2194</v>
      </c>
      <c r="CE166" s="82" t="s">
        <v>19562</v>
      </c>
      <c r="CF166" s="82" t="s">
        <v>10445</v>
      </c>
      <c r="CG166" s="82" t="s">
        <v>7348</v>
      </c>
      <c r="CH166" s="82" t="s">
        <v>16869</v>
      </c>
      <c r="CI166" s="82" t="s">
        <v>22503</v>
      </c>
      <c r="CJ166" s="82" t="s">
        <v>17020</v>
      </c>
      <c r="CK166" s="82" t="s">
        <v>22720</v>
      </c>
      <c r="CL166" s="82" t="s">
        <v>1199</v>
      </c>
      <c r="CM166" s="82" t="s">
        <v>3958</v>
      </c>
      <c r="CO166" s="82" t="s">
        <v>14695</v>
      </c>
    </row>
    <row r="167" spans="3:93" ht="16.5" x14ac:dyDescent="0.25">
      <c r="C167" s="81" t="s">
        <v>4856</v>
      </c>
      <c r="D167" s="82" t="s">
        <v>4857</v>
      </c>
      <c r="E167" s="82" t="s">
        <v>5569</v>
      </c>
      <c r="F167" s="82" t="s">
        <v>6008</v>
      </c>
      <c r="G167" s="82" t="s">
        <v>6596</v>
      </c>
      <c r="H167" s="82" t="s">
        <v>7237</v>
      </c>
      <c r="I167" s="82" t="s">
        <v>7832</v>
      </c>
      <c r="J167" s="82" t="s">
        <v>8342</v>
      </c>
      <c r="K167" s="82" t="s">
        <v>9072</v>
      </c>
      <c r="L167" s="82" t="s">
        <v>615</v>
      </c>
      <c r="M167" s="82" t="s">
        <v>9854</v>
      </c>
      <c r="N167" s="82" t="s">
        <v>8366</v>
      </c>
      <c r="O167" s="82" t="s">
        <v>10442</v>
      </c>
      <c r="P167" s="82" t="s">
        <v>11440</v>
      </c>
      <c r="Q167" s="82" t="s">
        <v>2295</v>
      </c>
      <c r="R167" s="82" t="s">
        <v>1716</v>
      </c>
      <c r="S167" s="82" t="s">
        <v>2191</v>
      </c>
      <c r="T167" s="82" t="s">
        <v>12398</v>
      </c>
      <c r="U167" s="82" t="s">
        <v>11987</v>
      </c>
      <c r="V167" s="82" t="s">
        <v>733</v>
      </c>
      <c r="W167" s="82" t="s">
        <v>13259</v>
      </c>
      <c r="X167" s="82" t="s">
        <v>12918</v>
      </c>
      <c r="Y167" s="82" t="s">
        <v>11412</v>
      </c>
      <c r="Z167" s="82" t="s">
        <v>13698</v>
      </c>
      <c r="AA167" s="82" t="s">
        <v>8275</v>
      </c>
      <c r="AB167" s="82" t="s">
        <v>1140</v>
      </c>
      <c r="AC167" s="82" t="s">
        <v>2615</v>
      </c>
      <c r="AE167" s="82" t="s">
        <v>15939</v>
      </c>
      <c r="AF167" s="82" t="s">
        <v>8218</v>
      </c>
      <c r="AG167" s="82" t="s">
        <v>14703</v>
      </c>
      <c r="AH167" s="82" t="s">
        <v>3071</v>
      </c>
      <c r="AI167" s="82" t="s">
        <v>15490</v>
      </c>
      <c r="AJ167" s="82" t="s">
        <v>1142</v>
      </c>
      <c r="AK167" s="82" t="s">
        <v>469</v>
      </c>
      <c r="AL167" s="82" t="s">
        <v>6640</v>
      </c>
      <c r="AM167" s="82" t="s">
        <v>137</v>
      </c>
      <c r="AN167" s="82" t="s">
        <v>14782</v>
      </c>
      <c r="AO167" s="82" t="s">
        <v>18100</v>
      </c>
      <c r="AP167" s="82" t="s">
        <v>17859</v>
      </c>
      <c r="AQ167" s="82" t="s">
        <v>7682</v>
      </c>
      <c r="AR167" s="82" t="s">
        <v>17415</v>
      </c>
      <c r="AS167" s="82" t="s">
        <v>17131</v>
      </c>
      <c r="AT167" s="82" t="s">
        <v>7649</v>
      </c>
      <c r="AU167" s="82" t="s">
        <v>2197</v>
      </c>
      <c r="AV167" s="82" t="s">
        <v>2617</v>
      </c>
      <c r="AW167" s="82" t="s">
        <v>12272</v>
      </c>
      <c r="AX167" s="82" t="s">
        <v>16337</v>
      </c>
      <c r="AY167" s="82" t="s">
        <v>4376</v>
      </c>
      <c r="AZ167" s="82" t="s">
        <v>19907</v>
      </c>
      <c r="BA167" s="82" t="s">
        <v>7039</v>
      </c>
      <c r="BB167" s="82" t="s">
        <v>14372</v>
      </c>
      <c r="BC167" s="82" t="s">
        <v>659</v>
      </c>
      <c r="BD167" s="82" t="s">
        <v>3742</v>
      </c>
      <c r="BE167" s="82" t="s">
        <v>3842</v>
      </c>
      <c r="BF167" s="82" t="s">
        <v>12841</v>
      </c>
      <c r="BG167" s="82" t="s">
        <v>12437</v>
      </c>
      <c r="BH167" s="82" t="s">
        <v>1818</v>
      </c>
      <c r="BI167" s="82" t="s">
        <v>12607</v>
      </c>
      <c r="BJ167" s="82" t="s">
        <v>11768</v>
      </c>
      <c r="BK167" s="82" t="s">
        <v>19053</v>
      </c>
      <c r="BL167" s="82" t="s">
        <v>6589</v>
      </c>
      <c r="BM167" s="82" t="s">
        <v>18812</v>
      </c>
      <c r="BN167" s="82" t="s">
        <v>19705</v>
      </c>
      <c r="BO167" s="82" t="s">
        <v>21347</v>
      </c>
      <c r="BP167" s="82" t="s">
        <v>18883</v>
      </c>
      <c r="BQ167" s="82" t="s">
        <v>9544</v>
      </c>
      <c r="BR167" s="82" t="s">
        <v>17082</v>
      </c>
      <c r="BS167" s="82" t="s">
        <v>20943</v>
      </c>
      <c r="BT167" s="82" t="s">
        <v>20548</v>
      </c>
      <c r="BU167" s="82" t="s">
        <v>9174</v>
      </c>
      <c r="BV167" s="82" t="s">
        <v>12843</v>
      </c>
      <c r="BW167" s="82" t="s">
        <v>22074</v>
      </c>
      <c r="BX167" s="82" t="s">
        <v>7585</v>
      </c>
      <c r="BY167" s="82" t="s">
        <v>2615</v>
      </c>
      <c r="BZ167" s="82" t="s">
        <v>22498</v>
      </c>
      <c r="CA167" s="82" t="s">
        <v>14613</v>
      </c>
      <c r="CB167" s="82" t="s">
        <v>3169</v>
      </c>
      <c r="CC167" s="82" t="s">
        <v>15560</v>
      </c>
      <c r="CD167" s="82" t="s">
        <v>4172</v>
      </c>
      <c r="CE167" s="82" t="s">
        <v>19564</v>
      </c>
      <c r="CF167" s="82" t="s">
        <v>18210</v>
      </c>
      <c r="CG167" s="82" t="s">
        <v>15190</v>
      </c>
      <c r="CH167" s="82" t="s">
        <v>16872</v>
      </c>
      <c r="CI167" s="82" t="s">
        <v>22524</v>
      </c>
      <c r="CJ167" s="82" t="s">
        <v>16999</v>
      </c>
      <c r="CK167" s="82" t="s">
        <v>17369</v>
      </c>
      <c r="CL167" s="82" t="s">
        <v>327</v>
      </c>
      <c r="CM167" s="82" t="s">
        <v>12416</v>
      </c>
      <c r="CO167" s="82" t="s">
        <v>16661</v>
      </c>
    </row>
    <row r="168" spans="3:93" ht="16.5" x14ac:dyDescent="0.25">
      <c r="C168" s="81" t="s">
        <v>4858</v>
      </c>
      <c r="D168" s="82" t="s">
        <v>4859</v>
      </c>
      <c r="E168" s="82" t="s">
        <v>5570</v>
      </c>
      <c r="F168" s="82" t="s">
        <v>6010</v>
      </c>
      <c r="G168" s="82" t="s">
        <v>6599</v>
      </c>
      <c r="H168" s="82" t="s">
        <v>6558</v>
      </c>
      <c r="I168" s="82" t="s">
        <v>7698</v>
      </c>
      <c r="J168" s="82" t="s">
        <v>8345</v>
      </c>
      <c r="K168" s="82" t="s">
        <v>1821</v>
      </c>
      <c r="L168" s="82" t="s">
        <v>635</v>
      </c>
      <c r="M168" s="82" t="s">
        <v>10017</v>
      </c>
      <c r="N168" s="82" t="s">
        <v>11022</v>
      </c>
      <c r="O168" s="82" t="s">
        <v>10444</v>
      </c>
      <c r="P168" s="82" t="s">
        <v>9693</v>
      </c>
      <c r="Q168" s="82" t="s">
        <v>2294</v>
      </c>
      <c r="R168" s="82" t="s">
        <v>1720</v>
      </c>
      <c r="S168" s="82" t="s">
        <v>332</v>
      </c>
      <c r="T168" s="82" t="s">
        <v>12369</v>
      </c>
      <c r="U168" s="82" t="s">
        <v>11988</v>
      </c>
      <c r="V168" s="82" t="s">
        <v>3758</v>
      </c>
      <c r="W168" s="82" t="s">
        <v>13261</v>
      </c>
      <c r="X168" s="82" t="s">
        <v>4401</v>
      </c>
      <c r="Y168" s="82" t="s">
        <v>9662</v>
      </c>
      <c r="Z168" s="82" t="s">
        <v>13699</v>
      </c>
      <c r="AA168" s="82" t="s">
        <v>14177</v>
      </c>
      <c r="AB168" s="82" t="s">
        <v>2552</v>
      </c>
      <c r="AC168" s="82" t="s">
        <v>8056</v>
      </c>
      <c r="AE168" s="82" t="s">
        <v>15941</v>
      </c>
      <c r="AF168" s="82" t="s">
        <v>14136</v>
      </c>
      <c r="AG168" s="82" t="s">
        <v>14704</v>
      </c>
      <c r="AH168" s="82" t="s">
        <v>114</v>
      </c>
      <c r="AI168" s="82" t="s">
        <v>15365</v>
      </c>
      <c r="AJ168" s="82" t="s">
        <v>1852</v>
      </c>
      <c r="AK168" s="82" t="s">
        <v>2544</v>
      </c>
      <c r="AL168" s="82" t="s">
        <v>6283</v>
      </c>
      <c r="AM168" s="82" t="s">
        <v>1196</v>
      </c>
      <c r="AN168" s="82" t="s">
        <v>16689</v>
      </c>
      <c r="AO168" s="82" t="s">
        <v>18231</v>
      </c>
      <c r="AP168" s="82" t="s">
        <v>9330</v>
      </c>
      <c r="AQ168" s="82" t="s">
        <v>17494</v>
      </c>
      <c r="AR168" s="82" t="s">
        <v>17416</v>
      </c>
      <c r="AS168" s="82" t="s">
        <v>17132</v>
      </c>
      <c r="AT168" s="82" t="s">
        <v>7582</v>
      </c>
      <c r="AU168" s="82" t="s">
        <v>2193</v>
      </c>
      <c r="AV168" s="82" t="s">
        <v>4170</v>
      </c>
      <c r="AW168" s="82" t="s">
        <v>8947</v>
      </c>
      <c r="AX168" s="82" t="s">
        <v>16951</v>
      </c>
      <c r="AY168" s="82" t="s">
        <v>3826</v>
      </c>
      <c r="AZ168" s="82" t="s">
        <v>19908</v>
      </c>
      <c r="BA168" s="82" t="s">
        <v>16535</v>
      </c>
      <c r="BB168" s="82" t="s">
        <v>14295</v>
      </c>
      <c r="BC168" s="82" t="s">
        <v>649</v>
      </c>
      <c r="BD168" s="82" t="s">
        <v>9581</v>
      </c>
      <c r="BE168" s="82" t="s">
        <v>11763</v>
      </c>
      <c r="BF168" s="82" t="s">
        <v>17279</v>
      </c>
      <c r="BG168" s="82" t="s">
        <v>8875</v>
      </c>
      <c r="BH168" s="82" t="s">
        <v>1818</v>
      </c>
      <c r="BI168" s="82" t="s">
        <v>4126</v>
      </c>
      <c r="BJ168" s="82" t="s">
        <v>3840</v>
      </c>
      <c r="BK168" s="82" t="s">
        <v>19054</v>
      </c>
      <c r="BL168" s="82" t="s">
        <v>17604</v>
      </c>
      <c r="BM168" s="82" t="s">
        <v>18459</v>
      </c>
      <c r="BN168" s="82" t="s">
        <v>19707</v>
      </c>
      <c r="BO168" s="82" t="s">
        <v>21348</v>
      </c>
      <c r="BP168" s="82" t="s">
        <v>16852</v>
      </c>
      <c r="BQ168" s="82" t="s">
        <v>2154</v>
      </c>
      <c r="BR168" s="82" t="s">
        <v>21604</v>
      </c>
      <c r="BS168" s="82" t="s">
        <v>20944</v>
      </c>
      <c r="BT168" s="82" t="s">
        <v>20359</v>
      </c>
      <c r="BU168" s="82" t="s">
        <v>9177</v>
      </c>
      <c r="BV168" s="82" t="s">
        <v>21641</v>
      </c>
      <c r="BW168" s="82" t="s">
        <v>22075</v>
      </c>
      <c r="BX168" s="82" t="s">
        <v>1468</v>
      </c>
      <c r="BY168" s="82" t="s">
        <v>2615</v>
      </c>
      <c r="BZ168" s="82" t="s">
        <v>22444</v>
      </c>
      <c r="CA168" s="82" t="s">
        <v>21777</v>
      </c>
      <c r="CB168" s="82" t="s">
        <v>52</v>
      </c>
      <c r="CC168" s="82" t="s">
        <v>22824</v>
      </c>
      <c r="CD168" s="82" t="s">
        <v>2618</v>
      </c>
      <c r="CE168" s="82" t="s">
        <v>19565</v>
      </c>
      <c r="CF168" s="82" t="s">
        <v>10553</v>
      </c>
      <c r="CG168" s="82" t="s">
        <v>22355</v>
      </c>
      <c r="CH168" s="82" t="s">
        <v>16945</v>
      </c>
      <c r="CI168" s="82" t="s">
        <v>22524</v>
      </c>
      <c r="CJ168" s="82" t="s">
        <v>20189</v>
      </c>
      <c r="CK168" s="82" t="s">
        <v>7990</v>
      </c>
      <c r="CL168" s="82" t="s">
        <v>1198</v>
      </c>
      <c r="CM168" s="82" t="s">
        <v>11363</v>
      </c>
      <c r="CO168" s="82" t="s">
        <v>11139</v>
      </c>
    </row>
    <row r="169" spans="3:93" ht="16.5" x14ac:dyDescent="0.25">
      <c r="C169" s="81" t="s">
        <v>4860</v>
      </c>
      <c r="D169" s="82" t="s">
        <v>4861</v>
      </c>
      <c r="E169" s="82" t="s">
        <v>5554</v>
      </c>
      <c r="F169" s="82" t="s">
        <v>6011</v>
      </c>
      <c r="G169" s="82" t="s">
        <v>6573</v>
      </c>
      <c r="H169" s="82" t="s">
        <v>7282</v>
      </c>
      <c r="I169" s="82" t="s">
        <v>7835</v>
      </c>
      <c r="J169" s="82" t="s">
        <v>8348</v>
      </c>
      <c r="K169" s="82" t="s">
        <v>2327</v>
      </c>
      <c r="L169" s="82" t="s">
        <v>612</v>
      </c>
      <c r="M169" s="82" t="s">
        <v>491</v>
      </c>
      <c r="N169" s="82" t="s">
        <v>11031</v>
      </c>
      <c r="O169" s="82" t="s">
        <v>10431</v>
      </c>
      <c r="P169" s="82" t="s">
        <v>11442</v>
      </c>
      <c r="Q169" s="82" t="s">
        <v>2293</v>
      </c>
      <c r="R169" s="82" t="s">
        <v>1723</v>
      </c>
      <c r="S169" s="82" t="s">
        <v>2189</v>
      </c>
      <c r="T169" s="82" t="s">
        <v>12399</v>
      </c>
      <c r="U169" s="82" t="s">
        <v>11989</v>
      </c>
      <c r="V169" s="82" t="s">
        <v>1475</v>
      </c>
      <c r="W169" s="82" t="s">
        <v>13263</v>
      </c>
      <c r="X169" s="82" t="s">
        <v>12777</v>
      </c>
      <c r="Y169" s="82" t="s">
        <v>11344</v>
      </c>
      <c r="Z169" s="82" t="s">
        <v>13701</v>
      </c>
      <c r="AA169" s="82" t="s">
        <v>14178</v>
      </c>
      <c r="AB169" s="82" t="s">
        <v>3370</v>
      </c>
      <c r="AC169" s="82" t="s">
        <v>4169</v>
      </c>
      <c r="AE169" s="82" t="s">
        <v>15942</v>
      </c>
      <c r="AF169" s="82" t="s">
        <v>15086</v>
      </c>
      <c r="AG169" s="82" t="s">
        <v>14705</v>
      </c>
      <c r="AH169" s="82" t="s">
        <v>12568</v>
      </c>
      <c r="AI169" s="82" t="s">
        <v>15492</v>
      </c>
      <c r="AJ169" s="82" t="s">
        <v>608</v>
      </c>
      <c r="AK169" s="82" t="s">
        <v>1149</v>
      </c>
      <c r="AL169" s="82" t="s">
        <v>6455</v>
      </c>
      <c r="AM169" s="82" t="s">
        <v>116</v>
      </c>
      <c r="AN169" s="82" t="s">
        <v>16690</v>
      </c>
      <c r="AO169" s="82" t="s">
        <v>1278</v>
      </c>
      <c r="AP169" s="82" t="s">
        <v>2131</v>
      </c>
      <c r="AQ169" s="82" t="s">
        <v>7598</v>
      </c>
      <c r="AR169" s="82" t="s">
        <v>17418</v>
      </c>
      <c r="AS169" s="82" t="s">
        <v>14862</v>
      </c>
      <c r="AT169" s="82" t="s">
        <v>7584</v>
      </c>
      <c r="AU169" s="82" t="s">
        <v>1454</v>
      </c>
      <c r="AV169" s="82" t="s">
        <v>4170</v>
      </c>
      <c r="AW169" s="82" t="s">
        <v>12295</v>
      </c>
      <c r="AX169" s="82" t="s">
        <v>7223</v>
      </c>
      <c r="AY169" s="82" t="s">
        <v>4372</v>
      </c>
      <c r="AZ169" s="82" t="s">
        <v>19909</v>
      </c>
      <c r="BA169" s="82" t="s">
        <v>18586</v>
      </c>
      <c r="BB169" s="82" t="s">
        <v>17090</v>
      </c>
      <c r="BC169" s="82" t="s">
        <v>652</v>
      </c>
      <c r="BD169" s="82" t="s">
        <v>1477</v>
      </c>
      <c r="BE169" s="82" t="s">
        <v>918</v>
      </c>
      <c r="BF169" s="82" t="s">
        <v>7912</v>
      </c>
      <c r="BG169" s="82" t="s">
        <v>19361</v>
      </c>
      <c r="BH169" s="82" t="s">
        <v>3865</v>
      </c>
      <c r="BI169" s="82" t="s">
        <v>18109</v>
      </c>
      <c r="BJ169" s="82" t="s">
        <v>9541</v>
      </c>
      <c r="BK169" s="82" t="s">
        <v>19055</v>
      </c>
      <c r="BL169" s="82" t="s">
        <v>6596</v>
      </c>
      <c r="BM169" s="82" t="s">
        <v>18859</v>
      </c>
      <c r="BN169" s="82" t="s">
        <v>14343</v>
      </c>
      <c r="BO169" s="82" t="s">
        <v>21349</v>
      </c>
      <c r="BP169" s="82" t="s">
        <v>20286</v>
      </c>
      <c r="BQ169" s="82" t="s">
        <v>2154</v>
      </c>
      <c r="BR169" s="82" t="s">
        <v>17362</v>
      </c>
      <c r="BS169" s="82" t="s">
        <v>20945</v>
      </c>
      <c r="BT169" s="82" t="s">
        <v>9183</v>
      </c>
      <c r="BU169" s="82" t="s">
        <v>12959</v>
      </c>
      <c r="BV169" s="82" t="s">
        <v>16519</v>
      </c>
      <c r="BW169" s="82" t="s">
        <v>22076</v>
      </c>
      <c r="BX169" s="82" t="s">
        <v>1197</v>
      </c>
      <c r="BY169" s="82" t="s">
        <v>4172</v>
      </c>
      <c r="BZ169" s="82" t="s">
        <v>22845</v>
      </c>
      <c r="CA169" s="82" t="s">
        <v>15680</v>
      </c>
      <c r="CB169" s="82" t="s">
        <v>52</v>
      </c>
      <c r="CC169" s="82" t="s">
        <v>15312</v>
      </c>
      <c r="CD169" s="82" t="s">
        <v>8056</v>
      </c>
      <c r="CE169" s="82" t="s">
        <v>14592</v>
      </c>
      <c r="CF169" s="82" t="s">
        <v>20555</v>
      </c>
      <c r="CG169" s="82" t="s">
        <v>7495</v>
      </c>
      <c r="CH169" s="82" t="s">
        <v>16366</v>
      </c>
      <c r="CI169" s="82" t="s">
        <v>15566</v>
      </c>
      <c r="CJ169" s="82" t="s">
        <v>6824</v>
      </c>
      <c r="CK169" s="82" t="s">
        <v>6540</v>
      </c>
      <c r="CL169" s="82" t="s">
        <v>1198</v>
      </c>
      <c r="CM169" s="82" t="s">
        <v>8937</v>
      </c>
      <c r="CO169" s="82" t="s">
        <v>11248</v>
      </c>
    </row>
    <row r="170" spans="3:93" ht="16.5" x14ac:dyDescent="0.25">
      <c r="C170" s="81" t="s">
        <v>4862</v>
      </c>
      <c r="D170" s="82" t="s">
        <v>4863</v>
      </c>
      <c r="E170" s="82" t="s">
        <v>5571</v>
      </c>
      <c r="F170" s="82" t="s">
        <v>6012</v>
      </c>
      <c r="G170" s="82" t="s">
        <v>6602</v>
      </c>
      <c r="H170" s="82" t="s">
        <v>7284</v>
      </c>
      <c r="I170" s="82" t="s">
        <v>7838</v>
      </c>
      <c r="J170" s="82" t="s">
        <v>8350</v>
      </c>
      <c r="K170" s="82" t="s">
        <v>4269</v>
      </c>
      <c r="L170" s="82" t="s">
        <v>467</v>
      </c>
      <c r="M170" s="82" t="s">
        <v>491</v>
      </c>
      <c r="N170" s="82" t="s">
        <v>8364</v>
      </c>
      <c r="O170" s="82" t="s">
        <v>10447</v>
      </c>
      <c r="P170" s="82" t="s">
        <v>11444</v>
      </c>
      <c r="Q170" s="82" t="s">
        <v>2890</v>
      </c>
      <c r="R170" s="82" t="s">
        <v>1716</v>
      </c>
      <c r="S170" s="82" t="s">
        <v>2188</v>
      </c>
      <c r="T170" s="82" t="s">
        <v>11392</v>
      </c>
      <c r="U170" s="82" t="s">
        <v>11990</v>
      </c>
      <c r="V170" s="82" t="s">
        <v>9614</v>
      </c>
      <c r="W170" s="82" t="s">
        <v>13153</v>
      </c>
      <c r="X170" s="82" t="s">
        <v>9818</v>
      </c>
      <c r="Y170" s="82" t="s">
        <v>12279</v>
      </c>
      <c r="Z170" s="82" t="s">
        <v>13702</v>
      </c>
      <c r="AA170" s="82" t="s">
        <v>8569</v>
      </c>
      <c r="AB170" s="82" t="s">
        <v>449</v>
      </c>
      <c r="AC170" s="82" t="s">
        <v>8055</v>
      </c>
      <c r="AE170" s="82" t="s">
        <v>15944</v>
      </c>
      <c r="AF170" s="82" t="s">
        <v>14160</v>
      </c>
      <c r="AG170" s="82" t="s">
        <v>14707</v>
      </c>
      <c r="AH170" s="82" t="s">
        <v>2144</v>
      </c>
      <c r="AI170" s="82" t="s">
        <v>15367</v>
      </c>
      <c r="AJ170" s="82" t="s">
        <v>447</v>
      </c>
      <c r="AK170" s="82" t="s">
        <v>2290</v>
      </c>
      <c r="AL170" s="82" t="s">
        <v>16344</v>
      </c>
      <c r="AM170" s="82" t="s">
        <v>323</v>
      </c>
      <c r="AN170" s="82" t="s">
        <v>16691</v>
      </c>
      <c r="AO170" s="82" t="s">
        <v>18232</v>
      </c>
      <c r="AP170" s="82" t="s">
        <v>17723</v>
      </c>
      <c r="AQ170" s="82" t="s">
        <v>18809</v>
      </c>
      <c r="AR170" s="82" t="s">
        <v>17419</v>
      </c>
      <c r="AS170" s="82" t="s">
        <v>16282</v>
      </c>
      <c r="AT170" s="82" t="s">
        <v>7584</v>
      </c>
      <c r="AU170" s="82" t="s">
        <v>1454</v>
      </c>
      <c r="AV170" s="82" t="s">
        <v>2616</v>
      </c>
      <c r="AW170" s="82" t="s">
        <v>2533</v>
      </c>
      <c r="AX170" s="82" t="s">
        <v>6720</v>
      </c>
      <c r="AY170" s="82" t="s">
        <v>9592</v>
      </c>
      <c r="AZ170" s="82" t="s">
        <v>19872</v>
      </c>
      <c r="BA170" s="82" t="s">
        <v>18584</v>
      </c>
      <c r="BB170" s="82" t="s">
        <v>14399</v>
      </c>
      <c r="BC170" s="82" t="s">
        <v>655</v>
      </c>
      <c r="BD170" s="82" t="s">
        <v>1564</v>
      </c>
      <c r="BE170" s="82" t="s">
        <v>917</v>
      </c>
      <c r="BF170" s="82" t="s">
        <v>7753</v>
      </c>
      <c r="BG170" s="82" t="s">
        <v>12808</v>
      </c>
      <c r="BH170" s="82" t="s">
        <v>11765</v>
      </c>
      <c r="BI170" s="82" t="s">
        <v>10575</v>
      </c>
      <c r="BJ170" s="82" t="s">
        <v>3164</v>
      </c>
      <c r="BK170" s="82" t="s">
        <v>19056</v>
      </c>
      <c r="BL170" s="82" t="s">
        <v>6612</v>
      </c>
      <c r="BM170" s="82" t="s">
        <v>7749</v>
      </c>
      <c r="BN170" s="82" t="s">
        <v>14837</v>
      </c>
      <c r="BO170" s="82" t="s">
        <v>21350</v>
      </c>
      <c r="BP170" s="82" t="s">
        <v>8017</v>
      </c>
      <c r="BQ170" s="82" t="s">
        <v>2153</v>
      </c>
      <c r="BR170" s="82" t="s">
        <v>14971</v>
      </c>
      <c r="BS170" s="82" t="s">
        <v>20946</v>
      </c>
      <c r="BT170" s="82" t="s">
        <v>18097</v>
      </c>
      <c r="BU170" s="82" t="s">
        <v>12622</v>
      </c>
      <c r="BV170" s="82" t="s">
        <v>18859</v>
      </c>
      <c r="BW170" s="82" t="s">
        <v>2683</v>
      </c>
      <c r="BX170" s="82" t="s">
        <v>324</v>
      </c>
      <c r="BY170" s="82" t="s">
        <v>8056</v>
      </c>
      <c r="BZ170" s="82" t="s">
        <v>15637</v>
      </c>
      <c r="CA170" s="82" t="s">
        <v>19591</v>
      </c>
      <c r="CB170" s="82" t="s">
        <v>1805</v>
      </c>
      <c r="CC170" s="82" t="s">
        <v>22825</v>
      </c>
      <c r="CD170" s="82" t="s">
        <v>2618</v>
      </c>
      <c r="CE170" s="82" t="s">
        <v>19569</v>
      </c>
      <c r="CF170" s="82" t="s">
        <v>10512</v>
      </c>
      <c r="CG170" s="82" t="s">
        <v>16786</v>
      </c>
      <c r="CH170" s="82" t="s">
        <v>16400</v>
      </c>
      <c r="CI170" s="82" t="s">
        <v>22512</v>
      </c>
      <c r="CJ170" s="82" t="s">
        <v>22369</v>
      </c>
      <c r="CK170" s="82" t="s">
        <v>7969</v>
      </c>
      <c r="CL170" s="82" t="s">
        <v>330</v>
      </c>
      <c r="CM170" s="82" t="s">
        <v>11380</v>
      </c>
      <c r="CO170" s="82" t="s">
        <v>11039</v>
      </c>
    </row>
    <row r="171" spans="3:93" ht="16.5" x14ac:dyDescent="0.25">
      <c r="C171" s="81" t="s">
        <v>4864</v>
      </c>
      <c r="D171" s="82" t="s">
        <v>4865</v>
      </c>
      <c r="E171" s="82" t="s">
        <v>5572</v>
      </c>
      <c r="F171" s="82" t="s">
        <v>6013</v>
      </c>
      <c r="G171" s="82" t="s">
        <v>6604</v>
      </c>
      <c r="H171" s="82" t="s">
        <v>7286</v>
      </c>
      <c r="I171" s="82" t="s">
        <v>6864</v>
      </c>
      <c r="J171" s="82" t="s">
        <v>8352</v>
      </c>
      <c r="K171" s="82" t="s">
        <v>4266</v>
      </c>
      <c r="L171" s="82" t="s">
        <v>2297</v>
      </c>
      <c r="M171" s="82" t="s">
        <v>491</v>
      </c>
      <c r="N171" s="82" t="s">
        <v>11034</v>
      </c>
      <c r="O171" s="82" t="s">
        <v>10449</v>
      </c>
      <c r="P171" s="82" t="s">
        <v>11445</v>
      </c>
      <c r="Q171" s="82" t="s">
        <v>467</v>
      </c>
      <c r="R171" s="82" t="s">
        <v>1724</v>
      </c>
      <c r="S171" s="82" t="s">
        <v>2189</v>
      </c>
      <c r="T171" s="82" t="s">
        <v>8963</v>
      </c>
      <c r="U171" s="82" t="s">
        <v>11991</v>
      </c>
      <c r="V171" s="82" t="s">
        <v>9610</v>
      </c>
      <c r="W171" s="82" t="s">
        <v>13264</v>
      </c>
      <c r="X171" s="82" t="s">
        <v>9047</v>
      </c>
      <c r="Y171" s="82" t="s">
        <v>12408</v>
      </c>
      <c r="Z171" s="82" t="s">
        <v>13703</v>
      </c>
      <c r="AA171" s="82" t="s">
        <v>14143</v>
      </c>
      <c r="AB171" s="82" t="s">
        <v>2546</v>
      </c>
      <c r="AC171" s="82" t="s">
        <v>4169</v>
      </c>
      <c r="AE171" s="82" t="s">
        <v>15945</v>
      </c>
      <c r="AF171" s="82" t="s">
        <v>8260</v>
      </c>
      <c r="AG171" s="82" t="s">
        <v>14706</v>
      </c>
      <c r="AH171" s="82" t="s">
        <v>3870</v>
      </c>
      <c r="AI171" s="82" t="s">
        <v>15495</v>
      </c>
      <c r="AJ171" s="82" t="s">
        <v>1809</v>
      </c>
      <c r="AK171" s="82" t="s">
        <v>469</v>
      </c>
      <c r="AL171" s="82" t="s">
        <v>6645</v>
      </c>
      <c r="AM171" s="82" t="s">
        <v>1445</v>
      </c>
      <c r="AN171" s="82" t="s">
        <v>16692</v>
      </c>
      <c r="AO171" s="82" t="s">
        <v>18234</v>
      </c>
      <c r="AP171" s="82" t="s">
        <v>10347</v>
      </c>
      <c r="AQ171" s="82" t="s">
        <v>6930</v>
      </c>
      <c r="AR171" s="82" t="s">
        <v>17420</v>
      </c>
      <c r="AS171" s="82" t="s">
        <v>14894</v>
      </c>
      <c r="AT171" s="82" t="s">
        <v>7584</v>
      </c>
      <c r="AU171" s="82" t="s">
        <v>2196</v>
      </c>
      <c r="AV171" s="82" t="s">
        <v>2630</v>
      </c>
      <c r="AW171" s="82" t="s">
        <v>4362</v>
      </c>
      <c r="AX171" s="82" t="s">
        <v>16952</v>
      </c>
      <c r="AY171" s="82" t="s">
        <v>3959</v>
      </c>
      <c r="AZ171" s="82" t="s">
        <v>19910</v>
      </c>
      <c r="BA171" s="82" t="s">
        <v>18582</v>
      </c>
      <c r="BB171" s="82" t="s">
        <v>14811</v>
      </c>
      <c r="BC171" s="82" t="s">
        <v>3045</v>
      </c>
      <c r="BD171" s="82" t="s">
        <v>1561</v>
      </c>
      <c r="BE171" s="82" t="s">
        <v>11770</v>
      </c>
      <c r="BF171" s="82" t="s">
        <v>18616</v>
      </c>
      <c r="BG171" s="82" t="s">
        <v>2876</v>
      </c>
      <c r="BH171" s="82" t="s">
        <v>12573</v>
      </c>
      <c r="BI171" s="82" t="s">
        <v>20384</v>
      </c>
      <c r="BJ171" s="82" t="s">
        <v>9551</v>
      </c>
      <c r="BK171" s="82" t="s">
        <v>19057</v>
      </c>
      <c r="BL171" s="82" t="s">
        <v>17606</v>
      </c>
      <c r="BM171" s="82" t="s">
        <v>7676</v>
      </c>
      <c r="BN171" s="82" t="s">
        <v>14486</v>
      </c>
      <c r="BO171" s="82" t="s">
        <v>21351</v>
      </c>
      <c r="BP171" s="82" t="s">
        <v>17070</v>
      </c>
      <c r="BQ171" s="82" t="s">
        <v>9546</v>
      </c>
      <c r="BR171" s="82" t="s">
        <v>16910</v>
      </c>
      <c r="BS171" s="82" t="s">
        <v>20947</v>
      </c>
      <c r="BT171" s="82" t="s">
        <v>9236</v>
      </c>
      <c r="BU171" s="82" t="s">
        <v>10606</v>
      </c>
      <c r="BV171" s="82" t="s">
        <v>16519</v>
      </c>
      <c r="BW171" s="82" t="s">
        <v>22077</v>
      </c>
      <c r="BX171" s="82" t="s">
        <v>1445</v>
      </c>
      <c r="BY171" s="82" t="s">
        <v>337</v>
      </c>
      <c r="BZ171" s="82" t="s">
        <v>19503</v>
      </c>
      <c r="CA171" s="82" t="s">
        <v>10914</v>
      </c>
      <c r="CB171" s="82" t="s">
        <v>9534</v>
      </c>
      <c r="CC171" s="82" t="s">
        <v>22801</v>
      </c>
      <c r="CD171" s="82" t="s">
        <v>2618</v>
      </c>
      <c r="CE171" s="82" t="s">
        <v>19572</v>
      </c>
      <c r="CF171" s="82" t="s">
        <v>18211</v>
      </c>
      <c r="CG171" s="82" t="s">
        <v>6597</v>
      </c>
      <c r="CH171" s="82" t="s">
        <v>16871</v>
      </c>
      <c r="CI171" s="82" t="s">
        <v>15546</v>
      </c>
      <c r="CJ171" s="82" t="s">
        <v>7517</v>
      </c>
      <c r="CK171" s="82" t="s">
        <v>22355</v>
      </c>
      <c r="CL171" s="82" t="s">
        <v>339</v>
      </c>
      <c r="CM171" s="82" t="s">
        <v>3068</v>
      </c>
      <c r="CO171" s="82" t="s">
        <v>16661</v>
      </c>
    </row>
    <row r="172" spans="3:93" ht="16.5" x14ac:dyDescent="0.25">
      <c r="C172" s="81" t="s">
        <v>4866</v>
      </c>
      <c r="D172" s="82" t="s">
        <v>4867</v>
      </c>
      <c r="E172" s="82" t="s">
        <v>5573</v>
      </c>
      <c r="F172" s="82" t="s">
        <v>6014</v>
      </c>
      <c r="G172" s="82" t="s">
        <v>6607</v>
      </c>
      <c r="H172" s="82" t="s">
        <v>7288</v>
      </c>
      <c r="I172" s="82" t="s">
        <v>6939</v>
      </c>
      <c r="J172" s="82" t="s">
        <v>8353</v>
      </c>
      <c r="K172" s="82" t="s">
        <v>9074</v>
      </c>
      <c r="L172" s="82" t="s">
        <v>2301</v>
      </c>
      <c r="M172" s="82" t="s">
        <v>493</v>
      </c>
      <c r="N172" s="82" t="s">
        <v>11035</v>
      </c>
      <c r="O172" s="82" t="s">
        <v>10450</v>
      </c>
      <c r="P172" s="82" t="s">
        <v>11308</v>
      </c>
      <c r="Q172" s="82" t="s">
        <v>450</v>
      </c>
      <c r="R172" s="82" t="s">
        <v>1715</v>
      </c>
      <c r="S172" s="82" t="s">
        <v>330</v>
      </c>
      <c r="T172" s="82" t="s">
        <v>8975</v>
      </c>
      <c r="U172" s="82" t="s">
        <v>11992</v>
      </c>
      <c r="V172" s="82" t="s">
        <v>3757</v>
      </c>
      <c r="W172" s="82" t="s">
        <v>13087</v>
      </c>
      <c r="X172" s="82" t="s">
        <v>11580</v>
      </c>
      <c r="Y172" s="82" t="s">
        <v>11823</v>
      </c>
      <c r="Z172" s="82" t="s">
        <v>13704</v>
      </c>
      <c r="AA172" s="82" t="s">
        <v>8267</v>
      </c>
      <c r="AB172" s="82" t="s">
        <v>3162</v>
      </c>
      <c r="AC172" s="82" t="s">
        <v>7652</v>
      </c>
      <c r="AE172" s="82" t="s">
        <v>15946</v>
      </c>
      <c r="AF172" s="82" t="s">
        <v>14170</v>
      </c>
      <c r="AG172" s="82" t="s">
        <v>14708</v>
      </c>
      <c r="AH172" s="82" t="s">
        <v>3839</v>
      </c>
      <c r="AI172" s="82" t="s">
        <v>15351</v>
      </c>
      <c r="AJ172" s="82" t="s">
        <v>1135</v>
      </c>
      <c r="AK172" s="82" t="s">
        <v>9530</v>
      </c>
      <c r="AL172" s="82" t="s">
        <v>16347</v>
      </c>
      <c r="AM172" s="82" t="s">
        <v>1196</v>
      </c>
      <c r="AN172" s="82" t="s">
        <v>14211</v>
      </c>
      <c r="AO172" s="82" t="s">
        <v>18235</v>
      </c>
      <c r="AP172" s="82" t="s">
        <v>17860</v>
      </c>
      <c r="AQ172" s="82" t="s">
        <v>7641</v>
      </c>
      <c r="AR172" s="82" t="s">
        <v>17421</v>
      </c>
      <c r="AS172" s="82" t="s">
        <v>17134</v>
      </c>
      <c r="AT172" s="82" t="s">
        <v>1468</v>
      </c>
      <c r="AU172" s="82" t="s">
        <v>335</v>
      </c>
      <c r="AV172" s="82" t="s">
        <v>2630</v>
      </c>
      <c r="AW172" s="82" t="s">
        <v>12370</v>
      </c>
      <c r="AX172" s="82" t="s">
        <v>6655</v>
      </c>
      <c r="AY172" s="82" t="s">
        <v>3680</v>
      </c>
      <c r="AZ172" s="82" t="s">
        <v>19911</v>
      </c>
      <c r="BA172" s="82" t="s">
        <v>7022</v>
      </c>
      <c r="BB172" s="82" t="s">
        <v>15140</v>
      </c>
      <c r="BC172" s="82" t="s">
        <v>659</v>
      </c>
      <c r="BD172" s="82" t="s">
        <v>2523</v>
      </c>
      <c r="BE172" s="82" t="s">
        <v>9538</v>
      </c>
      <c r="BF172" s="82" t="s">
        <v>17713</v>
      </c>
      <c r="BG172" s="82" t="s">
        <v>2877</v>
      </c>
      <c r="BH172" s="82" t="s">
        <v>1723</v>
      </c>
      <c r="BI172" s="82" t="s">
        <v>20385</v>
      </c>
      <c r="BJ172" s="82" t="s">
        <v>3841</v>
      </c>
      <c r="BK172" s="82" t="s">
        <v>19058</v>
      </c>
      <c r="BL172" s="82" t="s">
        <v>16788</v>
      </c>
      <c r="BM172" s="82" t="s">
        <v>18860</v>
      </c>
      <c r="BN172" s="82" t="s">
        <v>17085</v>
      </c>
      <c r="BO172" s="82" t="s">
        <v>21352</v>
      </c>
      <c r="BP172" s="82" t="s">
        <v>8017</v>
      </c>
      <c r="BQ172" s="82" t="s">
        <v>3864</v>
      </c>
      <c r="BR172" s="82" t="s">
        <v>6763</v>
      </c>
      <c r="BS172" s="82" t="s">
        <v>20947</v>
      </c>
      <c r="BT172" s="82" t="s">
        <v>9160</v>
      </c>
      <c r="BU172" s="82" t="s">
        <v>9199</v>
      </c>
      <c r="BV172" s="82" t="s">
        <v>21642</v>
      </c>
      <c r="BW172" s="82" t="s">
        <v>22078</v>
      </c>
      <c r="BX172" s="82" t="s">
        <v>326</v>
      </c>
      <c r="BY172" s="82" t="s">
        <v>2194</v>
      </c>
      <c r="BZ172" s="82" t="s">
        <v>22833</v>
      </c>
      <c r="CA172" s="82" t="s">
        <v>19592</v>
      </c>
      <c r="CB172" s="82" t="s">
        <v>1146</v>
      </c>
      <c r="CC172" s="82" t="s">
        <v>19447</v>
      </c>
      <c r="CD172" s="82" t="s">
        <v>4169</v>
      </c>
      <c r="CE172" s="82" t="s">
        <v>19573</v>
      </c>
      <c r="CF172" s="82" t="s">
        <v>20708</v>
      </c>
      <c r="CG172" s="82" t="s">
        <v>7440</v>
      </c>
      <c r="CH172" s="82" t="s">
        <v>16358</v>
      </c>
      <c r="CI172" s="82" t="s">
        <v>15314</v>
      </c>
      <c r="CJ172" s="82" t="s">
        <v>22402</v>
      </c>
      <c r="CK172" s="82" t="s">
        <v>7314</v>
      </c>
      <c r="CL172" s="82" t="s">
        <v>2190</v>
      </c>
      <c r="CM172" s="82" t="s">
        <v>4363</v>
      </c>
      <c r="CO172" s="82" t="s">
        <v>10997</v>
      </c>
    </row>
    <row r="173" spans="3:93" ht="16.5" x14ac:dyDescent="0.25">
      <c r="C173" s="81" t="s">
        <v>4868</v>
      </c>
      <c r="D173" s="82" t="s">
        <v>4869</v>
      </c>
      <c r="E173" s="82" t="s">
        <v>5574</v>
      </c>
      <c r="F173" s="82" t="s">
        <v>6015</v>
      </c>
      <c r="G173" s="82" t="s">
        <v>6610</v>
      </c>
      <c r="H173" s="82" t="s">
        <v>7290</v>
      </c>
      <c r="I173" s="82" t="s">
        <v>7843</v>
      </c>
      <c r="J173" s="82" t="s">
        <v>8356</v>
      </c>
      <c r="K173" s="82" t="s">
        <v>9076</v>
      </c>
      <c r="L173" s="82" t="s">
        <v>1855</v>
      </c>
      <c r="M173" s="82" t="s">
        <v>10018</v>
      </c>
      <c r="N173" s="82" t="s">
        <v>11037</v>
      </c>
      <c r="O173" s="82" t="s">
        <v>10451</v>
      </c>
      <c r="P173" s="82" t="s">
        <v>416</v>
      </c>
      <c r="Q173" s="82" t="s">
        <v>9554</v>
      </c>
      <c r="R173" s="82" t="s">
        <v>12576</v>
      </c>
      <c r="S173" s="82" t="s">
        <v>1198</v>
      </c>
      <c r="T173" s="82" t="s">
        <v>8950</v>
      </c>
      <c r="U173" s="82" t="s">
        <v>11993</v>
      </c>
      <c r="V173" s="82" t="s">
        <v>3746</v>
      </c>
      <c r="W173" s="82" t="s">
        <v>13266</v>
      </c>
      <c r="X173" s="82" t="s">
        <v>12920</v>
      </c>
      <c r="Y173" s="82" t="s">
        <v>8955</v>
      </c>
      <c r="Z173" s="82" t="s">
        <v>13705</v>
      </c>
      <c r="AA173" s="82" t="s">
        <v>14181</v>
      </c>
      <c r="AB173" s="82" t="s">
        <v>3160</v>
      </c>
      <c r="AC173" s="82" t="s">
        <v>8056</v>
      </c>
      <c r="AE173" s="82" t="s">
        <v>15947</v>
      </c>
      <c r="AF173" s="82" t="s">
        <v>14170</v>
      </c>
      <c r="AG173" s="82" t="s">
        <v>14508</v>
      </c>
      <c r="AH173" s="82" t="s">
        <v>3845</v>
      </c>
      <c r="AI173" s="82" t="s">
        <v>15497</v>
      </c>
      <c r="AJ173" s="82" t="s">
        <v>3160</v>
      </c>
      <c r="AK173" s="82" t="s">
        <v>452</v>
      </c>
      <c r="AL173" s="82" t="s">
        <v>7075</v>
      </c>
      <c r="AM173" s="82" t="s">
        <v>326</v>
      </c>
      <c r="AN173" s="82" t="s">
        <v>8216</v>
      </c>
      <c r="AO173" s="82" t="s">
        <v>18236</v>
      </c>
      <c r="AP173" s="82" t="s">
        <v>17861</v>
      </c>
      <c r="AQ173" s="82" t="s">
        <v>7872</v>
      </c>
      <c r="AR173" s="82" t="s">
        <v>8033</v>
      </c>
      <c r="AS173" s="82" t="s">
        <v>14903</v>
      </c>
      <c r="AT173" s="82" t="s">
        <v>7585</v>
      </c>
      <c r="AU173" s="82" t="s">
        <v>7651</v>
      </c>
      <c r="AV173" s="82" t="s">
        <v>2620</v>
      </c>
      <c r="AW173" s="82" t="s">
        <v>2534</v>
      </c>
      <c r="AX173" s="82" t="s">
        <v>7110</v>
      </c>
      <c r="AY173" s="82" t="s">
        <v>1561</v>
      </c>
      <c r="AZ173" s="82" t="s">
        <v>19912</v>
      </c>
      <c r="BA173" s="82" t="s">
        <v>16542</v>
      </c>
      <c r="BB173" s="82" t="s">
        <v>14400</v>
      </c>
      <c r="BC173" s="82" t="s">
        <v>1934</v>
      </c>
      <c r="BD173" s="82" t="s">
        <v>3743</v>
      </c>
      <c r="BE173" s="82" t="s">
        <v>1801</v>
      </c>
      <c r="BF173" s="82" t="s">
        <v>7875</v>
      </c>
      <c r="BG173" s="82" t="s">
        <v>11480</v>
      </c>
      <c r="BH173" s="82" t="s">
        <v>12573</v>
      </c>
      <c r="BI173" s="82" t="s">
        <v>1269</v>
      </c>
      <c r="BJ173" s="82" t="s">
        <v>1123</v>
      </c>
      <c r="BK173" s="82" t="s">
        <v>19059</v>
      </c>
      <c r="BL173" s="82" t="s">
        <v>16781</v>
      </c>
      <c r="BM173" s="82" t="s">
        <v>13948</v>
      </c>
      <c r="BN173" s="82" t="s">
        <v>15146</v>
      </c>
      <c r="BO173" s="82" t="s">
        <v>21348</v>
      </c>
      <c r="BP173" s="82" t="s">
        <v>7473</v>
      </c>
      <c r="BQ173" s="82" t="s">
        <v>3864</v>
      </c>
      <c r="BR173" s="82" t="s">
        <v>17167</v>
      </c>
      <c r="BS173" s="82" t="s">
        <v>20948</v>
      </c>
      <c r="BT173" s="82" t="s">
        <v>12640</v>
      </c>
      <c r="BU173" s="82" t="s">
        <v>12548</v>
      </c>
      <c r="BV173" s="82" t="s">
        <v>16571</v>
      </c>
      <c r="BW173" s="82" t="s">
        <v>22079</v>
      </c>
      <c r="BX173" s="82" t="s">
        <v>1199</v>
      </c>
      <c r="BY173" s="82" t="s">
        <v>2194</v>
      </c>
      <c r="BZ173" s="82" t="s">
        <v>15650</v>
      </c>
      <c r="CA173" s="82" t="s">
        <v>19644</v>
      </c>
      <c r="CB173" s="82" t="s">
        <v>1800</v>
      </c>
      <c r="CC173" s="82" t="s">
        <v>22826</v>
      </c>
      <c r="CD173" s="82" t="s">
        <v>3765</v>
      </c>
      <c r="CE173" s="82" t="s">
        <v>19576</v>
      </c>
      <c r="CF173" s="82" t="s">
        <v>20709</v>
      </c>
      <c r="CG173" s="82" t="s">
        <v>6544</v>
      </c>
      <c r="CH173" s="82" t="s">
        <v>14988</v>
      </c>
      <c r="CI173" s="82" t="s">
        <v>22526</v>
      </c>
      <c r="CJ173" s="82" t="s">
        <v>20284</v>
      </c>
      <c r="CK173" s="82" t="s">
        <v>16760</v>
      </c>
      <c r="CL173" s="82" t="s">
        <v>137</v>
      </c>
      <c r="CM173" s="82" t="s">
        <v>9642</v>
      </c>
      <c r="CO173" s="82" t="s">
        <v>14694</v>
      </c>
    </row>
    <row r="174" spans="3:93" ht="16.5" x14ac:dyDescent="0.25">
      <c r="C174" s="81" t="s">
        <v>4870</v>
      </c>
      <c r="D174" s="82" t="s">
        <v>4871</v>
      </c>
      <c r="E174" s="82" t="s">
        <v>5575</v>
      </c>
      <c r="F174" s="82" t="s">
        <v>6016</v>
      </c>
      <c r="G174" s="82" t="s">
        <v>6611</v>
      </c>
      <c r="H174" s="82" t="s">
        <v>7291</v>
      </c>
      <c r="I174" s="82" t="s">
        <v>6874</v>
      </c>
      <c r="J174" s="82" t="s">
        <v>8335</v>
      </c>
      <c r="K174" s="82" t="s">
        <v>9078</v>
      </c>
      <c r="L174" s="82" t="s">
        <v>471</v>
      </c>
      <c r="M174" s="82" t="s">
        <v>10019</v>
      </c>
      <c r="N174" s="82" t="s">
        <v>8316</v>
      </c>
      <c r="O174" s="82" t="s">
        <v>10452</v>
      </c>
      <c r="P174" s="82" t="s">
        <v>11324</v>
      </c>
      <c r="Q174" s="82" t="s">
        <v>901</v>
      </c>
      <c r="R174" s="82" t="s">
        <v>1721</v>
      </c>
      <c r="S174" s="82" t="s">
        <v>2189</v>
      </c>
      <c r="T174" s="82" t="s">
        <v>11408</v>
      </c>
      <c r="U174" s="82" t="s">
        <v>11994</v>
      </c>
      <c r="V174" s="82" t="s">
        <v>9574</v>
      </c>
      <c r="W174" s="82" t="s">
        <v>13245</v>
      </c>
      <c r="X174" s="82" t="s">
        <v>4406</v>
      </c>
      <c r="Y174" s="82" t="s">
        <v>582</v>
      </c>
      <c r="Z174" s="82" t="s">
        <v>13688</v>
      </c>
      <c r="AA174" s="82" t="s">
        <v>14183</v>
      </c>
      <c r="AB174" s="82" t="s">
        <v>3382</v>
      </c>
      <c r="AC174" s="82" t="s">
        <v>4170</v>
      </c>
      <c r="AE174" s="82" t="s">
        <v>15948</v>
      </c>
      <c r="AF174" s="82" t="s">
        <v>8665</v>
      </c>
      <c r="AG174" s="82" t="s">
        <v>8356</v>
      </c>
      <c r="AH174" s="82" t="s">
        <v>12566</v>
      </c>
      <c r="AI174" s="82" t="s">
        <v>15499</v>
      </c>
      <c r="AJ174" s="82" t="s">
        <v>914</v>
      </c>
      <c r="AK174" s="82" t="s">
        <v>2303</v>
      </c>
      <c r="AL174" s="82" t="s">
        <v>6350</v>
      </c>
      <c r="AM174" s="82" t="s">
        <v>1199</v>
      </c>
      <c r="AN174" s="82" t="s">
        <v>8215</v>
      </c>
      <c r="AO174" s="82" t="s">
        <v>18237</v>
      </c>
      <c r="AP174" s="82" t="s">
        <v>10350</v>
      </c>
      <c r="AQ174" s="82" t="s">
        <v>7875</v>
      </c>
      <c r="AR174" s="82" t="s">
        <v>17424</v>
      </c>
      <c r="AS174" s="82" t="s">
        <v>14832</v>
      </c>
      <c r="AT174" s="82" t="s">
        <v>1468</v>
      </c>
      <c r="AU174" s="82" t="s">
        <v>336</v>
      </c>
      <c r="AV174" s="82" t="s">
        <v>2617</v>
      </c>
      <c r="AW174" s="82" t="s">
        <v>2532</v>
      </c>
      <c r="AX174" s="82" t="s">
        <v>6712</v>
      </c>
      <c r="AY174" s="82" t="s">
        <v>1748</v>
      </c>
      <c r="AZ174" s="82" t="s">
        <v>19913</v>
      </c>
      <c r="BA174" s="82" t="s">
        <v>18588</v>
      </c>
      <c r="BB174" s="82" t="s">
        <v>14362</v>
      </c>
      <c r="BC174" s="82" t="s">
        <v>3337</v>
      </c>
      <c r="BD174" s="82" t="s">
        <v>12419</v>
      </c>
      <c r="BE174" s="82" t="s">
        <v>3368</v>
      </c>
      <c r="BF174" s="82" t="s">
        <v>20202</v>
      </c>
      <c r="BG174" s="82" t="s">
        <v>12436</v>
      </c>
      <c r="BH174" s="82" t="s">
        <v>1721</v>
      </c>
      <c r="BI174" s="82" t="s">
        <v>18200</v>
      </c>
      <c r="BJ174" s="82" t="s">
        <v>3368</v>
      </c>
      <c r="BK174" s="82" t="s">
        <v>19060</v>
      </c>
      <c r="BL174" s="82" t="s">
        <v>6813</v>
      </c>
      <c r="BM174" s="82" t="s">
        <v>7792</v>
      </c>
      <c r="BN174" s="82" t="s">
        <v>17144</v>
      </c>
      <c r="BO174" s="82" t="s">
        <v>21353</v>
      </c>
      <c r="BP174" s="82" t="s">
        <v>18778</v>
      </c>
      <c r="BQ174" s="82" t="s">
        <v>3165</v>
      </c>
      <c r="BR174" s="82" t="s">
        <v>15153</v>
      </c>
      <c r="BS174" s="82" t="s">
        <v>4145</v>
      </c>
      <c r="BT174" s="82" t="s">
        <v>9132</v>
      </c>
      <c r="BU174" s="82" t="s">
        <v>20549</v>
      </c>
      <c r="BV174" s="82" t="s">
        <v>7587</v>
      </c>
      <c r="BW174" s="82" t="s">
        <v>22046</v>
      </c>
      <c r="BX174" s="82" t="s">
        <v>328</v>
      </c>
      <c r="BY174" s="82" t="s">
        <v>338</v>
      </c>
      <c r="BZ174" s="82" t="s">
        <v>15669</v>
      </c>
      <c r="CA174" s="82" t="s">
        <v>15699</v>
      </c>
      <c r="CB174" s="82" t="s">
        <v>1126</v>
      </c>
      <c r="CC174" s="82" t="s">
        <v>22798</v>
      </c>
      <c r="CD174" s="82" t="s">
        <v>7652</v>
      </c>
      <c r="CE174" s="82" t="s">
        <v>19577</v>
      </c>
      <c r="CF174" s="82" t="s">
        <v>4117</v>
      </c>
      <c r="CG174" s="82" t="s">
        <v>7494</v>
      </c>
      <c r="CH174" s="82" t="s">
        <v>16409</v>
      </c>
      <c r="CI174" s="82" t="s">
        <v>22528</v>
      </c>
      <c r="CJ174" s="82" t="s">
        <v>22691</v>
      </c>
      <c r="CK174" s="82" t="s">
        <v>6542</v>
      </c>
      <c r="CL174" s="82" t="s">
        <v>340</v>
      </c>
      <c r="CM174" s="82" t="s">
        <v>2530</v>
      </c>
      <c r="CO174" s="82" t="s">
        <v>10881</v>
      </c>
    </row>
    <row r="175" spans="3:93" ht="16.5" x14ac:dyDescent="0.25">
      <c r="C175" s="81" t="s">
        <v>4872</v>
      </c>
      <c r="D175" s="82" t="s">
        <v>4873</v>
      </c>
      <c r="E175" s="82" t="s">
        <v>5576</v>
      </c>
      <c r="F175" s="82" t="s">
        <v>6017</v>
      </c>
      <c r="G175" s="82" t="s">
        <v>6614</v>
      </c>
      <c r="H175" s="82" t="s">
        <v>7292</v>
      </c>
      <c r="I175" s="82" t="s">
        <v>7846</v>
      </c>
      <c r="J175" s="82" t="s">
        <v>8358</v>
      </c>
      <c r="K175" s="82" t="s">
        <v>9079</v>
      </c>
      <c r="L175" s="82" t="s">
        <v>619</v>
      </c>
      <c r="M175" s="82" t="s">
        <v>9857</v>
      </c>
      <c r="N175" s="82" t="s">
        <v>11030</v>
      </c>
      <c r="O175" s="82" t="s">
        <v>10455</v>
      </c>
      <c r="P175" s="82" t="s">
        <v>592</v>
      </c>
      <c r="Q175" s="82" t="s">
        <v>452</v>
      </c>
      <c r="R175" s="82" t="s">
        <v>9546</v>
      </c>
      <c r="S175" s="82" t="s">
        <v>332</v>
      </c>
      <c r="T175" s="82" t="s">
        <v>8973</v>
      </c>
      <c r="U175" s="82" t="s">
        <v>11995</v>
      </c>
      <c r="V175" s="82" t="s">
        <v>734</v>
      </c>
      <c r="W175" s="82" t="s">
        <v>13267</v>
      </c>
      <c r="X175" s="82" t="s">
        <v>12922</v>
      </c>
      <c r="Y175" s="82" t="s">
        <v>12293</v>
      </c>
      <c r="Z175" s="82" t="s">
        <v>13706</v>
      </c>
      <c r="AA175" s="82" t="s">
        <v>8702</v>
      </c>
      <c r="AB175" s="82" t="s">
        <v>11747</v>
      </c>
      <c r="AC175" s="82" t="s">
        <v>2627</v>
      </c>
      <c r="AE175" s="82" t="s">
        <v>9357</v>
      </c>
      <c r="AF175" s="82" t="s">
        <v>14225</v>
      </c>
      <c r="AG175" s="82" t="s">
        <v>8356</v>
      </c>
      <c r="AH175" s="82" t="s">
        <v>2146</v>
      </c>
      <c r="AI175" s="82" t="s">
        <v>15460</v>
      </c>
      <c r="AJ175" s="82" t="s">
        <v>2552</v>
      </c>
      <c r="AK175" s="82" t="s">
        <v>726</v>
      </c>
      <c r="AL175" s="82" t="s">
        <v>6774</v>
      </c>
      <c r="AM175" s="82" t="s">
        <v>329</v>
      </c>
      <c r="AN175" s="82" t="s">
        <v>14213</v>
      </c>
      <c r="AO175" s="82" t="s">
        <v>18238</v>
      </c>
      <c r="AP175" s="82" t="s">
        <v>17862</v>
      </c>
      <c r="AQ175" s="82" t="s">
        <v>17283</v>
      </c>
      <c r="AR175" s="82" t="s">
        <v>7817</v>
      </c>
      <c r="AS175" s="82" t="s">
        <v>14924</v>
      </c>
      <c r="AT175" s="82" t="s">
        <v>325</v>
      </c>
      <c r="AU175" s="82" t="s">
        <v>4171</v>
      </c>
      <c r="AV175" s="82" t="s">
        <v>2622</v>
      </c>
      <c r="AW175" s="82" t="s">
        <v>9004</v>
      </c>
      <c r="AX175" s="82" t="s">
        <v>16389</v>
      </c>
      <c r="AY175" s="82" t="s">
        <v>11757</v>
      </c>
      <c r="AZ175" s="82" t="s">
        <v>19914</v>
      </c>
      <c r="BA175" s="82" t="s">
        <v>7713</v>
      </c>
      <c r="BB175" s="82" t="s">
        <v>17091</v>
      </c>
      <c r="BC175" s="82" t="s">
        <v>12827</v>
      </c>
      <c r="BD175" s="82" t="s">
        <v>9580</v>
      </c>
      <c r="BE175" s="82" t="s">
        <v>3368</v>
      </c>
      <c r="BF175" s="82" t="s">
        <v>12838</v>
      </c>
      <c r="BG175" s="82" t="s">
        <v>2876</v>
      </c>
      <c r="BH175" s="82" t="s">
        <v>11765</v>
      </c>
      <c r="BI175" s="82" t="s">
        <v>20380</v>
      </c>
      <c r="BJ175" s="82" t="s">
        <v>1799</v>
      </c>
      <c r="BK175" s="82" t="s">
        <v>19061</v>
      </c>
      <c r="BL175" s="82" t="s">
        <v>7523</v>
      </c>
      <c r="BM175" s="82" t="s">
        <v>17282</v>
      </c>
      <c r="BN175" s="82" t="s">
        <v>7138</v>
      </c>
      <c r="BO175" s="82" t="s">
        <v>21354</v>
      </c>
      <c r="BP175" s="82" t="s">
        <v>7360</v>
      </c>
      <c r="BQ175" s="82" t="s">
        <v>3865</v>
      </c>
      <c r="BR175" s="82" t="s">
        <v>21605</v>
      </c>
      <c r="BS175" s="82" t="s">
        <v>20949</v>
      </c>
      <c r="BT175" s="82" t="s">
        <v>9234</v>
      </c>
      <c r="BU175" s="82" t="s">
        <v>20570</v>
      </c>
      <c r="BV175" s="82" t="s">
        <v>12859</v>
      </c>
      <c r="BW175" s="82" t="s">
        <v>22080</v>
      </c>
      <c r="BX175" s="82" t="s">
        <v>329</v>
      </c>
      <c r="BY175" s="82" t="s">
        <v>4172</v>
      </c>
      <c r="BZ175" s="82" t="s">
        <v>22771</v>
      </c>
      <c r="CA175" s="82" t="s">
        <v>21779</v>
      </c>
      <c r="CB175" s="82" t="s">
        <v>1125</v>
      </c>
      <c r="CC175" s="82" t="s">
        <v>22822</v>
      </c>
      <c r="CD175" s="82" t="s">
        <v>2620</v>
      </c>
      <c r="CE175" s="82" t="s">
        <v>14609</v>
      </c>
      <c r="CF175" s="82" t="s">
        <v>10560</v>
      </c>
      <c r="CG175" s="82" t="s">
        <v>7330</v>
      </c>
      <c r="CH175" s="82" t="s">
        <v>7194</v>
      </c>
      <c r="CI175" s="82" t="s">
        <v>15641</v>
      </c>
      <c r="CJ175" s="82" t="s">
        <v>6988</v>
      </c>
      <c r="CK175" s="82" t="s">
        <v>7447</v>
      </c>
      <c r="CL175" s="82" t="s">
        <v>330</v>
      </c>
      <c r="CM175" s="82" t="s">
        <v>8923</v>
      </c>
      <c r="CO175" s="82" t="s">
        <v>11125</v>
      </c>
    </row>
    <row r="176" spans="3:93" ht="16.5" x14ac:dyDescent="0.25">
      <c r="C176" s="81" t="s">
        <v>4874</v>
      </c>
      <c r="D176" s="82" t="s">
        <v>4875</v>
      </c>
      <c r="E176" s="82" t="s">
        <v>5577</v>
      </c>
      <c r="F176" s="82" t="s">
        <v>6018</v>
      </c>
      <c r="G176" s="82" t="s">
        <v>6616</v>
      </c>
      <c r="H176" s="82" t="s">
        <v>7295</v>
      </c>
      <c r="I176" s="82" t="s">
        <v>7639</v>
      </c>
      <c r="J176" s="82" t="s">
        <v>8360</v>
      </c>
      <c r="K176" s="82" t="s">
        <v>9080</v>
      </c>
      <c r="L176" s="82" t="s">
        <v>2294</v>
      </c>
      <c r="M176" s="82" t="s">
        <v>10020</v>
      </c>
      <c r="N176" s="82" t="s">
        <v>8318</v>
      </c>
      <c r="O176" s="82" t="s">
        <v>9312</v>
      </c>
      <c r="P176" s="82" t="s">
        <v>9740</v>
      </c>
      <c r="Q176" s="82" t="s">
        <v>3920</v>
      </c>
      <c r="R176" s="82" t="s">
        <v>918</v>
      </c>
      <c r="S176" s="82" t="s">
        <v>335</v>
      </c>
      <c r="T176" s="82" t="s">
        <v>11427</v>
      </c>
      <c r="U176" s="82" t="s">
        <v>11996</v>
      </c>
      <c r="V176" s="82" t="s">
        <v>3081</v>
      </c>
      <c r="W176" s="82" t="s">
        <v>13268</v>
      </c>
      <c r="X176" s="82" t="s">
        <v>12455</v>
      </c>
      <c r="Y176" s="82" t="s">
        <v>12727</v>
      </c>
      <c r="Z176" s="82" t="s">
        <v>13707</v>
      </c>
      <c r="AA176" s="82" t="s">
        <v>14185</v>
      </c>
      <c r="AB176" s="82" t="s">
        <v>1140</v>
      </c>
      <c r="AC176" s="82" t="s">
        <v>1074</v>
      </c>
      <c r="AE176" s="82" t="s">
        <v>15949</v>
      </c>
      <c r="AF176" s="82" t="s">
        <v>8571</v>
      </c>
      <c r="AG176" s="82" t="s">
        <v>14709</v>
      </c>
      <c r="AH176" s="82" t="s">
        <v>12572</v>
      </c>
      <c r="AI176" s="82" t="s">
        <v>15367</v>
      </c>
      <c r="AJ176" s="82" t="s">
        <v>452</v>
      </c>
      <c r="AK176" s="82" t="s">
        <v>2291</v>
      </c>
      <c r="AL176" s="82" t="s">
        <v>6678</v>
      </c>
      <c r="AM176" s="82" t="s">
        <v>340</v>
      </c>
      <c r="AN176" s="82" t="s">
        <v>8214</v>
      </c>
      <c r="AO176" s="82" t="s">
        <v>18240</v>
      </c>
      <c r="AP176" s="82" t="s">
        <v>16086</v>
      </c>
      <c r="AQ176" s="82" t="s">
        <v>18811</v>
      </c>
      <c r="AR176" s="82" t="s">
        <v>7942</v>
      </c>
      <c r="AS176" s="82" t="s">
        <v>17115</v>
      </c>
      <c r="AT176" s="82" t="s">
        <v>1197</v>
      </c>
      <c r="AU176" s="82" t="s">
        <v>2615</v>
      </c>
      <c r="AV176" s="82" t="s">
        <v>2622</v>
      </c>
      <c r="AW176" s="82" t="s">
        <v>4362</v>
      </c>
      <c r="AX176" s="82" t="s">
        <v>6426</v>
      </c>
      <c r="AY176" s="82" t="s">
        <v>1569</v>
      </c>
      <c r="AZ176" s="82" t="s">
        <v>19915</v>
      </c>
      <c r="BA176" s="82" t="s">
        <v>6859</v>
      </c>
      <c r="BB176" s="82" t="s">
        <v>14314</v>
      </c>
      <c r="BC176" s="82" t="s">
        <v>653</v>
      </c>
      <c r="BD176" s="82" t="s">
        <v>11753</v>
      </c>
      <c r="BE176" s="82" t="s">
        <v>9541</v>
      </c>
      <c r="BF176" s="82" t="s">
        <v>7770</v>
      </c>
      <c r="BG176" s="82" t="s">
        <v>12914</v>
      </c>
      <c r="BH176" s="82" t="s">
        <v>1721</v>
      </c>
      <c r="BI176" s="82" t="s">
        <v>811</v>
      </c>
      <c r="BJ176" s="82" t="s">
        <v>9540</v>
      </c>
      <c r="BK176" s="82" t="s">
        <v>19062</v>
      </c>
      <c r="BL176" s="82" t="s">
        <v>17609</v>
      </c>
      <c r="BM176" s="82" t="s">
        <v>17297</v>
      </c>
      <c r="BN176" s="82" t="s">
        <v>16201</v>
      </c>
      <c r="BO176" s="82" t="s">
        <v>21355</v>
      </c>
      <c r="BP176" s="82" t="s">
        <v>7524</v>
      </c>
      <c r="BQ176" s="82" t="s">
        <v>9551</v>
      </c>
      <c r="BR176" s="82" t="s">
        <v>17141</v>
      </c>
      <c r="BS176" s="82" t="s">
        <v>20950</v>
      </c>
      <c r="BT176" s="82" t="s">
        <v>20547</v>
      </c>
      <c r="BU176" s="82" t="s">
        <v>18190</v>
      </c>
      <c r="BV176" s="82" t="s">
        <v>20206</v>
      </c>
      <c r="BW176" s="82" t="s">
        <v>22081</v>
      </c>
      <c r="BX176" s="82" t="s">
        <v>327</v>
      </c>
      <c r="BY176" s="82" t="s">
        <v>4173</v>
      </c>
      <c r="BZ176" s="82" t="s">
        <v>15649</v>
      </c>
      <c r="CA176" s="82" t="s">
        <v>10920</v>
      </c>
      <c r="CB176" s="82" t="s">
        <v>1802</v>
      </c>
      <c r="CC176" s="82" t="s">
        <v>19433</v>
      </c>
      <c r="CD176" s="82" t="s">
        <v>2616</v>
      </c>
      <c r="CE176" s="82" t="s">
        <v>15673</v>
      </c>
      <c r="CF176" s="82" t="s">
        <v>10612</v>
      </c>
      <c r="CG176" s="82" t="s">
        <v>17048</v>
      </c>
      <c r="CH176" s="82" t="s">
        <v>21615</v>
      </c>
      <c r="CI176" s="82" t="s">
        <v>22529</v>
      </c>
      <c r="CJ176" s="82" t="s">
        <v>16808</v>
      </c>
      <c r="CK176" s="82" t="s">
        <v>7312</v>
      </c>
      <c r="CL176" s="82" t="s">
        <v>330</v>
      </c>
      <c r="CM176" s="82" t="s">
        <v>11376</v>
      </c>
      <c r="CO176" s="82" t="s">
        <v>16646</v>
      </c>
    </row>
    <row r="177" spans="3:93" ht="16.5" x14ac:dyDescent="0.25">
      <c r="C177" s="81" t="s">
        <v>4876</v>
      </c>
      <c r="D177" s="82" t="s">
        <v>4877</v>
      </c>
      <c r="E177" s="82" t="s">
        <v>5578</v>
      </c>
      <c r="F177" s="82" t="s">
        <v>6019</v>
      </c>
      <c r="G177" s="82" t="s">
        <v>6618</v>
      </c>
      <c r="H177" s="82" t="s">
        <v>7297</v>
      </c>
      <c r="I177" s="82" t="s">
        <v>6841</v>
      </c>
      <c r="J177" s="82" t="s">
        <v>8363</v>
      </c>
      <c r="K177" s="82" t="s">
        <v>9082</v>
      </c>
      <c r="L177" s="82" t="s">
        <v>614</v>
      </c>
      <c r="M177" s="82" t="s">
        <v>10012</v>
      </c>
      <c r="N177" s="82" t="s">
        <v>8299</v>
      </c>
      <c r="O177" s="82" t="s">
        <v>10457</v>
      </c>
      <c r="P177" s="82" t="s">
        <v>11448</v>
      </c>
      <c r="Q177" s="82" t="s">
        <v>1145</v>
      </c>
      <c r="R177" s="82" t="s">
        <v>1819</v>
      </c>
      <c r="S177" s="82" t="s">
        <v>2190</v>
      </c>
      <c r="T177" s="82" t="s">
        <v>11387</v>
      </c>
      <c r="U177" s="82" t="s">
        <v>11997</v>
      </c>
      <c r="V177" s="82" t="s">
        <v>4248</v>
      </c>
      <c r="W177" s="82" t="s">
        <v>13269</v>
      </c>
      <c r="X177" s="82" t="s">
        <v>12807</v>
      </c>
      <c r="Y177" s="82" t="s">
        <v>12354</v>
      </c>
      <c r="Z177" s="82" t="s">
        <v>13709</v>
      </c>
      <c r="AA177" s="82" t="s">
        <v>8678</v>
      </c>
      <c r="AB177" s="82" t="s">
        <v>3163</v>
      </c>
      <c r="AC177" s="82" t="s">
        <v>2624</v>
      </c>
      <c r="AE177" s="82" t="s">
        <v>15950</v>
      </c>
      <c r="AF177" s="82" t="s">
        <v>8222</v>
      </c>
      <c r="AG177" s="82" t="s">
        <v>14710</v>
      </c>
      <c r="AH177" s="82" t="s">
        <v>3073</v>
      </c>
      <c r="AI177" s="82" t="s">
        <v>15501</v>
      </c>
      <c r="AJ177" s="82" t="s">
        <v>2543</v>
      </c>
      <c r="AK177" s="82" t="s">
        <v>2894</v>
      </c>
      <c r="AL177" s="82" t="s">
        <v>6751</v>
      </c>
      <c r="AM177" s="82" t="s">
        <v>328</v>
      </c>
      <c r="AN177" s="82" t="s">
        <v>16694</v>
      </c>
      <c r="AO177" s="82" t="s">
        <v>18241</v>
      </c>
      <c r="AP177" s="82" t="s">
        <v>17864</v>
      </c>
      <c r="AQ177" s="82" t="s">
        <v>6914</v>
      </c>
      <c r="AR177" s="82" t="s">
        <v>17429</v>
      </c>
      <c r="AS177" s="82" t="s">
        <v>16249</v>
      </c>
      <c r="AT177" s="82" t="s">
        <v>7578</v>
      </c>
      <c r="AU177" s="82" t="s">
        <v>2193</v>
      </c>
      <c r="AV177" s="82" t="s">
        <v>7652</v>
      </c>
      <c r="AW177" s="82" t="s">
        <v>8985</v>
      </c>
      <c r="AX177" s="82" t="s">
        <v>6658</v>
      </c>
      <c r="AY177" s="82" t="s">
        <v>1477</v>
      </c>
      <c r="AZ177" s="82" t="s">
        <v>19898</v>
      </c>
      <c r="BA177" s="82" t="s">
        <v>7838</v>
      </c>
      <c r="BB177" s="82" t="s">
        <v>14410</v>
      </c>
      <c r="BC177" s="82" t="s">
        <v>661</v>
      </c>
      <c r="BD177" s="82" t="s">
        <v>3745</v>
      </c>
      <c r="BE177" s="82" t="s">
        <v>9548</v>
      </c>
      <c r="BF177" s="82" t="s">
        <v>20197</v>
      </c>
      <c r="BG177" s="82" t="s">
        <v>8834</v>
      </c>
      <c r="BH177" s="82" t="s">
        <v>2154</v>
      </c>
      <c r="BI177" s="82" t="s">
        <v>18199</v>
      </c>
      <c r="BJ177" s="82" t="s">
        <v>9551</v>
      </c>
      <c r="BK177" s="82" t="s">
        <v>19063</v>
      </c>
      <c r="BL177" s="82" t="s">
        <v>6561</v>
      </c>
      <c r="BM177" s="82" t="s">
        <v>17216</v>
      </c>
      <c r="BN177" s="82" t="s">
        <v>14341</v>
      </c>
      <c r="BO177" s="82" t="s">
        <v>21326</v>
      </c>
      <c r="BP177" s="82" t="s">
        <v>17684</v>
      </c>
      <c r="BQ177" s="82" t="s">
        <v>9550</v>
      </c>
      <c r="BR177" s="82" t="s">
        <v>7169</v>
      </c>
      <c r="BS177" s="82" t="s">
        <v>20926</v>
      </c>
      <c r="BT177" s="82" t="s">
        <v>19334</v>
      </c>
      <c r="BU177" s="82" t="s">
        <v>20369</v>
      </c>
      <c r="BV177" s="82" t="s">
        <v>7737</v>
      </c>
      <c r="BW177" s="82" t="s">
        <v>22082</v>
      </c>
      <c r="BX177" s="82" t="s">
        <v>328</v>
      </c>
      <c r="BY177" s="82" t="s">
        <v>1454</v>
      </c>
      <c r="BZ177" s="82" t="s">
        <v>15535</v>
      </c>
      <c r="CA177" s="82" t="s">
        <v>21780</v>
      </c>
      <c r="CB177" s="82" t="s">
        <v>1815</v>
      </c>
      <c r="CC177" s="82" t="s">
        <v>15299</v>
      </c>
      <c r="CD177" s="82" t="s">
        <v>4173</v>
      </c>
      <c r="CE177" s="82" t="s">
        <v>19579</v>
      </c>
      <c r="CF177" s="82" t="s">
        <v>10573</v>
      </c>
      <c r="CG177" s="82" t="s">
        <v>6529</v>
      </c>
      <c r="CH177" s="82" t="s">
        <v>16872</v>
      </c>
      <c r="CI177" s="82" t="s">
        <v>15626</v>
      </c>
      <c r="CJ177" s="82" t="s">
        <v>17563</v>
      </c>
      <c r="CK177" s="82" t="s">
        <v>15235</v>
      </c>
      <c r="CL177" s="82" t="s">
        <v>328</v>
      </c>
      <c r="CM177" s="82" t="s">
        <v>11778</v>
      </c>
      <c r="CO177" s="82" t="s">
        <v>10915</v>
      </c>
    </row>
    <row r="178" spans="3:93" ht="16.5" x14ac:dyDescent="0.25">
      <c r="C178" s="81" t="s">
        <v>4878</v>
      </c>
      <c r="D178" s="82" t="s">
        <v>4879</v>
      </c>
      <c r="E178" s="82" t="s">
        <v>5579</v>
      </c>
      <c r="F178" s="82" t="s">
        <v>6020</v>
      </c>
      <c r="G178" s="82" t="s">
        <v>6619</v>
      </c>
      <c r="H178" s="82" t="s">
        <v>7298</v>
      </c>
      <c r="I178" s="82" t="s">
        <v>7847</v>
      </c>
      <c r="J178" s="82" t="s">
        <v>8365</v>
      </c>
      <c r="K178" s="82" t="s">
        <v>4391</v>
      </c>
      <c r="L178" s="82" t="s">
        <v>471</v>
      </c>
      <c r="M178" s="82" t="s">
        <v>9850</v>
      </c>
      <c r="N178" s="82" t="s">
        <v>11042</v>
      </c>
      <c r="O178" s="82" t="s">
        <v>10458</v>
      </c>
      <c r="P178" s="82" t="s">
        <v>586</v>
      </c>
      <c r="Q178" s="82" t="s">
        <v>1850</v>
      </c>
      <c r="R178" s="82" t="s">
        <v>11763</v>
      </c>
      <c r="S178" s="82" t="s">
        <v>2191</v>
      </c>
      <c r="T178" s="82" t="s">
        <v>9000</v>
      </c>
      <c r="U178" s="82" t="s">
        <v>11998</v>
      </c>
      <c r="V178" s="82" t="s">
        <v>3961</v>
      </c>
      <c r="W178" s="82" t="s">
        <v>13194</v>
      </c>
      <c r="X178" s="82" t="s">
        <v>11579</v>
      </c>
      <c r="Y178" s="82" t="s">
        <v>8999</v>
      </c>
      <c r="Z178" s="82" t="s">
        <v>9379</v>
      </c>
      <c r="AA178" s="82" t="s">
        <v>14181</v>
      </c>
      <c r="AB178" s="82" t="s">
        <v>9555</v>
      </c>
      <c r="AC178" s="82" t="s">
        <v>1075</v>
      </c>
      <c r="AE178" s="82" t="s">
        <v>13775</v>
      </c>
      <c r="AF178" s="82" t="s">
        <v>15084</v>
      </c>
      <c r="AG178" s="82" t="s">
        <v>8368</v>
      </c>
      <c r="AH178" s="82" t="s">
        <v>12574</v>
      </c>
      <c r="AI178" s="82" t="s">
        <v>15351</v>
      </c>
      <c r="AJ178" s="82" t="s">
        <v>3160</v>
      </c>
      <c r="AK178" s="82" t="s">
        <v>450</v>
      </c>
      <c r="AL178" s="82" t="s">
        <v>16349</v>
      </c>
      <c r="AM178" s="82" t="s">
        <v>2190</v>
      </c>
      <c r="AN178" s="82" t="s">
        <v>16695</v>
      </c>
      <c r="AO178" s="82" t="s">
        <v>18243</v>
      </c>
      <c r="AP178" s="82" t="s">
        <v>10348</v>
      </c>
      <c r="AQ178" s="82" t="s">
        <v>7862</v>
      </c>
      <c r="AR178" s="82" t="s">
        <v>17430</v>
      </c>
      <c r="AS178" s="82" t="s">
        <v>17129</v>
      </c>
      <c r="AT178" s="82" t="s">
        <v>7648</v>
      </c>
      <c r="AU178" s="82" t="s">
        <v>7651</v>
      </c>
      <c r="AV178" s="82" t="s">
        <v>2617</v>
      </c>
      <c r="AW178" s="82" t="s">
        <v>3067</v>
      </c>
      <c r="AX178" s="82" t="s">
        <v>16954</v>
      </c>
      <c r="AY178" s="82" t="s">
        <v>9619</v>
      </c>
      <c r="AZ178" s="82" t="s">
        <v>19916</v>
      </c>
      <c r="BA178" s="82" t="s">
        <v>18487</v>
      </c>
      <c r="BB178" s="82" t="s">
        <v>14396</v>
      </c>
      <c r="BC178" s="82" t="s">
        <v>651</v>
      </c>
      <c r="BD178" s="82" t="s">
        <v>4378</v>
      </c>
      <c r="BE178" s="82" t="s">
        <v>3865</v>
      </c>
      <c r="BF178" s="82" t="s">
        <v>17284</v>
      </c>
      <c r="BG178" s="82" t="s">
        <v>8842</v>
      </c>
      <c r="BH178" s="82" t="s">
        <v>1717</v>
      </c>
      <c r="BI178" s="82" t="s">
        <v>1267</v>
      </c>
      <c r="BJ178" s="82" t="s">
        <v>9539</v>
      </c>
      <c r="BK178" s="82" t="s">
        <v>19064</v>
      </c>
      <c r="BL178" s="82" t="s">
        <v>7324</v>
      </c>
      <c r="BM178" s="82" t="s">
        <v>7792</v>
      </c>
      <c r="BN178" s="82" t="s">
        <v>16247</v>
      </c>
      <c r="BO178" s="82" t="s">
        <v>21333</v>
      </c>
      <c r="BP178" s="82" t="s">
        <v>20287</v>
      </c>
      <c r="BQ178" s="82" t="s">
        <v>1146</v>
      </c>
      <c r="BR178" s="82" t="s">
        <v>14913</v>
      </c>
      <c r="BS178" s="82" t="s">
        <v>20951</v>
      </c>
      <c r="BT178" s="82" t="s">
        <v>9268</v>
      </c>
      <c r="BU178" s="82" t="s">
        <v>12581</v>
      </c>
      <c r="BV178" s="82" t="s">
        <v>7909</v>
      </c>
      <c r="BW178" s="82" t="s">
        <v>22083</v>
      </c>
      <c r="BX178" s="82" t="s">
        <v>340</v>
      </c>
      <c r="BY178" s="82" t="s">
        <v>336</v>
      </c>
      <c r="BZ178" s="82" t="s">
        <v>15531</v>
      </c>
      <c r="CA178" s="82" t="s">
        <v>19422</v>
      </c>
      <c r="CB178" s="82" t="s">
        <v>1813</v>
      </c>
      <c r="CC178" s="82" t="s">
        <v>15661</v>
      </c>
      <c r="CD178" s="82" t="s">
        <v>2619</v>
      </c>
      <c r="CE178" s="82" t="s">
        <v>19580</v>
      </c>
      <c r="CF178" s="82" t="s">
        <v>10462</v>
      </c>
      <c r="CG178" s="82" t="s">
        <v>7433</v>
      </c>
      <c r="CH178" s="82" t="s">
        <v>14993</v>
      </c>
      <c r="CI178" s="82" t="s">
        <v>15314</v>
      </c>
      <c r="CJ178" s="82" t="s">
        <v>7982</v>
      </c>
      <c r="CK178" s="82" t="s">
        <v>7394</v>
      </c>
      <c r="CL178" s="82" t="s">
        <v>340</v>
      </c>
      <c r="CM178" s="82" t="s">
        <v>12270</v>
      </c>
      <c r="CO178" s="82" t="s">
        <v>23027</v>
      </c>
    </row>
    <row r="179" spans="3:93" ht="16.5" x14ac:dyDescent="0.25">
      <c r="C179" s="81" t="s">
        <v>4880</v>
      </c>
      <c r="D179" s="82" t="s">
        <v>4881</v>
      </c>
      <c r="E179" s="82" t="s">
        <v>5580</v>
      </c>
      <c r="F179" s="82" t="s">
        <v>6021</v>
      </c>
      <c r="G179" s="82" t="s">
        <v>6396</v>
      </c>
      <c r="H179" s="82" t="s">
        <v>7301</v>
      </c>
      <c r="I179" s="82" t="s">
        <v>7541</v>
      </c>
      <c r="J179" s="82" t="s">
        <v>8367</v>
      </c>
      <c r="K179" s="82" t="s">
        <v>9085</v>
      </c>
      <c r="L179" s="82" t="s">
        <v>2549</v>
      </c>
      <c r="M179" s="82" t="s">
        <v>10014</v>
      </c>
      <c r="N179" s="82" t="s">
        <v>11043</v>
      </c>
      <c r="O179" s="82" t="s">
        <v>10461</v>
      </c>
      <c r="P179" s="82" t="s">
        <v>8809</v>
      </c>
      <c r="Q179" s="82" t="s">
        <v>9553</v>
      </c>
      <c r="R179" s="82" t="s">
        <v>11769</v>
      </c>
      <c r="S179" s="82" t="s">
        <v>337</v>
      </c>
      <c r="T179" s="82" t="s">
        <v>12316</v>
      </c>
      <c r="U179" s="82" t="s">
        <v>11999</v>
      </c>
      <c r="V179" s="82" t="s">
        <v>1155</v>
      </c>
      <c r="W179" s="82" t="s">
        <v>13270</v>
      </c>
      <c r="X179" s="82" t="s">
        <v>12491</v>
      </c>
      <c r="Y179" s="82" t="s">
        <v>11294</v>
      </c>
      <c r="Z179" s="82" t="s">
        <v>13711</v>
      </c>
      <c r="AA179" s="82" t="s">
        <v>14148</v>
      </c>
      <c r="AB179" s="82" t="s">
        <v>915</v>
      </c>
      <c r="AC179" s="82" t="s">
        <v>2624</v>
      </c>
      <c r="AE179" s="82" t="s">
        <v>15952</v>
      </c>
      <c r="AF179" s="82" t="s">
        <v>8217</v>
      </c>
      <c r="AG179" s="82" t="s">
        <v>10889</v>
      </c>
      <c r="AH179" s="82" t="s">
        <v>3867</v>
      </c>
      <c r="AI179" s="82" t="s">
        <v>15499</v>
      </c>
      <c r="AJ179" s="82" t="s">
        <v>2551</v>
      </c>
      <c r="AK179" s="82" t="s">
        <v>2290</v>
      </c>
      <c r="AL179" s="82" t="s">
        <v>7201</v>
      </c>
      <c r="AM179" s="82" t="s">
        <v>2189</v>
      </c>
      <c r="AN179" s="82" t="s">
        <v>8216</v>
      </c>
      <c r="AO179" s="82" t="s">
        <v>9147</v>
      </c>
      <c r="AP179" s="82" t="s">
        <v>17866</v>
      </c>
      <c r="AQ179" s="82" t="s">
        <v>18813</v>
      </c>
      <c r="AR179" s="82" t="s">
        <v>7851</v>
      </c>
      <c r="AS179" s="82" t="s">
        <v>14346</v>
      </c>
      <c r="AT179" s="82" t="s">
        <v>7581</v>
      </c>
      <c r="AU179" s="82" t="s">
        <v>337</v>
      </c>
      <c r="AV179" s="82" t="s">
        <v>2628</v>
      </c>
      <c r="AW179" s="82" t="s">
        <v>3673</v>
      </c>
      <c r="AX179" s="82" t="s">
        <v>7064</v>
      </c>
      <c r="AY179" s="82" t="s">
        <v>4376</v>
      </c>
      <c r="AZ179" s="82" t="s">
        <v>19917</v>
      </c>
      <c r="BA179" s="82" t="s">
        <v>18590</v>
      </c>
      <c r="BB179" s="82" t="s">
        <v>14296</v>
      </c>
      <c r="BC179" s="82" t="s">
        <v>653</v>
      </c>
      <c r="BD179" s="82" t="s">
        <v>2023</v>
      </c>
      <c r="BE179" s="82" t="s">
        <v>9547</v>
      </c>
      <c r="BF179" s="82" t="s">
        <v>16591</v>
      </c>
      <c r="BG179" s="82" t="s">
        <v>9829</v>
      </c>
      <c r="BH179" s="82" t="s">
        <v>1723</v>
      </c>
      <c r="BI179" s="82" t="s">
        <v>813</v>
      </c>
      <c r="BJ179" s="82" t="s">
        <v>1815</v>
      </c>
      <c r="BK179" s="82" t="s">
        <v>19065</v>
      </c>
      <c r="BL179" s="82" t="s">
        <v>17610</v>
      </c>
      <c r="BM179" s="82" t="s">
        <v>18864</v>
      </c>
      <c r="BN179" s="82" t="s">
        <v>7140</v>
      </c>
      <c r="BO179" s="82" t="s">
        <v>21356</v>
      </c>
      <c r="BP179" s="82" t="s">
        <v>20288</v>
      </c>
      <c r="BQ179" s="82" t="s">
        <v>899</v>
      </c>
      <c r="BR179" s="82" t="s">
        <v>7157</v>
      </c>
      <c r="BS179" s="82" t="s">
        <v>20953</v>
      </c>
      <c r="BT179" s="82" t="s">
        <v>19347</v>
      </c>
      <c r="BU179" s="82" t="s">
        <v>9165</v>
      </c>
      <c r="BV179" s="82" t="s">
        <v>7788</v>
      </c>
      <c r="BW179" s="82" t="s">
        <v>22084</v>
      </c>
      <c r="BX179" s="82" t="s">
        <v>332</v>
      </c>
      <c r="BY179" s="82" t="s">
        <v>2615</v>
      </c>
      <c r="BZ179" s="82" t="s">
        <v>22941</v>
      </c>
      <c r="CA179" s="82" t="s">
        <v>21783</v>
      </c>
      <c r="CB179" s="82" t="s">
        <v>1805</v>
      </c>
      <c r="CC179" s="82" t="s">
        <v>19445</v>
      </c>
      <c r="CD179" s="82" t="s">
        <v>2617</v>
      </c>
      <c r="CE179" s="82" t="s">
        <v>19582</v>
      </c>
      <c r="CF179" s="82" t="s">
        <v>20710</v>
      </c>
      <c r="CG179" s="82" t="s">
        <v>6602</v>
      </c>
      <c r="CH179" s="82" t="s">
        <v>17576</v>
      </c>
      <c r="CI179" s="82" t="s">
        <v>15555</v>
      </c>
      <c r="CJ179" s="82" t="s">
        <v>17541</v>
      </c>
      <c r="CK179" s="82" t="s">
        <v>6616</v>
      </c>
      <c r="CL179" s="82" t="s">
        <v>331</v>
      </c>
      <c r="CM179" s="82" t="s">
        <v>1730</v>
      </c>
      <c r="CO179" s="82" t="s">
        <v>14719</v>
      </c>
    </row>
    <row r="180" spans="3:93" ht="16.5" x14ac:dyDescent="0.25">
      <c r="C180" s="81" t="s">
        <v>4882</v>
      </c>
      <c r="D180" s="82" t="s">
        <v>4883</v>
      </c>
      <c r="E180" s="82" t="s">
        <v>5581</v>
      </c>
      <c r="F180" s="82" t="s">
        <v>6022</v>
      </c>
      <c r="G180" s="82" t="s">
        <v>6622</v>
      </c>
      <c r="H180" s="82" t="s">
        <v>7303</v>
      </c>
      <c r="I180" s="82" t="s">
        <v>7850</v>
      </c>
      <c r="J180" s="82" t="s">
        <v>8368</v>
      </c>
      <c r="K180" s="82" t="s">
        <v>9086</v>
      </c>
      <c r="L180" s="82" t="s">
        <v>619</v>
      </c>
      <c r="M180" s="82" t="s">
        <v>10021</v>
      </c>
      <c r="N180" s="82" t="s">
        <v>8319</v>
      </c>
      <c r="O180" s="82" t="s">
        <v>10464</v>
      </c>
      <c r="P180" s="82" t="s">
        <v>11451</v>
      </c>
      <c r="Q180" s="82" t="s">
        <v>445</v>
      </c>
      <c r="R180" s="82" t="s">
        <v>11769</v>
      </c>
      <c r="S180" s="82" t="s">
        <v>8056</v>
      </c>
      <c r="T180" s="82" t="s">
        <v>12403</v>
      </c>
      <c r="U180" s="82" t="s">
        <v>12000</v>
      </c>
      <c r="V180" s="82" t="s">
        <v>9577</v>
      </c>
      <c r="W180" s="82" t="s">
        <v>13271</v>
      </c>
      <c r="X180" s="82" t="s">
        <v>12924</v>
      </c>
      <c r="Y180" s="82" t="s">
        <v>3235</v>
      </c>
      <c r="Z180" s="82" t="s">
        <v>13712</v>
      </c>
      <c r="AA180" s="82" t="s">
        <v>14189</v>
      </c>
      <c r="AB180" s="82" t="s">
        <v>1142</v>
      </c>
      <c r="AC180" s="82" t="s">
        <v>2617</v>
      </c>
      <c r="AE180" s="82" t="s">
        <v>13651</v>
      </c>
      <c r="AF180" s="82" t="s">
        <v>15089</v>
      </c>
      <c r="AG180" s="82" t="s">
        <v>14680</v>
      </c>
      <c r="AH180" s="82" t="s">
        <v>1710</v>
      </c>
      <c r="AI180" s="82" t="s">
        <v>15502</v>
      </c>
      <c r="AJ180" s="82" t="s">
        <v>1160</v>
      </c>
      <c r="AK180" s="82" t="s">
        <v>1137</v>
      </c>
      <c r="AL180" s="82" t="s">
        <v>16350</v>
      </c>
      <c r="AM180" s="82" t="s">
        <v>1198</v>
      </c>
      <c r="AN180" s="82" t="s">
        <v>8220</v>
      </c>
      <c r="AO180" s="82" t="s">
        <v>13012</v>
      </c>
      <c r="AP180" s="82" t="s">
        <v>17867</v>
      </c>
      <c r="AQ180" s="82" t="s">
        <v>18473</v>
      </c>
      <c r="AR180" s="82" t="s">
        <v>16541</v>
      </c>
      <c r="AS180" s="82" t="s">
        <v>17137</v>
      </c>
      <c r="AT180" s="82" t="s">
        <v>7648</v>
      </c>
      <c r="AU180" s="82" t="s">
        <v>1454</v>
      </c>
      <c r="AV180" s="82" t="s">
        <v>2620</v>
      </c>
      <c r="AW180" s="82" t="s">
        <v>11377</v>
      </c>
      <c r="AX180" s="82" t="s">
        <v>16770</v>
      </c>
      <c r="AY180" s="82" t="s">
        <v>3677</v>
      </c>
      <c r="AZ180" s="82" t="s">
        <v>19918</v>
      </c>
      <c r="BA180" s="82" t="s">
        <v>17691</v>
      </c>
      <c r="BB180" s="82" t="s">
        <v>14396</v>
      </c>
      <c r="BC180" s="82" t="s">
        <v>3228</v>
      </c>
      <c r="BD180" s="82" t="s">
        <v>12265</v>
      </c>
      <c r="BE180" s="82" t="s">
        <v>9546</v>
      </c>
      <c r="BF180" s="82" t="s">
        <v>20209</v>
      </c>
      <c r="BG180" s="82" t="s">
        <v>8899</v>
      </c>
      <c r="BH180" s="82" t="s">
        <v>1724</v>
      </c>
      <c r="BI180" s="82" t="s">
        <v>1265</v>
      </c>
      <c r="BJ180" s="82" t="s">
        <v>3384</v>
      </c>
      <c r="BK180" s="82" t="s">
        <v>19066</v>
      </c>
      <c r="BL180" s="82" t="s">
        <v>13993</v>
      </c>
      <c r="BM180" s="82" t="s">
        <v>7589</v>
      </c>
      <c r="BN180" s="82" t="s">
        <v>14940</v>
      </c>
      <c r="BO180" s="82" t="s">
        <v>21358</v>
      </c>
      <c r="BP180" s="82" t="s">
        <v>20289</v>
      </c>
      <c r="BQ180" s="82" t="s">
        <v>1159</v>
      </c>
      <c r="BR180" s="82" t="s">
        <v>16210</v>
      </c>
      <c r="BS180" s="82" t="s">
        <v>20954</v>
      </c>
      <c r="BT180" s="82" t="s">
        <v>9235</v>
      </c>
      <c r="BU180" s="82" t="s">
        <v>9136</v>
      </c>
      <c r="BV180" s="82" t="s">
        <v>18424</v>
      </c>
      <c r="BW180" s="82" t="s">
        <v>22085</v>
      </c>
      <c r="BX180" s="82" t="s">
        <v>2190</v>
      </c>
      <c r="BY180" s="82" t="s">
        <v>7651</v>
      </c>
      <c r="BZ180" s="82" t="s">
        <v>22943</v>
      </c>
      <c r="CA180" s="82" t="s">
        <v>15750</v>
      </c>
      <c r="CB180" s="82" t="s">
        <v>1816</v>
      </c>
      <c r="CC180" s="82" t="s">
        <v>22449</v>
      </c>
      <c r="CD180" s="82" t="s">
        <v>2620</v>
      </c>
      <c r="CE180" s="82" t="s">
        <v>19584</v>
      </c>
      <c r="CF180" s="82" t="s">
        <v>18280</v>
      </c>
      <c r="CG180" s="82" t="s">
        <v>17602</v>
      </c>
      <c r="CH180" s="82" t="s">
        <v>16400</v>
      </c>
      <c r="CI180" s="82" t="s">
        <v>15660</v>
      </c>
      <c r="CJ180" s="82" t="s">
        <v>20162</v>
      </c>
      <c r="CK180" s="82" t="s">
        <v>18771</v>
      </c>
      <c r="CL180" s="82" t="s">
        <v>328</v>
      </c>
      <c r="CM180" s="82" t="s">
        <v>12344</v>
      </c>
      <c r="CO180" s="82" t="s">
        <v>19622</v>
      </c>
    </row>
    <row r="181" spans="3:93" ht="16.5" x14ac:dyDescent="0.25">
      <c r="C181" s="81" t="s">
        <v>4884</v>
      </c>
      <c r="D181" s="82" t="s">
        <v>4885</v>
      </c>
      <c r="E181" s="82" t="s">
        <v>5582</v>
      </c>
      <c r="F181" s="82" t="s">
        <v>6023</v>
      </c>
      <c r="G181" s="82" t="s">
        <v>6500</v>
      </c>
      <c r="H181" s="82" t="s">
        <v>6565</v>
      </c>
      <c r="I181" s="82" t="s">
        <v>7852</v>
      </c>
      <c r="J181" s="82" t="s">
        <v>8370</v>
      </c>
      <c r="K181" s="82" t="s">
        <v>9088</v>
      </c>
      <c r="L181" s="82" t="s">
        <v>741</v>
      </c>
      <c r="M181" s="82" t="s">
        <v>10001</v>
      </c>
      <c r="N181" s="82" t="s">
        <v>11044</v>
      </c>
      <c r="O181" s="82" t="s">
        <v>10466</v>
      </c>
      <c r="P181" s="82" t="s">
        <v>11452</v>
      </c>
      <c r="Q181" s="82" t="s">
        <v>2302</v>
      </c>
      <c r="R181" s="82" t="s">
        <v>898</v>
      </c>
      <c r="S181" s="82" t="s">
        <v>2616</v>
      </c>
      <c r="T181" s="82" t="s">
        <v>9670</v>
      </c>
      <c r="U181" s="82" t="s">
        <v>12001</v>
      </c>
      <c r="V181" s="82" t="s">
        <v>3753</v>
      </c>
      <c r="W181" s="82" t="s">
        <v>13272</v>
      </c>
      <c r="X181" s="82" t="s">
        <v>12532</v>
      </c>
      <c r="Y181" s="82" t="s">
        <v>8912</v>
      </c>
      <c r="Z181" s="82" t="s">
        <v>13693</v>
      </c>
      <c r="AA181" s="82" t="s">
        <v>14152</v>
      </c>
      <c r="AB181" s="82" t="s">
        <v>452</v>
      </c>
      <c r="AC181" s="82" t="s">
        <v>4382</v>
      </c>
      <c r="AE181" s="82" t="s">
        <v>10736</v>
      </c>
      <c r="AF181" s="82" t="s">
        <v>8678</v>
      </c>
      <c r="AG181" s="82" t="s">
        <v>10886</v>
      </c>
      <c r="AH181" s="82" t="s">
        <v>9543</v>
      </c>
      <c r="AI181" s="82" t="s">
        <v>15504</v>
      </c>
      <c r="AJ181" s="82" t="s">
        <v>609</v>
      </c>
      <c r="AK181" s="82" t="s">
        <v>2304</v>
      </c>
      <c r="AL181" s="82" t="s">
        <v>16352</v>
      </c>
      <c r="AM181" s="82" t="s">
        <v>335</v>
      </c>
      <c r="AN181" s="82" t="s">
        <v>8229</v>
      </c>
      <c r="AO181" s="82" t="s">
        <v>4128</v>
      </c>
      <c r="AP181" s="82" t="s">
        <v>9418</v>
      </c>
      <c r="AQ181" s="82" t="s">
        <v>18634</v>
      </c>
      <c r="AR181" s="82" t="s">
        <v>7024</v>
      </c>
      <c r="AS181" s="82" t="s">
        <v>14842</v>
      </c>
      <c r="AT181" s="82" t="s">
        <v>1195</v>
      </c>
      <c r="AU181" s="82" t="s">
        <v>8057</v>
      </c>
      <c r="AV181" s="82" t="s">
        <v>1076</v>
      </c>
      <c r="AW181" s="82" t="s">
        <v>12297</v>
      </c>
      <c r="AX181" s="82" t="s">
        <v>6418</v>
      </c>
      <c r="AY181" s="82" t="s">
        <v>1743</v>
      </c>
      <c r="AZ181" s="82" t="s">
        <v>19919</v>
      </c>
      <c r="BA181" s="82" t="s">
        <v>6969</v>
      </c>
      <c r="BB181" s="82" t="s">
        <v>17095</v>
      </c>
      <c r="BC181" s="82" t="s">
        <v>12886</v>
      </c>
      <c r="BD181" s="82" t="s">
        <v>4376</v>
      </c>
      <c r="BE181" s="82" t="s">
        <v>1123</v>
      </c>
      <c r="BF181" s="82" t="s">
        <v>7585</v>
      </c>
      <c r="BG181" s="82" t="s">
        <v>12496</v>
      </c>
      <c r="BH181" s="82" t="s">
        <v>1818</v>
      </c>
      <c r="BI181" s="82" t="s">
        <v>9315</v>
      </c>
      <c r="BJ181" s="82" t="s">
        <v>9538</v>
      </c>
      <c r="BK181" s="82" t="s">
        <v>19067</v>
      </c>
      <c r="BL181" s="82" t="s">
        <v>17612</v>
      </c>
      <c r="BM181" s="82" t="s">
        <v>324</v>
      </c>
      <c r="BN181" s="82" t="s">
        <v>14330</v>
      </c>
      <c r="BO181" s="82" t="s">
        <v>21359</v>
      </c>
      <c r="BP181" s="82" t="s">
        <v>6994</v>
      </c>
      <c r="BQ181" s="82" t="s">
        <v>1147</v>
      </c>
      <c r="BR181" s="82" t="s">
        <v>7179</v>
      </c>
      <c r="BS181" s="82" t="s">
        <v>20955</v>
      </c>
      <c r="BT181" s="82" t="s">
        <v>18138</v>
      </c>
      <c r="BU181" s="82" t="s">
        <v>18134</v>
      </c>
      <c r="BV181" s="82" t="s">
        <v>7643</v>
      </c>
      <c r="BW181" s="82" t="s">
        <v>22086</v>
      </c>
      <c r="BX181" s="82" t="s">
        <v>2192</v>
      </c>
      <c r="BY181" s="82" t="s">
        <v>4169</v>
      </c>
      <c r="BZ181" s="82" t="s">
        <v>15300</v>
      </c>
      <c r="CA181" s="82" t="s">
        <v>21784</v>
      </c>
      <c r="CB181" s="82" t="s">
        <v>920</v>
      </c>
      <c r="CC181" s="82" t="s">
        <v>15629</v>
      </c>
      <c r="CD181" s="82" t="s">
        <v>1074</v>
      </c>
      <c r="CE181" s="82" t="s">
        <v>14646</v>
      </c>
      <c r="CF181" s="82" t="s">
        <v>20711</v>
      </c>
      <c r="CG181" s="82" t="s">
        <v>22356</v>
      </c>
      <c r="CH181" s="82" t="s">
        <v>6512</v>
      </c>
      <c r="CI181" s="82" t="s">
        <v>22531</v>
      </c>
      <c r="CJ181" s="82" t="s">
        <v>18541</v>
      </c>
      <c r="CK181" s="82" t="s">
        <v>6615</v>
      </c>
      <c r="CL181" s="82" t="s">
        <v>333</v>
      </c>
      <c r="CM181" s="82" t="s">
        <v>11384</v>
      </c>
      <c r="CO181" s="82" t="s">
        <v>10897</v>
      </c>
    </row>
    <row r="182" spans="3:93" ht="16.5" x14ac:dyDescent="0.25">
      <c r="C182" s="81" t="s">
        <v>4886</v>
      </c>
      <c r="D182" s="82" t="s">
        <v>4887</v>
      </c>
      <c r="E182" s="82" t="s">
        <v>5583</v>
      </c>
      <c r="F182" s="82" t="s">
        <v>6025</v>
      </c>
      <c r="G182" s="82" t="s">
        <v>6418</v>
      </c>
      <c r="H182" s="82" t="s">
        <v>7307</v>
      </c>
      <c r="I182" s="82" t="s">
        <v>6917</v>
      </c>
      <c r="J182" s="82" t="s">
        <v>8372</v>
      </c>
      <c r="K182" s="82" t="s">
        <v>2321</v>
      </c>
      <c r="L182" s="82" t="s">
        <v>2889</v>
      </c>
      <c r="M182" s="82" t="s">
        <v>2916</v>
      </c>
      <c r="N182" s="82" t="s">
        <v>8325</v>
      </c>
      <c r="O182" s="82" t="s">
        <v>10467</v>
      </c>
      <c r="P182" s="82" t="s">
        <v>11453</v>
      </c>
      <c r="Q182" s="82" t="s">
        <v>2543</v>
      </c>
      <c r="R182" s="82" t="s">
        <v>12577</v>
      </c>
      <c r="S182" s="82" t="s">
        <v>2620</v>
      </c>
      <c r="T182" s="82" t="s">
        <v>11448</v>
      </c>
      <c r="U182" s="82" t="s">
        <v>12002</v>
      </c>
      <c r="V182" s="82" t="s">
        <v>3250</v>
      </c>
      <c r="W182" s="82" t="s">
        <v>13232</v>
      </c>
      <c r="X182" s="82" t="s">
        <v>12925</v>
      </c>
      <c r="Y182" s="82" t="s">
        <v>11351</v>
      </c>
      <c r="Z182" s="82" t="s">
        <v>13713</v>
      </c>
      <c r="AA182" s="82" t="s">
        <v>14179</v>
      </c>
      <c r="AB182" s="82" t="s">
        <v>2543</v>
      </c>
      <c r="AC182" s="82" t="s">
        <v>2626</v>
      </c>
      <c r="AE182" s="82" t="s">
        <v>13678</v>
      </c>
      <c r="AF182" s="82" t="s">
        <v>14238</v>
      </c>
      <c r="AG182" s="82" t="s">
        <v>8321</v>
      </c>
      <c r="AH182" s="82" t="s">
        <v>1723</v>
      </c>
      <c r="AI182" s="82" t="s">
        <v>15467</v>
      </c>
      <c r="AJ182" s="82" t="s">
        <v>9552</v>
      </c>
      <c r="AK182" s="82" t="s">
        <v>9529</v>
      </c>
      <c r="AL182" s="82" t="s">
        <v>7222</v>
      </c>
      <c r="AM182" s="82" t="s">
        <v>2193</v>
      </c>
      <c r="AN182" s="82" t="s">
        <v>14206</v>
      </c>
      <c r="AO182" s="82" t="s">
        <v>18104</v>
      </c>
      <c r="AP182" s="82" t="s">
        <v>10346</v>
      </c>
      <c r="AQ182" s="82" t="s">
        <v>18814</v>
      </c>
      <c r="AR182" s="82" t="s">
        <v>17433</v>
      </c>
      <c r="AS182" s="82" t="s">
        <v>16919</v>
      </c>
      <c r="AT182" s="82" t="s">
        <v>7585</v>
      </c>
      <c r="AU182" s="82" t="s">
        <v>4171</v>
      </c>
      <c r="AV182" s="82" t="s">
        <v>4380</v>
      </c>
      <c r="AW182" s="82" t="s">
        <v>678</v>
      </c>
      <c r="AX182" s="82" t="s">
        <v>7106</v>
      </c>
      <c r="AY182" s="82" t="s">
        <v>3675</v>
      </c>
      <c r="AZ182" s="82" t="s">
        <v>19906</v>
      </c>
      <c r="BA182" s="82" t="s">
        <v>18474</v>
      </c>
      <c r="BB182" s="82" t="s">
        <v>8775</v>
      </c>
      <c r="BC182" s="82" t="s">
        <v>936</v>
      </c>
      <c r="BD182" s="82" t="s">
        <v>1566</v>
      </c>
      <c r="BE182" s="82" t="s">
        <v>12575</v>
      </c>
      <c r="BF182" s="82" t="s">
        <v>7649</v>
      </c>
      <c r="BG182" s="82" t="s">
        <v>12326</v>
      </c>
      <c r="BH182" s="82" t="s">
        <v>3165</v>
      </c>
      <c r="BI182" s="82" t="s">
        <v>20387</v>
      </c>
      <c r="BJ182" s="82" t="s">
        <v>11764</v>
      </c>
      <c r="BK182" s="82" t="s">
        <v>19068</v>
      </c>
      <c r="BL182" s="82" t="s">
        <v>17613</v>
      </c>
      <c r="BM182" s="82" t="s">
        <v>1197</v>
      </c>
      <c r="BN182" s="82" t="s">
        <v>14424</v>
      </c>
      <c r="BO182" s="82" t="s">
        <v>21360</v>
      </c>
      <c r="BP182" s="82" t="s">
        <v>16830</v>
      </c>
      <c r="BQ182" s="82" t="s">
        <v>1133</v>
      </c>
      <c r="BR182" s="82" t="s">
        <v>19699</v>
      </c>
      <c r="BS182" s="82" t="s">
        <v>20957</v>
      </c>
      <c r="BT182" s="82" t="s">
        <v>9145</v>
      </c>
      <c r="BU182" s="82" t="s">
        <v>12557</v>
      </c>
      <c r="BV182" s="82" t="s">
        <v>14001</v>
      </c>
      <c r="BW182" s="82" t="s">
        <v>22087</v>
      </c>
      <c r="BX182" s="82" t="s">
        <v>2192</v>
      </c>
      <c r="BY182" s="82" t="s">
        <v>2618</v>
      </c>
      <c r="BZ182" s="82" t="s">
        <v>15530</v>
      </c>
      <c r="CA182" s="82" t="s">
        <v>8379</v>
      </c>
      <c r="CB182" s="82" t="s">
        <v>1146</v>
      </c>
      <c r="CC182" s="82" t="s">
        <v>22827</v>
      </c>
      <c r="CD182" s="82" t="s">
        <v>2621</v>
      </c>
      <c r="CE182" s="82" t="s">
        <v>19586</v>
      </c>
      <c r="CF182" s="82" t="s">
        <v>10608</v>
      </c>
      <c r="CG182" s="82" t="s">
        <v>18551</v>
      </c>
      <c r="CH182" s="82" t="s">
        <v>6634</v>
      </c>
      <c r="CI182" s="82" t="s">
        <v>22532</v>
      </c>
      <c r="CJ182" s="82" t="s">
        <v>22692</v>
      </c>
      <c r="CK182" s="82" t="s">
        <v>22721</v>
      </c>
      <c r="CL182" s="82" t="s">
        <v>1453</v>
      </c>
      <c r="CM182" s="82" t="s">
        <v>11388</v>
      </c>
      <c r="CO182" s="82" t="s">
        <v>14756</v>
      </c>
    </row>
    <row r="183" spans="3:93" ht="16.5" x14ac:dyDescent="0.25">
      <c r="C183" s="81" t="s">
        <v>4888</v>
      </c>
      <c r="D183" s="82" t="s">
        <v>4889</v>
      </c>
      <c r="E183" s="82" t="s">
        <v>5584</v>
      </c>
      <c r="F183" s="82" t="s">
        <v>6027</v>
      </c>
      <c r="G183" s="82" t="s">
        <v>6629</v>
      </c>
      <c r="H183" s="82" t="s">
        <v>7309</v>
      </c>
      <c r="I183" s="82" t="s">
        <v>7718</v>
      </c>
      <c r="J183" s="82" t="s">
        <v>8374</v>
      </c>
      <c r="K183" s="82" t="s">
        <v>4262</v>
      </c>
      <c r="L183" s="82" t="s">
        <v>631</v>
      </c>
      <c r="M183" s="82" t="s">
        <v>10022</v>
      </c>
      <c r="N183" s="82" t="s">
        <v>11045</v>
      </c>
      <c r="O183" s="82" t="s">
        <v>10469</v>
      </c>
      <c r="P183" s="82" t="s">
        <v>9677</v>
      </c>
      <c r="Q183" s="82" t="s">
        <v>2551</v>
      </c>
      <c r="R183" s="82" t="s">
        <v>1805</v>
      </c>
      <c r="S183" s="82" t="s">
        <v>2630</v>
      </c>
      <c r="T183" s="82" t="s">
        <v>12405</v>
      </c>
      <c r="U183" s="82" t="s">
        <v>12003</v>
      </c>
      <c r="V183" s="82" t="s">
        <v>9571</v>
      </c>
      <c r="W183" s="82" t="s">
        <v>13274</v>
      </c>
      <c r="X183" s="82" t="s">
        <v>12927</v>
      </c>
      <c r="Y183" s="82" t="s">
        <v>11293</v>
      </c>
      <c r="Z183" s="82" t="s">
        <v>13714</v>
      </c>
      <c r="AA183" s="82" t="s">
        <v>8222</v>
      </c>
      <c r="AB183" s="82" t="s">
        <v>1854</v>
      </c>
      <c r="AC183" s="82" t="s">
        <v>2628</v>
      </c>
      <c r="AE183" s="82" t="s">
        <v>13614</v>
      </c>
      <c r="AF183" s="82" t="s">
        <v>14191</v>
      </c>
      <c r="AG183" s="82" t="s">
        <v>11031</v>
      </c>
      <c r="AH183" s="82" t="s">
        <v>1722</v>
      </c>
      <c r="AI183" s="82" t="s">
        <v>15489</v>
      </c>
      <c r="AJ183" s="82" t="s">
        <v>3377</v>
      </c>
      <c r="AK183" s="82" t="s">
        <v>469</v>
      </c>
      <c r="AL183" s="82" t="s">
        <v>14988</v>
      </c>
      <c r="AM183" s="82" t="s">
        <v>334</v>
      </c>
      <c r="AN183" s="82" t="s">
        <v>8571</v>
      </c>
      <c r="AO183" s="82" t="s">
        <v>13025</v>
      </c>
      <c r="AP183" s="82" t="s">
        <v>17868</v>
      </c>
      <c r="AQ183" s="82" t="s">
        <v>18815</v>
      </c>
      <c r="AR183" s="82" t="s">
        <v>6847</v>
      </c>
      <c r="AS183" s="82" t="s">
        <v>7154</v>
      </c>
      <c r="AT183" s="82" t="s">
        <v>7585</v>
      </c>
      <c r="AU183" s="82" t="s">
        <v>4171</v>
      </c>
      <c r="AV183" s="82" t="s">
        <v>2627</v>
      </c>
      <c r="AW183" s="82" t="s">
        <v>12396</v>
      </c>
      <c r="AX183" s="82" t="s">
        <v>16394</v>
      </c>
      <c r="AY183" s="82" t="s">
        <v>3680</v>
      </c>
      <c r="AZ183" s="82" t="s">
        <v>19920</v>
      </c>
      <c r="BA183" s="82" t="s">
        <v>18593</v>
      </c>
      <c r="BB183" s="82" t="s">
        <v>14883</v>
      </c>
      <c r="BC183" s="82" t="s">
        <v>1086</v>
      </c>
      <c r="BD183" s="82" t="s">
        <v>3680</v>
      </c>
      <c r="BE183" s="82" t="s">
        <v>1713</v>
      </c>
      <c r="BF183" s="82" t="s">
        <v>7581</v>
      </c>
      <c r="BG183" s="82" t="s">
        <v>19363</v>
      </c>
      <c r="BH183" s="82" t="s">
        <v>12575</v>
      </c>
      <c r="BI183" s="82" t="s">
        <v>20388</v>
      </c>
      <c r="BJ183" s="82" t="s">
        <v>1799</v>
      </c>
      <c r="BK183" s="82" t="s">
        <v>19069</v>
      </c>
      <c r="BL183" s="82" t="s">
        <v>6524</v>
      </c>
      <c r="BM183" s="82" t="s">
        <v>324</v>
      </c>
      <c r="BN183" s="82" t="s">
        <v>15137</v>
      </c>
      <c r="BO183" s="82" t="s">
        <v>21361</v>
      </c>
      <c r="BP183" s="82" t="s">
        <v>17387</v>
      </c>
      <c r="BQ183" s="82" t="s">
        <v>1853</v>
      </c>
      <c r="BR183" s="82" t="s">
        <v>14914</v>
      </c>
      <c r="BS183" s="82" t="s">
        <v>20959</v>
      </c>
      <c r="BT183" s="82" t="s">
        <v>18093</v>
      </c>
      <c r="BU183" s="82" t="s">
        <v>20550</v>
      </c>
      <c r="BV183" s="82" t="s">
        <v>20154</v>
      </c>
      <c r="BW183" s="82" t="s">
        <v>22088</v>
      </c>
      <c r="BX183" s="82" t="s">
        <v>339</v>
      </c>
      <c r="BY183" s="82" t="s">
        <v>338</v>
      </c>
      <c r="BZ183" s="82" t="s">
        <v>19461</v>
      </c>
      <c r="CA183" s="82" t="s">
        <v>10963</v>
      </c>
      <c r="CB183" s="82" t="s">
        <v>1849</v>
      </c>
      <c r="CC183" s="82" t="s">
        <v>19496</v>
      </c>
      <c r="CD183" s="82" t="s">
        <v>2622</v>
      </c>
      <c r="CE183" s="82" t="s">
        <v>10973</v>
      </c>
      <c r="CF183" s="82" t="s">
        <v>11602</v>
      </c>
      <c r="CG183" s="82" t="s">
        <v>6590</v>
      </c>
      <c r="CH183" s="82" t="s">
        <v>6750</v>
      </c>
      <c r="CI183" s="82" t="s">
        <v>15557</v>
      </c>
      <c r="CJ183" s="82" t="s">
        <v>22693</v>
      </c>
      <c r="CK183" s="82" t="s">
        <v>15187</v>
      </c>
      <c r="CL183" s="82" t="s">
        <v>2188</v>
      </c>
      <c r="CM183" s="82" t="s">
        <v>1740</v>
      </c>
      <c r="CO183" s="82" t="s">
        <v>11036</v>
      </c>
    </row>
    <row r="184" spans="3:93" ht="16.5" x14ac:dyDescent="0.25">
      <c r="C184" s="81" t="s">
        <v>4890</v>
      </c>
      <c r="D184" s="82" t="s">
        <v>4891</v>
      </c>
      <c r="E184" s="82" t="s">
        <v>5585</v>
      </c>
      <c r="F184" s="82" t="s">
        <v>6028</v>
      </c>
      <c r="G184" s="82" t="s">
        <v>6632</v>
      </c>
      <c r="H184" s="82" t="s">
        <v>7312</v>
      </c>
      <c r="I184" s="82" t="s">
        <v>7856</v>
      </c>
      <c r="J184" s="82" t="s">
        <v>8356</v>
      </c>
      <c r="K184" s="82" t="s">
        <v>9092</v>
      </c>
      <c r="L184" s="82" t="s">
        <v>3078</v>
      </c>
      <c r="M184" s="82" t="s">
        <v>10023</v>
      </c>
      <c r="N184" s="82" t="s">
        <v>11046</v>
      </c>
      <c r="O184" s="82" t="s">
        <v>10472</v>
      </c>
      <c r="P184" s="82" t="s">
        <v>9779</v>
      </c>
      <c r="Q184" s="82" t="s">
        <v>472</v>
      </c>
      <c r="R184" s="82" t="s">
        <v>920</v>
      </c>
      <c r="S184" s="82" t="s">
        <v>3764</v>
      </c>
      <c r="T184" s="82" t="s">
        <v>9011</v>
      </c>
      <c r="U184" s="82" t="s">
        <v>12004</v>
      </c>
      <c r="V184" s="82" t="s">
        <v>3837</v>
      </c>
      <c r="W184" s="82" t="s">
        <v>13275</v>
      </c>
      <c r="X184" s="82" t="s">
        <v>12928</v>
      </c>
      <c r="Y184" s="82" t="s">
        <v>12721</v>
      </c>
      <c r="Z184" s="82" t="s">
        <v>13708</v>
      </c>
      <c r="AA184" s="82" t="s">
        <v>14193</v>
      </c>
      <c r="AB184" s="82" t="s">
        <v>2892</v>
      </c>
      <c r="AC184" s="82" t="s">
        <v>2624</v>
      </c>
      <c r="AE184" s="82" t="s">
        <v>15954</v>
      </c>
      <c r="AF184" s="82" t="s">
        <v>15086</v>
      </c>
      <c r="AG184" s="82" t="s">
        <v>11007</v>
      </c>
      <c r="AH184" s="82" t="s">
        <v>3384</v>
      </c>
      <c r="AI184" s="82" t="s">
        <v>15505</v>
      </c>
      <c r="AJ184" s="82" t="s">
        <v>1812</v>
      </c>
      <c r="AK184" s="82" t="s">
        <v>635</v>
      </c>
      <c r="AL184" s="82" t="s">
        <v>7062</v>
      </c>
      <c r="AM184" s="82" t="s">
        <v>335</v>
      </c>
      <c r="AN184" s="82" t="s">
        <v>15077</v>
      </c>
      <c r="AO184" s="82" t="s">
        <v>18247</v>
      </c>
      <c r="AP184" s="82" t="s">
        <v>17758</v>
      </c>
      <c r="AQ184" s="82" t="s">
        <v>18817</v>
      </c>
      <c r="AR184" s="82" t="s">
        <v>16493</v>
      </c>
      <c r="AS184" s="82" t="s">
        <v>14851</v>
      </c>
      <c r="AT184" s="82" t="s">
        <v>1197</v>
      </c>
      <c r="AU184" s="82" t="s">
        <v>2619</v>
      </c>
      <c r="AV184" s="82" t="s">
        <v>4381</v>
      </c>
      <c r="AW184" s="82" t="s">
        <v>8965</v>
      </c>
      <c r="AX184" s="82" t="s">
        <v>6645</v>
      </c>
      <c r="AY184" s="82" t="s">
        <v>3679</v>
      </c>
      <c r="AZ184" s="82" t="s">
        <v>19921</v>
      </c>
      <c r="BA184" s="82" t="s">
        <v>16528</v>
      </c>
      <c r="BB184" s="82" t="s">
        <v>14425</v>
      </c>
      <c r="BC184" s="82" t="s">
        <v>1927</v>
      </c>
      <c r="BD184" s="82" t="s">
        <v>1479</v>
      </c>
      <c r="BE184" s="82" t="s">
        <v>1719</v>
      </c>
      <c r="BF184" s="82" t="s">
        <v>7582</v>
      </c>
      <c r="BG184" s="82" t="s">
        <v>11581</v>
      </c>
      <c r="BH184" s="82" t="s">
        <v>3863</v>
      </c>
      <c r="BI184" s="82" t="s">
        <v>10458</v>
      </c>
      <c r="BJ184" s="82" t="s">
        <v>1800</v>
      </c>
      <c r="BK184" s="82" t="s">
        <v>19070</v>
      </c>
      <c r="BL184" s="82" t="s">
        <v>17615</v>
      </c>
      <c r="BM184" s="82" t="s">
        <v>116</v>
      </c>
      <c r="BN184" s="82" t="s">
        <v>14297</v>
      </c>
      <c r="BO184" s="82" t="s">
        <v>21362</v>
      </c>
      <c r="BP184" s="82" t="s">
        <v>20292</v>
      </c>
      <c r="BQ184" s="82" t="s">
        <v>3382</v>
      </c>
      <c r="BR184" s="82" t="s">
        <v>17149</v>
      </c>
      <c r="BS184" s="82" t="s">
        <v>20960</v>
      </c>
      <c r="BT184" s="82" t="s">
        <v>4125</v>
      </c>
      <c r="BU184" s="82" t="s">
        <v>20094</v>
      </c>
      <c r="BV184" s="82" t="s">
        <v>7583</v>
      </c>
      <c r="BW184" s="82" t="s">
        <v>22089</v>
      </c>
      <c r="BX184" s="82" t="s">
        <v>2189</v>
      </c>
      <c r="BY184" s="82" t="s">
        <v>4173</v>
      </c>
      <c r="BZ184" s="82" t="s">
        <v>15530</v>
      </c>
      <c r="CA184" s="82" t="s">
        <v>21785</v>
      </c>
      <c r="CB184" s="82" t="s">
        <v>3383</v>
      </c>
      <c r="CC184" s="82" t="s">
        <v>22825</v>
      </c>
      <c r="CD184" s="82" t="s">
        <v>1074</v>
      </c>
      <c r="CE184" s="82" t="s">
        <v>15055</v>
      </c>
      <c r="CF184" s="82" t="s">
        <v>20405</v>
      </c>
      <c r="CG184" s="82" t="s">
        <v>7397</v>
      </c>
      <c r="CH184" s="82" t="s">
        <v>7227</v>
      </c>
      <c r="CI184" s="82" t="s">
        <v>22533</v>
      </c>
      <c r="CJ184" s="82" t="s">
        <v>18869</v>
      </c>
      <c r="CK184" s="82" t="s">
        <v>7975</v>
      </c>
      <c r="CL184" s="82" t="s">
        <v>2191</v>
      </c>
      <c r="CM184" s="82" t="s">
        <v>11432</v>
      </c>
      <c r="CO184" s="82" t="s">
        <v>19610</v>
      </c>
    </row>
    <row r="185" spans="3:93" ht="16.5" x14ac:dyDescent="0.25">
      <c r="C185" s="81" t="s">
        <v>4892</v>
      </c>
      <c r="D185" s="82" t="s">
        <v>4893</v>
      </c>
      <c r="E185" s="82" t="s">
        <v>5586</v>
      </c>
      <c r="F185" s="82" t="s">
        <v>6029</v>
      </c>
      <c r="G185" s="82" t="s">
        <v>6635</v>
      </c>
      <c r="H185" s="82" t="s">
        <v>7313</v>
      </c>
      <c r="I185" s="82" t="s">
        <v>7859</v>
      </c>
      <c r="J185" s="82" t="s">
        <v>8376</v>
      </c>
      <c r="K185" s="82" t="s">
        <v>2322</v>
      </c>
      <c r="L185" s="82" t="s">
        <v>1154</v>
      </c>
      <c r="M185" s="82" t="s">
        <v>10002</v>
      </c>
      <c r="N185" s="82" t="s">
        <v>8351</v>
      </c>
      <c r="O185" s="82" t="s">
        <v>10475</v>
      </c>
      <c r="P185" s="82" t="s">
        <v>11455</v>
      </c>
      <c r="Q185" s="82" t="s">
        <v>2290</v>
      </c>
      <c r="R185" s="82" t="s">
        <v>1806</v>
      </c>
      <c r="S185" s="82" t="s">
        <v>4380</v>
      </c>
      <c r="T185" s="82" t="s">
        <v>8954</v>
      </c>
      <c r="U185" s="82" t="s">
        <v>12005</v>
      </c>
      <c r="V185" s="82" t="s">
        <v>741</v>
      </c>
      <c r="W185" s="82" t="s">
        <v>13155</v>
      </c>
      <c r="X185" s="82" t="s">
        <v>12930</v>
      </c>
      <c r="Y185" s="82" t="s">
        <v>12408</v>
      </c>
      <c r="Z185" s="82" t="s">
        <v>13715</v>
      </c>
      <c r="AA185" s="82" t="s">
        <v>8231</v>
      </c>
      <c r="AB185" s="82" t="s">
        <v>2545</v>
      </c>
      <c r="AC185" s="82" t="s">
        <v>3661</v>
      </c>
      <c r="AE185" s="82" t="s">
        <v>15955</v>
      </c>
      <c r="AF185" s="82" t="s">
        <v>14216</v>
      </c>
      <c r="AG185" s="82" t="s">
        <v>11125</v>
      </c>
      <c r="AH185" s="82" t="s">
        <v>3841</v>
      </c>
      <c r="AI185" s="82" t="s">
        <v>15507</v>
      </c>
      <c r="AJ185" s="82" t="s">
        <v>1861</v>
      </c>
      <c r="AK185" s="82" t="s">
        <v>2295</v>
      </c>
      <c r="AL185" s="82" t="s">
        <v>14972</v>
      </c>
      <c r="AM185" s="82" t="s">
        <v>336</v>
      </c>
      <c r="AN185" s="82" t="s">
        <v>8571</v>
      </c>
      <c r="AO185" s="82" t="s">
        <v>18249</v>
      </c>
      <c r="AP185" s="82" t="s">
        <v>17870</v>
      </c>
      <c r="AQ185" s="82" t="s">
        <v>18497</v>
      </c>
      <c r="AR185" s="82" t="s">
        <v>17437</v>
      </c>
      <c r="AS185" s="82" t="s">
        <v>14931</v>
      </c>
      <c r="AT185" s="82" t="s">
        <v>7584</v>
      </c>
      <c r="AU185" s="82" t="s">
        <v>338</v>
      </c>
      <c r="AV185" s="82" t="s">
        <v>4383</v>
      </c>
      <c r="AW185" s="82" t="s">
        <v>9004</v>
      </c>
      <c r="AX185" s="82" t="s">
        <v>6705</v>
      </c>
      <c r="AY185" s="82" t="s">
        <v>1743</v>
      </c>
      <c r="AZ185" s="82" t="s">
        <v>19922</v>
      </c>
      <c r="BA185" s="82" t="s">
        <v>7854</v>
      </c>
      <c r="BB185" s="82" t="s">
        <v>17087</v>
      </c>
      <c r="BC185" s="82" t="s">
        <v>1927</v>
      </c>
      <c r="BD185" s="82" t="s">
        <v>9619</v>
      </c>
      <c r="BE185" s="82" t="s">
        <v>3866</v>
      </c>
      <c r="BF185" s="82" t="s">
        <v>7581</v>
      </c>
      <c r="BG185" s="82" t="s">
        <v>2305</v>
      </c>
      <c r="BH185" s="82" t="s">
        <v>12575</v>
      </c>
      <c r="BI185" s="82" t="s">
        <v>18258</v>
      </c>
      <c r="BJ185" s="82" t="s">
        <v>11764</v>
      </c>
      <c r="BK185" s="82" t="s">
        <v>19071</v>
      </c>
      <c r="BL185" s="82" t="s">
        <v>17616</v>
      </c>
      <c r="BM185" s="82" t="s">
        <v>1196</v>
      </c>
      <c r="BN185" s="82" t="s">
        <v>14372</v>
      </c>
      <c r="BO185" s="82" t="s">
        <v>21363</v>
      </c>
      <c r="BP185" s="82" t="s">
        <v>7471</v>
      </c>
      <c r="BQ185" s="82" t="s">
        <v>609</v>
      </c>
      <c r="BR185" s="82" t="s">
        <v>16201</v>
      </c>
      <c r="BS185" s="82" t="s">
        <v>20961</v>
      </c>
      <c r="BT185" s="82" t="s">
        <v>20550</v>
      </c>
      <c r="BU185" s="82" t="s">
        <v>18093</v>
      </c>
      <c r="BV185" s="82" t="s">
        <v>7583</v>
      </c>
      <c r="BW185" s="82" t="s">
        <v>22090</v>
      </c>
      <c r="BX185" s="82" t="s">
        <v>330</v>
      </c>
      <c r="BY185" s="82" t="s">
        <v>338</v>
      </c>
      <c r="BZ185" s="82" t="s">
        <v>22468</v>
      </c>
      <c r="CA185" s="82" t="s">
        <v>21786</v>
      </c>
      <c r="CB185" s="82" t="s">
        <v>1859</v>
      </c>
      <c r="CC185" s="82" t="s">
        <v>22829</v>
      </c>
      <c r="CD185" s="82" t="s">
        <v>4380</v>
      </c>
      <c r="CE185" s="82" t="s">
        <v>19587</v>
      </c>
      <c r="CF185" s="82" t="s">
        <v>11603</v>
      </c>
      <c r="CG185" s="82" t="s">
        <v>7445</v>
      </c>
      <c r="CH185" s="82" t="s">
        <v>7064</v>
      </c>
      <c r="CI185" s="82" t="s">
        <v>22534</v>
      </c>
      <c r="CJ185" s="82" t="s">
        <v>17062</v>
      </c>
      <c r="CK185" s="82" t="s">
        <v>6520</v>
      </c>
      <c r="CL185" s="82" t="s">
        <v>2197</v>
      </c>
      <c r="CM185" s="82" t="s">
        <v>586</v>
      </c>
      <c r="CO185" s="82" t="s">
        <v>8360</v>
      </c>
    </row>
    <row r="186" spans="3:93" ht="16.5" x14ac:dyDescent="0.25">
      <c r="C186" s="81" t="s">
        <v>4894</v>
      </c>
      <c r="D186" s="82" t="s">
        <v>4895</v>
      </c>
      <c r="E186" s="82" t="s">
        <v>5587</v>
      </c>
      <c r="F186" s="82" t="s">
        <v>6030</v>
      </c>
      <c r="G186" s="82" t="s">
        <v>6637</v>
      </c>
      <c r="H186" s="82" t="s">
        <v>7316</v>
      </c>
      <c r="I186" s="82" t="s">
        <v>7860</v>
      </c>
      <c r="J186" s="82" t="s">
        <v>8377</v>
      </c>
      <c r="K186" s="82" t="s">
        <v>9094</v>
      </c>
      <c r="L186" s="82" t="s">
        <v>2521</v>
      </c>
      <c r="M186" s="82" t="s">
        <v>9996</v>
      </c>
      <c r="N186" s="82" t="s">
        <v>10869</v>
      </c>
      <c r="O186" s="82" t="s">
        <v>10355</v>
      </c>
      <c r="P186" s="82" t="s">
        <v>11458</v>
      </c>
      <c r="Q186" s="82" t="s">
        <v>2300</v>
      </c>
      <c r="R186" s="82" t="s">
        <v>1132</v>
      </c>
      <c r="S186" s="82" t="s">
        <v>1076</v>
      </c>
      <c r="T186" s="82" t="s">
        <v>9009</v>
      </c>
      <c r="U186" s="82" t="s">
        <v>12006</v>
      </c>
      <c r="V186" s="82" t="s">
        <v>9615</v>
      </c>
      <c r="W186" s="82" t="s">
        <v>13276</v>
      </c>
      <c r="X186" s="82" t="s">
        <v>12931</v>
      </c>
      <c r="Y186" s="82" t="s">
        <v>11287</v>
      </c>
      <c r="Z186" s="82" t="s">
        <v>13716</v>
      </c>
      <c r="AA186" s="82" t="s">
        <v>14158</v>
      </c>
      <c r="AB186" s="82" t="s">
        <v>459</v>
      </c>
      <c r="AC186" s="82" t="s">
        <v>3763</v>
      </c>
      <c r="AE186" s="82" t="s">
        <v>15956</v>
      </c>
      <c r="AF186" s="82" t="s">
        <v>14220</v>
      </c>
      <c r="AG186" s="82" t="s">
        <v>14713</v>
      </c>
      <c r="AH186" s="82" t="s">
        <v>916</v>
      </c>
      <c r="AI186" s="82" t="s">
        <v>15509</v>
      </c>
      <c r="AJ186" s="82" t="s">
        <v>915</v>
      </c>
      <c r="AK186" s="82" t="s">
        <v>624</v>
      </c>
      <c r="AL186" s="82" t="s">
        <v>6663</v>
      </c>
      <c r="AM186" s="82" t="s">
        <v>2620</v>
      </c>
      <c r="AN186" s="82" t="s">
        <v>8705</v>
      </c>
      <c r="AO186" s="82" t="s">
        <v>18252</v>
      </c>
      <c r="AP186" s="82" t="s">
        <v>10234</v>
      </c>
      <c r="AQ186" s="82" t="s">
        <v>7625</v>
      </c>
      <c r="AR186" s="82" t="s">
        <v>17439</v>
      </c>
      <c r="AS186" s="82" t="s">
        <v>16198</v>
      </c>
      <c r="AT186" s="82" t="s">
        <v>328</v>
      </c>
      <c r="AU186" s="82" t="s">
        <v>2620</v>
      </c>
      <c r="AV186" s="82" t="s">
        <v>1081</v>
      </c>
      <c r="AW186" s="82" t="s">
        <v>8973</v>
      </c>
      <c r="AX186" s="82" t="s">
        <v>16955</v>
      </c>
      <c r="AY186" s="82" t="s">
        <v>11775</v>
      </c>
      <c r="AZ186" s="82" t="s">
        <v>19923</v>
      </c>
      <c r="BA186" s="82" t="s">
        <v>18594</v>
      </c>
      <c r="BB186" s="82" t="s">
        <v>16282</v>
      </c>
      <c r="BC186" s="82" t="s">
        <v>949</v>
      </c>
      <c r="BD186" s="82" t="s">
        <v>9635</v>
      </c>
      <c r="BE186" s="82" t="s">
        <v>3164</v>
      </c>
      <c r="BF186" s="82" t="s">
        <v>325</v>
      </c>
      <c r="BG186" s="82" t="s">
        <v>12518</v>
      </c>
      <c r="BH186" s="82" t="s">
        <v>9543</v>
      </c>
      <c r="BI186" s="82" t="s">
        <v>2160</v>
      </c>
      <c r="BJ186" s="82" t="s">
        <v>1802</v>
      </c>
      <c r="BK186" s="82" t="s">
        <v>19072</v>
      </c>
      <c r="BL186" s="82" t="s">
        <v>17617</v>
      </c>
      <c r="BM186" s="82" t="s">
        <v>331</v>
      </c>
      <c r="BN186" s="82" t="s">
        <v>14412</v>
      </c>
      <c r="BO186" s="82" t="s">
        <v>21364</v>
      </c>
      <c r="BP186" s="82" t="s">
        <v>17381</v>
      </c>
      <c r="BQ186" s="82" t="s">
        <v>2304</v>
      </c>
      <c r="BR186" s="82" t="s">
        <v>16863</v>
      </c>
      <c r="BS186" s="82" t="s">
        <v>20963</v>
      </c>
      <c r="BT186" s="82" t="s">
        <v>10596</v>
      </c>
      <c r="BU186" s="82" t="s">
        <v>20623</v>
      </c>
      <c r="BV186" s="82" t="s">
        <v>7654</v>
      </c>
      <c r="BW186" s="82" t="s">
        <v>22091</v>
      </c>
      <c r="BX186" s="82" t="s">
        <v>333</v>
      </c>
      <c r="BY186" s="82" t="s">
        <v>2622</v>
      </c>
      <c r="BZ186" s="82" t="s">
        <v>15315</v>
      </c>
      <c r="CA186" s="82" t="s">
        <v>19644</v>
      </c>
      <c r="CB186" s="82" t="s">
        <v>1147</v>
      </c>
      <c r="CC186" s="82" t="s">
        <v>19474</v>
      </c>
      <c r="CD186" s="82" t="s">
        <v>3335</v>
      </c>
      <c r="CE186" s="82" t="s">
        <v>19588</v>
      </c>
      <c r="CF186" s="82" t="s">
        <v>10617</v>
      </c>
      <c r="CG186" s="82" t="s">
        <v>7985</v>
      </c>
      <c r="CH186" s="82" t="s">
        <v>16418</v>
      </c>
      <c r="CI186" s="82" t="s">
        <v>22537</v>
      </c>
      <c r="CJ186" s="82" t="s">
        <v>20268</v>
      </c>
      <c r="CK186" s="82" t="s">
        <v>18546</v>
      </c>
      <c r="CL186" s="82" t="s">
        <v>4173</v>
      </c>
      <c r="CM186" s="82" t="s">
        <v>3241</v>
      </c>
      <c r="CO186" s="82" t="s">
        <v>8394</v>
      </c>
    </row>
    <row r="187" spans="3:93" ht="16.5" x14ac:dyDescent="0.25">
      <c r="C187" s="81" t="s">
        <v>4896</v>
      </c>
      <c r="D187" s="82" t="s">
        <v>4897</v>
      </c>
      <c r="E187" s="82" t="s">
        <v>5588</v>
      </c>
      <c r="F187" s="82" t="s">
        <v>6031</v>
      </c>
      <c r="G187" s="82" t="s">
        <v>6640</v>
      </c>
      <c r="H187" s="82" t="s">
        <v>7318</v>
      </c>
      <c r="I187" s="82" t="s">
        <v>7863</v>
      </c>
      <c r="J187" s="82" t="s">
        <v>8332</v>
      </c>
      <c r="K187" s="82" t="s">
        <v>9095</v>
      </c>
      <c r="L187" s="82" t="s">
        <v>9563</v>
      </c>
      <c r="M187" s="82" t="s">
        <v>9999</v>
      </c>
      <c r="N187" s="82" t="s">
        <v>11048</v>
      </c>
      <c r="O187" s="82" t="s">
        <v>10476</v>
      </c>
      <c r="P187" s="82" t="s">
        <v>801</v>
      </c>
      <c r="Q187" s="82" t="s">
        <v>618</v>
      </c>
      <c r="R187" s="82" t="s">
        <v>1130</v>
      </c>
      <c r="S187" s="82" t="s">
        <v>4383</v>
      </c>
      <c r="T187" s="82" t="s">
        <v>11421</v>
      </c>
      <c r="U187" s="82" t="s">
        <v>12007</v>
      </c>
      <c r="V187" s="82" t="s">
        <v>3834</v>
      </c>
      <c r="W187" s="82" t="s">
        <v>13277</v>
      </c>
      <c r="X187" s="82" t="s">
        <v>9271</v>
      </c>
      <c r="Y187" s="82" t="s">
        <v>9010</v>
      </c>
      <c r="Z187" s="82" t="s">
        <v>13717</v>
      </c>
      <c r="AA187" s="82" t="s">
        <v>14165</v>
      </c>
      <c r="AB187" s="82" t="s">
        <v>2549</v>
      </c>
      <c r="AC187" s="82" t="s">
        <v>8062</v>
      </c>
      <c r="AE187" s="82" t="s">
        <v>10776</v>
      </c>
      <c r="AF187" s="82" t="s">
        <v>15090</v>
      </c>
      <c r="AG187" s="82" t="s">
        <v>8361</v>
      </c>
      <c r="AH187" s="82" t="s">
        <v>9534</v>
      </c>
      <c r="AI187" s="82" t="s">
        <v>15337</v>
      </c>
      <c r="AJ187" s="82" t="s">
        <v>9554</v>
      </c>
      <c r="AK187" s="82" t="s">
        <v>462</v>
      </c>
      <c r="AL187" s="82" t="s">
        <v>16356</v>
      </c>
      <c r="AM187" s="82" t="s">
        <v>2622</v>
      </c>
      <c r="AN187" s="82" t="s">
        <v>14184</v>
      </c>
      <c r="AO187" s="82" t="s">
        <v>10461</v>
      </c>
      <c r="AP187" s="82" t="s">
        <v>17871</v>
      </c>
      <c r="AQ187" s="82" t="s">
        <v>7562</v>
      </c>
      <c r="AR187" s="82" t="s">
        <v>17441</v>
      </c>
      <c r="AS187" s="82" t="s">
        <v>16211</v>
      </c>
      <c r="AT187" s="82" t="s">
        <v>1196</v>
      </c>
      <c r="AU187" s="82" t="s">
        <v>2617</v>
      </c>
      <c r="AV187" s="82" t="s">
        <v>3659</v>
      </c>
      <c r="AW187" s="82" t="s">
        <v>579</v>
      </c>
      <c r="AX187" s="82" t="s">
        <v>6356</v>
      </c>
      <c r="AY187" s="82" t="s">
        <v>8926</v>
      </c>
      <c r="AZ187" s="82" t="s">
        <v>19924</v>
      </c>
      <c r="BA187" s="82" t="s">
        <v>17193</v>
      </c>
      <c r="BB187" s="82" t="s">
        <v>20126</v>
      </c>
      <c r="BC187" s="82" t="s">
        <v>946</v>
      </c>
      <c r="BD187" s="82" t="s">
        <v>1485</v>
      </c>
      <c r="BE187" s="82" t="s">
        <v>3842</v>
      </c>
      <c r="BF187" s="82" t="s">
        <v>1196</v>
      </c>
      <c r="BG187" s="82" t="s">
        <v>13028</v>
      </c>
      <c r="BH187" s="82" t="s">
        <v>3863</v>
      </c>
      <c r="BI187" s="82" t="s">
        <v>17785</v>
      </c>
      <c r="BJ187" s="82" t="s">
        <v>1802</v>
      </c>
      <c r="BK187" s="82" t="s">
        <v>19073</v>
      </c>
      <c r="BL187" s="82" t="s">
        <v>17619</v>
      </c>
      <c r="BM187" s="82" t="s">
        <v>333</v>
      </c>
      <c r="BN187" s="82" t="s">
        <v>14828</v>
      </c>
      <c r="BO187" s="82" t="s">
        <v>21365</v>
      </c>
      <c r="BP187" s="82" t="s">
        <v>20293</v>
      </c>
      <c r="BQ187" s="82" t="s">
        <v>2301</v>
      </c>
      <c r="BR187" s="82" t="s">
        <v>21606</v>
      </c>
      <c r="BS187" s="82" t="s">
        <v>20964</v>
      </c>
      <c r="BT187" s="82" t="s">
        <v>18682</v>
      </c>
      <c r="BU187" s="82" t="s">
        <v>1780</v>
      </c>
      <c r="BV187" s="82" t="s">
        <v>7578</v>
      </c>
      <c r="BW187" s="82" t="s">
        <v>22092</v>
      </c>
      <c r="BX187" s="82" t="s">
        <v>2197</v>
      </c>
      <c r="BY187" s="82" t="s">
        <v>2621</v>
      </c>
      <c r="BZ187" s="82" t="s">
        <v>22466</v>
      </c>
      <c r="CA187" s="82" t="s">
        <v>21787</v>
      </c>
      <c r="CB187" s="82" t="s">
        <v>446</v>
      </c>
      <c r="CC187" s="82" t="s">
        <v>22831</v>
      </c>
      <c r="CD187" s="82" t="s">
        <v>3231</v>
      </c>
      <c r="CE187" s="82" t="s">
        <v>19589</v>
      </c>
      <c r="CF187" s="82" t="s">
        <v>20420</v>
      </c>
      <c r="CG187" s="82" t="s">
        <v>20242</v>
      </c>
      <c r="CH187" s="82" t="s">
        <v>7264</v>
      </c>
      <c r="CI187" s="82" t="s">
        <v>22539</v>
      </c>
      <c r="CJ187" s="82" t="s">
        <v>8037</v>
      </c>
      <c r="CK187" s="82" t="s">
        <v>7351</v>
      </c>
      <c r="CL187" s="82" t="s">
        <v>2616</v>
      </c>
      <c r="CM187" s="82" t="s">
        <v>11417</v>
      </c>
      <c r="CO187" s="82" t="s">
        <v>14755</v>
      </c>
    </row>
    <row r="188" spans="3:93" ht="16.5" x14ac:dyDescent="0.25">
      <c r="C188" s="81" t="s">
        <v>4898</v>
      </c>
      <c r="D188" s="82" t="s">
        <v>4899</v>
      </c>
      <c r="E188" s="82" t="s">
        <v>5589</v>
      </c>
      <c r="F188" s="82" t="s">
        <v>6032</v>
      </c>
      <c r="G188" s="82" t="s">
        <v>6641</v>
      </c>
      <c r="H188" s="82" t="s">
        <v>7319</v>
      </c>
      <c r="I188" s="82" t="s">
        <v>7866</v>
      </c>
      <c r="J188" s="82" t="s">
        <v>8379</v>
      </c>
      <c r="K188" s="82" t="s">
        <v>9096</v>
      </c>
      <c r="L188" s="82" t="s">
        <v>3755</v>
      </c>
      <c r="M188" s="82" t="s">
        <v>10025</v>
      </c>
      <c r="N188" s="82" t="s">
        <v>11050</v>
      </c>
      <c r="O188" s="82" t="s">
        <v>10478</v>
      </c>
      <c r="P188" s="82" t="s">
        <v>11414</v>
      </c>
      <c r="Q188" s="82" t="s">
        <v>458</v>
      </c>
      <c r="R188" s="82" t="s">
        <v>898</v>
      </c>
      <c r="S188" s="82" t="s">
        <v>3660</v>
      </c>
      <c r="T188" s="82" t="s">
        <v>11537</v>
      </c>
      <c r="U188" s="82" t="s">
        <v>12008</v>
      </c>
      <c r="V188" s="82" t="s">
        <v>3662</v>
      </c>
      <c r="W188" s="82" t="s">
        <v>13278</v>
      </c>
      <c r="X188" s="82" t="s">
        <v>9163</v>
      </c>
      <c r="Y188" s="82" t="s">
        <v>12725</v>
      </c>
      <c r="Z188" s="82" t="s">
        <v>13718</v>
      </c>
      <c r="AA188" s="82" t="s">
        <v>8690</v>
      </c>
      <c r="AB188" s="82" t="s">
        <v>634</v>
      </c>
      <c r="AC188" s="82" t="s">
        <v>3659</v>
      </c>
      <c r="AE188" s="82" t="s">
        <v>15957</v>
      </c>
      <c r="AF188" s="82" t="s">
        <v>14187</v>
      </c>
      <c r="AG188" s="82" t="s">
        <v>10859</v>
      </c>
      <c r="AH188" s="82" t="s">
        <v>1125</v>
      </c>
      <c r="AI188" s="82" t="s">
        <v>15512</v>
      </c>
      <c r="AJ188" s="82" t="s">
        <v>1130</v>
      </c>
      <c r="AK188" s="82" t="s">
        <v>3010</v>
      </c>
      <c r="AL188" s="82" t="s">
        <v>6750</v>
      </c>
      <c r="AM188" s="82" t="s">
        <v>2627</v>
      </c>
      <c r="AN188" s="82" t="s">
        <v>16696</v>
      </c>
      <c r="AO188" s="82" t="s">
        <v>17788</v>
      </c>
      <c r="AP188" s="82" t="s">
        <v>17872</v>
      </c>
      <c r="AQ188" s="82" t="s">
        <v>16568</v>
      </c>
      <c r="AR188" s="82" t="s">
        <v>17443</v>
      </c>
      <c r="AS188" s="82" t="s">
        <v>14977</v>
      </c>
      <c r="AT188" s="82" t="s">
        <v>328</v>
      </c>
      <c r="AU188" s="82" t="s">
        <v>2629</v>
      </c>
      <c r="AV188" s="82" t="s">
        <v>3659</v>
      </c>
      <c r="AW188" s="82" t="s">
        <v>3050</v>
      </c>
      <c r="AX188" s="82" t="s">
        <v>6482</v>
      </c>
      <c r="AY188" s="82" t="s">
        <v>4369</v>
      </c>
      <c r="AZ188" s="82" t="s">
        <v>19925</v>
      </c>
      <c r="BA188" s="82" t="s">
        <v>7778</v>
      </c>
      <c r="BB188" s="82" t="s">
        <v>16740</v>
      </c>
      <c r="BC188" s="82" t="s">
        <v>3760</v>
      </c>
      <c r="BD188" s="82" t="s">
        <v>9625</v>
      </c>
      <c r="BE188" s="82" t="s">
        <v>9547</v>
      </c>
      <c r="BF188" s="82" t="s">
        <v>327</v>
      </c>
      <c r="BG188" s="82" t="s">
        <v>19365</v>
      </c>
      <c r="BH188" s="82" t="s">
        <v>3863</v>
      </c>
      <c r="BI188" s="82" t="s">
        <v>16051</v>
      </c>
      <c r="BJ188" s="82" t="s">
        <v>11770</v>
      </c>
      <c r="BK188" s="82" t="s">
        <v>19074</v>
      </c>
      <c r="BL188" s="82" t="s">
        <v>17620</v>
      </c>
      <c r="BM188" s="82" t="s">
        <v>2191</v>
      </c>
      <c r="BN188" s="82" t="s">
        <v>17124</v>
      </c>
      <c r="BO188" s="82" t="s">
        <v>21366</v>
      </c>
      <c r="BP188" s="82" t="s">
        <v>20294</v>
      </c>
      <c r="BQ188" s="82" t="s">
        <v>2296</v>
      </c>
      <c r="BR188" s="82" t="s">
        <v>14503</v>
      </c>
      <c r="BS188" s="82" t="s">
        <v>20965</v>
      </c>
      <c r="BT188" s="82" t="s">
        <v>20552</v>
      </c>
      <c r="BU188" s="82" t="s">
        <v>18704</v>
      </c>
      <c r="BV188" s="82" t="s">
        <v>7648</v>
      </c>
      <c r="BW188" s="82" t="s">
        <v>22093</v>
      </c>
      <c r="BX188" s="82" t="s">
        <v>2192</v>
      </c>
      <c r="BY188" s="82" t="s">
        <v>2623</v>
      </c>
      <c r="BZ188" s="82" t="s">
        <v>19464</v>
      </c>
      <c r="CA188" s="82" t="s">
        <v>15694</v>
      </c>
      <c r="CB188" s="82" t="s">
        <v>3162</v>
      </c>
      <c r="CC188" s="82" t="s">
        <v>15573</v>
      </c>
      <c r="CD188" s="82" t="s">
        <v>8058</v>
      </c>
      <c r="CE188" s="82" t="s">
        <v>15056</v>
      </c>
      <c r="CF188" s="82" t="s">
        <v>17917</v>
      </c>
      <c r="CG188" s="82" t="s">
        <v>16468</v>
      </c>
      <c r="CH188" s="82" t="s">
        <v>6686</v>
      </c>
      <c r="CI188" s="82" t="s">
        <v>14583</v>
      </c>
      <c r="CJ188" s="82" t="s">
        <v>16818</v>
      </c>
      <c r="CK188" s="82" t="s">
        <v>13989</v>
      </c>
      <c r="CL188" s="82" t="s">
        <v>2619</v>
      </c>
      <c r="CM188" s="82" t="s">
        <v>11409</v>
      </c>
      <c r="CO188" s="82" t="s">
        <v>11132</v>
      </c>
    </row>
    <row r="189" spans="3:93" ht="16.5" x14ac:dyDescent="0.25">
      <c r="C189" s="81" t="s">
        <v>4900</v>
      </c>
      <c r="D189" s="82" t="s">
        <v>4901</v>
      </c>
      <c r="E189" s="82" t="s">
        <v>5590</v>
      </c>
      <c r="F189" s="82" t="s">
        <v>6033</v>
      </c>
      <c r="G189" s="82" t="s">
        <v>6643</v>
      </c>
      <c r="H189" s="82" t="s">
        <v>7322</v>
      </c>
      <c r="I189" s="82" t="s">
        <v>7867</v>
      </c>
      <c r="J189" s="82" t="s">
        <v>8381</v>
      </c>
      <c r="K189" s="82" t="s">
        <v>9098</v>
      </c>
      <c r="L189" s="82" t="s">
        <v>3749</v>
      </c>
      <c r="M189" s="82" t="s">
        <v>515</v>
      </c>
      <c r="N189" s="82" t="s">
        <v>11052</v>
      </c>
      <c r="O189" s="82" t="s">
        <v>10481</v>
      </c>
      <c r="P189" s="82" t="s">
        <v>11462</v>
      </c>
      <c r="Q189" s="82" t="s">
        <v>630</v>
      </c>
      <c r="R189" s="82" t="s">
        <v>133</v>
      </c>
      <c r="S189" s="82" t="s">
        <v>103</v>
      </c>
      <c r="T189" s="82" t="s">
        <v>11302</v>
      </c>
      <c r="U189" s="82" t="s">
        <v>12009</v>
      </c>
      <c r="V189" s="82" t="s">
        <v>9615</v>
      </c>
      <c r="W189" s="82" t="s">
        <v>13279</v>
      </c>
      <c r="X189" s="82" t="s">
        <v>12934</v>
      </c>
      <c r="Y189" s="82" t="s">
        <v>11290</v>
      </c>
      <c r="Z189" s="82" t="s">
        <v>13214</v>
      </c>
      <c r="AA189" s="82" t="s">
        <v>14177</v>
      </c>
      <c r="AB189" s="82" t="s">
        <v>2297</v>
      </c>
      <c r="AC189" s="82" t="s">
        <v>1078</v>
      </c>
      <c r="AE189" s="82" t="s">
        <v>15959</v>
      </c>
      <c r="AF189" s="82" t="s">
        <v>14174</v>
      </c>
      <c r="AG189" s="82" t="s">
        <v>11009</v>
      </c>
      <c r="AH189" s="82" t="s">
        <v>12578</v>
      </c>
      <c r="AI189" s="82" t="s">
        <v>15509</v>
      </c>
      <c r="AJ189" s="82" t="s">
        <v>3921</v>
      </c>
      <c r="AK189" s="82" t="s">
        <v>9617</v>
      </c>
      <c r="AL189" s="82" t="s">
        <v>7127</v>
      </c>
      <c r="AM189" s="82" t="s">
        <v>2629</v>
      </c>
      <c r="AN189" s="82" t="s">
        <v>14167</v>
      </c>
      <c r="AO189" s="82" t="s">
        <v>18226</v>
      </c>
      <c r="AP189" s="82" t="s">
        <v>11697</v>
      </c>
      <c r="AQ189" s="82" t="s">
        <v>12858</v>
      </c>
      <c r="AR189" s="82" t="s">
        <v>17444</v>
      </c>
      <c r="AS189" s="82" t="s">
        <v>17139</v>
      </c>
      <c r="AT189" s="82" t="s">
        <v>328</v>
      </c>
      <c r="AU189" s="82" t="s">
        <v>2616</v>
      </c>
      <c r="AV189" s="82" t="s">
        <v>3659</v>
      </c>
      <c r="AW189" s="82" t="s">
        <v>14011</v>
      </c>
      <c r="AX189" s="82" t="s">
        <v>6491</v>
      </c>
      <c r="AY189" s="82" t="s">
        <v>9595</v>
      </c>
      <c r="AZ189" s="82" t="s">
        <v>19926</v>
      </c>
      <c r="BA189" s="82" t="s">
        <v>18499</v>
      </c>
      <c r="BB189" s="82" t="s">
        <v>16888</v>
      </c>
      <c r="BC189" s="82" t="s">
        <v>941</v>
      </c>
      <c r="BD189" s="82" t="s">
        <v>9635</v>
      </c>
      <c r="BE189" s="82" t="s">
        <v>1819</v>
      </c>
      <c r="BF189" s="82" t="s">
        <v>1199</v>
      </c>
      <c r="BG189" s="82" t="s">
        <v>9031</v>
      </c>
      <c r="BH189" s="82" t="s">
        <v>9544</v>
      </c>
      <c r="BI189" s="82" t="s">
        <v>20390</v>
      </c>
      <c r="BJ189" s="82" t="s">
        <v>1146</v>
      </c>
      <c r="BK189" s="82" t="s">
        <v>19075</v>
      </c>
      <c r="BL189" s="82" t="s">
        <v>7468</v>
      </c>
      <c r="BM189" s="82" t="s">
        <v>2197</v>
      </c>
      <c r="BN189" s="82" t="s">
        <v>14820</v>
      </c>
      <c r="BO189" s="82" t="s">
        <v>21367</v>
      </c>
      <c r="BP189" s="82" t="s">
        <v>18867</v>
      </c>
      <c r="BQ189" s="82" t="s">
        <v>3011</v>
      </c>
      <c r="BR189" s="82" t="s">
        <v>21606</v>
      </c>
      <c r="BS189" s="82" t="s">
        <v>20966</v>
      </c>
      <c r="BT189" s="82" t="s">
        <v>4128</v>
      </c>
      <c r="BU189" s="82" t="s">
        <v>18292</v>
      </c>
      <c r="BV189" s="82" t="s">
        <v>7581</v>
      </c>
      <c r="BW189" s="82" t="s">
        <v>22094</v>
      </c>
      <c r="BX189" s="82" t="s">
        <v>333</v>
      </c>
      <c r="BY189" s="82" t="s">
        <v>2627</v>
      </c>
      <c r="BZ189" s="82" t="s">
        <v>19461</v>
      </c>
      <c r="CA189" s="82" t="s">
        <v>21769</v>
      </c>
      <c r="CB189" s="82" t="s">
        <v>1135</v>
      </c>
      <c r="CC189" s="82" t="s">
        <v>15542</v>
      </c>
      <c r="CD189" s="82" t="s">
        <v>3231</v>
      </c>
      <c r="CE189" s="82" t="s">
        <v>15764</v>
      </c>
      <c r="CF189" s="82" t="s">
        <v>11715</v>
      </c>
      <c r="CG189" s="82" t="s">
        <v>18572</v>
      </c>
      <c r="CH189" s="82" t="s">
        <v>6676</v>
      </c>
      <c r="CI189" s="82" t="s">
        <v>22540</v>
      </c>
      <c r="CJ189" s="82" t="s">
        <v>18440</v>
      </c>
      <c r="CK189" s="82" t="s">
        <v>13992</v>
      </c>
      <c r="CL189" s="82" t="s">
        <v>2618</v>
      </c>
      <c r="CM189" s="82" t="s">
        <v>11420</v>
      </c>
      <c r="CO189" s="82" t="s">
        <v>11210</v>
      </c>
    </row>
    <row r="190" spans="3:93" ht="16.5" x14ac:dyDescent="0.25">
      <c r="C190" s="81" t="s">
        <v>4902</v>
      </c>
      <c r="D190" s="82" t="s">
        <v>4903</v>
      </c>
      <c r="E190" s="82" t="s">
        <v>5591</v>
      </c>
      <c r="F190" s="82" t="s">
        <v>6034</v>
      </c>
      <c r="G190" s="82" t="s">
        <v>6646</v>
      </c>
      <c r="H190" s="82" t="s">
        <v>6570</v>
      </c>
      <c r="I190" s="82" t="s">
        <v>7684</v>
      </c>
      <c r="J190" s="82" t="s">
        <v>8385</v>
      </c>
      <c r="K190" s="82" t="s">
        <v>9100</v>
      </c>
      <c r="L190" s="82" t="s">
        <v>733</v>
      </c>
      <c r="M190" s="82" t="s">
        <v>9885</v>
      </c>
      <c r="N190" s="82" t="s">
        <v>11054</v>
      </c>
      <c r="O190" s="82" t="s">
        <v>10362</v>
      </c>
      <c r="P190" s="82" t="s">
        <v>11465</v>
      </c>
      <c r="Q190" s="82" t="s">
        <v>727</v>
      </c>
      <c r="R190" s="82" t="s">
        <v>1804</v>
      </c>
      <c r="S190" s="82" t="s">
        <v>12830</v>
      </c>
      <c r="T190" s="82" t="s">
        <v>12410</v>
      </c>
      <c r="U190" s="82" t="s">
        <v>12010</v>
      </c>
      <c r="V190" s="82" t="s">
        <v>9606</v>
      </c>
      <c r="W190" s="82" t="s">
        <v>13281</v>
      </c>
      <c r="X190" s="82" t="s">
        <v>12937</v>
      </c>
      <c r="Y190" s="82" t="s">
        <v>2886</v>
      </c>
      <c r="Z190" s="82" t="s">
        <v>10702</v>
      </c>
      <c r="AA190" s="82" t="s">
        <v>14195</v>
      </c>
      <c r="AB190" s="82" t="s">
        <v>449</v>
      </c>
      <c r="AC190" s="82" t="s">
        <v>103</v>
      </c>
      <c r="AE190" s="82" t="s">
        <v>15961</v>
      </c>
      <c r="AF190" s="82" t="s">
        <v>14141</v>
      </c>
      <c r="AG190" s="82" t="s">
        <v>8515</v>
      </c>
      <c r="AH190" s="82" t="s">
        <v>9535</v>
      </c>
      <c r="AI190" s="82" t="s">
        <v>15516</v>
      </c>
      <c r="AJ190" s="82" t="s">
        <v>3368</v>
      </c>
      <c r="AK190" s="82" t="s">
        <v>905</v>
      </c>
      <c r="AL190" s="82" t="s">
        <v>16328</v>
      </c>
      <c r="AM190" s="82" t="s">
        <v>4169</v>
      </c>
      <c r="AN190" s="82" t="s">
        <v>14207</v>
      </c>
      <c r="AO190" s="82" t="s">
        <v>10498</v>
      </c>
      <c r="AP190" s="82" t="s">
        <v>11689</v>
      </c>
      <c r="AQ190" s="82" t="s">
        <v>18819</v>
      </c>
      <c r="AR190" s="82" t="s">
        <v>17196</v>
      </c>
      <c r="AS190" s="82" t="s">
        <v>14485</v>
      </c>
      <c r="AT190" s="82" t="s">
        <v>324</v>
      </c>
      <c r="AU190" s="82" t="s">
        <v>3765</v>
      </c>
      <c r="AV190" s="82" t="s">
        <v>8061</v>
      </c>
      <c r="AW190" s="82" t="s">
        <v>682</v>
      </c>
      <c r="AX190" s="82" t="s">
        <v>6509</v>
      </c>
      <c r="AY190" s="82" t="s">
        <v>9591</v>
      </c>
      <c r="AZ190" s="82" t="s">
        <v>19927</v>
      </c>
      <c r="BA190" s="82" t="s">
        <v>7883</v>
      </c>
      <c r="BB190" s="82" t="s">
        <v>14427</v>
      </c>
      <c r="BC190" s="82" t="s">
        <v>1691</v>
      </c>
      <c r="BD190" s="82" t="s">
        <v>4375</v>
      </c>
      <c r="BE190" s="82" t="s">
        <v>1715</v>
      </c>
      <c r="BF190" s="82" t="s">
        <v>324</v>
      </c>
      <c r="BG190" s="82" t="s">
        <v>2335</v>
      </c>
      <c r="BH190" s="82" t="s">
        <v>2151</v>
      </c>
      <c r="BI190" s="82" t="s">
        <v>18288</v>
      </c>
      <c r="BJ190" s="82" t="s">
        <v>1126</v>
      </c>
      <c r="BK190" s="82" t="s">
        <v>19076</v>
      </c>
      <c r="BL190" s="82" t="s">
        <v>17622</v>
      </c>
      <c r="BM190" s="82" t="s">
        <v>1196</v>
      </c>
      <c r="BN190" s="82" t="s">
        <v>14320</v>
      </c>
      <c r="BO190" s="82" t="s">
        <v>21368</v>
      </c>
      <c r="BP190" s="82" t="s">
        <v>17402</v>
      </c>
      <c r="BQ190" s="82" t="s">
        <v>9530</v>
      </c>
      <c r="BR190" s="82" t="s">
        <v>14496</v>
      </c>
      <c r="BS190" s="82" t="s">
        <v>20969</v>
      </c>
      <c r="BT190" s="82" t="s">
        <v>825</v>
      </c>
      <c r="BU190" s="82" t="s">
        <v>18694</v>
      </c>
      <c r="BV190" s="82" t="s">
        <v>7668</v>
      </c>
      <c r="BW190" s="82" t="s">
        <v>22095</v>
      </c>
      <c r="BX190" s="82" t="s">
        <v>7653</v>
      </c>
      <c r="BY190" s="82" t="s">
        <v>2620</v>
      </c>
      <c r="BZ190" s="82" t="s">
        <v>15521</v>
      </c>
      <c r="CA190" s="82" t="s">
        <v>14608</v>
      </c>
      <c r="CB190" s="82" t="s">
        <v>1850</v>
      </c>
      <c r="CC190" s="82" t="s">
        <v>22420</v>
      </c>
      <c r="CD190" s="82" t="s">
        <v>1076</v>
      </c>
      <c r="CE190" s="82" t="s">
        <v>19591</v>
      </c>
      <c r="CF190" s="82" t="s">
        <v>17793</v>
      </c>
      <c r="CG190" s="82" t="s">
        <v>17075</v>
      </c>
      <c r="CH190" s="82" t="s">
        <v>7065</v>
      </c>
      <c r="CI190" s="82" t="s">
        <v>21832</v>
      </c>
      <c r="CJ190" s="82" t="s">
        <v>17310</v>
      </c>
      <c r="CK190" s="82" t="s">
        <v>7500</v>
      </c>
      <c r="CL190" s="82" t="s">
        <v>2196</v>
      </c>
      <c r="CM190" s="82" t="s">
        <v>9003</v>
      </c>
      <c r="CO190" s="82" t="s">
        <v>14692</v>
      </c>
    </row>
    <row r="191" spans="3:93" ht="16.5" x14ac:dyDescent="0.25">
      <c r="C191" s="81" t="s">
        <v>4904</v>
      </c>
      <c r="D191" s="82" t="s">
        <v>4905</v>
      </c>
      <c r="E191" s="82" t="s">
        <v>5592</v>
      </c>
      <c r="F191" s="82" t="s">
        <v>6035</v>
      </c>
      <c r="G191" s="82" t="s">
        <v>6450</v>
      </c>
      <c r="H191" s="82" t="s">
        <v>6570</v>
      </c>
      <c r="I191" s="82" t="s">
        <v>7869</v>
      </c>
      <c r="J191" s="82" t="s">
        <v>8357</v>
      </c>
      <c r="K191" s="82" t="s">
        <v>9102</v>
      </c>
      <c r="L191" s="82" t="s">
        <v>3078</v>
      </c>
      <c r="M191" s="82" t="s">
        <v>497</v>
      </c>
      <c r="N191" s="82" t="s">
        <v>11055</v>
      </c>
      <c r="O191" s="82" t="s">
        <v>10483</v>
      </c>
      <c r="P191" s="82" t="s">
        <v>11467</v>
      </c>
      <c r="Q191" s="82" t="s">
        <v>469</v>
      </c>
      <c r="R191" s="82" t="s">
        <v>1860</v>
      </c>
      <c r="S191" s="82" t="s">
        <v>4381</v>
      </c>
      <c r="T191" s="82" t="s">
        <v>12271</v>
      </c>
      <c r="U191" s="82" t="s">
        <v>12011</v>
      </c>
      <c r="V191" s="82" t="s">
        <v>1154</v>
      </c>
      <c r="W191" s="82" t="s">
        <v>13282</v>
      </c>
      <c r="X191" s="82" t="s">
        <v>12938</v>
      </c>
      <c r="Y191" s="82" t="s">
        <v>11382</v>
      </c>
      <c r="Z191" s="82" t="s">
        <v>13719</v>
      </c>
      <c r="AA191" s="82" t="s">
        <v>14201</v>
      </c>
      <c r="AB191" s="82" t="s">
        <v>1137</v>
      </c>
      <c r="AC191" s="82" t="s">
        <v>8061</v>
      </c>
      <c r="AE191" s="82" t="s">
        <v>10656</v>
      </c>
      <c r="AF191" s="82" t="s">
        <v>14152</v>
      </c>
      <c r="AG191" s="82" t="s">
        <v>8306</v>
      </c>
      <c r="AH191" s="82" t="s">
        <v>9543</v>
      </c>
      <c r="AI191" s="82" t="s">
        <v>15518</v>
      </c>
      <c r="AJ191" s="82" t="s">
        <v>3841</v>
      </c>
      <c r="AK191" s="82" t="s">
        <v>905</v>
      </c>
      <c r="AL191" s="82" t="s">
        <v>16358</v>
      </c>
      <c r="AM191" s="82" t="s">
        <v>2630</v>
      </c>
      <c r="AN191" s="82" t="s">
        <v>14200</v>
      </c>
      <c r="AO191" s="82" t="s">
        <v>18253</v>
      </c>
      <c r="AP191" s="82" t="s">
        <v>15964</v>
      </c>
      <c r="AQ191" s="82" t="s">
        <v>7746</v>
      </c>
      <c r="AR191" s="82" t="s">
        <v>16532</v>
      </c>
      <c r="AS191" s="82" t="s">
        <v>16213</v>
      </c>
      <c r="AT191" s="82" t="s">
        <v>1197</v>
      </c>
      <c r="AU191" s="82" t="s">
        <v>337</v>
      </c>
      <c r="AV191" s="82" t="s">
        <v>4383</v>
      </c>
      <c r="AW191" s="82" t="s">
        <v>8963</v>
      </c>
      <c r="AX191" s="82" t="s">
        <v>6702</v>
      </c>
      <c r="AY191" s="82" t="s">
        <v>11751</v>
      </c>
      <c r="AZ191" s="82" t="s">
        <v>19925</v>
      </c>
      <c r="BA191" s="82" t="s">
        <v>18596</v>
      </c>
      <c r="BB191" s="82" t="s">
        <v>17099</v>
      </c>
      <c r="BC191" s="82" t="s">
        <v>12789</v>
      </c>
      <c r="BD191" s="82" t="s">
        <v>4374</v>
      </c>
      <c r="BE191" s="82" t="s">
        <v>2154</v>
      </c>
      <c r="BF191" s="82" t="s">
        <v>326</v>
      </c>
      <c r="BG191" s="82" t="s">
        <v>19363</v>
      </c>
      <c r="BH191" s="82" t="s">
        <v>1714</v>
      </c>
      <c r="BI191" s="82" t="s">
        <v>18294</v>
      </c>
      <c r="BJ191" s="82" t="s">
        <v>3168</v>
      </c>
      <c r="BK191" s="82" t="s">
        <v>19077</v>
      </c>
      <c r="BL191" s="82" t="s">
        <v>17623</v>
      </c>
      <c r="BM191" s="82" t="s">
        <v>326</v>
      </c>
      <c r="BN191" s="82" t="s">
        <v>14317</v>
      </c>
      <c r="BO191" s="82" t="s">
        <v>21370</v>
      </c>
      <c r="BP191" s="82" t="s">
        <v>20296</v>
      </c>
      <c r="BQ191" s="82" t="s">
        <v>1855</v>
      </c>
      <c r="BR191" s="82" t="s">
        <v>16422</v>
      </c>
      <c r="BS191" s="82" t="s">
        <v>20970</v>
      </c>
      <c r="BT191" s="82" t="s">
        <v>20553</v>
      </c>
      <c r="BU191" s="82" t="s">
        <v>20624</v>
      </c>
      <c r="BV191" s="82" t="s">
        <v>18525</v>
      </c>
      <c r="BW191" s="82" t="s">
        <v>22096</v>
      </c>
      <c r="BX191" s="82" t="s">
        <v>137</v>
      </c>
      <c r="BY191" s="82" t="s">
        <v>8056</v>
      </c>
      <c r="BZ191" s="82" t="s">
        <v>22944</v>
      </c>
      <c r="CA191" s="82" t="s">
        <v>21788</v>
      </c>
      <c r="CB191" s="82" t="s">
        <v>1147</v>
      </c>
      <c r="CC191" s="82" t="s">
        <v>15340</v>
      </c>
      <c r="CD191" s="82" t="s">
        <v>1076</v>
      </c>
      <c r="CE191" s="82" t="s">
        <v>15761</v>
      </c>
      <c r="CF191" s="82" t="s">
        <v>10365</v>
      </c>
      <c r="CG191" s="82" t="s">
        <v>6524</v>
      </c>
      <c r="CH191" s="82" t="s">
        <v>6632</v>
      </c>
      <c r="CI191" s="82" t="s">
        <v>22541</v>
      </c>
      <c r="CJ191" s="82" t="s">
        <v>17639</v>
      </c>
      <c r="CK191" s="82" t="s">
        <v>21681</v>
      </c>
      <c r="CL191" s="82" t="s">
        <v>2196</v>
      </c>
      <c r="CM191" s="82" t="s">
        <v>9652</v>
      </c>
      <c r="CO191" s="82" t="s">
        <v>10884</v>
      </c>
    </row>
    <row r="192" spans="3:93" ht="16.5" x14ac:dyDescent="0.25">
      <c r="C192" s="81" t="s">
        <v>4906</v>
      </c>
      <c r="D192" s="82" t="s">
        <v>4907</v>
      </c>
      <c r="E192" s="82" t="s">
        <v>5593</v>
      </c>
      <c r="F192" s="82" t="s">
        <v>6036</v>
      </c>
      <c r="G192" s="82" t="s">
        <v>6648</v>
      </c>
      <c r="H192" s="82" t="s">
        <v>7315</v>
      </c>
      <c r="I192" s="82" t="s">
        <v>7870</v>
      </c>
      <c r="J192" s="82" t="s">
        <v>8389</v>
      </c>
      <c r="K192" s="82" t="s">
        <v>9103</v>
      </c>
      <c r="L192" s="82" t="s">
        <v>903</v>
      </c>
      <c r="M192" s="82" t="s">
        <v>10026</v>
      </c>
      <c r="N192" s="82" t="s">
        <v>11056</v>
      </c>
      <c r="O192" s="82" t="s">
        <v>10484</v>
      </c>
      <c r="P192" s="82" t="s">
        <v>8803</v>
      </c>
      <c r="Q192" s="82" t="s">
        <v>1137</v>
      </c>
      <c r="R192" s="82" t="s">
        <v>1857</v>
      </c>
      <c r="S192" s="82" t="s">
        <v>2629</v>
      </c>
      <c r="T192" s="82" t="s">
        <v>11783</v>
      </c>
      <c r="U192" s="82" t="s">
        <v>12012</v>
      </c>
      <c r="V192" s="82" t="s">
        <v>743</v>
      </c>
      <c r="W192" s="82" t="s">
        <v>13283</v>
      </c>
      <c r="X192" s="82" t="s">
        <v>12940</v>
      </c>
      <c r="Y192" s="82" t="s">
        <v>972</v>
      </c>
      <c r="Z192" s="82" t="s">
        <v>10792</v>
      </c>
      <c r="AA192" s="82" t="s">
        <v>14203</v>
      </c>
      <c r="AB192" s="82" t="s">
        <v>11746</v>
      </c>
      <c r="AC192" s="82" t="s">
        <v>4383</v>
      </c>
      <c r="AE192" s="82" t="s">
        <v>11729</v>
      </c>
      <c r="AF192" s="82" t="s">
        <v>8675</v>
      </c>
      <c r="AG192" s="82" t="s">
        <v>14718</v>
      </c>
      <c r="AH192" s="82" t="s">
        <v>1715</v>
      </c>
      <c r="AI192" s="82" t="s">
        <v>15338</v>
      </c>
      <c r="AJ192" s="82" t="s">
        <v>9542</v>
      </c>
      <c r="AK192" s="82" t="s">
        <v>726</v>
      </c>
      <c r="AL192" s="82" t="s">
        <v>16359</v>
      </c>
      <c r="AM192" s="82" t="s">
        <v>333</v>
      </c>
      <c r="AN192" s="82" t="s">
        <v>16688</v>
      </c>
      <c r="AO192" s="82" t="s">
        <v>18254</v>
      </c>
      <c r="AP192" s="82" t="s">
        <v>17876</v>
      </c>
      <c r="AQ192" s="82" t="s">
        <v>7895</v>
      </c>
      <c r="AR192" s="82" t="s">
        <v>6932</v>
      </c>
      <c r="AS192" s="82" t="s">
        <v>14473</v>
      </c>
      <c r="AT192" s="82" t="s">
        <v>7582</v>
      </c>
      <c r="AU192" s="82" t="s">
        <v>2192</v>
      </c>
      <c r="AV192" s="82" t="s">
        <v>2626</v>
      </c>
      <c r="AW192" s="82" t="s">
        <v>690</v>
      </c>
      <c r="AX192" s="82" t="s">
        <v>6623</v>
      </c>
      <c r="AY192" s="82" t="s">
        <v>11762</v>
      </c>
      <c r="AZ192" s="82" t="s">
        <v>19928</v>
      </c>
      <c r="BA192" s="82" t="s">
        <v>18597</v>
      </c>
      <c r="BB192" s="82" t="s">
        <v>16897</v>
      </c>
      <c r="BC192" s="82" t="s">
        <v>12885</v>
      </c>
      <c r="BD192" s="82" t="s">
        <v>3740</v>
      </c>
      <c r="BE192" s="82" t="s">
        <v>3868</v>
      </c>
      <c r="BF192" s="82" t="s">
        <v>7648</v>
      </c>
      <c r="BG192" s="82" t="s">
        <v>2462</v>
      </c>
      <c r="BH192" s="82" t="s">
        <v>1711</v>
      </c>
      <c r="BI192" s="82" t="s">
        <v>1277</v>
      </c>
      <c r="BJ192" s="82" t="s">
        <v>1800</v>
      </c>
      <c r="BK192" s="82" t="s">
        <v>19078</v>
      </c>
      <c r="BL192" s="82" t="s">
        <v>6990</v>
      </c>
      <c r="BM192" s="82" t="s">
        <v>1468</v>
      </c>
      <c r="BN192" s="82" t="s">
        <v>14385</v>
      </c>
      <c r="BO192" s="82" t="s">
        <v>21371</v>
      </c>
      <c r="BP192" s="82" t="s">
        <v>20291</v>
      </c>
      <c r="BQ192" s="82" t="s">
        <v>1150</v>
      </c>
      <c r="BR192" s="82" t="s">
        <v>14955</v>
      </c>
      <c r="BS192" s="82" t="s">
        <v>20971</v>
      </c>
      <c r="BT192" s="82" t="s">
        <v>10569</v>
      </c>
      <c r="BU192" s="82" t="s">
        <v>9144</v>
      </c>
      <c r="BV192" s="82" t="s">
        <v>7864</v>
      </c>
      <c r="BW192" s="82" t="s">
        <v>22097</v>
      </c>
      <c r="BX192" s="82" t="s">
        <v>323</v>
      </c>
      <c r="BY192" s="82" t="s">
        <v>4171</v>
      </c>
      <c r="BZ192" s="82" t="s">
        <v>22945</v>
      </c>
      <c r="CA192" s="82" t="s">
        <v>21789</v>
      </c>
      <c r="CB192" s="82" t="s">
        <v>1857</v>
      </c>
      <c r="CC192" s="82" t="s">
        <v>15515</v>
      </c>
      <c r="CD192" s="82" t="s">
        <v>2623</v>
      </c>
      <c r="CE192" s="82" t="s">
        <v>10971</v>
      </c>
      <c r="CF192" s="82" t="s">
        <v>20713</v>
      </c>
      <c r="CG192" s="82" t="s">
        <v>22357</v>
      </c>
      <c r="CH192" s="82" t="s">
        <v>7225</v>
      </c>
      <c r="CI192" s="82" t="s">
        <v>15551</v>
      </c>
      <c r="CJ192" s="82" t="s">
        <v>20182</v>
      </c>
      <c r="CK192" s="82" t="s">
        <v>7329</v>
      </c>
      <c r="CL192" s="82" t="s">
        <v>2196</v>
      </c>
      <c r="CM192" s="82" t="s">
        <v>8971</v>
      </c>
      <c r="CO192" s="82" t="s">
        <v>15704</v>
      </c>
    </row>
    <row r="193" spans="3:93" ht="16.5" x14ac:dyDescent="0.25">
      <c r="C193" s="81" t="s">
        <v>4908</v>
      </c>
      <c r="D193" s="82" t="s">
        <v>4909</v>
      </c>
      <c r="E193" s="82" t="s">
        <v>5594</v>
      </c>
      <c r="F193" s="82" t="s">
        <v>6037</v>
      </c>
      <c r="G193" s="82" t="s">
        <v>6635</v>
      </c>
      <c r="H193" s="82" t="s">
        <v>7326</v>
      </c>
      <c r="I193" s="82" t="s">
        <v>7871</v>
      </c>
      <c r="J193" s="82" t="s">
        <v>8393</v>
      </c>
      <c r="K193" s="82" t="s">
        <v>9029</v>
      </c>
      <c r="L193" s="82" t="s">
        <v>9568</v>
      </c>
      <c r="M193" s="82" t="s">
        <v>9876</v>
      </c>
      <c r="N193" s="82" t="s">
        <v>11058</v>
      </c>
      <c r="O193" s="82" t="s">
        <v>10486</v>
      </c>
      <c r="P193" s="82" t="s">
        <v>11336</v>
      </c>
      <c r="Q193" s="82" t="s">
        <v>632</v>
      </c>
      <c r="R193" s="82" t="s">
        <v>1128</v>
      </c>
      <c r="S193" s="82" t="s">
        <v>2617</v>
      </c>
      <c r="T193" s="82" t="s">
        <v>968</v>
      </c>
      <c r="U193" s="82" t="s">
        <v>12013</v>
      </c>
      <c r="V193" s="82" t="s">
        <v>9568</v>
      </c>
      <c r="W193" s="82" t="s">
        <v>13284</v>
      </c>
      <c r="X193" s="82" t="s">
        <v>12641</v>
      </c>
      <c r="Y193" s="82" t="s">
        <v>8909</v>
      </c>
      <c r="Z193" s="82" t="s">
        <v>13723</v>
      </c>
      <c r="AA193" s="82" t="s">
        <v>14204</v>
      </c>
      <c r="AB193" s="82" t="s">
        <v>1149</v>
      </c>
      <c r="AC193" s="82" t="s">
        <v>1079</v>
      </c>
      <c r="AE193" s="82" t="s">
        <v>15963</v>
      </c>
      <c r="AF193" s="82" t="s">
        <v>14228</v>
      </c>
      <c r="AG193" s="82" t="s">
        <v>11200</v>
      </c>
      <c r="AH193" s="82" t="s">
        <v>11765</v>
      </c>
      <c r="AI193" s="82" t="s">
        <v>15519</v>
      </c>
      <c r="AJ193" s="82" t="s">
        <v>11763</v>
      </c>
      <c r="AK193" s="82" t="s">
        <v>4249</v>
      </c>
      <c r="AL193" s="82" t="s">
        <v>16361</v>
      </c>
      <c r="AM193" s="82" t="s">
        <v>2618</v>
      </c>
      <c r="AN193" s="82" t="s">
        <v>15084</v>
      </c>
      <c r="AO193" s="82" t="s">
        <v>10457</v>
      </c>
      <c r="AP193" s="82" t="s">
        <v>11697</v>
      </c>
      <c r="AQ193" s="82" t="s">
        <v>18820</v>
      </c>
      <c r="AR193" s="82" t="s">
        <v>7608</v>
      </c>
      <c r="AS193" s="82" t="s">
        <v>14919</v>
      </c>
      <c r="AT193" s="82" t="s">
        <v>1196</v>
      </c>
      <c r="AU193" s="82" t="s">
        <v>8057</v>
      </c>
      <c r="AV193" s="82" t="s">
        <v>3660</v>
      </c>
      <c r="AW193" s="82" t="s">
        <v>8967</v>
      </c>
      <c r="AX193" s="82" t="s">
        <v>16956</v>
      </c>
      <c r="AY193" s="82" t="s">
        <v>11774</v>
      </c>
      <c r="AZ193" s="82" t="s">
        <v>19929</v>
      </c>
      <c r="BA193" s="82" t="s">
        <v>6976</v>
      </c>
      <c r="BB193" s="82" t="s">
        <v>16187</v>
      </c>
      <c r="BC193" s="82" t="s">
        <v>941</v>
      </c>
      <c r="BD193" s="82" t="s">
        <v>3678</v>
      </c>
      <c r="BE193" s="82" t="s">
        <v>1717</v>
      </c>
      <c r="BF193" s="82" t="s">
        <v>323</v>
      </c>
      <c r="BG193" s="82" t="s">
        <v>12325</v>
      </c>
      <c r="BH193" s="82" t="s">
        <v>3844</v>
      </c>
      <c r="BI193" s="82" t="s">
        <v>20391</v>
      </c>
      <c r="BJ193" s="82" t="s">
        <v>12578</v>
      </c>
      <c r="BK193" s="82" t="s">
        <v>19079</v>
      </c>
      <c r="BL193" s="82" t="s">
        <v>17400</v>
      </c>
      <c r="BM193" s="82" t="s">
        <v>1199</v>
      </c>
      <c r="BN193" s="82" t="s">
        <v>14361</v>
      </c>
      <c r="BO193" s="82" t="s">
        <v>21372</v>
      </c>
      <c r="BP193" s="82" t="s">
        <v>17376</v>
      </c>
      <c r="BQ193" s="82" t="s">
        <v>619</v>
      </c>
      <c r="BR193" s="82" t="s">
        <v>17573</v>
      </c>
      <c r="BS193" s="82" t="s">
        <v>20973</v>
      </c>
      <c r="BT193" s="82" t="s">
        <v>18239</v>
      </c>
      <c r="BU193" s="82" t="s">
        <v>20355</v>
      </c>
      <c r="BV193" s="82" t="s">
        <v>13947</v>
      </c>
      <c r="BW193" s="82" t="s">
        <v>22098</v>
      </c>
      <c r="BX193" s="82" t="s">
        <v>116</v>
      </c>
      <c r="BY193" s="82" t="s">
        <v>2629</v>
      </c>
      <c r="BZ193" s="82" t="s">
        <v>22917</v>
      </c>
      <c r="CA193" s="82" t="s">
        <v>19568</v>
      </c>
      <c r="CB193" s="82" t="s">
        <v>1145</v>
      </c>
      <c r="CC193" s="82" t="s">
        <v>19493</v>
      </c>
      <c r="CD193" s="82" t="s">
        <v>3660</v>
      </c>
      <c r="CE193" s="82" t="s">
        <v>19594</v>
      </c>
      <c r="CF193" s="82" t="s">
        <v>18675</v>
      </c>
      <c r="CG193" s="82" t="s">
        <v>7401</v>
      </c>
      <c r="CH193" s="82" t="s">
        <v>6454</v>
      </c>
      <c r="CI193" s="82" t="s">
        <v>22544</v>
      </c>
      <c r="CJ193" s="82" t="s">
        <v>20298</v>
      </c>
      <c r="CK193" s="82" t="s">
        <v>22687</v>
      </c>
      <c r="CL193" s="82" t="s">
        <v>3765</v>
      </c>
      <c r="CM193" s="82" t="s">
        <v>8909</v>
      </c>
      <c r="CO193" s="82" t="s">
        <v>8361</v>
      </c>
    </row>
    <row r="194" spans="3:93" ht="16.5" x14ac:dyDescent="0.25">
      <c r="C194" s="81" t="s">
        <v>4910</v>
      </c>
      <c r="D194" s="82" t="s">
        <v>4911</v>
      </c>
      <c r="E194" s="82" t="s">
        <v>5595</v>
      </c>
      <c r="F194" s="82" t="s">
        <v>6038</v>
      </c>
      <c r="G194" s="82" t="s">
        <v>6652</v>
      </c>
      <c r="H194" s="82" t="s">
        <v>7328</v>
      </c>
      <c r="I194" s="82" t="s">
        <v>7863</v>
      </c>
      <c r="J194" s="82" t="s">
        <v>8359</v>
      </c>
      <c r="K194" s="82" t="s">
        <v>9034</v>
      </c>
      <c r="L194" s="82" t="s">
        <v>9568</v>
      </c>
      <c r="M194" s="82" t="s">
        <v>9886</v>
      </c>
      <c r="N194" s="82" t="s">
        <v>11008</v>
      </c>
      <c r="O194" s="82" t="s">
        <v>10487</v>
      </c>
      <c r="P194" s="82" t="s">
        <v>9763</v>
      </c>
      <c r="Q194" s="82" t="s">
        <v>2296</v>
      </c>
      <c r="R194" s="82" t="s">
        <v>1131</v>
      </c>
      <c r="S194" s="82" t="s">
        <v>335</v>
      </c>
      <c r="T194" s="82" t="s">
        <v>11386</v>
      </c>
      <c r="U194" s="82" t="s">
        <v>12014</v>
      </c>
      <c r="V194" s="82" t="s">
        <v>9561</v>
      </c>
      <c r="W194" s="82" t="s">
        <v>13285</v>
      </c>
      <c r="X194" s="82" t="s">
        <v>9036</v>
      </c>
      <c r="Y194" s="82" t="s">
        <v>12721</v>
      </c>
      <c r="Z194" s="82" t="s">
        <v>13724</v>
      </c>
      <c r="AA194" s="82" t="s">
        <v>8236</v>
      </c>
      <c r="AB194" s="82" t="s">
        <v>3373</v>
      </c>
      <c r="AC194" s="82" t="s">
        <v>1080</v>
      </c>
      <c r="AE194" s="82" t="s">
        <v>10224</v>
      </c>
      <c r="AF194" s="82" t="s">
        <v>14228</v>
      </c>
      <c r="AG194" s="82" t="s">
        <v>11068</v>
      </c>
      <c r="AH194" s="82" t="s">
        <v>9548</v>
      </c>
      <c r="AI194" s="82" t="s">
        <v>15354</v>
      </c>
      <c r="AJ194" s="82" t="s">
        <v>3169</v>
      </c>
      <c r="AK194" s="82" t="s">
        <v>3015</v>
      </c>
      <c r="AL194" s="82" t="s">
        <v>7207</v>
      </c>
      <c r="AM194" s="82" t="s">
        <v>337</v>
      </c>
      <c r="AN194" s="82" t="s">
        <v>14195</v>
      </c>
      <c r="AO194" s="82" t="s">
        <v>18256</v>
      </c>
      <c r="AP194" s="82" t="s">
        <v>10250</v>
      </c>
      <c r="AQ194" s="82" t="s">
        <v>18084</v>
      </c>
      <c r="AR194" s="82" t="s">
        <v>17449</v>
      </c>
      <c r="AS194" s="82" t="s">
        <v>17141</v>
      </c>
      <c r="AT194" s="82" t="s">
        <v>326</v>
      </c>
      <c r="AU194" s="82" t="s">
        <v>4173</v>
      </c>
      <c r="AV194" s="82" t="s">
        <v>3335</v>
      </c>
      <c r="AW194" s="82" t="s">
        <v>12290</v>
      </c>
      <c r="AX194" s="82" t="s">
        <v>6748</v>
      </c>
      <c r="AY194" s="82" t="s">
        <v>2024</v>
      </c>
      <c r="AZ194" s="82" t="s">
        <v>19930</v>
      </c>
      <c r="BA194" s="82" t="s">
        <v>17495</v>
      </c>
      <c r="BB194" s="82" t="s">
        <v>20127</v>
      </c>
      <c r="BC194" s="82" t="s">
        <v>12788</v>
      </c>
      <c r="BD194" s="82" t="s">
        <v>9640</v>
      </c>
      <c r="BE194" s="82" t="s">
        <v>1724</v>
      </c>
      <c r="BF194" s="82" t="s">
        <v>7584</v>
      </c>
      <c r="BG194" s="82" t="s">
        <v>8851</v>
      </c>
      <c r="BH194" s="82" t="s">
        <v>1720</v>
      </c>
      <c r="BI194" s="82" t="s">
        <v>12608</v>
      </c>
      <c r="BJ194" s="82" t="s">
        <v>1146</v>
      </c>
      <c r="BK194" s="82" t="s">
        <v>19080</v>
      </c>
      <c r="BL194" s="82" t="s">
        <v>16471</v>
      </c>
      <c r="BM194" s="82" t="s">
        <v>326</v>
      </c>
      <c r="BN194" s="82" t="s">
        <v>14364</v>
      </c>
      <c r="BO194" s="82" t="s">
        <v>21373</v>
      </c>
      <c r="BP194" s="82" t="s">
        <v>17380</v>
      </c>
      <c r="BQ194" s="82" t="s">
        <v>635</v>
      </c>
      <c r="BR194" s="82" t="s">
        <v>6761</v>
      </c>
      <c r="BS194" s="82" t="s">
        <v>20974</v>
      </c>
      <c r="BT194" s="82" t="s">
        <v>10406</v>
      </c>
      <c r="BU194" s="82" t="s">
        <v>18695</v>
      </c>
      <c r="BV194" s="82" t="s">
        <v>18513</v>
      </c>
      <c r="BW194" s="82" t="s">
        <v>22099</v>
      </c>
      <c r="BX194" s="82" t="s">
        <v>137</v>
      </c>
      <c r="BY194" s="82" t="s">
        <v>2628</v>
      </c>
      <c r="BZ194" s="82" t="s">
        <v>22419</v>
      </c>
      <c r="CA194" s="82" t="s">
        <v>14564</v>
      </c>
      <c r="CB194" s="82" t="s">
        <v>1851</v>
      </c>
      <c r="CC194" s="82" t="s">
        <v>19442</v>
      </c>
      <c r="CD194" s="82" t="s">
        <v>8063</v>
      </c>
      <c r="CE194" s="82" t="s">
        <v>19595</v>
      </c>
      <c r="CF194" s="82" t="s">
        <v>17913</v>
      </c>
      <c r="CG194" s="82" t="s">
        <v>7519</v>
      </c>
      <c r="CH194" s="82" t="s">
        <v>6695</v>
      </c>
      <c r="CI194" s="82" t="s">
        <v>22546</v>
      </c>
      <c r="CJ194" s="82" t="s">
        <v>20235</v>
      </c>
      <c r="CK194" s="82" t="s">
        <v>18760</v>
      </c>
      <c r="CL194" s="82" t="s">
        <v>3765</v>
      </c>
      <c r="CM194" s="82" t="s">
        <v>12305</v>
      </c>
      <c r="CO194" s="82" t="s">
        <v>8481</v>
      </c>
    </row>
    <row r="195" spans="3:93" ht="16.5" x14ac:dyDescent="0.25">
      <c r="C195" s="81" t="s">
        <v>4912</v>
      </c>
      <c r="D195" s="82" t="s">
        <v>4913</v>
      </c>
      <c r="E195" s="82" t="s">
        <v>5596</v>
      </c>
      <c r="F195" s="82" t="s">
        <v>6039</v>
      </c>
      <c r="G195" s="82" t="s">
        <v>6653</v>
      </c>
      <c r="H195" s="82" t="s">
        <v>7330</v>
      </c>
      <c r="I195" s="82" t="s">
        <v>7873</v>
      </c>
      <c r="J195" s="82" t="s">
        <v>8396</v>
      </c>
      <c r="K195" s="82" t="s">
        <v>9107</v>
      </c>
      <c r="L195" s="82" t="s">
        <v>9570</v>
      </c>
      <c r="M195" s="82" t="s">
        <v>9997</v>
      </c>
      <c r="N195" s="82" t="s">
        <v>11053</v>
      </c>
      <c r="O195" s="82" t="s">
        <v>10490</v>
      </c>
      <c r="P195" s="82" t="s">
        <v>9758</v>
      </c>
      <c r="Q195" s="82" t="s">
        <v>2304</v>
      </c>
      <c r="R195" s="82" t="s">
        <v>1810</v>
      </c>
      <c r="S195" s="82" t="s">
        <v>335</v>
      </c>
      <c r="T195" s="82" t="s">
        <v>11357</v>
      </c>
      <c r="U195" s="82" t="s">
        <v>12015</v>
      </c>
      <c r="V195" s="82" t="s">
        <v>617</v>
      </c>
      <c r="W195" s="82" t="s">
        <v>13286</v>
      </c>
      <c r="X195" s="82" t="s">
        <v>9025</v>
      </c>
      <c r="Y195" s="82" t="s">
        <v>11817</v>
      </c>
      <c r="Z195" s="82" t="s">
        <v>13656</v>
      </c>
      <c r="AA195" s="82" t="s">
        <v>8221</v>
      </c>
      <c r="AB195" s="82" t="s">
        <v>3011</v>
      </c>
      <c r="AC195" s="82" t="s">
        <v>3231</v>
      </c>
      <c r="AE195" s="82" t="s">
        <v>15966</v>
      </c>
      <c r="AF195" s="82" t="s">
        <v>14229</v>
      </c>
      <c r="AG195" s="82" t="s">
        <v>11022</v>
      </c>
      <c r="AH195" s="82" t="s">
        <v>12575</v>
      </c>
      <c r="AI195" s="82" t="s">
        <v>15517</v>
      </c>
      <c r="AJ195" s="82" t="s">
        <v>11763</v>
      </c>
      <c r="AK195" s="82" t="s">
        <v>618</v>
      </c>
      <c r="AL195" s="82" t="s">
        <v>16365</v>
      </c>
      <c r="AM195" s="82" t="s">
        <v>4171</v>
      </c>
      <c r="AN195" s="82" t="s">
        <v>8223</v>
      </c>
      <c r="AO195" s="82" t="s">
        <v>10418</v>
      </c>
      <c r="AP195" s="82" t="s">
        <v>17878</v>
      </c>
      <c r="AQ195" s="82" t="s">
        <v>17474</v>
      </c>
      <c r="AR195" s="82" t="s">
        <v>7836</v>
      </c>
      <c r="AS195" s="82" t="s">
        <v>7181</v>
      </c>
      <c r="AT195" s="82" t="s">
        <v>323</v>
      </c>
      <c r="AU195" s="82" t="s">
        <v>4171</v>
      </c>
      <c r="AV195" s="82" t="s">
        <v>3335</v>
      </c>
      <c r="AW195" s="82" t="s">
        <v>11425</v>
      </c>
      <c r="AX195" s="82" t="s">
        <v>6509</v>
      </c>
      <c r="AY195" s="82" t="s">
        <v>1567</v>
      </c>
      <c r="AZ195" s="82" t="s">
        <v>19931</v>
      </c>
      <c r="BA195" s="82" t="s">
        <v>18598</v>
      </c>
      <c r="BB195" s="82" t="s">
        <v>17086</v>
      </c>
      <c r="BC195" s="82" t="s">
        <v>949</v>
      </c>
      <c r="BD195" s="82" t="s">
        <v>3826</v>
      </c>
      <c r="BE195" s="82" t="s">
        <v>2151</v>
      </c>
      <c r="BF195" s="82" t="s">
        <v>7582</v>
      </c>
      <c r="BG195" s="82" t="s">
        <v>8897</v>
      </c>
      <c r="BH195" s="82" t="s">
        <v>9546</v>
      </c>
      <c r="BI195" s="82" t="s">
        <v>20394</v>
      </c>
      <c r="BJ195" s="82" t="s">
        <v>11770</v>
      </c>
      <c r="BK195" s="82" t="s">
        <v>19081</v>
      </c>
      <c r="BL195" s="82" t="s">
        <v>13957</v>
      </c>
      <c r="BM195" s="82" t="s">
        <v>328</v>
      </c>
      <c r="BN195" s="82" t="s">
        <v>16246</v>
      </c>
      <c r="BO195" s="82" t="s">
        <v>21374</v>
      </c>
      <c r="BP195" s="82" t="s">
        <v>16476</v>
      </c>
      <c r="BQ195" s="82" t="s">
        <v>2302</v>
      </c>
      <c r="BR195" s="82" t="s">
        <v>14966</v>
      </c>
      <c r="BS195" s="82" t="s">
        <v>20975</v>
      </c>
      <c r="BT195" s="82" t="s">
        <v>12609</v>
      </c>
      <c r="BU195" s="82" t="s">
        <v>20625</v>
      </c>
      <c r="BV195" s="82" t="s">
        <v>18078</v>
      </c>
      <c r="BW195" s="82" t="s">
        <v>22100</v>
      </c>
      <c r="BX195" s="82" t="s">
        <v>116</v>
      </c>
      <c r="BY195" s="82" t="s">
        <v>2629</v>
      </c>
      <c r="BZ195" s="82" t="s">
        <v>22929</v>
      </c>
      <c r="CA195" s="82" t="s">
        <v>21792</v>
      </c>
      <c r="CB195" s="82" t="s">
        <v>1857</v>
      </c>
      <c r="CC195" s="82" t="s">
        <v>19490</v>
      </c>
      <c r="CD195" s="82" t="s">
        <v>4379</v>
      </c>
      <c r="CE195" s="82" t="s">
        <v>19597</v>
      </c>
      <c r="CF195" s="82" t="s">
        <v>16026</v>
      </c>
      <c r="CG195" s="82" t="s">
        <v>17052</v>
      </c>
      <c r="CH195" s="82" t="s">
        <v>6445</v>
      </c>
      <c r="CI195" s="82" t="s">
        <v>22547</v>
      </c>
      <c r="CJ195" s="82" t="s">
        <v>20261</v>
      </c>
      <c r="CK195" s="82" t="s">
        <v>13980</v>
      </c>
      <c r="CL195" s="82" t="s">
        <v>4173</v>
      </c>
      <c r="CM195" s="82" t="s">
        <v>12355</v>
      </c>
      <c r="CO195" s="82" t="s">
        <v>8291</v>
      </c>
    </row>
    <row r="196" spans="3:93" ht="16.5" x14ac:dyDescent="0.25">
      <c r="C196" s="81" t="s">
        <v>4914</v>
      </c>
      <c r="D196" s="82" t="s">
        <v>4915</v>
      </c>
      <c r="E196" s="82" t="s">
        <v>5597</v>
      </c>
      <c r="F196" s="82" t="s">
        <v>5844</v>
      </c>
      <c r="G196" s="82" t="s">
        <v>6654</v>
      </c>
      <c r="H196" s="82" t="s">
        <v>7331</v>
      </c>
      <c r="I196" s="82" t="s">
        <v>7874</v>
      </c>
      <c r="J196" s="82" t="s">
        <v>8398</v>
      </c>
      <c r="K196" s="82" t="s">
        <v>9108</v>
      </c>
      <c r="L196" s="82" t="s">
        <v>466</v>
      </c>
      <c r="M196" s="82" t="s">
        <v>2903</v>
      </c>
      <c r="N196" s="82" t="s">
        <v>11004</v>
      </c>
      <c r="O196" s="82" t="s">
        <v>10491</v>
      </c>
      <c r="P196" s="82" t="s">
        <v>11340</v>
      </c>
      <c r="Q196" s="82" t="s">
        <v>2549</v>
      </c>
      <c r="R196" s="82" t="s">
        <v>1853</v>
      </c>
      <c r="S196" s="82" t="s">
        <v>336</v>
      </c>
      <c r="T196" s="82" t="s">
        <v>11357</v>
      </c>
      <c r="U196" s="82" t="s">
        <v>12016</v>
      </c>
      <c r="V196" s="82" t="s">
        <v>624</v>
      </c>
      <c r="W196" s="82" t="s">
        <v>13287</v>
      </c>
      <c r="X196" s="82" t="s">
        <v>9114</v>
      </c>
      <c r="Y196" s="82" t="s">
        <v>11424</v>
      </c>
      <c r="Z196" s="82" t="s">
        <v>10715</v>
      </c>
      <c r="AA196" s="82" t="s">
        <v>14195</v>
      </c>
      <c r="AB196" s="82" t="s">
        <v>3379</v>
      </c>
      <c r="AC196" s="82" t="s">
        <v>1088</v>
      </c>
      <c r="AE196" s="82" t="s">
        <v>9452</v>
      </c>
      <c r="AF196" s="82" t="s">
        <v>8688</v>
      </c>
      <c r="AG196" s="82" t="s">
        <v>11140</v>
      </c>
      <c r="AH196" s="82" t="s">
        <v>1722</v>
      </c>
      <c r="AI196" s="82" t="s">
        <v>15522</v>
      </c>
      <c r="AJ196" s="82" t="s">
        <v>9536</v>
      </c>
      <c r="AK196" s="82" t="s">
        <v>1151</v>
      </c>
      <c r="AL196" s="82" t="s">
        <v>16366</v>
      </c>
      <c r="AM196" s="82" t="s">
        <v>8057</v>
      </c>
      <c r="AN196" s="82" t="s">
        <v>14201</v>
      </c>
      <c r="AO196" s="82" t="s">
        <v>10610</v>
      </c>
      <c r="AP196" s="82" t="s">
        <v>16151</v>
      </c>
      <c r="AQ196" s="82" t="s">
        <v>18823</v>
      </c>
      <c r="AR196" s="82" t="s">
        <v>17353</v>
      </c>
      <c r="AS196" s="82" t="s">
        <v>7176</v>
      </c>
      <c r="AT196" s="82" t="s">
        <v>324</v>
      </c>
      <c r="AU196" s="82" t="s">
        <v>337</v>
      </c>
      <c r="AV196" s="82" t="s">
        <v>12828</v>
      </c>
      <c r="AW196" s="82" t="s">
        <v>12274</v>
      </c>
      <c r="AX196" s="82" t="s">
        <v>6701</v>
      </c>
      <c r="AY196" s="82" t="s">
        <v>2525</v>
      </c>
      <c r="AZ196" s="82" t="s">
        <v>19932</v>
      </c>
      <c r="BA196" s="82" t="s">
        <v>17505</v>
      </c>
      <c r="BB196" s="82" t="s">
        <v>16938</v>
      </c>
      <c r="BC196" s="82" t="s">
        <v>3760</v>
      </c>
      <c r="BD196" s="82" t="s">
        <v>3959</v>
      </c>
      <c r="BE196" s="82" t="s">
        <v>1714</v>
      </c>
      <c r="BF196" s="82" t="s">
        <v>7584</v>
      </c>
      <c r="BG196" s="82" t="s">
        <v>11505</v>
      </c>
      <c r="BH196" s="82" t="s">
        <v>1721</v>
      </c>
      <c r="BI196" s="82" t="s">
        <v>4049</v>
      </c>
      <c r="BJ196" s="82" t="s">
        <v>1849</v>
      </c>
      <c r="BK196" s="82" t="s">
        <v>19082</v>
      </c>
      <c r="BL196" s="82" t="s">
        <v>17626</v>
      </c>
      <c r="BM196" s="82" t="s">
        <v>329</v>
      </c>
      <c r="BN196" s="82" t="s">
        <v>16891</v>
      </c>
      <c r="BO196" s="82" t="s">
        <v>21376</v>
      </c>
      <c r="BP196" s="82" t="s">
        <v>20218</v>
      </c>
      <c r="BQ196" s="82" t="s">
        <v>469</v>
      </c>
      <c r="BR196" s="82" t="s">
        <v>21607</v>
      </c>
      <c r="BS196" s="82" t="s">
        <v>20977</v>
      </c>
      <c r="BT196" s="82" t="s">
        <v>10579</v>
      </c>
      <c r="BU196" s="82" t="s">
        <v>18195</v>
      </c>
      <c r="BV196" s="82" t="s">
        <v>13946</v>
      </c>
      <c r="BW196" s="82" t="s">
        <v>22101</v>
      </c>
      <c r="BX196" s="82" t="s">
        <v>137</v>
      </c>
      <c r="BY196" s="82" t="s">
        <v>2621</v>
      </c>
      <c r="BZ196" s="82" t="s">
        <v>19464</v>
      </c>
      <c r="CA196" s="82" t="s">
        <v>19566</v>
      </c>
      <c r="CB196" s="82" t="s">
        <v>1159</v>
      </c>
      <c r="CC196" s="82" t="s">
        <v>19490</v>
      </c>
      <c r="CD196" s="82" t="s">
        <v>4382</v>
      </c>
      <c r="CE196" s="82" t="s">
        <v>19599</v>
      </c>
      <c r="CF196" s="82" t="s">
        <v>20714</v>
      </c>
      <c r="CG196" s="82" t="s">
        <v>16964</v>
      </c>
      <c r="CH196" s="82" t="s">
        <v>21611</v>
      </c>
      <c r="CI196" s="82" t="s">
        <v>22548</v>
      </c>
      <c r="CJ196" s="82" t="s">
        <v>6943</v>
      </c>
      <c r="CK196" s="82" t="s">
        <v>7392</v>
      </c>
      <c r="CL196" s="82" t="s">
        <v>4172</v>
      </c>
      <c r="CM196" s="82" t="s">
        <v>12360</v>
      </c>
      <c r="CO196" s="82" t="s">
        <v>11123</v>
      </c>
    </row>
    <row r="197" spans="3:93" ht="16.5" x14ac:dyDescent="0.25">
      <c r="C197" s="81" t="s">
        <v>4916</v>
      </c>
      <c r="D197" s="82" t="s">
        <v>4917</v>
      </c>
      <c r="E197" s="82" t="s">
        <v>5598</v>
      </c>
      <c r="F197" s="82" t="s">
        <v>6040</v>
      </c>
      <c r="G197" s="82" t="s">
        <v>6510</v>
      </c>
      <c r="H197" s="82" t="s">
        <v>7333</v>
      </c>
      <c r="I197" s="82" t="s">
        <v>7634</v>
      </c>
      <c r="J197" s="82" t="s">
        <v>8401</v>
      </c>
      <c r="K197" s="82" t="s">
        <v>9109</v>
      </c>
      <c r="L197" s="82" t="s">
        <v>627</v>
      </c>
      <c r="M197" s="82" t="s">
        <v>10027</v>
      </c>
      <c r="N197" s="82" t="s">
        <v>11059</v>
      </c>
      <c r="O197" s="82" t="s">
        <v>10360</v>
      </c>
      <c r="P197" s="82" t="s">
        <v>11456</v>
      </c>
      <c r="Q197" s="82" t="s">
        <v>454</v>
      </c>
      <c r="R197" s="82" t="s">
        <v>1136</v>
      </c>
      <c r="S197" s="82" t="s">
        <v>336</v>
      </c>
      <c r="T197" s="82" t="s">
        <v>11353</v>
      </c>
      <c r="U197" s="82" t="s">
        <v>12017</v>
      </c>
      <c r="V197" s="82" t="s">
        <v>2889</v>
      </c>
      <c r="W197" s="82" t="s">
        <v>13288</v>
      </c>
      <c r="X197" s="82" t="s">
        <v>9065</v>
      </c>
      <c r="Y197" s="82" t="s">
        <v>12720</v>
      </c>
      <c r="Z197" s="82" t="s">
        <v>13342</v>
      </c>
      <c r="AA197" s="82" t="s">
        <v>14204</v>
      </c>
      <c r="AB197" s="82" t="s">
        <v>9556</v>
      </c>
      <c r="AC197" s="82" t="s">
        <v>8060</v>
      </c>
      <c r="AE197" s="82" t="s">
        <v>15967</v>
      </c>
      <c r="AF197" s="82" t="s">
        <v>8706</v>
      </c>
      <c r="AG197" s="82" t="s">
        <v>8383</v>
      </c>
      <c r="AH197" s="82" t="s">
        <v>3864</v>
      </c>
      <c r="AI197" s="82" t="s">
        <v>15524</v>
      </c>
      <c r="AJ197" s="82" t="s">
        <v>1802</v>
      </c>
      <c r="AK197" s="82" t="s">
        <v>454</v>
      </c>
      <c r="AL197" s="82" t="s">
        <v>16367</v>
      </c>
      <c r="AM197" s="82" t="s">
        <v>336</v>
      </c>
      <c r="AN197" s="82" t="s">
        <v>8574</v>
      </c>
      <c r="AO197" s="82" t="s">
        <v>18259</v>
      </c>
      <c r="AP197" s="82" t="s">
        <v>17879</v>
      </c>
      <c r="AQ197" s="82" t="s">
        <v>12876</v>
      </c>
      <c r="AR197" s="82" t="s">
        <v>7690</v>
      </c>
      <c r="AS197" s="82" t="s">
        <v>14978</v>
      </c>
      <c r="AT197" s="82" t="s">
        <v>1445</v>
      </c>
      <c r="AU197" s="82" t="s">
        <v>4172</v>
      </c>
      <c r="AV197" s="82" t="s">
        <v>8058</v>
      </c>
      <c r="AW197" s="82" t="s">
        <v>12298</v>
      </c>
      <c r="AX197" s="82" t="s">
        <v>16320</v>
      </c>
      <c r="AY197" s="82" t="s">
        <v>11773</v>
      </c>
      <c r="AZ197" s="82" t="s">
        <v>19933</v>
      </c>
      <c r="BA197" s="82" t="s">
        <v>6977</v>
      </c>
      <c r="BB197" s="82" t="s">
        <v>17114</v>
      </c>
      <c r="BC197" s="82" t="s">
        <v>944</v>
      </c>
      <c r="BD197" s="82" t="s">
        <v>2525</v>
      </c>
      <c r="BE197" s="82" t="s">
        <v>1122</v>
      </c>
      <c r="BF197" s="82" t="s">
        <v>323</v>
      </c>
      <c r="BG197" s="82" t="s">
        <v>11511</v>
      </c>
      <c r="BH197" s="82" t="s">
        <v>1818</v>
      </c>
      <c r="BI197" s="82" t="s">
        <v>20395</v>
      </c>
      <c r="BJ197" s="82" t="s">
        <v>1124</v>
      </c>
      <c r="BK197" s="82" t="s">
        <v>19083</v>
      </c>
      <c r="BL197" s="82" t="s">
        <v>17312</v>
      </c>
      <c r="BM197" s="82" t="s">
        <v>1196</v>
      </c>
      <c r="BN197" s="82" t="s">
        <v>14885</v>
      </c>
      <c r="BO197" s="82" t="s">
        <v>21377</v>
      </c>
      <c r="BP197" s="82" t="s">
        <v>20300</v>
      </c>
      <c r="BQ197" s="82" t="s">
        <v>11747</v>
      </c>
      <c r="BR197" s="82" t="s">
        <v>21608</v>
      </c>
      <c r="BS197" s="82" t="s">
        <v>20978</v>
      </c>
      <c r="BT197" s="82" t="s">
        <v>9295</v>
      </c>
      <c r="BU197" s="82" t="s">
        <v>20626</v>
      </c>
      <c r="BV197" s="82" t="s">
        <v>18826</v>
      </c>
      <c r="BW197" s="82" t="s">
        <v>22102</v>
      </c>
      <c r="BX197" s="82" t="s">
        <v>329</v>
      </c>
      <c r="BY197" s="82" t="s">
        <v>2625</v>
      </c>
      <c r="BZ197" s="82" t="s">
        <v>19489</v>
      </c>
      <c r="CA197" s="82" t="s">
        <v>14609</v>
      </c>
      <c r="CB197" s="82" t="s">
        <v>1811</v>
      </c>
      <c r="CC197" s="82" t="s">
        <v>22447</v>
      </c>
      <c r="CD197" s="82" t="s">
        <v>8063</v>
      </c>
      <c r="CE197" s="82" t="s">
        <v>19599</v>
      </c>
      <c r="CF197" s="82" t="s">
        <v>16041</v>
      </c>
      <c r="CG197" s="82" t="s">
        <v>18765</v>
      </c>
      <c r="CH197" s="82" t="s">
        <v>22394</v>
      </c>
      <c r="CI197" s="82" t="s">
        <v>22549</v>
      </c>
      <c r="CJ197" s="82" t="s">
        <v>22695</v>
      </c>
      <c r="CK197" s="82" t="s">
        <v>20169</v>
      </c>
      <c r="CL197" s="82" t="s">
        <v>338</v>
      </c>
      <c r="CM197" s="82" t="s">
        <v>4359</v>
      </c>
      <c r="CO197" s="82" t="s">
        <v>14758</v>
      </c>
    </row>
    <row r="198" spans="3:93" ht="16.5" x14ac:dyDescent="0.25">
      <c r="C198" s="81" t="s">
        <v>4918</v>
      </c>
      <c r="D198" s="82" t="s">
        <v>4919</v>
      </c>
      <c r="E198" s="82" t="s">
        <v>5599</v>
      </c>
      <c r="F198" s="82" t="s">
        <v>6026</v>
      </c>
      <c r="G198" s="82" t="s">
        <v>6657</v>
      </c>
      <c r="H198" s="82" t="s">
        <v>7335</v>
      </c>
      <c r="I198" s="82" t="s">
        <v>7826</v>
      </c>
      <c r="J198" s="82" t="s">
        <v>8400</v>
      </c>
      <c r="K198" s="82" t="s">
        <v>9110</v>
      </c>
      <c r="L198" s="82" t="s">
        <v>625</v>
      </c>
      <c r="M198" s="82" t="s">
        <v>10002</v>
      </c>
      <c r="N198" s="82" t="s">
        <v>11061</v>
      </c>
      <c r="O198" s="82" t="s">
        <v>10495</v>
      </c>
      <c r="P198" s="82" t="s">
        <v>11465</v>
      </c>
      <c r="Q198" s="82" t="s">
        <v>45</v>
      </c>
      <c r="R198" s="82" t="s">
        <v>3370</v>
      </c>
      <c r="S198" s="82" t="s">
        <v>337</v>
      </c>
      <c r="T198" s="82" t="s">
        <v>9643</v>
      </c>
      <c r="U198" s="82" t="s">
        <v>12018</v>
      </c>
      <c r="V198" s="82" t="s">
        <v>616</v>
      </c>
      <c r="W198" s="82" t="s">
        <v>13290</v>
      </c>
      <c r="X198" s="82" t="s">
        <v>2480</v>
      </c>
      <c r="Y198" s="82" t="s">
        <v>12731</v>
      </c>
      <c r="Z198" s="82" t="s">
        <v>13662</v>
      </c>
      <c r="AA198" s="82" t="s">
        <v>8217</v>
      </c>
      <c r="AB198" s="82" t="s">
        <v>3920</v>
      </c>
      <c r="AC198" s="82" t="s">
        <v>3230</v>
      </c>
      <c r="AE198" s="82" t="s">
        <v>15968</v>
      </c>
      <c r="AF198" s="82" t="s">
        <v>8704</v>
      </c>
      <c r="AG198" s="82" t="s">
        <v>8477</v>
      </c>
      <c r="AH198" s="82" t="s">
        <v>1123</v>
      </c>
      <c r="AI198" s="82" t="s">
        <v>15508</v>
      </c>
      <c r="AJ198" s="82" t="s">
        <v>1802</v>
      </c>
      <c r="AK198" s="82" t="s">
        <v>9530</v>
      </c>
      <c r="AL198" s="82" t="s">
        <v>16338</v>
      </c>
      <c r="AM198" s="82" t="s">
        <v>2195</v>
      </c>
      <c r="AN198" s="82" t="s">
        <v>15088</v>
      </c>
      <c r="AO198" s="82" t="s">
        <v>10454</v>
      </c>
      <c r="AP198" s="82" t="s">
        <v>17880</v>
      </c>
      <c r="AQ198" s="82" t="s">
        <v>12865</v>
      </c>
      <c r="AR198" s="82" t="s">
        <v>7764</v>
      </c>
      <c r="AS198" s="82" t="s">
        <v>17139</v>
      </c>
      <c r="AT198" s="82" t="s">
        <v>1445</v>
      </c>
      <c r="AU198" s="82" t="s">
        <v>2615</v>
      </c>
      <c r="AV198" s="82" t="s">
        <v>3229</v>
      </c>
      <c r="AW198" s="82" t="s">
        <v>684</v>
      </c>
      <c r="AX198" s="82" t="s">
        <v>6345</v>
      </c>
      <c r="AY198" s="82" t="s">
        <v>1566</v>
      </c>
      <c r="AZ198" s="82" t="s">
        <v>19934</v>
      </c>
      <c r="BA198" s="82" t="s">
        <v>17496</v>
      </c>
      <c r="BB198" s="82" t="s">
        <v>16906</v>
      </c>
      <c r="BC198" s="82" t="s">
        <v>12791</v>
      </c>
      <c r="BD198" s="82" t="s">
        <v>3959</v>
      </c>
      <c r="BE198" s="82" t="s">
        <v>1711</v>
      </c>
      <c r="BF198" s="82" t="s">
        <v>323</v>
      </c>
      <c r="BG198" s="82" t="s">
        <v>12891</v>
      </c>
      <c r="BH198" s="82" t="s">
        <v>9544</v>
      </c>
      <c r="BI198" s="82" t="s">
        <v>20387</v>
      </c>
      <c r="BJ198" s="82" t="s">
        <v>9535</v>
      </c>
      <c r="BK198" s="82" t="s">
        <v>19084</v>
      </c>
      <c r="BL198" s="82" t="s">
        <v>17300</v>
      </c>
      <c r="BM198" s="82" t="s">
        <v>324</v>
      </c>
      <c r="BN198" s="82" t="s">
        <v>16894</v>
      </c>
      <c r="BO198" s="82" t="s">
        <v>21378</v>
      </c>
      <c r="BP198" s="82" t="s">
        <v>20301</v>
      </c>
      <c r="BQ198" s="82" t="s">
        <v>3370</v>
      </c>
      <c r="BR198" s="82" t="s">
        <v>21607</v>
      </c>
      <c r="BS198" s="82" t="s">
        <v>20968</v>
      </c>
      <c r="BT198" s="82" t="s">
        <v>18250</v>
      </c>
      <c r="BU198" s="82" t="s">
        <v>12587</v>
      </c>
      <c r="BV198" s="82" t="s">
        <v>7663</v>
      </c>
      <c r="BW198" s="82" t="s">
        <v>22103</v>
      </c>
      <c r="BX198" s="82" t="s">
        <v>1196</v>
      </c>
      <c r="BY198" s="82" t="s">
        <v>4380</v>
      </c>
      <c r="BZ198" s="82" t="s">
        <v>15340</v>
      </c>
      <c r="CA198" s="82" t="s">
        <v>21793</v>
      </c>
      <c r="CB198" s="82" t="s">
        <v>1160</v>
      </c>
      <c r="CC198" s="82" t="s">
        <v>19448</v>
      </c>
      <c r="CD198" s="82" t="s">
        <v>12882</v>
      </c>
      <c r="CE198" s="82" t="s">
        <v>19602</v>
      </c>
      <c r="CF198" s="82" t="s">
        <v>20715</v>
      </c>
      <c r="CG198" s="82" t="s">
        <v>7385</v>
      </c>
      <c r="CH198" s="82" t="s">
        <v>6458</v>
      </c>
      <c r="CI198" s="82" t="s">
        <v>21845</v>
      </c>
      <c r="CJ198" s="82" t="s">
        <v>21655</v>
      </c>
      <c r="CK198" s="82" t="s">
        <v>20169</v>
      </c>
      <c r="CL198" s="82" t="s">
        <v>4171</v>
      </c>
      <c r="CM198" s="82" t="s">
        <v>12349</v>
      </c>
      <c r="CO198" s="82" t="s">
        <v>11224</v>
      </c>
    </row>
    <row r="199" spans="3:93" ht="16.5" x14ac:dyDescent="0.25">
      <c r="C199" s="81" t="s">
        <v>4920</v>
      </c>
      <c r="D199" s="82" t="s">
        <v>4921</v>
      </c>
      <c r="E199" s="82" t="s">
        <v>5600</v>
      </c>
      <c r="F199" s="82" t="s">
        <v>6041</v>
      </c>
      <c r="G199" s="82" t="s">
        <v>6659</v>
      </c>
      <c r="H199" s="82" t="s">
        <v>7336</v>
      </c>
      <c r="I199" s="82" t="s">
        <v>6890</v>
      </c>
      <c r="J199" s="82" t="s">
        <v>8403</v>
      </c>
      <c r="K199" s="82" t="s">
        <v>9113</v>
      </c>
      <c r="L199" s="82" t="s">
        <v>3008</v>
      </c>
      <c r="M199" s="82" t="s">
        <v>9907</v>
      </c>
      <c r="N199" s="82" t="s">
        <v>11062</v>
      </c>
      <c r="O199" s="82" t="s">
        <v>9318</v>
      </c>
      <c r="P199" s="82" t="s">
        <v>11471</v>
      </c>
      <c r="Q199" s="82" t="s">
        <v>470</v>
      </c>
      <c r="R199" s="82" t="s">
        <v>447</v>
      </c>
      <c r="S199" s="82" t="s">
        <v>335</v>
      </c>
      <c r="T199" s="82" t="s">
        <v>12411</v>
      </c>
      <c r="U199" s="82" t="s">
        <v>12019</v>
      </c>
      <c r="V199" s="82" t="s">
        <v>2890</v>
      </c>
      <c r="W199" s="82" t="s">
        <v>13291</v>
      </c>
      <c r="X199" s="82" t="s">
        <v>12657</v>
      </c>
      <c r="Y199" s="82" t="s">
        <v>11817</v>
      </c>
      <c r="Z199" s="82" t="s">
        <v>13725</v>
      </c>
      <c r="AA199" s="82" t="s">
        <v>14211</v>
      </c>
      <c r="AB199" s="82" t="s">
        <v>1854</v>
      </c>
      <c r="AC199" s="82" t="s">
        <v>4380</v>
      </c>
      <c r="AE199" s="82" t="s">
        <v>10245</v>
      </c>
      <c r="AF199" s="82" t="s">
        <v>8709</v>
      </c>
      <c r="AG199" s="82" t="s">
        <v>8331</v>
      </c>
      <c r="AH199" s="82" t="s">
        <v>1723</v>
      </c>
      <c r="AI199" s="82" t="s">
        <v>15461</v>
      </c>
      <c r="AJ199" s="82" t="s">
        <v>1127</v>
      </c>
      <c r="AK199" s="82" t="s">
        <v>633</v>
      </c>
      <c r="AL199" s="82" t="s">
        <v>16368</v>
      </c>
      <c r="AM199" s="82" t="s">
        <v>2191</v>
      </c>
      <c r="AN199" s="82" t="s">
        <v>14213</v>
      </c>
      <c r="AO199" s="82" t="s">
        <v>18223</v>
      </c>
      <c r="AP199" s="82" t="s">
        <v>17881</v>
      </c>
      <c r="AQ199" s="82" t="s">
        <v>18824</v>
      </c>
      <c r="AR199" s="82" t="s">
        <v>17453</v>
      </c>
      <c r="AS199" s="82" t="s">
        <v>17112</v>
      </c>
      <c r="AT199" s="82" t="s">
        <v>323</v>
      </c>
      <c r="AU199" s="82" t="s">
        <v>2194</v>
      </c>
      <c r="AV199" s="82" t="s">
        <v>3231</v>
      </c>
      <c r="AW199" s="82" t="s">
        <v>3055</v>
      </c>
      <c r="AX199" s="82" t="s">
        <v>6644</v>
      </c>
      <c r="AY199" s="82" t="s">
        <v>1568</v>
      </c>
      <c r="AZ199" s="82" t="s">
        <v>19935</v>
      </c>
      <c r="BA199" s="82" t="s">
        <v>18599</v>
      </c>
      <c r="BB199" s="82" t="s">
        <v>16927</v>
      </c>
      <c r="BC199" s="82" t="s">
        <v>12788</v>
      </c>
      <c r="BD199" s="82" t="s">
        <v>8930</v>
      </c>
      <c r="BE199" s="82" t="s">
        <v>1712</v>
      </c>
      <c r="BF199" s="82" t="s">
        <v>7649</v>
      </c>
      <c r="BG199" s="82" t="s">
        <v>12431</v>
      </c>
      <c r="BH199" s="82" t="s">
        <v>9548</v>
      </c>
      <c r="BI199" s="82" t="s">
        <v>20396</v>
      </c>
      <c r="BJ199" s="82" t="s">
        <v>11770</v>
      </c>
      <c r="BK199" s="82" t="s">
        <v>19085</v>
      </c>
      <c r="BL199" s="82" t="s">
        <v>17628</v>
      </c>
      <c r="BM199" s="82" t="s">
        <v>7585</v>
      </c>
      <c r="BN199" s="82" t="s">
        <v>14823</v>
      </c>
      <c r="BO199" s="82" t="s">
        <v>21378</v>
      </c>
      <c r="BP199" s="82" t="s">
        <v>20302</v>
      </c>
      <c r="BQ199" s="82" t="s">
        <v>2551</v>
      </c>
      <c r="BR199" s="82" t="s">
        <v>16370</v>
      </c>
      <c r="BS199" s="82" t="s">
        <v>20980</v>
      </c>
      <c r="BT199" s="82" t="s">
        <v>20556</v>
      </c>
      <c r="BU199" s="82" t="s">
        <v>12631</v>
      </c>
      <c r="BV199" s="82" t="s">
        <v>21644</v>
      </c>
      <c r="BW199" s="82" t="s">
        <v>22104</v>
      </c>
      <c r="BX199" s="82" t="s">
        <v>326</v>
      </c>
      <c r="BY199" s="82" t="s">
        <v>4170</v>
      </c>
      <c r="BZ199" s="82" t="s">
        <v>22420</v>
      </c>
      <c r="CA199" s="82" t="s">
        <v>21795</v>
      </c>
      <c r="CB199" s="82" t="s">
        <v>1130</v>
      </c>
      <c r="CC199" s="82" t="s">
        <v>22836</v>
      </c>
      <c r="CD199" s="82" t="s">
        <v>4379</v>
      </c>
      <c r="CE199" s="82" t="s">
        <v>19604</v>
      </c>
      <c r="CF199" s="82" t="s">
        <v>10363</v>
      </c>
      <c r="CG199" s="82" t="s">
        <v>22359</v>
      </c>
      <c r="CH199" s="82" t="s">
        <v>6455</v>
      </c>
      <c r="CI199" s="82" t="s">
        <v>22550</v>
      </c>
      <c r="CJ199" s="82" t="s">
        <v>22694</v>
      </c>
      <c r="CK199" s="82" t="s">
        <v>22362</v>
      </c>
      <c r="CL199" s="82" t="s">
        <v>338</v>
      </c>
      <c r="CM199" s="82" t="s">
        <v>678</v>
      </c>
      <c r="CO199" s="82" t="s">
        <v>11059</v>
      </c>
    </row>
    <row r="200" spans="3:93" ht="16.5" x14ac:dyDescent="0.25">
      <c r="C200" s="81" t="s">
        <v>4922</v>
      </c>
      <c r="D200" s="82" t="s">
        <v>4923</v>
      </c>
      <c r="E200" s="82" t="s">
        <v>5601</v>
      </c>
      <c r="F200" s="82" t="s">
        <v>6042</v>
      </c>
      <c r="G200" s="82" t="s">
        <v>6661</v>
      </c>
      <c r="H200" s="82" t="s">
        <v>6606</v>
      </c>
      <c r="I200" s="82" t="s">
        <v>7719</v>
      </c>
      <c r="J200" s="82" t="s">
        <v>8377</v>
      </c>
      <c r="K200" s="82" t="s">
        <v>9114</v>
      </c>
      <c r="L200" s="82" t="s">
        <v>731</v>
      </c>
      <c r="M200" s="82" t="s">
        <v>10028</v>
      </c>
      <c r="N200" s="82" t="s">
        <v>11064</v>
      </c>
      <c r="O200" s="82" t="s">
        <v>10405</v>
      </c>
      <c r="P200" s="82" t="s">
        <v>11471</v>
      </c>
      <c r="Q200" s="82" t="s">
        <v>613</v>
      </c>
      <c r="R200" s="82" t="s">
        <v>3163</v>
      </c>
      <c r="S200" s="82" t="s">
        <v>333</v>
      </c>
      <c r="T200" s="82" t="s">
        <v>2039</v>
      </c>
      <c r="U200" s="82" t="s">
        <v>12020</v>
      </c>
      <c r="V200" s="82" t="s">
        <v>906</v>
      </c>
      <c r="W200" s="82" t="s">
        <v>13292</v>
      </c>
      <c r="X200" s="82" t="s">
        <v>9226</v>
      </c>
      <c r="Y200" s="82" t="s">
        <v>11819</v>
      </c>
      <c r="Z200" s="82" t="s">
        <v>13726</v>
      </c>
      <c r="AA200" s="82" t="s">
        <v>14191</v>
      </c>
      <c r="AB200" s="82" t="s">
        <v>2302</v>
      </c>
      <c r="AC200" s="82" t="s">
        <v>103</v>
      </c>
      <c r="AE200" s="82" t="s">
        <v>15951</v>
      </c>
      <c r="AF200" s="82" t="s">
        <v>8702</v>
      </c>
      <c r="AG200" s="82" t="s">
        <v>11132</v>
      </c>
      <c r="AH200" s="82" t="s">
        <v>1121</v>
      </c>
      <c r="AI200" s="82" t="s">
        <v>15281</v>
      </c>
      <c r="AJ200" s="82" t="s">
        <v>1804</v>
      </c>
      <c r="AK200" s="82" t="s">
        <v>3015</v>
      </c>
      <c r="AL200" s="82" t="s">
        <v>16371</v>
      </c>
      <c r="AM200" s="82" t="s">
        <v>337</v>
      </c>
      <c r="AN200" s="82" t="s">
        <v>16698</v>
      </c>
      <c r="AO200" s="82" t="s">
        <v>12600</v>
      </c>
      <c r="AP200" s="82" t="s">
        <v>3489</v>
      </c>
      <c r="AQ200" s="82" t="s">
        <v>18825</v>
      </c>
      <c r="AR200" s="82" t="s">
        <v>17454</v>
      </c>
      <c r="AS200" s="82" t="s">
        <v>16880</v>
      </c>
      <c r="AT200" s="82" t="s">
        <v>1196</v>
      </c>
      <c r="AU200" s="82" t="s">
        <v>338</v>
      </c>
      <c r="AV200" s="82" t="s">
        <v>3660</v>
      </c>
      <c r="AW200" s="82" t="s">
        <v>682</v>
      </c>
      <c r="AX200" s="82" t="s">
        <v>6668</v>
      </c>
      <c r="AY200" s="82" t="s">
        <v>11758</v>
      </c>
      <c r="AZ200" s="82" t="s">
        <v>19936</v>
      </c>
      <c r="BA200" s="82" t="s">
        <v>18457</v>
      </c>
      <c r="BB200" s="82" t="s">
        <v>14844</v>
      </c>
      <c r="BC200" s="82" t="s">
        <v>3074</v>
      </c>
      <c r="BD200" s="82" t="s">
        <v>11774</v>
      </c>
      <c r="BE200" s="82" t="s">
        <v>4357</v>
      </c>
      <c r="BF200" s="82" t="s">
        <v>7585</v>
      </c>
      <c r="BG200" s="82" t="s">
        <v>9704</v>
      </c>
      <c r="BH200" s="82" t="s">
        <v>9543</v>
      </c>
      <c r="BI200" s="82" t="s">
        <v>20398</v>
      </c>
      <c r="BJ200" s="82" t="s">
        <v>3378</v>
      </c>
      <c r="BK200" s="82" t="s">
        <v>19086</v>
      </c>
      <c r="BL200" s="82" t="s">
        <v>17557</v>
      </c>
      <c r="BM200" s="82" t="s">
        <v>1196</v>
      </c>
      <c r="BN200" s="82" t="s">
        <v>17087</v>
      </c>
      <c r="BO200" s="82" t="s">
        <v>21379</v>
      </c>
      <c r="BP200" s="82" t="s">
        <v>6844</v>
      </c>
      <c r="BQ200" s="82" t="s">
        <v>901</v>
      </c>
      <c r="BR200" s="82" t="s">
        <v>16860</v>
      </c>
      <c r="BS200" s="82" t="s">
        <v>20981</v>
      </c>
      <c r="BT200" s="82" t="s">
        <v>13007</v>
      </c>
      <c r="BU200" s="82" t="s">
        <v>18231</v>
      </c>
      <c r="BV200" s="82" t="s">
        <v>18079</v>
      </c>
      <c r="BW200" s="82" t="s">
        <v>22105</v>
      </c>
      <c r="BX200" s="82" t="s">
        <v>1445</v>
      </c>
      <c r="BY200" s="82" t="s">
        <v>2621</v>
      </c>
      <c r="BZ200" s="82" t="s">
        <v>22784</v>
      </c>
      <c r="CA200" s="82" t="s">
        <v>21796</v>
      </c>
      <c r="CB200" s="82" t="s">
        <v>1812</v>
      </c>
      <c r="CC200" s="82" t="s">
        <v>15295</v>
      </c>
      <c r="CD200" s="82" t="s">
        <v>8061</v>
      </c>
      <c r="CE200" s="82" t="s">
        <v>19598</v>
      </c>
      <c r="CF200" s="82" t="s">
        <v>20716</v>
      </c>
      <c r="CG200" s="82" t="s">
        <v>20163</v>
      </c>
      <c r="CH200" s="82" t="s">
        <v>22395</v>
      </c>
      <c r="CI200" s="82" t="s">
        <v>22553</v>
      </c>
      <c r="CJ200" s="82" t="s">
        <v>22696</v>
      </c>
      <c r="CK200" s="82" t="s">
        <v>22722</v>
      </c>
      <c r="CL200" s="82" t="s">
        <v>8055</v>
      </c>
      <c r="CM200" s="82" t="s">
        <v>8977</v>
      </c>
      <c r="CO200" s="82" t="s">
        <v>14721</v>
      </c>
    </row>
    <row r="201" spans="3:93" ht="16.5" x14ac:dyDescent="0.25">
      <c r="C201" s="81" t="s">
        <v>4924</v>
      </c>
      <c r="D201" s="82" t="s">
        <v>4925</v>
      </c>
      <c r="E201" s="82" t="s">
        <v>5602</v>
      </c>
      <c r="F201" s="82" t="s">
        <v>5933</v>
      </c>
      <c r="G201" s="82" t="s">
        <v>6663</v>
      </c>
      <c r="H201" s="82" t="s">
        <v>7337</v>
      </c>
      <c r="I201" s="82" t="s">
        <v>7026</v>
      </c>
      <c r="J201" s="82" t="s">
        <v>8406</v>
      </c>
      <c r="K201" s="82" t="s">
        <v>9115</v>
      </c>
      <c r="L201" s="82" t="s">
        <v>617</v>
      </c>
      <c r="M201" s="82" t="s">
        <v>10000</v>
      </c>
      <c r="N201" s="82" t="s">
        <v>11066</v>
      </c>
      <c r="O201" s="82" t="s">
        <v>10497</v>
      </c>
      <c r="P201" s="82" t="s">
        <v>417</v>
      </c>
      <c r="Q201" s="82" t="s">
        <v>3920</v>
      </c>
      <c r="R201" s="82" t="s">
        <v>1133</v>
      </c>
      <c r="S201" s="82" t="s">
        <v>2190</v>
      </c>
      <c r="T201" s="82" t="s">
        <v>11787</v>
      </c>
      <c r="U201" s="82" t="s">
        <v>12021</v>
      </c>
      <c r="V201" s="82" t="s">
        <v>3373</v>
      </c>
      <c r="W201" s="82" t="s">
        <v>13155</v>
      </c>
      <c r="X201" s="82" t="s">
        <v>2334</v>
      </c>
      <c r="Y201" s="82" t="s">
        <v>12288</v>
      </c>
      <c r="Z201" s="82" t="s">
        <v>13728</v>
      </c>
      <c r="AA201" s="82" t="s">
        <v>14213</v>
      </c>
      <c r="AB201" s="82" t="s">
        <v>121</v>
      </c>
      <c r="AC201" s="82" t="s">
        <v>4169</v>
      </c>
      <c r="AE201" s="82" t="s">
        <v>10253</v>
      </c>
      <c r="AF201" s="82" t="s">
        <v>8667</v>
      </c>
      <c r="AG201" s="82" t="s">
        <v>11205</v>
      </c>
      <c r="AH201" s="82" t="s">
        <v>1706</v>
      </c>
      <c r="AI201" s="82" t="s">
        <v>15279</v>
      </c>
      <c r="AJ201" s="82" t="s">
        <v>9537</v>
      </c>
      <c r="AK201" s="82" t="s">
        <v>1151</v>
      </c>
      <c r="AL201" s="82" t="s">
        <v>16373</v>
      </c>
      <c r="AM201" s="82" t="s">
        <v>2193</v>
      </c>
      <c r="AN201" s="82" t="s">
        <v>16699</v>
      </c>
      <c r="AO201" s="82" t="s">
        <v>18105</v>
      </c>
      <c r="AP201" s="82" t="s">
        <v>17882</v>
      </c>
      <c r="AQ201" s="82" t="s">
        <v>7563</v>
      </c>
      <c r="AR201" s="82" t="s">
        <v>17456</v>
      </c>
      <c r="AS201" s="82" t="s">
        <v>17144</v>
      </c>
      <c r="AT201" s="82" t="s">
        <v>7584</v>
      </c>
      <c r="AU201" s="82" t="s">
        <v>2192</v>
      </c>
      <c r="AV201" s="82" t="s">
        <v>4170</v>
      </c>
      <c r="AW201" s="82" t="s">
        <v>3056</v>
      </c>
      <c r="AX201" s="82" t="s">
        <v>6454</v>
      </c>
      <c r="AY201" s="82" t="s">
        <v>9598</v>
      </c>
      <c r="AZ201" s="82" t="s">
        <v>19937</v>
      </c>
      <c r="BA201" s="82" t="s">
        <v>18601</v>
      </c>
      <c r="BB201" s="82" t="s">
        <v>20128</v>
      </c>
      <c r="BC201" s="82" t="s">
        <v>12787</v>
      </c>
      <c r="BD201" s="82" t="s">
        <v>1476</v>
      </c>
      <c r="BE201" s="82" t="s">
        <v>2147</v>
      </c>
      <c r="BF201" s="82" t="s">
        <v>18516</v>
      </c>
      <c r="BG201" s="82" t="s">
        <v>11523</v>
      </c>
      <c r="BH201" s="82" t="s">
        <v>3863</v>
      </c>
      <c r="BI201" s="82" t="s">
        <v>20088</v>
      </c>
      <c r="BJ201" s="82" t="s">
        <v>3169</v>
      </c>
      <c r="BK201" s="82" t="s">
        <v>19087</v>
      </c>
      <c r="BL201" s="82" t="s">
        <v>17630</v>
      </c>
      <c r="BM201" s="82" t="s">
        <v>7581</v>
      </c>
      <c r="BN201" s="82" t="s">
        <v>16280</v>
      </c>
      <c r="BO201" s="82" t="s">
        <v>21380</v>
      </c>
      <c r="BP201" s="82" t="s">
        <v>17328</v>
      </c>
      <c r="BQ201" s="82" t="s">
        <v>11747</v>
      </c>
      <c r="BR201" s="82" t="s">
        <v>14986</v>
      </c>
      <c r="BS201" s="82" t="s">
        <v>20982</v>
      </c>
      <c r="BT201" s="82" t="s">
        <v>20324</v>
      </c>
      <c r="BU201" s="82" t="s">
        <v>9180</v>
      </c>
      <c r="BV201" s="82" t="s">
        <v>7900</v>
      </c>
      <c r="BW201" s="82" t="s">
        <v>22106</v>
      </c>
      <c r="BX201" s="82" t="s">
        <v>1468</v>
      </c>
      <c r="BY201" s="82" t="s">
        <v>8055</v>
      </c>
      <c r="BZ201" s="82" t="s">
        <v>22946</v>
      </c>
      <c r="CA201" s="82" t="s">
        <v>21797</v>
      </c>
      <c r="CB201" s="82" t="s">
        <v>3383</v>
      </c>
      <c r="CC201" s="82" t="s">
        <v>22838</v>
      </c>
      <c r="CD201" s="82" t="s">
        <v>1076</v>
      </c>
      <c r="CE201" s="82" t="s">
        <v>10988</v>
      </c>
      <c r="CF201" s="82" t="s">
        <v>20717</v>
      </c>
      <c r="CG201" s="82" t="s">
        <v>22360</v>
      </c>
      <c r="CH201" s="82" t="s">
        <v>7117</v>
      </c>
      <c r="CI201" s="82" t="s">
        <v>21835</v>
      </c>
      <c r="CJ201" s="82" t="s">
        <v>22697</v>
      </c>
      <c r="CK201" s="82" t="s">
        <v>22723</v>
      </c>
      <c r="CL201" s="82" t="s">
        <v>2194</v>
      </c>
      <c r="CM201" s="82" t="s">
        <v>694</v>
      </c>
      <c r="CO201" s="82" t="s">
        <v>10891</v>
      </c>
    </row>
    <row r="202" spans="3:93" ht="16.5" x14ac:dyDescent="0.25">
      <c r="C202" s="81" t="s">
        <v>4926</v>
      </c>
      <c r="D202" s="82" t="s">
        <v>4927</v>
      </c>
      <c r="E202" s="82" t="s">
        <v>5603</v>
      </c>
      <c r="F202" s="82" t="s">
        <v>6043</v>
      </c>
      <c r="G202" s="82" t="s">
        <v>6435</v>
      </c>
      <c r="H202" s="82" t="s">
        <v>6550</v>
      </c>
      <c r="I202" s="82" t="s">
        <v>7880</v>
      </c>
      <c r="J202" s="82" t="s">
        <v>8408</v>
      </c>
      <c r="K202" s="82" t="s">
        <v>9118</v>
      </c>
      <c r="L202" s="82" t="s">
        <v>9531</v>
      </c>
      <c r="M202" s="82" t="s">
        <v>10029</v>
      </c>
      <c r="N202" s="82" t="s">
        <v>10868</v>
      </c>
      <c r="O202" s="82" t="s">
        <v>10500</v>
      </c>
      <c r="P202" s="82" t="s">
        <v>9808</v>
      </c>
      <c r="Q202" s="82" t="s">
        <v>2303</v>
      </c>
      <c r="R202" s="82" t="s">
        <v>1861</v>
      </c>
      <c r="S202" s="82" t="s">
        <v>1453</v>
      </c>
      <c r="T202" s="82" t="s">
        <v>12412</v>
      </c>
      <c r="U202" s="82" t="s">
        <v>12022</v>
      </c>
      <c r="V202" s="82" t="s">
        <v>459</v>
      </c>
      <c r="W202" s="82" t="s">
        <v>13242</v>
      </c>
      <c r="X202" s="82" t="s">
        <v>9087</v>
      </c>
      <c r="Y202" s="82" t="s">
        <v>11410</v>
      </c>
      <c r="Z202" s="82" t="s">
        <v>13355</v>
      </c>
      <c r="AA202" s="82" t="s">
        <v>14212</v>
      </c>
      <c r="AB202" s="82" t="s">
        <v>3379</v>
      </c>
      <c r="AC202" s="82" t="s">
        <v>7652</v>
      </c>
      <c r="AE202" s="82" t="s">
        <v>15973</v>
      </c>
      <c r="AF202" s="82" t="s">
        <v>14174</v>
      </c>
      <c r="AG202" s="82" t="s">
        <v>8354</v>
      </c>
      <c r="AH202" s="82" t="s">
        <v>3868</v>
      </c>
      <c r="AI202" s="82" t="s">
        <v>15527</v>
      </c>
      <c r="AJ202" s="82" t="s">
        <v>11763</v>
      </c>
      <c r="AK202" s="82" t="s">
        <v>2304</v>
      </c>
      <c r="AL202" s="82" t="s">
        <v>16304</v>
      </c>
      <c r="AM202" s="82" t="s">
        <v>4172</v>
      </c>
      <c r="AN202" s="82" t="s">
        <v>15081</v>
      </c>
      <c r="AO202" s="82" t="s">
        <v>10413</v>
      </c>
      <c r="AP202" s="82" t="s">
        <v>17838</v>
      </c>
      <c r="AQ202" s="82" t="s">
        <v>18451</v>
      </c>
      <c r="AR202" s="82" t="s">
        <v>16556</v>
      </c>
      <c r="AS202" s="82" t="s">
        <v>17147</v>
      </c>
      <c r="AT202" s="82" t="s">
        <v>324</v>
      </c>
      <c r="AU202" s="82" t="s">
        <v>7651</v>
      </c>
      <c r="AV202" s="82" t="s">
        <v>3661</v>
      </c>
      <c r="AW202" s="82" t="s">
        <v>682</v>
      </c>
      <c r="AX202" s="82" t="s">
        <v>16345</v>
      </c>
      <c r="AY202" s="82" t="s">
        <v>11756</v>
      </c>
      <c r="AZ202" s="82" t="s">
        <v>19939</v>
      </c>
      <c r="BA202" s="82" t="s">
        <v>7722</v>
      </c>
      <c r="BB202" s="82" t="s">
        <v>16905</v>
      </c>
      <c r="BC202" s="82" t="s">
        <v>1694</v>
      </c>
      <c r="BD202" s="82" t="s">
        <v>3826</v>
      </c>
      <c r="BE202" s="82" t="s">
        <v>3069</v>
      </c>
      <c r="BF202" s="82" t="s">
        <v>7581</v>
      </c>
      <c r="BG202" s="82" t="s">
        <v>12769</v>
      </c>
      <c r="BH202" s="82" t="s">
        <v>9547</v>
      </c>
      <c r="BI202" s="82" t="s">
        <v>18110</v>
      </c>
      <c r="BJ202" s="82" t="s">
        <v>1804</v>
      </c>
      <c r="BK202" s="82" t="s">
        <v>19088</v>
      </c>
      <c r="BL202" s="82" t="s">
        <v>17629</v>
      </c>
      <c r="BM202" s="82" t="s">
        <v>7583</v>
      </c>
      <c r="BN202" s="82" t="s">
        <v>14863</v>
      </c>
      <c r="BO202" s="82" t="s">
        <v>21381</v>
      </c>
      <c r="BP202" s="82" t="s">
        <v>13961</v>
      </c>
      <c r="BQ202" s="82" t="s">
        <v>9554</v>
      </c>
      <c r="BR202" s="82" t="s">
        <v>7132</v>
      </c>
      <c r="BS202" s="82" t="s">
        <v>20983</v>
      </c>
      <c r="BT202" s="82" t="s">
        <v>18088</v>
      </c>
      <c r="BU202" s="82" t="s">
        <v>12630</v>
      </c>
      <c r="BV202" s="82" t="s">
        <v>21645</v>
      </c>
      <c r="BW202" s="82" t="s">
        <v>22107</v>
      </c>
      <c r="BX202" s="82" t="s">
        <v>323</v>
      </c>
      <c r="BY202" s="82" t="s">
        <v>2620</v>
      </c>
      <c r="BZ202" s="82" t="s">
        <v>22835</v>
      </c>
      <c r="CA202" s="82" t="s">
        <v>21798</v>
      </c>
      <c r="CB202" s="82" t="s">
        <v>1812</v>
      </c>
      <c r="CC202" s="82" t="s">
        <v>22839</v>
      </c>
      <c r="CD202" s="82" t="s">
        <v>3335</v>
      </c>
      <c r="CE202" s="82" t="s">
        <v>19606</v>
      </c>
      <c r="CF202" s="82" t="s">
        <v>20409</v>
      </c>
      <c r="CG202" s="82" t="s">
        <v>6581</v>
      </c>
      <c r="CH202" s="82" t="s">
        <v>6749</v>
      </c>
      <c r="CI202" s="82" t="s">
        <v>22555</v>
      </c>
      <c r="CJ202" s="82" t="s">
        <v>17399</v>
      </c>
      <c r="CK202" s="82" t="s">
        <v>22724</v>
      </c>
      <c r="CL202" s="82" t="s">
        <v>7652</v>
      </c>
      <c r="CM202" s="82" t="s">
        <v>3051</v>
      </c>
      <c r="CO202" s="82" t="s">
        <v>14714</v>
      </c>
    </row>
    <row r="203" spans="3:93" ht="16.5" x14ac:dyDescent="0.25">
      <c r="C203" s="81" t="s">
        <v>4928</v>
      </c>
      <c r="D203" s="82" t="s">
        <v>4929</v>
      </c>
      <c r="E203" s="82" t="s">
        <v>5604</v>
      </c>
      <c r="F203" s="82" t="s">
        <v>6045</v>
      </c>
      <c r="G203" s="82" t="s">
        <v>6649</v>
      </c>
      <c r="H203" s="82" t="s">
        <v>7338</v>
      </c>
      <c r="I203" s="82" t="s">
        <v>7881</v>
      </c>
      <c r="J203" s="82" t="s">
        <v>8409</v>
      </c>
      <c r="K203" s="82" t="s">
        <v>9111</v>
      </c>
      <c r="L203" s="82" t="s">
        <v>624</v>
      </c>
      <c r="M203" s="82" t="s">
        <v>10030</v>
      </c>
      <c r="N203" s="82" t="s">
        <v>8345</v>
      </c>
      <c r="O203" s="82" t="s">
        <v>9302</v>
      </c>
      <c r="P203" s="82" t="s">
        <v>9787</v>
      </c>
      <c r="Q203" s="82" t="s">
        <v>45</v>
      </c>
      <c r="R203" s="82" t="s">
        <v>1861</v>
      </c>
      <c r="S203" s="82" t="s">
        <v>1453</v>
      </c>
      <c r="T203" s="82" t="s">
        <v>3671</v>
      </c>
      <c r="U203" s="82" t="s">
        <v>12023</v>
      </c>
      <c r="V203" s="82" t="s">
        <v>618</v>
      </c>
      <c r="W203" s="82" t="s">
        <v>13293</v>
      </c>
      <c r="X203" s="82" t="s">
        <v>12942</v>
      </c>
      <c r="Y203" s="82" t="s">
        <v>11410</v>
      </c>
      <c r="Z203" s="82" t="s">
        <v>13668</v>
      </c>
      <c r="AA203" s="82" t="s">
        <v>14190</v>
      </c>
      <c r="AB203" s="82" t="s">
        <v>9533</v>
      </c>
      <c r="AC203" s="82" t="s">
        <v>2625</v>
      </c>
      <c r="AE203" s="82" t="s">
        <v>15975</v>
      </c>
      <c r="AF203" s="82" t="s">
        <v>14174</v>
      </c>
      <c r="AG203" s="82" t="s">
        <v>8328</v>
      </c>
      <c r="AH203" s="82" t="s">
        <v>1711</v>
      </c>
      <c r="AI203" s="82" t="s">
        <v>15528</v>
      </c>
      <c r="AJ203" s="82" t="s">
        <v>1146</v>
      </c>
      <c r="AK203" s="82" t="s">
        <v>3920</v>
      </c>
      <c r="AL203" s="82" t="s">
        <v>14961</v>
      </c>
      <c r="AM203" s="82" t="s">
        <v>4172</v>
      </c>
      <c r="AN203" s="82" t="s">
        <v>14211</v>
      </c>
      <c r="AO203" s="82" t="s">
        <v>4073</v>
      </c>
      <c r="AP203" s="82" t="s">
        <v>17884</v>
      </c>
      <c r="AQ203" s="82" t="s">
        <v>18826</v>
      </c>
      <c r="AR203" s="82" t="s">
        <v>7929</v>
      </c>
      <c r="AS203" s="82" t="s">
        <v>17148</v>
      </c>
      <c r="AT203" s="82" t="s">
        <v>323</v>
      </c>
      <c r="AU203" s="82" t="s">
        <v>336</v>
      </c>
      <c r="AV203" s="82" t="s">
        <v>12830</v>
      </c>
      <c r="AW203" s="82" t="s">
        <v>11405</v>
      </c>
      <c r="AX203" s="82" t="s">
        <v>7262</v>
      </c>
      <c r="AY203" s="82" t="s">
        <v>1743</v>
      </c>
      <c r="AZ203" s="82" t="s">
        <v>19940</v>
      </c>
      <c r="BA203" s="82" t="s">
        <v>18602</v>
      </c>
      <c r="BB203" s="82" t="s">
        <v>14438</v>
      </c>
      <c r="BC203" s="82" t="s">
        <v>1932</v>
      </c>
      <c r="BD203" s="82" t="s">
        <v>1566</v>
      </c>
      <c r="BE203" s="82" t="s">
        <v>1706</v>
      </c>
      <c r="BF203" s="82" t="s">
        <v>7581</v>
      </c>
      <c r="BG203" s="82" t="s">
        <v>12435</v>
      </c>
      <c r="BH203" s="82" t="s">
        <v>9543</v>
      </c>
      <c r="BI203" s="82" t="s">
        <v>821</v>
      </c>
      <c r="BJ203" s="82" t="s">
        <v>1129</v>
      </c>
      <c r="BK203" s="82" t="s">
        <v>19089</v>
      </c>
      <c r="BL203" s="82" t="s">
        <v>17010</v>
      </c>
      <c r="BM203" s="82" t="s">
        <v>7583</v>
      </c>
      <c r="BN203" s="82" t="s">
        <v>14461</v>
      </c>
      <c r="BO203" s="82" t="s">
        <v>21383</v>
      </c>
      <c r="BP203" s="82" t="s">
        <v>17399</v>
      </c>
      <c r="BQ203" s="82" t="s">
        <v>2551</v>
      </c>
      <c r="BR203" s="82" t="s">
        <v>16220</v>
      </c>
      <c r="BS203" s="82" t="s">
        <v>20984</v>
      </c>
      <c r="BT203" s="82" t="s">
        <v>20557</v>
      </c>
      <c r="BU203" s="82" t="s">
        <v>20628</v>
      </c>
      <c r="BV203" s="82" t="s">
        <v>18046</v>
      </c>
      <c r="BW203" s="82" t="s">
        <v>22108</v>
      </c>
      <c r="BX203" s="82" t="s">
        <v>1445</v>
      </c>
      <c r="BY203" s="82" t="s">
        <v>2620</v>
      </c>
      <c r="BZ203" s="82" t="s">
        <v>15296</v>
      </c>
      <c r="CA203" s="82" t="s">
        <v>14570</v>
      </c>
      <c r="CB203" s="82" t="s">
        <v>1861</v>
      </c>
      <c r="CC203" s="82" t="s">
        <v>22451</v>
      </c>
      <c r="CD203" s="82" t="s">
        <v>3335</v>
      </c>
      <c r="CE203" s="82" t="s">
        <v>19607</v>
      </c>
      <c r="CF203" s="82" t="s">
        <v>20718</v>
      </c>
      <c r="CG203" s="82" t="s">
        <v>7386</v>
      </c>
      <c r="CH203" s="82" t="s">
        <v>6711</v>
      </c>
      <c r="CI203" s="82" t="s">
        <v>22556</v>
      </c>
      <c r="CJ203" s="82" t="s">
        <v>13961</v>
      </c>
      <c r="CK203" s="82" t="s">
        <v>17032</v>
      </c>
      <c r="CL203" s="82" t="s">
        <v>2616</v>
      </c>
      <c r="CM203" s="82" t="s">
        <v>12291</v>
      </c>
      <c r="CO203" s="82" t="s">
        <v>11137</v>
      </c>
    </row>
    <row r="204" spans="3:93" ht="16.5" x14ac:dyDescent="0.25">
      <c r="C204" s="81" t="s">
        <v>4930</v>
      </c>
      <c r="D204" s="82" t="s">
        <v>4931</v>
      </c>
      <c r="E204" s="82" t="s">
        <v>5605</v>
      </c>
      <c r="F204" s="82" t="s">
        <v>6046</v>
      </c>
      <c r="G204" s="82" t="s">
        <v>6667</v>
      </c>
      <c r="H204" s="82" t="s">
        <v>7341</v>
      </c>
      <c r="I204" s="82" t="s">
        <v>7883</v>
      </c>
      <c r="J204" s="82" t="s">
        <v>8413</v>
      </c>
      <c r="K204" s="82" t="s">
        <v>9119</v>
      </c>
      <c r="L204" s="82" t="s">
        <v>9565</v>
      </c>
      <c r="M204" s="82" t="s">
        <v>9879</v>
      </c>
      <c r="N204" s="82" t="s">
        <v>11063</v>
      </c>
      <c r="O204" s="82" t="s">
        <v>10502</v>
      </c>
      <c r="P204" s="82" t="s">
        <v>11474</v>
      </c>
      <c r="Q204" s="82" t="s">
        <v>3084</v>
      </c>
      <c r="R204" s="82" t="s">
        <v>1133</v>
      </c>
      <c r="S204" s="82" t="s">
        <v>2615</v>
      </c>
      <c r="T204" s="82" t="s">
        <v>11355</v>
      </c>
      <c r="U204" s="82" t="s">
        <v>12024</v>
      </c>
      <c r="V204" s="82" t="s">
        <v>3010</v>
      </c>
      <c r="W204" s="82" t="s">
        <v>13294</v>
      </c>
      <c r="X204" s="82" t="s">
        <v>12943</v>
      </c>
      <c r="Y204" s="82" t="s">
        <v>9687</v>
      </c>
      <c r="Z204" s="82" t="s">
        <v>13729</v>
      </c>
      <c r="AA204" s="82" t="s">
        <v>14143</v>
      </c>
      <c r="AB204" s="82" t="s">
        <v>634</v>
      </c>
      <c r="AC204" s="82" t="s">
        <v>3231</v>
      </c>
      <c r="AE204" s="82" t="s">
        <v>15977</v>
      </c>
      <c r="AF204" s="82" t="s">
        <v>8712</v>
      </c>
      <c r="AG204" s="82" t="s">
        <v>11086</v>
      </c>
      <c r="AH204" s="82" t="s">
        <v>1819</v>
      </c>
      <c r="AI204" s="82" t="s">
        <v>15530</v>
      </c>
      <c r="AJ204" s="82" t="s">
        <v>9557</v>
      </c>
      <c r="AK204" s="82" t="s">
        <v>456</v>
      </c>
      <c r="AL204" s="82" t="s">
        <v>16328</v>
      </c>
      <c r="AM204" s="82" t="s">
        <v>2625</v>
      </c>
      <c r="AN204" s="82" t="s">
        <v>14168</v>
      </c>
      <c r="AO204" s="82" t="s">
        <v>10505</v>
      </c>
      <c r="AP204" s="82" t="s">
        <v>11692</v>
      </c>
      <c r="AQ204" s="82" t="s">
        <v>7581</v>
      </c>
      <c r="AR204" s="82" t="s">
        <v>17457</v>
      </c>
      <c r="AS204" s="82" t="s">
        <v>16744</v>
      </c>
      <c r="AT204" s="82" t="s">
        <v>331</v>
      </c>
      <c r="AU204" s="82" t="s">
        <v>2629</v>
      </c>
      <c r="AV204" s="82" t="s">
        <v>1924</v>
      </c>
      <c r="AW204" s="82" t="s">
        <v>12294</v>
      </c>
      <c r="AX204" s="82" t="s">
        <v>7244</v>
      </c>
      <c r="AY204" s="82" t="s">
        <v>1480</v>
      </c>
      <c r="AZ204" s="82" t="s">
        <v>19941</v>
      </c>
      <c r="BA204" s="82" t="s">
        <v>16551</v>
      </c>
      <c r="BB204" s="82" t="s">
        <v>14848</v>
      </c>
      <c r="BC204" s="82" t="s">
        <v>939</v>
      </c>
      <c r="BD204" s="82" t="s">
        <v>1484</v>
      </c>
      <c r="BE204" s="82" t="s">
        <v>1121</v>
      </c>
      <c r="BF204" s="82" t="s">
        <v>1196</v>
      </c>
      <c r="BG204" s="82" t="s">
        <v>12484</v>
      </c>
      <c r="BH204" s="82" t="s">
        <v>9540</v>
      </c>
      <c r="BI204" s="82" t="s">
        <v>10597</v>
      </c>
      <c r="BJ204" s="82" t="s">
        <v>921</v>
      </c>
      <c r="BK204" s="82" t="s">
        <v>19090</v>
      </c>
      <c r="BL204" s="82" t="s">
        <v>16824</v>
      </c>
      <c r="BM204" s="82" t="s">
        <v>1196</v>
      </c>
      <c r="BN204" s="82" t="s">
        <v>16188</v>
      </c>
      <c r="BO204" s="82" t="s">
        <v>21384</v>
      </c>
      <c r="BP204" s="82" t="s">
        <v>17422</v>
      </c>
      <c r="BQ204" s="82" t="s">
        <v>613</v>
      </c>
      <c r="BR204" s="82" t="s">
        <v>16331</v>
      </c>
      <c r="BS204" s="82" t="s">
        <v>20985</v>
      </c>
      <c r="BT204" s="82" t="s">
        <v>20505</v>
      </c>
      <c r="BU204" s="82" t="s">
        <v>18284</v>
      </c>
      <c r="BV204" s="82" t="s">
        <v>7626</v>
      </c>
      <c r="BW204" s="82" t="s">
        <v>22109</v>
      </c>
      <c r="BX204" s="82" t="s">
        <v>1198</v>
      </c>
      <c r="BY204" s="82" t="s">
        <v>12830</v>
      </c>
      <c r="BZ204" s="82" t="s">
        <v>22840</v>
      </c>
      <c r="CA204" s="82" t="s">
        <v>21800</v>
      </c>
      <c r="CB204" s="82" t="s">
        <v>2542</v>
      </c>
      <c r="CC204" s="82" t="s">
        <v>19497</v>
      </c>
      <c r="CD204" s="82" t="s">
        <v>1088</v>
      </c>
      <c r="CE204" s="82" t="s">
        <v>10936</v>
      </c>
      <c r="CF204" s="82" t="s">
        <v>20719</v>
      </c>
      <c r="CG204" s="82" t="s">
        <v>17304</v>
      </c>
      <c r="CH204" s="82" t="s">
        <v>17175</v>
      </c>
      <c r="CI204" s="82" t="s">
        <v>22559</v>
      </c>
      <c r="CJ204" s="82" t="s">
        <v>18799</v>
      </c>
      <c r="CK204" s="82" t="s">
        <v>7361</v>
      </c>
      <c r="CL204" s="82" t="s">
        <v>2624</v>
      </c>
      <c r="CM204" s="82" t="s">
        <v>9664</v>
      </c>
      <c r="CO204" s="82" t="s">
        <v>11272</v>
      </c>
    </row>
    <row r="205" spans="3:93" ht="16.5" x14ac:dyDescent="0.25">
      <c r="C205" s="81" t="s">
        <v>4932</v>
      </c>
      <c r="D205" s="82" t="s">
        <v>4933</v>
      </c>
      <c r="E205" s="82" t="s">
        <v>5606</v>
      </c>
      <c r="F205" s="82" t="s">
        <v>6047</v>
      </c>
      <c r="G205" s="82" t="s">
        <v>6670</v>
      </c>
      <c r="H205" s="82" t="s">
        <v>6545</v>
      </c>
      <c r="I205" s="82" t="s">
        <v>7821</v>
      </c>
      <c r="J205" s="82" t="s">
        <v>8416</v>
      </c>
      <c r="K205" s="82" t="s">
        <v>9120</v>
      </c>
      <c r="L205" s="82" t="s">
        <v>9573</v>
      </c>
      <c r="M205" s="82" t="s">
        <v>10032</v>
      </c>
      <c r="N205" s="82" t="s">
        <v>11069</v>
      </c>
      <c r="O205" s="82" t="s">
        <v>10504</v>
      </c>
      <c r="P205" s="82" t="s">
        <v>11475</v>
      </c>
      <c r="Q205" s="82" t="s">
        <v>9531</v>
      </c>
      <c r="R205" s="82" t="s">
        <v>9555</v>
      </c>
      <c r="S205" s="82" t="s">
        <v>2196</v>
      </c>
      <c r="T205" s="82" t="s">
        <v>11402</v>
      </c>
      <c r="U205" s="82" t="s">
        <v>12025</v>
      </c>
      <c r="V205" s="82" t="s">
        <v>9526</v>
      </c>
      <c r="W205" s="82" t="s">
        <v>13296</v>
      </c>
      <c r="X205" s="82" t="s">
        <v>9119</v>
      </c>
      <c r="Y205" s="82" t="s">
        <v>9771</v>
      </c>
      <c r="Z205" s="82" t="s">
        <v>13730</v>
      </c>
      <c r="AA205" s="82" t="s">
        <v>14161</v>
      </c>
      <c r="AB205" s="82" t="s">
        <v>471</v>
      </c>
      <c r="AC205" s="82" t="s">
        <v>90</v>
      </c>
      <c r="AE205" s="82" t="s">
        <v>13772</v>
      </c>
      <c r="AF205" s="82" t="s">
        <v>15095</v>
      </c>
      <c r="AG205" s="82" t="s">
        <v>11111</v>
      </c>
      <c r="AH205" s="82" t="s">
        <v>3165</v>
      </c>
      <c r="AI205" s="82" t="s">
        <v>15531</v>
      </c>
      <c r="AJ205" s="82" t="s">
        <v>899</v>
      </c>
      <c r="AK205" s="82" t="s">
        <v>2295</v>
      </c>
      <c r="AL205" s="82" t="s">
        <v>16376</v>
      </c>
      <c r="AM205" s="82" t="s">
        <v>4380</v>
      </c>
      <c r="AN205" s="82" t="s">
        <v>14199</v>
      </c>
      <c r="AO205" s="82" t="s">
        <v>10563</v>
      </c>
      <c r="AP205" s="82" t="s">
        <v>16018</v>
      </c>
      <c r="AQ205" s="82" t="s">
        <v>7581</v>
      </c>
      <c r="AR205" s="82" t="s">
        <v>17459</v>
      </c>
      <c r="AS205" s="82" t="s">
        <v>16421</v>
      </c>
      <c r="AT205" s="82" t="s">
        <v>329</v>
      </c>
      <c r="AU205" s="82" t="s">
        <v>4169</v>
      </c>
      <c r="AV205" s="82" t="s">
        <v>3338</v>
      </c>
      <c r="AW205" s="82" t="s">
        <v>12290</v>
      </c>
      <c r="AX205" s="82" t="s">
        <v>6694</v>
      </c>
      <c r="AY205" s="82" t="s">
        <v>2026</v>
      </c>
      <c r="AZ205" s="82" t="s">
        <v>19943</v>
      </c>
      <c r="BA205" s="82" t="s">
        <v>18604</v>
      </c>
      <c r="BB205" s="82" t="s">
        <v>7174</v>
      </c>
      <c r="BC205" s="82" t="s">
        <v>3760</v>
      </c>
      <c r="BD205" s="82" t="s">
        <v>2041</v>
      </c>
      <c r="BE205" s="82" t="s">
        <v>3868</v>
      </c>
      <c r="BF205" s="82" t="s">
        <v>1196</v>
      </c>
      <c r="BG205" s="82" t="s">
        <v>8886</v>
      </c>
      <c r="BH205" s="82" t="s">
        <v>9549</v>
      </c>
      <c r="BI205" s="82" t="s">
        <v>17783</v>
      </c>
      <c r="BJ205" s="82" t="s">
        <v>9536</v>
      </c>
      <c r="BK205" s="82" t="s">
        <v>19091</v>
      </c>
      <c r="BL205" s="82" t="s">
        <v>13996</v>
      </c>
      <c r="BM205" s="82" t="s">
        <v>329</v>
      </c>
      <c r="BN205" s="82" t="s">
        <v>17098</v>
      </c>
      <c r="BO205" s="82" t="s">
        <v>21385</v>
      </c>
      <c r="BP205" s="82" t="s">
        <v>18539</v>
      </c>
      <c r="BQ205" s="82" t="s">
        <v>471</v>
      </c>
      <c r="BR205" s="82" t="s">
        <v>14992</v>
      </c>
      <c r="BS205" s="82" t="s">
        <v>20986</v>
      </c>
      <c r="BT205" s="82" t="s">
        <v>20541</v>
      </c>
      <c r="BU205" s="82" t="s">
        <v>1798</v>
      </c>
      <c r="BV205" s="82" t="s">
        <v>7578</v>
      </c>
      <c r="BW205" s="82" t="s">
        <v>22110</v>
      </c>
      <c r="BX205" s="82" t="s">
        <v>329</v>
      </c>
      <c r="BY205" s="82" t="s">
        <v>2624</v>
      </c>
      <c r="BZ205" s="82" t="s">
        <v>22796</v>
      </c>
      <c r="CA205" s="82" t="s">
        <v>21802</v>
      </c>
      <c r="CB205" s="82" t="s">
        <v>3381</v>
      </c>
      <c r="CC205" s="82" t="s">
        <v>22828</v>
      </c>
      <c r="CD205" s="82" t="s">
        <v>1088</v>
      </c>
      <c r="CE205" s="82" t="s">
        <v>10935</v>
      </c>
      <c r="CF205" s="82" t="s">
        <v>2119</v>
      </c>
      <c r="CG205" s="82" t="s">
        <v>22363</v>
      </c>
      <c r="CH205" s="82" t="s">
        <v>16955</v>
      </c>
      <c r="CI205" s="82" t="s">
        <v>14569</v>
      </c>
      <c r="CJ205" s="82" t="s">
        <v>20183</v>
      </c>
      <c r="CK205" s="82" t="s">
        <v>18790</v>
      </c>
      <c r="CL205" s="82" t="s">
        <v>2626</v>
      </c>
      <c r="CM205" s="82" t="s">
        <v>9005</v>
      </c>
      <c r="CO205" s="82" t="s">
        <v>11094</v>
      </c>
    </row>
    <row r="206" spans="3:93" ht="16.5" x14ac:dyDescent="0.25">
      <c r="C206" s="81" t="s">
        <v>4934</v>
      </c>
      <c r="D206" s="82" t="s">
        <v>4935</v>
      </c>
      <c r="E206" s="82" t="s">
        <v>5607</v>
      </c>
      <c r="F206" s="82" t="s">
        <v>6048</v>
      </c>
      <c r="G206" s="82" t="s">
        <v>6672</v>
      </c>
      <c r="H206" s="82" t="s">
        <v>7343</v>
      </c>
      <c r="I206" s="82" t="s">
        <v>7823</v>
      </c>
      <c r="J206" s="82" t="s">
        <v>8417</v>
      </c>
      <c r="K206" s="82" t="s">
        <v>9123</v>
      </c>
      <c r="L206" s="82" t="s">
        <v>9574</v>
      </c>
      <c r="M206" s="82" t="s">
        <v>10033</v>
      </c>
      <c r="N206" s="82" t="s">
        <v>8339</v>
      </c>
      <c r="O206" s="82" t="s">
        <v>10506</v>
      </c>
      <c r="P206" s="82" t="s">
        <v>11478</v>
      </c>
      <c r="Q206" s="82" t="s">
        <v>3081</v>
      </c>
      <c r="R206" s="82" t="s">
        <v>1158</v>
      </c>
      <c r="S206" s="82" t="s">
        <v>335</v>
      </c>
      <c r="T206" s="82" t="s">
        <v>2537</v>
      </c>
      <c r="U206" s="82" t="s">
        <v>12026</v>
      </c>
      <c r="V206" s="82" t="s">
        <v>9528</v>
      </c>
      <c r="W206" s="82" t="s">
        <v>13104</v>
      </c>
      <c r="X206" s="82" t="s">
        <v>12494</v>
      </c>
      <c r="Y206" s="82" t="s">
        <v>9692</v>
      </c>
      <c r="Z206" s="82" t="s">
        <v>13559</v>
      </c>
      <c r="AA206" s="82" t="s">
        <v>8680</v>
      </c>
      <c r="AB206" s="82" t="s">
        <v>2297</v>
      </c>
      <c r="AC206" s="82" t="s">
        <v>55</v>
      </c>
      <c r="AE206" s="82" t="s">
        <v>15978</v>
      </c>
      <c r="AF206" s="82" t="s">
        <v>8655</v>
      </c>
      <c r="AG206" s="82" t="s">
        <v>11113</v>
      </c>
      <c r="AH206" s="82" t="s">
        <v>3863</v>
      </c>
      <c r="AI206" s="82" t="s">
        <v>15533</v>
      </c>
      <c r="AJ206" s="82" t="s">
        <v>1142</v>
      </c>
      <c r="AK206" s="82" t="s">
        <v>2297</v>
      </c>
      <c r="AL206" s="82" t="s">
        <v>6742</v>
      </c>
      <c r="AM206" s="82" t="s">
        <v>62</v>
      </c>
      <c r="AN206" s="82" t="s">
        <v>14198</v>
      </c>
      <c r="AO206" s="82" t="s">
        <v>16028</v>
      </c>
      <c r="AP206" s="82" t="s">
        <v>17885</v>
      </c>
      <c r="AQ206" s="82" t="s">
        <v>7582</v>
      </c>
      <c r="AR206" s="82" t="s">
        <v>17460</v>
      </c>
      <c r="AS206" s="82" t="s">
        <v>16774</v>
      </c>
      <c r="AT206" s="82" t="s">
        <v>340</v>
      </c>
      <c r="AU206" s="82" t="s">
        <v>3765</v>
      </c>
      <c r="AV206" s="82" t="s">
        <v>1924</v>
      </c>
      <c r="AW206" s="82" t="s">
        <v>12362</v>
      </c>
      <c r="AX206" s="82" t="s">
        <v>6464</v>
      </c>
      <c r="AY206" s="82" t="s">
        <v>8927</v>
      </c>
      <c r="AZ206" s="82" t="s">
        <v>19944</v>
      </c>
      <c r="BA206" s="82" t="s">
        <v>18464</v>
      </c>
      <c r="BB206" s="82" t="s">
        <v>17085</v>
      </c>
      <c r="BC206" s="82" t="s">
        <v>1931</v>
      </c>
      <c r="BD206" s="82" t="s">
        <v>12384</v>
      </c>
      <c r="BE206" s="82" t="s">
        <v>3868</v>
      </c>
      <c r="BF206" s="82" t="s">
        <v>1196</v>
      </c>
      <c r="BG206" s="82" t="s">
        <v>8899</v>
      </c>
      <c r="BH206" s="82" t="s">
        <v>3368</v>
      </c>
      <c r="BI206" s="82" t="s">
        <v>10474</v>
      </c>
      <c r="BJ206" s="82" t="s">
        <v>3166</v>
      </c>
      <c r="BK206" s="82" t="s">
        <v>19092</v>
      </c>
      <c r="BL206" s="82" t="s">
        <v>17065</v>
      </c>
      <c r="BM206" s="82" t="s">
        <v>339</v>
      </c>
      <c r="BN206" s="82" t="s">
        <v>16196</v>
      </c>
      <c r="BO206" s="82" t="s">
        <v>21386</v>
      </c>
      <c r="BP206" s="82" t="s">
        <v>18434</v>
      </c>
      <c r="BQ206" s="82" t="s">
        <v>619</v>
      </c>
      <c r="BR206" s="82" t="s">
        <v>16407</v>
      </c>
      <c r="BS206" s="82" t="s">
        <v>20987</v>
      </c>
      <c r="BT206" s="82" t="s">
        <v>9176</v>
      </c>
      <c r="BU206" s="82" t="s">
        <v>20630</v>
      </c>
      <c r="BV206" s="82" t="s">
        <v>7578</v>
      </c>
      <c r="BW206" s="82" t="s">
        <v>22111</v>
      </c>
      <c r="BX206" s="82" t="s">
        <v>1199</v>
      </c>
      <c r="BY206" s="82" t="s">
        <v>1075</v>
      </c>
      <c r="BZ206" s="82" t="s">
        <v>22947</v>
      </c>
      <c r="CA206" s="82" t="s">
        <v>21803</v>
      </c>
      <c r="CB206" s="82" t="s">
        <v>1854</v>
      </c>
      <c r="CC206" s="82" t="s">
        <v>22788</v>
      </c>
      <c r="CD206" s="82" t="s">
        <v>90</v>
      </c>
      <c r="CE206" s="82" t="s">
        <v>10950</v>
      </c>
      <c r="CF206" s="82" t="s">
        <v>18673</v>
      </c>
      <c r="CG206" s="82" t="s">
        <v>16822</v>
      </c>
      <c r="CH206" s="82" t="s">
        <v>6482</v>
      </c>
      <c r="CI206" s="82" t="s">
        <v>22560</v>
      </c>
      <c r="CJ206" s="82" t="s">
        <v>20305</v>
      </c>
      <c r="CK206" s="82" t="s">
        <v>18735</v>
      </c>
      <c r="CL206" s="82" t="s">
        <v>2624</v>
      </c>
      <c r="CM206" s="82" t="s">
        <v>602</v>
      </c>
      <c r="CO206" s="82" t="s">
        <v>23049</v>
      </c>
    </row>
    <row r="207" spans="3:93" ht="16.5" x14ac:dyDescent="0.25">
      <c r="C207" s="81" t="s">
        <v>4936</v>
      </c>
      <c r="D207" s="82" t="s">
        <v>4937</v>
      </c>
      <c r="E207" s="82" t="s">
        <v>5608</v>
      </c>
      <c r="F207" s="82" t="s">
        <v>5856</v>
      </c>
      <c r="G207" s="82" t="s">
        <v>6444</v>
      </c>
      <c r="H207" s="82" t="s">
        <v>6544</v>
      </c>
      <c r="I207" s="82" t="s">
        <v>7885</v>
      </c>
      <c r="J207" s="82" t="s">
        <v>8179</v>
      </c>
      <c r="K207" s="82" t="s">
        <v>9126</v>
      </c>
      <c r="L207" s="82" t="s">
        <v>3759</v>
      </c>
      <c r="M207" s="82" t="s">
        <v>503</v>
      </c>
      <c r="N207" s="82" t="s">
        <v>11074</v>
      </c>
      <c r="O207" s="82" t="s">
        <v>10507</v>
      </c>
      <c r="P207" s="82" t="s">
        <v>3127</v>
      </c>
      <c r="Q207" s="82" t="s">
        <v>628</v>
      </c>
      <c r="R207" s="82" t="s">
        <v>916</v>
      </c>
      <c r="S207" s="82" t="s">
        <v>1467</v>
      </c>
      <c r="T207" s="82" t="s">
        <v>2029</v>
      </c>
      <c r="U207" s="82" t="s">
        <v>12027</v>
      </c>
      <c r="V207" s="82" t="s">
        <v>3084</v>
      </c>
      <c r="W207" s="82" t="s">
        <v>13105</v>
      </c>
      <c r="X207" s="82" t="s">
        <v>12945</v>
      </c>
      <c r="Y207" s="82" t="s">
        <v>9692</v>
      </c>
      <c r="Z207" s="82" t="s">
        <v>13590</v>
      </c>
      <c r="AA207" s="82" t="s">
        <v>8710</v>
      </c>
      <c r="AB207" s="82" t="s">
        <v>454</v>
      </c>
      <c r="AC207" s="82" t="s">
        <v>1088</v>
      </c>
      <c r="AE207" s="82" t="s">
        <v>15979</v>
      </c>
      <c r="AF207" s="82" t="s">
        <v>15097</v>
      </c>
      <c r="AG207" s="82" t="s">
        <v>14721</v>
      </c>
      <c r="AH207" s="82" t="s">
        <v>1716</v>
      </c>
      <c r="AI207" s="82" t="s">
        <v>15534</v>
      </c>
      <c r="AJ207" s="82" t="s">
        <v>1858</v>
      </c>
      <c r="AK207" s="82" t="s">
        <v>2297</v>
      </c>
      <c r="AL207" s="82" t="s">
        <v>16380</v>
      </c>
      <c r="AM207" s="82" t="s">
        <v>1076</v>
      </c>
      <c r="AN207" s="82" t="s">
        <v>14217</v>
      </c>
      <c r="AO207" s="82" t="s">
        <v>10448</v>
      </c>
      <c r="AP207" s="82" t="s">
        <v>17757</v>
      </c>
      <c r="AQ207" s="82" t="s">
        <v>7581</v>
      </c>
      <c r="AR207" s="82" t="s">
        <v>7052</v>
      </c>
      <c r="AS207" s="82" t="s">
        <v>17150</v>
      </c>
      <c r="AT207" s="82" t="s">
        <v>137</v>
      </c>
      <c r="AU207" s="82" t="s">
        <v>3765</v>
      </c>
      <c r="AV207" s="82" t="s">
        <v>55</v>
      </c>
      <c r="AW207" s="82" t="s">
        <v>12402</v>
      </c>
      <c r="AX207" s="82" t="s">
        <v>7085</v>
      </c>
      <c r="AY207" s="82" t="s">
        <v>11793</v>
      </c>
      <c r="AZ207" s="82" t="s">
        <v>19945</v>
      </c>
      <c r="BA207" s="82" t="s">
        <v>6904</v>
      </c>
      <c r="BB207" s="82" t="s">
        <v>20130</v>
      </c>
      <c r="BC207" s="82" t="s">
        <v>941</v>
      </c>
      <c r="BD207" s="82" t="s">
        <v>9637</v>
      </c>
      <c r="BE207" s="82" t="s">
        <v>12571</v>
      </c>
      <c r="BF207" s="82" t="s">
        <v>1468</v>
      </c>
      <c r="BG207" s="82" t="s">
        <v>2871</v>
      </c>
      <c r="BH207" s="82" t="s">
        <v>3384</v>
      </c>
      <c r="BI207" s="82" t="s">
        <v>10459</v>
      </c>
      <c r="BJ207" s="82" t="s">
        <v>3841</v>
      </c>
      <c r="BK207" s="82" t="s">
        <v>19093</v>
      </c>
      <c r="BL207" s="82" t="s">
        <v>7523</v>
      </c>
      <c r="BM207" s="82" t="s">
        <v>326</v>
      </c>
      <c r="BN207" s="82" t="s">
        <v>19710</v>
      </c>
      <c r="BO207" s="82" t="s">
        <v>21387</v>
      </c>
      <c r="BP207" s="82" t="s">
        <v>6956</v>
      </c>
      <c r="BQ207" s="82" t="s">
        <v>632</v>
      </c>
      <c r="BR207" s="82" t="s">
        <v>21610</v>
      </c>
      <c r="BS207" s="82" t="s">
        <v>20972</v>
      </c>
      <c r="BT207" s="82" t="s">
        <v>9160</v>
      </c>
      <c r="BU207" s="82" t="s">
        <v>10601</v>
      </c>
      <c r="BV207" s="82" t="s">
        <v>7648</v>
      </c>
      <c r="BW207" s="82" t="s">
        <v>22112</v>
      </c>
      <c r="BX207" s="82" t="s">
        <v>325</v>
      </c>
      <c r="BY207" s="82" t="s">
        <v>1075</v>
      </c>
      <c r="BZ207" s="82" t="s">
        <v>19495</v>
      </c>
      <c r="CA207" s="82" t="s">
        <v>14596</v>
      </c>
      <c r="CB207" s="82" t="s">
        <v>3163</v>
      </c>
      <c r="CC207" s="82" t="s">
        <v>22841</v>
      </c>
      <c r="CD207" s="82" t="s">
        <v>55</v>
      </c>
      <c r="CE207" s="82" t="s">
        <v>15763</v>
      </c>
      <c r="CF207" s="82" t="s">
        <v>20720</v>
      </c>
      <c r="CG207" s="82" t="s">
        <v>17641</v>
      </c>
      <c r="CH207" s="82" t="s">
        <v>16984</v>
      </c>
      <c r="CI207" s="82" t="s">
        <v>19524</v>
      </c>
      <c r="CJ207" s="82" t="s">
        <v>22698</v>
      </c>
      <c r="CK207" s="82" t="s">
        <v>21656</v>
      </c>
      <c r="CL207" s="82" t="s">
        <v>3764</v>
      </c>
      <c r="CM207" s="82" t="s">
        <v>12280</v>
      </c>
      <c r="CO207" s="82" t="s">
        <v>8184</v>
      </c>
    </row>
    <row r="208" spans="3:93" ht="16.5" x14ac:dyDescent="0.25">
      <c r="C208" s="81" t="s">
        <v>4938</v>
      </c>
      <c r="D208" s="82" t="s">
        <v>4939</v>
      </c>
      <c r="E208" s="82" t="s">
        <v>5609</v>
      </c>
      <c r="F208" s="82" t="s">
        <v>6049</v>
      </c>
      <c r="G208" s="82" t="s">
        <v>6417</v>
      </c>
      <c r="H208" s="82" t="s">
        <v>7344</v>
      </c>
      <c r="I208" s="82" t="s">
        <v>7887</v>
      </c>
      <c r="J208" s="82" t="s">
        <v>8420</v>
      </c>
      <c r="K208" s="82" t="s">
        <v>9127</v>
      </c>
      <c r="L208" s="82" t="s">
        <v>465</v>
      </c>
      <c r="M208" s="82" t="s">
        <v>10034</v>
      </c>
      <c r="N208" s="82" t="s">
        <v>11076</v>
      </c>
      <c r="O208" s="82" t="s">
        <v>10508</v>
      </c>
      <c r="P208" s="82" t="s">
        <v>8848</v>
      </c>
      <c r="Q208" s="82" t="s">
        <v>3009</v>
      </c>
      <c r="R208" s="82" t="s">
        <v>919</v>
      </c>
      <c r="S208" s="82" t="s">
        <v>1445</v>
      </c>
      <c r="T208" s="82" t="s">
        <v>9644</v>
      </c>
      <c r="U208" s="82" t="s">
        <v>12028</v>
      </c>
      <c r="V208" s="82" t="s">
        <v>461</v>
      </c>
      <c r="W208" s="82" t="s">
        <v>13089</v>
      </c>
      <c r="X208" s="82" t="s">
        <v>12946</v>
      </c>
      <c r="Y208" s="82" t="s">
        <v>11542</v>
      </c>
      <c r="Z208" s="82" t="s">
        <v>13396</v>
      </c>
      <c r="AA208" s="82" t="s">
        <v>14217</v>
      </c>
      <c r="AB208" s="82" t="s">
        <v>2295</v>
      </c>
      <c r="AC208" s="82" t="s">
        <v>3233</v>
      </c>
      <c r="AE208" s="82" t="s">
        <v>15980</v>
      </c>
      <c r="AF208" s="82" t="s">
        <v>8576</v>
      </c>
      <c r="AG208" s="82" t="s">
        <v>8414</v>
      </c>
      <c r="AH208" s="82" t="s">
        <v>11765</v>
      </c>
      <c r="AI208" s="82" t="s">
        <v>15537</v>
      </c>
      <c r="AJ208" s="82" t="s">
        <v>1858</v>
      </c>
      <c r="AK208" s="82" t="s">
        <v>621</v>
      </c>
      <c r="AL208" s="82" t="s">
        <v>7194</v>
      </c>
      <c r="AM208" s="82" t="s">
        <v>2618</v>
      </c>
      <c r="AN208" s="82" t="s">
        <v>14180</v>
      </c>
      <c r="AO208" s="82" t="s">
        <v>17787</v>
      </c>
      <c r="AP208" s="82" t="s">
        <v>10273</v>
      </c>
      <c r="AQ208" s="82" t="s">
        <v>7582</v>
      </c>
      <c r="AR208" s="82" t="s">
        <v>7594</v>
      </c>
      <c r="AS208" s="82" t="s">
        <v>7188</v>
      </c>
      <c r="AT208" s="82" t="s">
        <v>329</v>
      </c>
      <c r="AU208" s="82" t="s">
        <v>7652</v>
      </c>
      <c r="AV208" s="82" t="s">
        <v>90</v>
      </c>
      <c r="AW208" s="82" t="s">
        <v>8953</v>
      </c>
      <c r="AX208" s="82" t="s">
        <v>6404</v>
      </c>
      <c r="AY208" s="82" t="s">
        <v>2026</v>
      </c>
      <c r="AZ208" s="82" t="s">
        <v>19946</v>
      </c>
      <c r="BA208" s="82" t="s">
        <v>7765</v>
      </c>
      <c r="BB208" s="82" t="s">
        <v>16914</v>
      </c>
      <c r="BC208" s="82" t="s">
        <v>12889</v>
      </c>
      <c r="BD208" s="82" t="s">
        <v>1495</v>
      </c>
      <c r="BE208" s="82" t="s">
        <v>11766</v>
      </c>
      <c r="BF208" s="82" t="s">
        <v>7578</v>
      </c>
      <c r="BG208" s="82" t="s">
        <v>2867</v>
      </c>
      <c r="BH208" s="82" t="s">
        <v>9540</v>
      </c>
      <c r="BI208" s="82" t="s">
        <v>16064</v>
      </c>
      <c r="BJ208" s="82" t="s">
        <v>9551</v>
      </c>
      <c r="BK208" s="82" t="s">
        <v>19094</v>
      </c>
      <c r="BL208" s="82" t="s">
        <v>17632</v>
      </c>
      <c r="BM208" s="82" t="s">
        <v>1196</v>
      </c>
      <c r="BN208" s="82" t="s">
        <v>17110</v>
      </c>
      <c r="BO208" s="82" t="s">
        <v>21388</v>
      </c>
      <c r="BP208" s="82" t="s">
        <v>7851</v>
      </c>
      <c r="BQ208" s="82" t="s">
        <v>2887</v>
      </c>
      <c r="BR208" s="82" t="s">
        <v>17578</v>
      </c>
      <c r="BS208" s="82" t="s">
        <v>20942</v>
      </c>
      <c r="BT208" s="82" t="s">
        <v>3146</v>
      </c>
      <c r="BU208" s="82" t="s">
        <v>20631</v>
      </c>
      <c r="BV208" s="82" t="s">
        <v>7585</v>
      </c>
      <c r="BW208" s="82" t="s">
        <v>22113</v>
      </c>
      <c r="BX208" s="82" t="s">
        <v>1195</v>
      </c>
      <c r="BY208" s="82" t="s">
        <v>1076</v>
      </c>
      <c r="BZ208" s="82" t="s">
        <v>19505</v>
      </c>
      <c r="CA208" s="82" t="s">
        <v>21804</v>
      </c>
      <c r="CB208" s="82" t="s">
        <v>9557</v>
      </c>
      <c r="CC208" s="82" t="s">
        <v>19436</v>
      </c>
      <c r="CD208" s="82" t="s">
        <v>90</v>
      </c>
      <c r="CE208" s="82" t="s">
        <v>10954</v>
      </c>
      <c r="CF208" s="82" t="s">
        <v>16083</v>
      </c>
      <c r="CG208" s="82" t="s">
        <v>17638</v>
      </c>
      <c r="CH208" s="82" t="s">
        <v>6467</v>
      </c>
      <c r="CI208" s="82" t="s">
        <v>22561</v>
      </c>
      <c r="CJ208" s="82" t="s">
        <v>18757</v>
      </c>
      <c r="CK208" s="82" t="s">
        <v>18780</v>
      </c>
      <c r="CL208" s="82" t="s">
        <v>2622</v>
      </c>
      <c r="CM208" s="82" t="s">
        <v>12899</v>
      </c>
      <c r="CO208" s="82" t="s">
        <v>8448</v>
      </c>
    </row>
    <row r="209" spans="3:93" ht="16.5" x14ac:dyDescent="0.25">
      <c r="C209" s="81" t="s">
        <v>4940</v>
      </c>
      <c r="D209" s="82" t="s">
        <v>4941</v>
      </c>
      <c r="E209" s="82" t="s">
        <v>5610</v>
      </c>
      <c r="F209" s="82" t="s">
        <v>6050</v>
      </c>
      <c r="G209" s="82" t="s">
        <v>6426</v>
      </c>
      <c r="H209" s="82" t="s">
        <v>7294</v>
      </c>
      <c r="I209" s="82" t="s">
        <v>7816</v>
      </c>
      <c r="J209" s="82" t="s">
        <v>8422</v>
      </c>
      <c r="K209" s="82" t="s">
        <v>9129</v>
      </c>
      <c r="L209" s="82" t="s">
        <v>9559</v>
      </c>
      <c r="M209" s="82" t="s">
        <v>9913</v>
      </c>
      <c r="N209" s="82" t="s">
        <v>11077</v>
      </c>
      <c r="O209" s="82" t="s">
        <v>10441</v>
      </c>
      <c r="P209" s="82" t="s">
        <v>11481</v>
      </c>
      <c r="Q209" s="82" t="s">
        <v>745</v>
      </c>
      <c r="R209" s="82" t="s">
        <v>1130</v>
      </c>
      <c r="S209" s="82" t="s">
        <v>326</v>
      </c>
      <c r="T209" s="82" t="s">
        <v>2034</v>
      </c>
      <c r="U209" s="82" t="s">
        <v>12029</v>
      </c>
      <c r="V209" s="82" t="s">
        <v>2889</v>
      </c>
      <c r="W209" s="82" t="s">
        <v>13273</v>
      </c>
      <c r="X209" s="82" t="s">
        <v>12526</v>
      </c>
      <c r="Y209" s="82" t="s">
        <v>11441</v>
      </c>
      <c r="Z209" s="82" t="s">
        <v>13725</v>
      </c>
      <c r="AA209" s="82" t="s">
        <v>14137</v>
      </c>
      <c r="AB209" s="82" t="s">
        <v>633</v>
      </c>
      <c r="AC209" s="82" t="s">
        <v>4383</v>
      </c>
      <c r="AE209" s="82" t="s">
        <v>13644</v>
      </c>
      <c r="AF209" s="82" t="s">
        <v>14222</v>
      </c>
      <c r="AG209" s="82" t="s">
        <v>8475</v>
      </c>
      <c r="AH209" s="82" t="s">
        <v>1717</v>
      </c>
      <c r="AI209" s="82" t="s">
        <v>15287</v>
      </c>
      <c r="AJ209" s="82" t="s">
        <v>1859</v>
      </c>
      <c r="AK209" s="82" t="s">
        <v>454</v>
      </c>
      <c r="AL209" s="82" t="s">
        <v>16382</v>
      </c>
      <c r="AM209" s="82" t="s">
        <v>2197</v>
      </c>
      <c r="AN209" s="82" t="s">
        <v>14213</v>
      </c>
      <c r="AO209" s="82" t="s">
        <v>18262</v>
      </c>
      <c r="AP209" s="82" t="s">
        <v>551</v>
      </c>
      <c r="AQ209" s="82" t="s">
        <v>7648</v>
      </c>
      <c r="AR209" s="82" t="s">
        <v>7048</v>
      </c>
      <c r="AS209" s="82" t="s">
        <v>16384</v>
      </c>
      <c r="AT209" s="82" t="s">
        <v>1199</v>
      </c>
      <c r="AU209" s="82" t="s">
        <v>4173</v>
      </c>
      <c r="AV209" s="82" t="s">
        <v>55</v>
      </c>
      <c r="AW209" s="82" t="s">
        <v>8971</v>
      </c>
      <c r="AX209" s="82" t="s">
        <v>16958</v>
      </c>
      <c r="AY209" s="82" t="s">
        <v>2024</v>
      </c>
      <c r="AZ209" s="82" t="s">
        <v>19947</v>
      </c>
      <c r="BA209" s="82" t="s">
        <v>6888</v>
      </c>
      <c r="BB209" s="82" t="s">
        <v>16231</v>
      </c>
      <c r="BC209" s="82" t="s">
        <v>1699</v>
      </c>
      <c r="BD209" s="82" t="s">
        <v>1742</v>
      </c>
      <c r="BE209" s="82" t="s">
        <v>4161</v>
      </c>
      <c r="BF209" s="82" t="s">
        <v>7654</v>
      </c>
      <c r="BG209" s="82" t="s">
        <v>8893</v>
      </c>
      <c r="BH209" s="82" t="s">
        <v>3841</v>
      </c>
      <c r="BI209" s="82" t="s">
        <v>20397</v>
      </c>
      <c r="BJ209" s="82" t="s">
        <v>3841</v>
      </c>
      <c r="BK209" s="82" t="s">
        <v>19095</v>
      </c>
      <c r="BL209" s="82" t="s">
        <v>17049</v>
      </c>
      <c r="BM209" s="82" t="s">
        <v>324</v>
      </c>
      <c r="BN209" s="82" t="s">
        <v>14283</v>
      </c>
      <c r="BO209" s="82" t="s">
        <v>21375</v>
      </c>
      <c r="BP209" s="82" t="s">
        <v>16835</v>
      </c>
      <c r="BQ209" s="82" t="s">
        <v>2549</v>
      </c>
      <c r="BR209" s="82" t="s">
        <v>21605</v>
      </c>
      <c r="BS209" s="82" t="s">
        <v>20988</v>
      </c>
      <c r="BT209" s="82" t="s">
        <v>9076</v>
      </c>
      <c r="BU209" s="82" t="s">
        <v>18123</v>
      </c>
      <c r="BV209" s="82" t="s">
        <v>7582</v>
      </c>
      <c r="BW209" s="82" t="s">
        <v>22114</v>
      </c>
      <c r="BX209" s="82" t="s">
        <v>1468</v>
      </c>
      <c r="BY209" s="82" t="s">
        <v>62</v>
      </c>
      <c r="BZ209" s="82" t="s">
        <v>22863</v>
      </c>
      <c r="CA209" s="82" t="s">
        <v>21806</v>
      </c>
      <c r="CB209" s="82" t="s">
        <v>4356</v>
      </c>
      <c r="CC209" s="82" t="s">
        <v>15295</v>
      </c>
      <c r="CD209" s="82" t="s">
        <v>8062</v>
      </c>
      <c r="CE209" s="82" t="s">
        <v>19591</v>
      </c>
      <c r="CF209" s="82" t="s">
        <v>17912</v>
      </c>
      <c r="CG209" s="82" t="s">
        <v>20271</v>
      </c>
      <c r="CH209" s="82" t="s">
        <v>6309</v>
      </c>
      <c r="CI209" s="82" t="s">
        <v>22565</v>
      </c>
      <c r="CJ209" s="82" t="s">
        <v>21622</v>
      </c>
      <c r="CK209" s="82" t="s">
        <v>16799</v>
      </c>
      <c r="CL209" s="82" t="s">
        <v>4169</v>
      </c>
      <c r="CM209" s="82" t="s">
        <v>11801</v>
      </c>
      <c r="CO209" s="82" t="s">
        <v>8179</v>
      </c>
    </row>
    <row r="210" spans="3:93" ht="16.5" x14ac:dyDescent="0.25">
      <c r="C210" s="81" t="s">
        <v>4942</v>
      </c>
      <c r="D210" s="82" t="s">
        <v>4943</v>
      </c>
      <c r="E210" s="82" t="s">
        <v>5611</v>
      </c>
      <c r="F210" s="82" t="s">
        <v>6024</v>
      </c>
      <c r="G210" s="82" t="s">
        <v>6675</v>
      </c>
      <c r="H210" s="82" t="s">
        <v>6528</v>
      </c>
      <c r="I210" s="82" t="s">
        <v>7888</v>
      </c>
      <c r="J210" s="82" t="s">
        <v>8425</v>
      </c>
      <c r="K210" s="82" t="s">
        <v>9131</v>
      </c>
      <c r="L210" s="82" t="s">
        <v>1473</v>
      </c>
      <c r="M210" s="82" t="s">
        <v>9878</v>
      </c>
      <c r="N210" s="82" t="s">
        <v>11078</v>
      </c>
      <c r="O210" s="82" t="s">
        <v>10513</v>
      </c>
      <c r="P210" s="82" t="s">
        <v>9712</v>
      </c>
      <c r="Q210" s="82" t="s">
        <v>746</v>
      </c>
      <c r="R210" s="82" t="s">
        <v>1141</v>
      </c>
      <c r="S210" s="82" t="s">
        <v>326</v>
      </c>
      <c r="T210" s="82" t="s">
        <v>956</v>
      </c>
      <c r="U210" s="82" t="s">
        <v>12030</v>
      </c>
      <c r="V210" s="82" t="s">
        <v>746</v>
      </c>
      <c r="W210" s="82" t="s">
        <v>9514</v>
      </c>
      <c r="X210" s="82" t="s">
        <v>12947</v>
      </c>
      <c r="Y210" s="82" t="s">
        <v>9783</v>
      </c>
      <c r="Z210" s="82" t="s">
        <v>13732</v>
      </c>
      <c r="AA210" s="82" t="s">
        <v>14218</v>
      </c>
      <c r="AB210" s="82" t="s">
        <v>2296</v>
      </c>
      <c r="AC210" s="82" t="s">
        <v>12830</v>
      </c>
      <c r="AE210" s="82" t="s">
        <v>15982</v>
      </c>
      <c r="AF210" s="82" t="s">
        <v>15098</v>
      </c>
      <c r="AG210" s="82" t="s">
        <v>14723</v>
      </c>
      <c r="AH210" s="82" t="s">
        <v>9546</v>
      </c>
      <c r="AI210" s="82" t="s">
        <v>15539</v>
      </c>
      <c r="AJ210" s="82" t="s">
        <v>3161</v>
      </c>
      <c r="AK210" s="82" t="s">
        <v>2549</v>
      </c>
      <c r="AL210" s="82" t="s">
        <v>7062</v>
      </c>
      <c r="AM210" s="82" t="s">
        <v>1198</v>
      </c>
      <c r="AN210" s="82" t="s">
        <v>14191</v>
      </c>
      <c r="AO210" s="82" t="s">
        <v>18260</v>
      </c>
      <c r="AP210" s="82" t="s">
        <v>11649</v>
      </c>
      <c r="AQ210" s="82" t="s">
        <v>7581</v>
      </c>
      <c r="AR210" s="82" t="s">
        <v>7545</v>
      </c>
      <c r="AS210" s="82" t="s">
        <v>16382</v>
      </c>
      <c r="AT210" s="82" t="s">
        <v>1199</v>
      </c>
      <c r="AU210" s="82" t="s">
        <v>8056</v>
      </c>
      <c r="AV210" s="82" t="s">
        <v>3232</v>
      </c>
      <c r="AW210" s="82" t="s">
        <v>18641</v>
      </c>
      <c r="AX210" s="82" t="s">
        <v>6355</v>
      </c>
      <c r="AY210" s="82" t="s">
        <v>3679</v>
      </c>
      <c r="AZ210" s="82" t="s">
        <v>19948</v>
      </c>
      <c r="BA210" s="82" t="s">
        <v>18607</v>
      </c>
      <c r="BB210" s="82" t="s">
        <v>16288</v>
      </c>
      <c r="BC210" s="82" t="s">
        <v>938</v>
      </c>
      <c r="BD210" s="82" t="s">
        <v>9587</v>
      </c>
      <c r="BE210" s="82" t="s">
        <v>1704</v>
      </c>
      <c r="BF210" s="82" t="s">
        <v>7581</v>
      </c>
      <c r="BG210" s="82" t="s">
        <v>11502</v>
      </c>
      <c r="BH210" s="82" t="s">
        <v>1123</v>
      </c>
      <c r="BI210" s="82" t="s">
        <v>18711</v>
      </c>
      <c r="BJ210" s="82" t="s">
        <v>3864</v>
      </c>
      <c r="BK210" s="82" t="s">
        <v>19096</v>
      </c>
      <c r="BL210" s="82" t="s">
        <v>17590</v>
      </c>
      <c r="BM210" s="82" t="s">
        <v>137</v>
      </c>
      <c r="BN210" s="82" t="s">
        <v>19711</v>
      </c>
      <c r="BO210" s="82" t="s">
        <v>21389</v>
      </c>
      <c r="BP210" s="82" t="s">
        <v>16835</v>
      </c>
      <c r="BQ210" s="82" t="s">
        <v>456</v>
      </c>
      <c r="BR210" s="82" t="s">
        <v>21609</v>
      </c>
      <c r="BS210" s="82" t="s">
        <v>20989</v>
      </c>
      <c r="BT210" s="82" t="s">
        <v>9071</v>
      </c>
      <c r="BU210" s="82" t="s">
        <v>9197</v>
      </c>
      <c r="BV210" s="82" t="s">
        <v>7578</v>
      </c>
      <c r="BW210" s="82" t="s">
        <v>22115</v>
      </c>
      <c r="BX210" s="82" t="s">
        <v>1195</v>
      </c>
      <c r="BY210" s="82" t="s">
        <v>1076</v>
      </c>
      <c r="BZ210" s="82" t="s">
        <v>19434</v>
      </c>
      <c r="CA210" s="82" t="s">
        <v>19557</v>
      </c>
      <c r="CB210" s="82" t="s">
        <v>1808</v>
      </c>
      <c r="CC210" s="82" t="s">
        <v>22779</v>
      </c>
      <c r="CD210" s="82" t="s">
        <v>8062</v>
      </c>
      <c r="CE210" s="82" t="s">
        <v>19609</v>
      </c>
      <c r="CF210" s="82" t="s">
        <v>20721</v>
      </c>
      <c r="CG210" s="82" t="s">
        <v>7484</v>
      </c>
      <c r="CH210" s="82" t="s">
        <v>6297</v>
      </c>
      <c r="CI210" s="82" t="s">
        <v>22545</v>
      </c>
      <c r="CJ210" s="82" t="s">
        <v>17324</v>
      </c>
      <c r="CK210" s="82" t="s">
        <v>20245</v>
      </c>
      <c r="CL210" s="82" t="s">
        <v>2620</v>
      </c>
      <c r="CM210" s="82" t="s">
        <v>12390</v>
      </c>
      <c r="CO210" s="82" t="s">
        <v>8460</v>
      </c>
    </row>
    <row r="211" spans="3:93" ht="16.5" x14ac:dyDescent="0.25">
      <c r="C211" s="81" t="s">
        <v>4944</v>
      </c>
      <c r="D211" s="82" t="s">
        <v>4945</v>
      </c>
      <c r="E211" s="82" t="s">
        <v>5612</v>
      </c>
      <c r="F211" s="82" t="s">
        <v>6051</v>
      </c>
      <c r="G211" s="82" t="s">
        <v>6676</v>
      </c>
      <c r="H211" s="82" t="s">
        <v>7349</v>
      </c>
      <c r="I211" s="82" t="s">
        <v>7890</v>
      </c>
      <c r="J211" s="82" t="s">
        <v>8426</v>
      </c>
      <c r="K211" s="82" t="s">
        <v>9132</v>
      </c>
      <c r="L211" s="82" t="s">
        <v>1575</v>
      </c>
      <c r="M211" s="82" t="s">
        <v>10035</v>
      </c>
      <c r="N211" s="82" t="s">
        <v>11079</v>
      </c>
      <c r="O211" s="82" t="s">
        <v>10515</v>
      </c>
      <c r="P211" s="82" t="s">
        <v>8875</v>
      </c>
      <c r="Q211" s="82" t="s">
        <v>3836</v>
      </c>
      <c r="R211" s="82" t="s">
        <v>9555</v>
      </c>
      <c r="S211" s="82" t="s">
        <v>331</v>
      </c>
      <c r="T211" s="82" t="s">
        <v>2030</v>
      </c>
      <c r="U211" s="82" t="s">
        <v>12031</v>
      </c>
      <c r="V211" s="82" t="s">
        <v>9605</v>
      </c>
      <c r="W211" s="82" t="s">
        <v>13279</v>
      </c>
      <c r="X211" s="82" t="s">
        <v>9204</v>
      </c>
      <c r="Y211" s="82" t="s">
        <v>9787</v>
      </c>
      <c r="Z211" s="82" t="s">
        <v>13733</v>
      </c>
      <c r="AA211" s="82" t="s">
        <v>14168</v>
      </c>
      <c r="AB211" s="82" t="s">
        <v>732</v>
      </c>
      <c r="AC211" s="82" t="s">
        <v>646</v>
      </c>
      <c r="AE211" s="82" t="s">
        <v>15983</v>
      </c>
      <c r="AF211" s="82" t="s">
        <v>8606</v>
      </c>
      <c r="AG211" s="82" t="s">
        <v>14724</v>
      </c>
      <c r="AH211" s="82" t="s">
        <v>920</v>
      </c>
      <c r="AI211" s="82" t="s">
        <v>15297</v>
      </c>
      <c r="AJ211" s="82" t="s">
        <v>3370</v>
      </c>
      <c r="AK211" s="82" t="s">
        <v>728</v>
      </c>
      <c r="AL211" s="82" t="s">
        <v>6510</v>
      </c>
      <c r="AM211" s="82" t="s">
        <v>336</v>
      </c>
      <c r="AN211" s="82" t="s">
        <v>8690</v>
      </c>
      <c r="AO211" s="82" t="s">
        <v>17782</v>
      </c>
      <c r="AP211" s="82" t="s">
        <v>557</v>
      </c>
      <c r="AQ211" s="82" t="s">
        <v>323</v>
      </c>
      <c r="AR211" s="82" t="s">
        <v>17463</v>
      </c>
      <c r="AS211" s="82" t="s">
        <v>6739</v>
      </c>
      <c r="AT211" s="82" t="s">
        <v>2188</v>
      </c>
      <c r="AU211" s="82" t="s">
        <v>1075</v>
      </c>
      <c r="AV211" s="82" t="s">
        <v>3658</v>
      </c>
      <c r="AW211" s="82" t="s">
        <v>585</v>
      </c>
      <c r="AX211" s="82" t="s">
        <v>7306</v>
      </c>
      <c r="AY211" s="82" t="s">
        <v>2040</v>
      </c>
      <c r="AZ211" s="82" t="s">
        <v>19949</v>
      </c>
      <c r="BA211" s="82" t="s">
        <v>7727</v>
      </c>
      <c r="BB211" s="82" t="s">
        <v>17142</v>
      </c>
      <c r="BC211" s="82" t="s">
        <v>950</v>
      </c>
      <c r="BD211" s="82" t="s">
        <v>9627</v>
      </c>
      <c r="BE211" s="82" t="s">
        <v>12570</v>
      </c>
      <c r="BF211" s="82" t="s">
        <v>1195</v>
      </c>
      <c r="BG211" s="82" t="s">
        <v>12488</v>
      </c>
      <c r="BH211" s="82" t="s">
        <v>3375</v>
      </c>
      <c r="BI211" s="82" t="s">
        <v>20399</v>
      </c>
      <c r="BJ211" s="82" t="s">
        <v>1801</v>
      </c>
      <c r="BK211" s="82" t="s">
        <v>19097</v>
      </c>
      <c r="BL211" s="82" t="s">
        <v>6524</v>
      </c>
      <c r="BM211" s="82" t="s">
        <v>1199</v>
      </c>
      <c r="BN211" s="82" t="s">
        <v>19712</v>
      </c>
      <c r="BO211" s="82" t="s">
        <v>21390</v>
      </c>
      <c r="BP211" s="82" t="s">
        <v>16533</v>
      </c>
      <c r="BQ211" s="82" t="s">
        <v>727</v>
      </c>
      <c r="BR211" s="82" t="s">
        <v>16324</v>
      </c>
      <c r="BS211" s="82" t="s">
        <v>20990</v>
      </c>
      <c r="BT211" s="82" t="s">
        <v>12530</v>
      </c>
      <c r="BU211" s="82" t="s">
        <v>10585</v>
      </c>
      <c r="BV211" s="82" t="s">
        <v>7626</v>
      </c>
      <c r="BW211" s="82" t="s">
        <v>22116</v>
      </c>
      <c r="BX211" s="82" t="s">
        <v>328</v>
      </c>
      <c r="BY211" s="82" t="s">
        <v>3230</v>
      </c>
      <c r="BZ211" s="82" t="s">
        <v>22543</v>
      </c>
      <c r="CA211" s="82" t="s">
        <v>14669</v>
      </c>
      <c r="CB211" s="82" t="s">
        <v>1138</v>
      </c>
      <c r="CC211" s="82" t="s">
        <v>22517</v>
      </c>
      <c r="CD211" s="82" t="s">
        <v>1702</v>
      </c>
      <c r="CE211" s="82" t="s">
        <v>14756</v>
      </c>
      <c r="CF211" s="82" t="s">
        <v>18679</v>
      </c>
      <c r="CG211" s="82" t="s">
        <v>6999</v>
      </c>
      <c r="CH211" s="82" t="s">
        <v>7081</v>
      </c>
      <c r="CI211" s="82" t="s">
        <v>22567</v>
      </c>
      <c r="CJ211" s="82" t="s">
        <v>17433</v>
      </c>
      <c r="CK211" s="82" t="s">
        <v>13963</v>
      </c>
      <c r="CL211" s="82" t="s">
        <v>2623</v>
      </c>
      <c r="CM211" s="82" t="s">
        <v>11356</v>
      </c>
      <c r="CO211" s="82" t="s">
        <v>11280</v>
      </c>
    </row>
    <row r="212" spans="3:93" ht="16.5" x14ac:dyDescent="0.25">
      <c r="C212" s="81" t="s">
        <v>4946</v>
      </c>
      <c r="D212" s="82" t="s">
        <v>4947</v>
      </c>
      <c r="E212" s="82" t="s">
        <v>5613</v>
      </c>
      <c r="F212" s="82" t="s">
        <v>6052</v>
      </c>
      <c r="G212" s="82" t="s">
        <v>6677</v>
      </c>
      <c r="H212" s="82" t="s">
        <v>6579</v>
      </c>
      <c r="I212" s="82" t="s">
        <v>7891</v>
      </c>
      <c r="J212" s="82" t="s">
        <v>8115</v>
      </c>
      <c r="K212" s="82" t="s">
        <v>9133</v>
      </c>
      <c r="L212" s="82" t="s">
        <v>9579</v>
      </c>
      <c r="M212" s="82" t="s">
        <v>10036</v>
      </c>
      <c r="N212" s="82" t="s">
        <v>11080</v>
      </c>
      <c r="O212" s="82" t="s">
        <v>10477</v>
      </c>
      <c r="P212" s="82" t="s">
        <v>11484</v>
      </c>
      <c r="Q212" s="82" t="s">
        <v>3751</v>
      </c>
      <c r="R212" s="82" t="s">
        <v>1159</v>
      </c>
      <c r="S212" s="82" t="s">
        <v>1196</v>
      </c>
      <c r="T212" s="82" t="s">
        <v>963</v>
      </c>
      <c r="U212" s="82" t="s">
        <v>12032</v>
      </c>
      <c r="V212" s="82" t="s">
        <v>908</v>
      </c>
      <c r="W212" s="82" t="s">
        <v>13297</v>
      </c>
      <c r="X212" s="82" t="s">
        <v>12932</v>
      </c>
      <c r="Y212" s="82" t="s">
        <v>11515</v>
      </c>
      <c r="Z212" s="82" t="s">
        <v>13734</v>
      </c>
      <c r="AA212" s="82" t="s">
        <v>14219</v>
      </c>
      <c r="AB212" s="82" t="s">
        <v>909</v>
      </c>
      <c r="AC212" s="82" t="s">
        <v>1083</v>
      </c>
      <c r="AE212" s="82" t="s">
        <v>15984</v>
      </c>
      <c r="AF212" s="82" t="s">
        <v>8633</v>
      </c>
      <c r="AG212" s="82" t="s">
        <v>14726</v>
      </c>
      <c r="AH212" s="82" t="s">
        <v>133</v>
      </c>
      <c r="AI212" s="82" t="s">
        <v>15309</v>
      </c>
      <c r="AJ212" s="82" t="s">
        <v>611</v>
      </c>
      <c r="AK212" s="82" t="s">
        <v>9568</v>
      </c>
      <c r="AL212" s="82" t="s">
        <v>16388</v>
      </c>
      <c r="AM212" s="82" t="s">
        <v>336</v>
      </c>
      <c r="AN212" s="82" t="s">
        <v>8659</v>
      </c>
      <c r="AO212" s="82" t="s">
        <v>18264</v>
      </c>
      <c r="AP212" s="82" t="s">
        <v>15960</v>
      </c>
      <c r="AQ212" s="82" t="s">
        <v>137</v>
      </c>
      <c r="AR212" s="82" t="s">
        <v>17464</v>
      </c>
      <c r="AS212" s="82" t="s">
        <v>6627</v>
      </c>
      <c r="AT212" s="82" t="s">
        <v>2191</v>
      </c>
      <c r="AU212" s="82" t="s">
        <v>103</v>
      </c>
      <c r="AV212" s="82" t="s">
        <v>1084</v>
      </c>
      <c r="AW212" s="82" t="s">
        <v>8812</v>
      </c>
      <c r="AX212" s="82" t="s">
        <v>7429</v>
      </c>
      <c r="AY212" s="82" t="s">
        <v>2034</v>
      </c>
      <c r="AZ212" s="82" t="s">
        <v>19950</v>
      </c>
      <c r="BA212" s="82" t="s">
        <v>17471</v>
      </c>
      <c r="BB212" s="82" t="s">
        <v>14962</v>
      </c>
      <c r="BC212" s="82" t="s">
        <v>4165</v>
      </c>
      <c r="BD212" s="82" t="s">
        <v>2033</v>
      </c>
      <c r="BE212" s="82" t="s">
        <v>1714</v>
      </c>
      <c r="BF212" s="82" t="s">
        <v>1196</v>
      </c>
      <c r="BG212" s="82" t="s">
        <v>12983</v>
      </c>
      <c r="BH212" s="82" t="s">
        <v>3375</v>
      </c>
      <c r="BI212" s="82" t="s">
        <v>17798</v>
      </c>
      <c r="BJ212" s="82" t="s">
        <v>1805</v>
      </c>
      <c r="BK212" s="82" t="s">
        <v>19098</v>
      </c>
      <c r="BL212" s="82" t="s">
        <v>17635</v>
      </c>
      <c r="BM212" s="82" t="s">
        <v>2188</v>
      </c>
      <c r="BN212" s="82" t="s">
        <v>14943</v>
      </c>
      <c r="BO212" s="82" t="s">
        <v>21391</v>
      </c>
      <c r="BP212" s="82" t="s">
        <v>18070</v>
      </c>
      <c r="BQ212" s="82" t="s">
        <v>3371</v>
      </c>
      <c r="BR212" s="82" t="s">
        <v>16334</v>
      </c>
      <c r="BS212" s="82" t="s">
        <v>20991</v>
      </c>
      <c r="BT212" s="82" t="s">
        <v>9226</v>
      </c>
      <c r="BU212" s="82" t="s">
        <v>20632</v>
      </c>
      <c r="BV212" s="82" t="s">
        <v>7584</v>
      </c>
      <c r="BW212" s="82" t="s">
        <v>22117</v>
      </c>
      <c r="BX212" s="82" t="s">
        <v>1199</v>
      </c>
      <c r="BY212" s="82" t="s">
        <v>1079</v>
      </c>
      <c r="BZ212" s="82" t="s">
        <v>22948</v>
      </c>
      <c r="CA212" s="82" t="s">
        <v>21809</v>
      </c>
      <c r="CB212" s="82" t="s">
        <v>2894</v>
      </c>
      <c r="CC212" s="82" t="s">
        <v>15663</v>
      </c>
      <c r="CD212" s="82" t="s">
        <v>12827</v>
      </c>
      <c r="CE212" s="82" t="s">
        <v>14707</v>
      </c>
      <c r="CF212" s="82" t="s">
        <v>10348</v>
      </c>
      <c r="CG212" s="82" t="s">
        <v>17395</v>
      </c>
      <c r="CH212" s="82" t="s">
        <v>7249</v>
      </c>
      <c r="CI212" s="82" t="s">
        <v>22568</v>
      </c>
      <c r="CJ212" s="82" t="s">
        <v>7716</v>
      </c>
      <c r="CK212" s="82" t="s">
        <v>8034</v>
      </c>
      <c r="CL212" s="82" t="s">
        <v>4382</v>
      </c>
      <c r="CM212" s="82" t="s">
        <v>12382</v>
      </c>
      <c r="CO212" s="82" t="s">
        <v>16708</v>
      </c>
    </row>
    <row r="213" spans="3:93" ht="16.5" x14ac:dyDescent="0.25">
      <c r="C213" s="81" t="s">
        <v>4948</v>
      </c>
      <c r="D213" s="82" t="s">
        <v>4949</v>
      </c>
      <c r="E213" s="82" t="s">
        <v>5614</v>
      </c>
      <c r="F213" s="82" t="s">
        <v>6053</v>
      </c>
      <c r="G213" s="82" t="s">
        <v>6339</v>
      </c>
      <c r="H213" s="82" t="s">
        <v>7353</v>
      </c>
      <c r="I213" s="82" t="s">
        <v>7893</v>
      </c>
      <c r="J213" s="82" t="s">
        <v>8427</v>
      </c>
      <c r="K213" s="82" t="s">
        <v>9134</v>
      </c>
      <c r="L213" s="82" t="s">
        <v>9581</v>
      </c>
      <c r="M213" s="82" t="s">
        <v>10037</v>
      </c>
      <c r="N213" s="82" t="s">
        <v>11081</v>
      </c>
      <c r="O213" s="82" t="s">
        <v>10518</v>
      </c>
      <c r="P213" s="82" t="s">
        <v>11485</v>
      </c>
      <c r="Q213" s="82" t="s">
        <v>4378</v>
      </c>
      <c r="R213" s="82" t="s">
        <v>1808</v>
      </c>
      <c r="S213" s="82" t="s">
        <v>340</v>
      </c>
      <c r="T213" s="82" t="s">
        <v>3670</v>
      </c>
      <c r="U213" s="82" t="s">
        <v>12033</v>
      </c>
      <c r="V213" s="82" t="s">
        <v>12266</v>
      </c>
      <c r="W213" s="82" t="s">
        <v>13298</v>
      </c>
      <c r="X213" s="82" t="s">
        <v>3140</v>
      </c>
      <c r="Y213" s="82" t="s">
        <v>11463</v>
      </c>
      <c r="Z213" s="82" t="s">
        <v>13735</v>
      </c>
      <c r="AA213" s="82" t="s">
        <v>14175</v>
      </c>
      <c r="AB213" s="82" t="s">
        <v>3828</v>
      </c>
      <c r="AC213" s="82" t="s">
        <v>1086</v>
      </c>
      <c r="AE213" s="82" t="s">
        <v>15986</v>
      </c>
      <c r="AF213" s="82" t="s">
        <v>14251</v>
      </c>
      <c r="AG213" s="82" t="s">
        <v>14727</v>
      </c>
      <c r="AH213" s="82" t="s">
        <v>1159</v>
      </c>
      <c r="AI213" s="82" t="s">
        <v>15543</v>
      </c>
      <c r="AJ213" s="82" t="s">
        <v>1855</v>
      </c>
      <c r="AK213" s="82" t="s">
        <v>3755</v>
      </c>
      <c r="AL213" s="82" t="s">
        <v>6645</v>
      </c>
      <c r="AM213" s="82" t="s">
        <v>2195</v>
      </c>
      <c r="AN213" s="82" t="s">
        <v>8700</v>
      </c>
      <c r="AO213" s="82" t="s">
        <v>18265</v>
      </c>
      <c r="AP213" s="82" t="s">
        <v>17888</v>
      </c>
      <c r="AQ213" s="82" t="s">
        <v>1198</v>
      </c>
      <c r="AR213" s="82" t="s">
        <v>7578</v>
      </c>
      <c r="AS213" s="82" t="s">
        <v>6508</v>
      </c>
      <c r="AT213" s="82" t="s">
        <v>2196</v>
      </c>
      <c r="AU213" s="82" t="s">
        <v>4379</v>
      </c>
      <c r="AV213" s="82" t="s">
        <v>1085</v>
      </c>
      <c r="AW213" s="82" t="s">
        <v>12900</v>
      </c>
      <c r="AX213" s="82" t="s">
        <v>7394</v>
      </c>
      <c r="AY213" s="82" t="s">
        <v>1741</v>
      </c>
      <c r="AZ213" s="82" t="s">
        <v>19951</v>
      </c>
      <c r="BA213" s="82" t="s">
        <v>7583</v>
      </c>
      <c r="BB213" s="82" t="s">
        <v>16871</v>
      </c>
      <c r="BC213" s="82" t="s">
        <v>3839</v>
      </c>
      <c r="BD213" s="82" t="s">
        <v>961</v>
      </c>
      <c r="BE213" s="82" t="s">
        <v>1717</v>
      </c>
      <c r="BF213" s="82" t="s">
        <v>7653</v>
      </c>
      <c r="BG213" s="82" t="s">
        <v>12511</v>
      </c>
      <c r="BH213" s="82" t="s">
        <v>1805</v>
      </c>
      <c r="BI213" s="82" t="s">
        <v>20401</v>
      </c>
      <c r="BJ213" s="82" t="s">
        <v>1860</v>
      </c>
      <c r="BK213" s="82" t="s">
        <v>19099</v>
      </c>
      <c r="BL213" s="82" t="s">
        <v>17636</v>
      </c>
      <c r="BM213" s="82" t="s">
        <v>2196</v>
      </c>
      <c r="BN213" s="82" t="s">
        <v>16898</v>
      </c>
      <c r="BO213" s="82" t="s">
        <v>21392</v>
      </c>
      <c r="BP213" s="82" t="s">
        <v>18048</v>
      </c>
      <c r="BQ213" s="82" t="s">
        <v>2302</v>
      </c>
      <c r="BR213" s="82" t="s">
        <v>6420</v>
      </c>
      <c r="BS213" s="82" t="s">
        <v>20967</v>
      </c>
      <c r="BT213" s="82" t="s">
        <v>19373</v>
      </c>
      <c r="BU213" s="82" t="s">
        <v>20633</v>
      </c>
      <c r="BV213" s="82" t="s">
        <v>323</v>
      </c>
      <c r="BW213" s="82" t="s">
        <v>22118</v>
      </c>
      <c r="BX213" s="82" t="s">
        <v>1196</v>
      </c>
      <c r="BY213" s="82" t="s">
        <v>3338</v>
      </c>
      <c r="BZ213" s="82" t="s">
        <v>22441</v>
      </c>
      <c r="CA213" s="82" t="s">
        <v>14650</v>
      </c>
      <c r="CB213" s="82" t="s">
        <v>468</v>
      </c>
      <c r="CC213" s="82" t="s">
        <v>22587</v>
      </c>
      <c r="CD213" s="82" t="s">
        <v>1697</v>
      </c>
      <c r="CE213" s="82" t="s">
        <v>15757</v>
      </c>
      <c r="CF213" s="82" t="s">
        <v>20722</v>
      </c>
      <c r="CG213" s="82" t="s">
        <v>17655</v>
      </c>
      <c r="CH213" s="82" t="s">
        <v>7325</v>
      </c>
      <c r="CI213" s="82" t="s">
        <v>15749</v>
      </c>
      <c r="CJ213" s="82" t="s">
        <v>12874</v>
      </c>
      <c r="CK213" s="82" t="s">
        <v>17431</v>
      </c>
      <c r="CL213" s="82" t="s">
        <v>3231</v>
      </c>
      <c r="CM213" s="82" t="s">
        <v>3668</v>
      </c>
      <c r="CO213" s="82" t="s">
        <v>23050</v>
      </c>
    </row>
    <row r="214" spans="3:93" ht="16.5" x14ac:dyDescent="0.25">
      <c r="C214" s="81" t="s">
        <v>4950</v>
      </c>
      <c r="D214" s="82" t="s">
        <v>4951</v>
      </c>
      <c r="E214" s="82" t="s">
        <v>5615</v>
      </c>
      <c r="F214" s="82" t="s">
        <v>6054</v>
      </c>
      <c r="G214" s="82" t="s">
        <v>6679</v>
      </c>
      <c r="H214" s="82" t="s">
        <v>7355</v>
      </c>
      <c r="I214" s="82" t="s">
        <v>7896</v>
      </c>
      <c r="J214" s="82" t="s">
        <v>8429</v>
      </c>
      <c r="K214" s="82" t="s">
        <v>9138</v>
      </c>
      <c r="L214" s="82" t="s">
        <v>9583</v>
      </c>
      <c r="M214" s="82" t="s">
        <v>10038</v>
      </c>
      <c r="N214" s="82" t="s">
        <v>8445</v>
      </c>
      <c r="O214" s="82" t="s">
        <v>10519</v>
      </c>
      <c r="P214" s="82" t="s">
        <v>9841</v>
      </c>
      <c r="Q214" s="82" t="s">
        <v>11748</v>
      </c>
      <c r="R214" s="82" t="s">
        <v>1145</v>
      </c>
      <c r="S214" s="82" t="s">
        <v>340</v>
      </c>
      <c r="T214" s="82" t="s">
        <v>3666</v>
      </c>
      <c r="U214" s="82" t="s">
        <v>12034</v>
      </c>
      <c r="V214" s="82" t="s">
        <v>9584</v>
      </c>
      <c r="W214" s="82" t="s">
        <v>13299</v>
      </c>
      <c r="X214" s="82" t="s">
        <v>11593</v>
      </c>
      <c r="Y214" s="82" t="s">
        <v>8835</v>
      </c>
      <c r="Z214" s="82" t="s">
        <v>13198</v>
      </c>
      <c r="AA214" s="82" t="s">
        <v>14172</v>
      </c>
      <c r="AB214" s="82" t="s">
        <v>12266</v>
      </c>
      <c r="AC214" s="82" t="s">
        <v>1699</v>
      </c>
      <c r="AE214" s="82" t="s">
        <v>15987</v>
      </c>
      <c r="AF214" s="82" t="s">
        <v>14796</v>
      </c>
      <c r="AG214" s="82" t="s">
        <v>14728</v>
      </c>
      <c r="AH214" s="82" t="s">
        <v>1852</v>
      </c>
      <c r="AI214" s="82" t="s">
        <v>15546</v>
      </c>
      <c r="AJ214" s="82" t="s">
        <v>468</v>
      </c>
      <c r="AK214" s="82" t="s">
        <v>3748</v>
      </c>
      <c r="AL214" s="82" t="s">
        <v>16390</v>
      </c>
      <c r="AM214" s="82" t="s">
        <v>1198</v>
      </c>
      <c r="AN214" s="82" t="s">
        <v>8613</v>
      </c>
      <c r="AO214" s="82" t="s">
        <v>17799</v>
      </c>
      <c r="AP214" s="82" t="s">
        <v>17889</v>
      </c>
      <c r="AQ214" s="82" t="s">
        <v>1467</v>
      </c>
      <c r="AR214" s="82" t="s">
        <v>7581</v>
      </c>
      <c r="AS214" s="82" t="s">
        <v>6287</v>
      </c>
      <c r="AT214" s="82" t="s">
        <v>337</v>
      </c>
      <c r="AU214" s="82" t="s">
        <v>2624</v>
      </c>
      <c r="AV214" s="82" t="s">
        <v>1929</v>
      </c>
      <c r="AW214" s="82" t="s">
        <v>3241</v>
      </c>
      <c r="AX214" s="82" t="s">
        <v>16960</v>
      </c>
      <c r="AY214" s="82" t="s">
        <v>1487</v>
      </c>
      <c r="AZ214" s="82" t="s">
        <v>19952</v>
      </c>
      <c r="BA214" s="82" t="s">
        <v>7648</v>
      </c>
      <c r="BB214" s="82" t="s">
        <v>16407</v>
      </c>
      <c r="BC214" s="82" t="s">
        <v>12566</v>
      </c>
      <c r="BD214" s="82" t="s">
        <v>8922</v>
      </c>
      <c r="BE214" s="82" t="s">
        <v>11765</v>
      </c>
      <c r="BF214" s="82" t="s">
        <v>2190</v>
      </c>
      <c r="BG214" s="82" t="s">
        <v>12320</v>
      </c>
      <c r="BH214" s="82" t="s">
        <v>3383</v>
      </c>
      <c r="BI214" s="82" t="s">
        <v>20402</v>
      </c>
      <c r="BJ214" s="82" t="s">
        <v>1131</v>
      </c>
      <c r="BK214" s="82" t="s">
        <v>19100</v>
      </c>
      <c r="BL214" s="82" t="s">
        <v>7515</v>
      </c>
      <c r="BM214" s="82" t="s">
        <v>2618</v>
      </c>
      <c r="BN214" s="82" t="s">
        <v>14312</v>
      </c>
      <c r="BO214" s="82" t="s">
        <v>21393</v>
      </c>
      <c r="BP214" s="82" t="s">
        <v>17708</v>
      </c>
      <c r="BQ214" s="82" t="s">
        <v>1149</v>
      </c>
      <c r="BR214" s="82" t="s">
        <v>6722</v>
      </c>
      <c r="BS214" s="82" t="s">
        <v>20992</v>
      </c>
      <c r="BT214" s="82" t="s">
        <v>20560</v>
      </c>
      <c r="BU214" s="82" t="s">
        <v>12608</v>
      </c>
      <c r="BV214" s="82" t="s">
        <v>325</v>
      </c>
      <c r="BW214" s="82" t="s">
        <v>22119</v>
      </c>
      <c r="BX214" s="82" t="s">
        <v>326</v>
      </c>
      <c r="BY214" s="82" t="s">
        <v>41</v>
      </c>
      <c r="BZ214" s="82" t="s">
        <v>22535</v>
      </c>
      <c r="CA214" s="82" t="s">
        <v>19603</v>
      </c>
      <c r="CB214" s="82" t="s">
        <v>3014</v>
      </c>
      <c r="CC214" s="82" t="s">
        <v>22589</v>
      </c>
      <c r="CD214" s="82" t="s">
        <v>1929</v>
      </c>
      <c r="CE214" s="82" t="s">
        <v>19611</v>
      </c>
      <c r="CF214" s="82" t="s">
        <v>17718</v>
      </c>
      <c r="CG214" s="82" t="s">
        <v>21678</v>
      </c>
      <c r="CH214" s="82" t="s">
        <v>15184</v>
      </c>
      <c r="CI214" s="82" t="s">
        <v>21809</v>
      </c>
      <c r="CJ214" s="82" t="s">
        <v>6915</v>
      </c>
      <c r="CK214" s="82" t="s">
        <v>22725</v>
      </c>
      <c r="CL214" s="82" t="s">
        <v>3232</v>
      </c>
      <c r="CM214" s="82" t="s">
        <v>9645</v>
      </c>
      <c r="CO214" s="82" t="s">
        <v>23051</v>
      </c>
    </row>
    <row r="215" spans="3:93" ht="16.5" x14ac:dyDescent="0.25">
      <c r="C215" s="81" t="s">
        <v>4952</v>
      </c>
      <c r="D215" s="82" t="s">
        <v>4953</v>
      </c>
      <c r="E215" s="82" t="s">
        <v>5616</v>
      </c>
      <c r="F215" s="82" t="s">
        <v>6055</v>
      </c>
      <c r="G215" s="82" t="s">
        <v>6680</v>
      </c>
      <c r="H215" s="82" t="s">
        <v>7358</v>
      </c>
      <c r="I215" s="82" t="s">
        <v>7654</v>
      </c>
      <c r="J215" s="82" t="s">
        <v>8432</v>
      </c>
      <c r="K215" s="82" t="s">
        <v>9142</v>
      </c>
      <c r="L215" s="82" t="s">
        <v>1568</v>
      </c>
      <c r="M215" s="82" t="s">
        <v>10039</v>
      </c>
      <c r="N215" s="82" t="s">
        <v>11084</v>
      </c>
      <c r="O215" s="82" t="s">
        <v>10521</v>
      </c>
      <c r="P215" s="82" t="s">
        <v>9043</v>
      </c>
      <c r="Q215" s="82" t="s">
        <v>4374</v>
      </c>
      <c r="R215" s="82" t="s">
        <v>919</v>
      </c>
      <c r="S215" s="82" t="s">
        <v>327</v>
      </c>
      <c r="T215" s="82" t="s">
        <v>12414</v>
      </c>
      <c r="U215" s="82" t="s">
        <v>12035</v>
      </c>
      <c r="V215" s="82" t="s">
        <v>1477</v>
      </c>
      <c r="W215" s="82" t="s">
        <v>13300</v>
      </c>
      <c r="X215" s="82" t="s">
        <v>12949</v>
      </c>
      <c r="Y215" s="82" t="s">
        <v>3134</v>
      </c>
      <c r="Z215" s="82" t="s">
        <v>13736</v>
      </c>
      <c r="AA215" s="82" t="s">
        <v>8692</v>
      </c>
      <c r="AB215" s="82" t="s">
        <v>3830</v>
      </c>
      <c r="AC215" s="82" t="s">
        <v>12793</v>
      </c>
      <c r="AE215" s="82" t="s">
        <v>13667</v>
      </c>
      <c r="AF215" s="82" t="s">
        <v>8725</v>
      </c>
      <c r="AG215" s="82" t="s">
        <v>14729</v>
      </c>
      <c r="AH215" s="82" t="s">
        <v>11746</v>
      </c>
      <c r="AI215" s="82" t="s">
        <v>15549</v>
      </c>
      <c r="AJ215" s="82" t="s">
        <v>2293</v>
      </c>
      <c r="AK215" s="82" t="s">
        <v>3834</v>
      </c>
      <c r="AL215" s="82" t="s">
        <v>7086</v>
      </c>
      <c r="AM215" s="82" t="s">
        <v>1467</v>
      </c>
      <c r="AN215" s="82" t="s">
        <v>8609</v>
      </c>
      <c r="AO215" s="82" t="s">
        <v>11716</v>
      </c>
      <c r="AP215" s="82" t="s">
        <v>17890</v>
      </c>
      <c r="AQ215" s="82" t="s">
        <v>2190</v>
      </c>
      <c r="AR215" s="82" t="s">
        <v>7582</v>
      </c>
      <c r="AS215" s="82" t="s">
        <v>7082</v>
      </c>
      <c r="AT215" s="82" t="s">
        <v>338</v>
      </c>
      <c r="AU215" s="82" t="s">
        <v>2624</v>
      </c>
      <c r="AV215" s="82" t="s">
        <v>1695</v>
      </c>
      <c r="AW215" s="82" t="s">
        <v>11323</v>
      </c>
      <c r="AX215" s="82" t="s">
        <v>6613</v>
      </c>
      <c r="AY215" s="82" t="s">
        <v>11366</v>
      </c>
      <c r="AZ215" s="82" t="s">
        <v>19953</v>
      </c>
      <c r="BA215" s="82" t="s">
        <v>1468</v>
      </c>
      <c r="BB215" s="82" t="s">
        <v>7062</v>
      </c>
      <c r="BC215" s="82" t="s">
        <v>12574</v>
      </c>
      <c r="BD215" s="82" t="s">
        <v>4360</v>
      </c>
      <c r="BE215" s="82" t="s">
        <v>1721</v>
      </c>
      <c r="BF215" s="82" t="s">
        <v>2191</v>
      </c>
      <c r="BG215" s="82" t="s">
        <v>9820</v>
      </c>
      <c r="BH215" s="82" t="s">
        <v>1132</v>
      </c>
      <c r="BI215" s="82" t="s">
        <v>20403</v>
      </c>
      <c r="BJ215" s="82" t="s">
        <v>1853</v>
      </c>
      <c r="BK215" s="82" t="s">
        <v>19101</v>
      </c>
      <c r="BL215" s="82" t="s">
        <v>17638</v>
      </c>
      <c r="BM215" s="82" t="s">
        <v>1454</v>
      </c>
      <c r="BN215" s="82" t="s">
        <v>14278</v>
      </c>
      <c r="BO215" s="82" t="s">
        <v>21394</v>
      </c>
      <c r="BP215" s="82" t="s">
        <v>8052</v>
      </c>
      <c r="BQ215" s="82" t="s">
        <v>2891</v>
      </c>
      <c r="BR215" s="82" t="s">
        <v>6672</v>
      </c>
      <c r="BS215" s="82" t="s">
        <v>20993</v>
      </c>
      <c r="BT215" s="82" t="s">
        <v>20561</v>
      </c>
      <c r="BU215" s="82" t="s">
        <v>10389</v>
      </c>
      <c r="BV215" s="82" t="s">
        <v>1195</v>
      </c>
      <c r="BW215" s="82" t="s">
        <v>22120</v>
      </c>
      <c r="BX215" s="82" t="s">
        <v>1196</v>
      </c>
      <c r="BY215" s="82" t="s">
        <v>646</v>
      </c>
      <c r="BZ215" s="82" t="s">
        <v>22436</v>
      </c>
      <c r="CA215" s="82" t="s">
        <v>10902</v>
      </c>
      <c r="CB215" s="82" t="s">
        <v>4250</v>
      </c>
      <c r="CC215" s="82" t="s">
        <v>22558</v>
      </c>
      <c r="CD215" s="82" t="s">
        <v>938</v>
      </c>
      <c r="CE215" s="82" t="s">
        <v>10898</v>
      </c>
      <c r="CF215" s="82" t="s">
        <v>20435</v>
      </c>
      <c r="CG215" s="82" t="s">
        <v>17696</v>
      </c>
      <c r="CH215" s="82" t="s">
        <v>17607</v>
      </c>
      <c r="CI215" s="82" t="s">
        <v>14620</v>
      </c>
      <c r="CJ215" s="82" t="s">
        <v>7869</v>
      </c>
      <c r="CK215" s="82" t="s">
        <v>16474</v>
      </c>
      <c r="CL215" s="82" t="s">
        <v>1088</v>
      </c>
      <c r="CM215" s="82" t="s">
        <v>3667</v>
      </c>
      <c r="CO215" s="82" t="s">
        <v>23052</v>
      </c>
    </row>
    <row r="216" spans="3:93" ht="16.5" x14ac:dyDescent="0.25">
      <c r="C216" s="81" t="s">
        <v>4954</v>
      </c>
      <c r="D216" s="82" t="s">
        <v>4955</v>
      </c>
      <c r="E216" s="82" t="s">
        <v>5617</v>
      </c>
      <c r="F216" s="82" t="s">
        <v>6056</v>
      </c>
      <c r="G216" s="82" t="s">
        <v>6310</v>
      </c>
      <c r="H216" s="82" t="s">
        <v>7359</v>
      </c>
      <c r="I216" s="82" t="s">
        <v>7578</v>
      </c>
      <c r="J216" s="82" t="s">
        <v>8435</v>
      </c>
      <c r="K216" s="82" t="s">
        <v>9146</v>
      </c>
      <c r="L216" s="82" t="s">
        <v>9586</v>
      </c>
      <c r="M216" s="82" t="s">
        <v>9872</v>
      </c>
      <c r="N216" s="82" t="s">
        <v>11085</v>
      </c>
      <c r="O216" s="82" t="s">
        <v>10522</v>
      </c>
      <c r="P216" s="82" t="s">
        <v>11489</v>
      </c>
      <c r="Q216" s="82" t="s">
        <v>3674</v>
      </c>
      <c r="R216" s="82" t="s">
        <v>1805</v>
      </c>
      <c r="S216" s="82" t="s">
        <v>331</v>
      </c>
      <c r="T216" s="82" t="s">
        <v>3672</v>
      </c>
      <c r="U216" s="82" t="s">
        <v>12036</v>
      </c>
      <c r="V216" s="82" t="s">
        <v>3675</v>
      </c>
      <c r="W216" s="82" t="s">
        <v>13125</v>
      </c>
      <c r="X216" s="82" t="s">
        <v>12951</v>
      </c>
      <c r="Y216" s="82" t="s">
        <v>425</v>
      </c>
      <c r="Z216" s="82" t="s">
        <v>13737</v>
      </c>
      <c r="AA216" s="82" t="s">
        <v>8266</v>
      </c>
      <c r="AB216" s="82" t="s">
        <v>9582</v>
      </c>
      <c r="AC216" s="82" t="s">
        <v>949</v>
      </c>
      <c r="AE216" s="82" t="s">
        <v>991</v>
      </c>
      <c r="AF216" s="82" t="s">
        <v>15103</v>
      </c>
      <c r="AG216" s="82" t="s">
        <v>14731</v>
      </c>
      <c r="AH216" s="82" t="s">
        <v>2545</v>
      </c>
      <c r="AI216" s="82" t="s">
        <v>15550</v>
      </c>
      <c r="AJ216" s="82" t="s">
        <v>2888</v>
      </c>
      <c r="AK216" s="82" t="s">
        <v>3744</v>
      </c>
      <c r="AL216" s="82" t="s">
        <v>6691</v>
      </c>
      <c r="AM216" s="82" t="s">
        <v>1453</v>
      </c>
      <c r="AN216" s="82" t="s">
        <v>8754</v>
      </c>
      <c r="AO216" s="82" t="s">
        <v>18266</v>
      </c>
      <c r="AP216" s="82" t="s">
        <v>16104</v>
      </c>
      <c r="AQ216" s="82" t="s">
        <v>2188</v>
      </c>
      <c r="AR216" s="82" t="s">
        <v>7649</v>
      </c>
      <c r="AS216" s="82" t="s">
        <v>15239</v>
      </c>
      <c r="AT216" s="82" t="s">
        <v>3765</v>
      </c>
      <c r="AU216" s="82" t="s">
        <v>12882</v>
      </c>
      <c r="AV216" s="82" t="s">
        <v>944</v>
      </c>
      <c r="AW216" s="82" t="s">
        <v>12756</v>
      </c>
      <c r="AX216" s="82" t="s">
        <v>16962</v>
      </c>
      <c r="AY216" s="82" t="s">
        <v>11812</v>
      </c>
      <c r="AZ216" s="82" t="s">
        <v>19954</v>
      </c>
      <c r="BA216" s="82" t="s">
        <v>324</v>
      </c>
      <c r="BB216" s="82" t="s">
        <v>16858</v>
      </c>
      <c r="BC216" s="82" t="s">
        <v>1714</v>
      </c>
      <c r="BD216" s="82" t="s">
        <v>3663</v>
      </c>
      <c r="BE216" s="82" t="s">
        <v>3841</v>
      </c>
      <c r="BF216" s="82" t="s">
        <v>2192</v>
      </c>
      <c r="BG216" s="82" t="s">
        <v>19369</v>
      </c>
      <c r="BH216" s="82" t="s">
        <v>1128</v>
      </c>
      <c r="BI216" s="82" t="s">
        <v>16065</v>
      </c>
      <c r="BJ216" s="82" t="s">
        <v>9555</v>
      </c>
      <c r="BK216" s="82" t="s">
        <v>19103</v>
      </c>
      <c r="BL216" s="82" t="s">
        <v>17376</v>
      </c>
      <c r="BM216" s="82" t="s">
        <v>4172</v>
      </c>
      <c r="BN216" s="82" t="s">
        <v>16265</v>
      </c>
      <c r="BO216" s="82" t="s">
        <v>21395</v>
      </c>
      <c r="BP216" s="82" t="s">
        <v>12871</v>
      </c>
      <c r="BQ216" s="82" t="s">
        <v>2888</v>
      </c>
      <c r="BR216" s="82" t="s">
        <v>6696</v>
      </c>
      <c r="BS216" s="82" t="s">
        <v>20994</v>
      </c>
      <c r="BT216" s="82" t="s">
        <v>1827</v>
      </c>
      <c r="BU216" s="82" t="s">
        <v>18283</v>
      </c>
      <c r="BV216" s="82" t="s">
        <v>1445</v>
      </c>
      <c r="BW216" s="82" t="s">
        <v>22121</v>
      </c>
      <c r="BX216" s="82" t="s">
        <v>1199</v>
      </c>
      <c r="BY216" s="82" t="s">
        <v>934</v>
      </c>
      <c r="BZ216" s="82" t="s">
        <v>14584</v>
      </c>
      <c r="CA216" s="82" t="s">
        <v>21810</v>
      </c>
      <c r="CB216" s="82" t="s">
        <v>3078</v>
      </c>
      <c r="CC216" s="82" t="s">
        <v>22764</v>
      </c>
      <c r="CD216" s="82" t="s">
        <v>947</v>
      </c>
      <c r="CE216" s="82" t="s">
        <v>8485</v>
      </c>
      <c r="CF216" s="82" t="s">
        <v>10336</v>
      </c>
      <c r="CG216" s="82" t="s">
        <v>7707</v>
      </c>
      <c r="CH216" s="82" t="s">
        <v>6521</v>
      </c>
      <c r="CI216" s="82" t="s">
        <v>14666</v>
      </c>
      <c r="CJ216" s="82" t="s">
        <v>7768</v>
      </c>
      <c r="CK216" s="82" t="s">
        <v>18802</v>
      </c>
      <c r="CL216" s="82" t="s">
        <v>659</v>
      </c>
      <c r="CM216" s="82" t="s">
        <v>11368</v>
      </c>
      <c r="CO216" s="82" t="s">
        <v>23053</v>
      </c>
    </row>
    <row r="217" spans="3:93" ht="16.5" x14ac:dyDescent="0.25">
      <c r="C217" s="81" t="s">
        <v>4956</v>
      </c>
      <c r="D217" s="82" t="s">
        <v>4957</v>
      </c>
      <c r="E217" s="82" t="s">
        <v>5618</v>
      </c>
      <c r="F217" s="82" t="s">
        <v>6057</v>
      </c>
      <c r="G217" s="82" t="s">
        <v>6311</v>
      </c>
      <c r="H217" s="82" t="s">
        <v>7362</v>
      </c>
      <c r="I217" s="82" t="s">
        <v>7900</v>
      </c>
      <c r="J217" s="82" t="s">
        <v>8436</v>
      </c>
      <c r="K217" s="82" t="s">
        <v>9148</v>
      </c>
      <c r="L217" s="82" t="s">
        <v>9589</v>
      </c>
      <c r="M217" s="82" t="s">
        <v>9883</v>
      </c>
      <c r="N217" s="82" t="s">
        <v>10846</v>
      </c>
      <c r="O217" s="82" t="s">
        <v>10523</v>
      </c>
      <c r="P217" s="82" t="s">
        <v>11491</v>
      </c>
      <c r="Q217" s="82" t="s">
        <v>9592</v>
      </c>
      <c r="R217" s="82" t="s">
        <v>921</v>
      </c>
      <c r="S217" s="82" t="s">
        <v>327</v>
      </c>
      <c r="T217" s="82" t="s">
        <v>1731</v>
      </c>
      <c r="U217" s="82" t="s">
        <v>12037</v>
      </c>
      <c r="V217" s="82" t="s">
        <v>11760</v>
      </c>
      <c r="W217" s="82" t="s">
        <v>13301</v>
      </c>
      <c r="X217" s="82" t="s">
        <v>12953</v>
      </c>
      <c r="Y217" s="82" t="s">
        <v>11334</v>
      </c>
      <c r="Z217" s="82" t="s">
        <v>13738</v>
      </c>
      <c r="AA217" s="82" t="s">
        <v>8268</v>
      </c>
      <c r="AB217" s="82" t="s">
        <v>1562</v>
      </c>
      <c r="AC217" s="82" t="s">
        <v>3657</v>
      </c>
      <c r="AE217" s="82" t="s">
        <v>9495</v>
      </c>
      <c r="AF217" s="82" t="s">
        <v>8643</v>
      </c>
      <c r="AG217" s="82" t="s">
        <v>8113</v>
      </c>
      <c r="AH217" s="82" t="s">
        <v>902</v>
      </c>
      <c r="AI217" s="82" t="s">
        <v>15553</v>
      </c>
      <c r="AJ217" s="82" t="s">
        <v>625</v>
      </c>
      <c r="AK217" s="82" t="s">
        <v>2023</v>
      </c>
      <c r="AL217" s="82" t="s">
        <v>6686</v>
      </c>
      <c r="AM217" s="82" t="s">
        <v>339</v>
      </c>
      <c r="AN217" s="82" t="s">
        <v>16700</v>
      </c>
      <c r="AO217" s="82" t="s">
        <v>18268</v>
      </c>
      <c r="AP217" s="82" t="s">
        <v>10675</v>
      </c>
      <c r="AQ217" s="82" t="s">
        <v>339</v>
      </c>
      <c r="AR217" s="82" t="s">
        <v>7582</v>
      </c>
      <c r="AS217" s="82" t="s">
        <v>16978</v>
      </c>
      <c r="AT217" s="82" t="s">
        <v>8055</v>
      </c>
      <c r="AU217" s="82" t="s">
        <v>3660</v>
      </c>
      <c r="AV217" s="82" t="s">
        <v>949</v>
      </c>
      <c r="AW217" s="82" t="s">
        <v>12712</v>
      </c>
      <c r="AX217" s="82" t="s">
        <v>16963</v>
      </c>
      <c r="AY217" s="82" t="s">
        <v>12385</v>
      </c>
      <c r="AZ217" s="82" t="s">
        <v>19956</v>
      </c>
      <c r="BA217" s="82" t="s">
        <v>323</v>
      </c>
      <c r="BB217" s="82" t="s">
        <v>14989</v>
      </c>
      <c r="BC217" s="82" t="s">
        <v>3866</v>
      </c>
      <c r="BD217" s="82" t="s">
        <v>670</v>
      </c>
      <c r="BE217" s="82" t="s">
        <v>11768</v>
      </c>
      <c r="BF217" s="82" t="s">
        <v>2193</v>
      </c>
      <c r="BG217" s="82" t="s">
        <v>9043</v>
      </c>
      <c r="BH217" s="82" t="s">
        <v>4356</v>
      </c>
      <c r="BI217" s="82" t="s">
        <v>20404</v>
      </c>
      <c r="BJ217" s="82" t="s">
        <v>1861</v>
      </c>
      <c r="BK217" s="82" t="s">
        <v>19104</v>
      </c>
      <c r="BL217" s="82" t="s">
        <v>16479</v>
      </c>
      <c r="BM217" s="82" t="s">
        <v>2620</v>
      </c>
      <c r="BN217" s="82" t="s">
        <v>19714</v>
      </c>
      <c r="BO217" s="82" t="s">
        <v>21396</v>
      </c>
      <c r="BP217" s="82" t="s">
        <v>7898</v>
      </c>
      <c r="BQ217" s="82" t="s">
        <v>3012</v>
      </c>
      <c r="BR217" s="82" t="s">
        <v>7116</v>
      </c>
      <c r="BS217" s="82" t="s">
        <v>20996</v>
      </c>
      <c r="BT217" s="82" t="s">
        <v>18183</v>
      </c>
      <c r="BU217" s="82" t="s">
        <v>10554</v>
      </c>
      <c r="BV217" s="82" t="s">
        <v>1445</v>
      </c>
      <c r="BW217" s="82" t="s">
        <v>22122</v>
      </c>
      <c r="BX217" s="82" t="s">
        <v>1199</v>
      </c>
      <c r="BY217" s="82" t="s">
        <v>1082</v>
      </c>
      <c r="BZ217" s="82" t="s">
        <v>21831</v>
      </c>
      <c r="CA217" s="82" t="s">
        <v>11033</v>
      </c>
      <c r="CB217" s="82" t="s">
        <v>3835</v>
      </c>
      <c r="CC217" s="82" t="s">
        <v>19523</v>
      </c>
      <c r="CD217" s="82" t="s">
        <v>12787</v>
      </c>
      <c r="CE217" s="82" t="s">
        <v>10869</v>
      </c>
      <c r="CF217" s="82" t="s">
        <v>10349</v>
      </c>
      <c r="CG217" s="82" t="s">
        <v>7851</v>
      </c>
      <c r="CH217" s="82" t="s">
        <v>22346</v>
      </c>
      <c r="CI217" s="82" t="s">
        <v>15691</v>
      </c>
      <c r="CJ217" s="82" t="s">
        <v>18499</v>
      </c>
      <c r="CK217" s="82" t="s">
        <v>22726</v>
      </c>
      <c r="CL217" s="82" t="s">
        <v>660</v>
      </c>
      <c r="CM217" s="82" t="s">
        <v>11375</v>
      </c>
      <c r="CO217" s="82" t="s">
        <v>23054</v>
      </c>
    </row>
    <row r="218" spans="3:93" ht="16.5" x14ac:dyDescent="0.25">
      <c r="C218" s="81" t="s">
        <v>4958</v>
      </c>
      <c r="D218" s="82" t="s">
        <v>4959</v>
      </c>
      <c r="E218" s="82" t="s">
        <v>5619</v>
      </c>
      <c r="F218" s="82" t="s">
        <v>6058</v>
      </c>
      <c r="G218" s="82" t="s">
        <v>6295</v>
      </c>
      <c r="H218" s="82" t="s">
        <v>7365</v>
      </c>
      <c r="I218" s="82" t="s">
        <v>7901</v>
      </c>
      <c r="J218" s="82" t="s">
        <v>8437</v>
      </c>
      <c r="K218" s="82" t="s">
        <v>9151</v>
      </c>
      <c r="L218" s="82" t="s">
        <v>9592</v>
      </c>
      <c r="M218" s="82" t="s">
        <v>10040</v>
      </c>
      <c r="N218" s="82" t="s">
        <v>11087</v>
      </c>
      <c r="O218" s="82" t="s">
        <v>10525</v>
      </c>
      <c r="P218" s="82" t="s">
        <v>4276</v>
      </c>
      <c r="Q218" s="82" t="s">
        <v>1568</v>
      </c>
      <c r="R218" s="82" t="s">
        <v>9535</v>
      </c>
      <c r="S218" s="82" t="s">
        <v>116</v>
      </c>
      <c r="T218" s="82" t="s">
        <v>3047</v>
      </c>
      <c r="U218" s="82" t="s">
        <v>12038</v>
      </c>
      <c r="V218" s="82" t="s">
        <v>3677</v>
      </c>
      <c r="W218" s="82" t="s">
        <v>13303</v>
      </c>
      <c r="X218" s="82" t="s">
        <v>12550</v>
      </c>
      <c r="Y218" s="82" t="s">
        <v>12712</v>
      </c>
      <c r="Z218" s="82" t="s">
        <v>13739</v>
      </c>
      <c r="AA218" s="82" t="s">
        <v>8578</v>
      </c>
      <c r="AB218" s="82" t="s">
        <v>9579</v>
      </c>
      <c r="AC218" s="82" t="s">
        <v>954</v>
      </c>
      <c r="AE218" s="82" t="s">
        <v>15991</v>
      </c>
      <c r="AF218" s="82" t="s">
        <v>14796</v>
      </c>
      <c r="AG218" s="82" t="s">
        <v>14732</v>
      </c>
      <c r="AH218" s="82" t="s">
        <v>610</v>
      </c>
      <c r="AI218" s="82" t="s">
        <v>15554</v>
      </c>
      <c r="AJ218" s="82" t="s">
        <v>746</v>
      </c>
      <c r="AK218" s="82" t="s">
        <v>909</v>
      </c>
      <c r="AL218" s="82" t="s">
        <v>6509</v>
      </c>
      <c r="AM218" s="82" t="s">
        <v>1467</v>
      </c>
      <c r="AN218" s="82" t="s">
        <v>8619</v>
      </c>
      <c r="AO218" s="82" t="s">
        <v>18269</v>
      </c>
      <c r="AP218" s="82" t="s">
        <v>10746</v>
      </c>
      <c r="AQ218" s="82" t="s">
        <v>2188</v>
      </c>
      <c r="AR218" s="82" t="s">
        <v>7581</v>
      </c>
      <c r="AS218" s="82" t="s">
        <v>15203</v>
      </c>
      <c r="AT218" s="82" t="s">
        <v>2618</v>
      </c>
      <c r="AU218" s="82" t="s">
        <v>4382</v>
      </c>
      <c r="AV218" s="82" t="s">
        <v>12787</v>
      </c>
      <c r="AW218" s="82" t="s">
        <v>591</v>
      </c>
      <c r="AX218" s="82" t="s">
        <v>7322</v>
      </c>
      <c r="AY218" s="82" t="s">
        <v>1487</v>
      </c>
      <c r="AZ218" s="82" t="s">
        <v>19957</v>
      </c>
      <c r="BA218" s="82" t="s">
        <v>324</v>
      </c>
      <c r="BB218" s="82" t="s">
        <v>16867</v>
      </c>
      <c r="BC218" s="82" t="s">
        <v>4357</v>
      </c>
      <c r="BD218" s="82" t="s">
        <v>8948</v>
      </c>
      <c r="BE218" s="82" t="s">
        <v>1819</v>
      </c>
      <c r="BF218" s="82" t="s">
        <v>332</v>
      </c>
      <c r="BG218" s="82" t="s">
        <v>9837</v>
      </c>
      <c r="BH218" s="82" t="s">
        <v>3377</v>
      </c>
      <c r="BI218" s="82" t="s">
        <v>20405</v>
      </c>
      <c r="BJ218" s="82" t="s">
        <v>11768</v>
      </c>
      <c r="BK218" s="82" t="s">
        <v>19105</v>
      </c>
      <c r="BL218" s="82" t="s">
        <v>16484</v>
      </c>
      <c r="BM218" s="82" t="s">
        <v>4173</v>
      </c>
      <c r="BN218" s="82" t="s">
        <v>8720</v>
      </c>
      <c r="BO218" s="82" t="s">
        <v>21397</v>
      </c>
      <c r="BP218" s="82" t="s">
        <v>7906</v>
      </c>
      <c r="BQ218" s="82" t="s">
        <v>629</v>
      </c>
      <c r="BR218" s="82" t="s">
        <v>6449</v>
      </c>
      <c r="BS218" s="82" t="s">
        <v>20995</v>
      </c>
      <c r="BT218" s="82" t="s">
        <v>19328</v>
      </c>
      <c r="BU218" s="82" t="s">
        <v>16027</v>
      </c>
      <c r="BV218" s="82" t="s">
        <v>324</v>
      </c>
      <c r="BW218" s="82" t="s">
        <v>22123</v>
      </c>
      <c r="BX218" s="82" t="s">
        <v>326</v>
      </c>
      <c r="BY218" s="82" t="s">
        <v>3045</v>
      </c>
      <c r="BZ218" s="82" t="s">
        <v>22552</v>
      </c>
      <c r="CA218" s="82" t="s">
        <v>10904</v>
      </c>
      <c r="CB218" s="82" t="s">
        <v>1473</v>
      </c>
      <c r="CC218" s="82" t="s">
        <v>22553</v>
      </c>
      <c r="CD218" s="82" t="s">
        <v>12829</v>
      </c>
      <c r="CE218" s="82" t="s">
        <v>11046</v>
      </c>
      <c r="CF218" s="82" t="s">
        <v>20723</v>
      </c>
      <c r="CG218" s="82" t="s">
        <v>17423</v>
      </c>
      <c r="CH218" s="82" t="s">
        <v>18768</v>
      </c>
      <c r="CI218" s="82" t="s">
        <v>15678</v>
      </c>
      <c r="CJ218" s="82" t="s">
        <v>18594</v>
      </c>
      <c r="CK218" s="82" t="s">
        <v>17425</v>
      </c>
      <c r="CL218" s="82" t="s">
        <v>1934</v>
      </c>
      <c r="CM218" s="82" t="s">
        <v>2033</v>
      </c>
      <c r="CO218" s="82" t="s">
        <v>16705</v>
      </c>
    </row>
    <row r="219" spans="3:93" ht="16.5" x14ac:dyDescent="0.25">
      <c r="C219" s="81" t="s">
        <v>4960</v>
      </c>
      <c r="D219" s="82" t="s">
        <v>4961</v>
      </c>
      <c r="E219" s="82" t="s">
        <v>5620</v>
      </c>
      <c r="F219" s="82" t="s">
        <v>6059</v>
      </c>
      <c r="G219" s="82" t="s">
        <v>6405</v>
      </c>
      <c r="H219" s="82" t="s">
        <v>7367</v>
      </c>
      <c r="I219" s="82" t="s">
        <v>7568</v>
      </c>
      <c r="J219" s="82" t="s">
        <v>8440</v>
      </c>
      <c r="K219" s="82" t="s">
        <v>9153</v>
      </c>
      <c r="L219" s="82" t="s">
        <v>9594</v>
      </c>
      <c r="M219" s="82" t="s">
        <v>9869</v>
      </c>
      <c r="N219" s="82" t="s">
        <v>11089</v>
      </c>
      <c r="O219" s="82" t="s">
        <v>10527</v>
      </c>
      <c r="P219" s="82" t="s">
        <v>11489</v>
      </c>
      <c r="Q219" s="82" t="s">
        <v>11751</v>
      </c>
      <c r="R219" s="82" t="s">
        <v>3168</v>
      </c>
      <c r="S219" s="82" t="s">
        <v>116</v>
      </c>
      <c r="T219" s="82" t="s">
        <v>3234</v>
      </c>
      <c r="U219" s="82" t="s">
        <v>12039</v>
      </c>
      <c r="V219" s="82" t="s">
        <v>8930</v>
      </c>
      <c r="W219" s="82" t="s">
        <v>13304</v>
      </c>
      <c r="X219" s="82" t="s">
        <v>12549</v>
      </c>
      <c r="Y219" s="82" t="s">
        <v>9760</v>
      </c>
      <c r="Z219" s="82" t="s">
        <v>13740</v>
      </c>
      <c r="AA219" s="82" t="s">
        <v>14223</v>
      </c>
      <c r="AB219" s="82" t="s">
        <v>3743</v>
      </c>
      <c r="AC219" s="82" t="s">
        <v>1927</v>
      </c>
      <c r="AE219" s="82" t="s">
        <v>15993</v>
      </c>
      <c r="AF219" s="82" t="s">
        <v>14796</v>
      </c>
      <c r="AG219" s="82" t="s">
        <v>14734</v>
      </c>
      <c r="AH219" s="82" t="s">
        <v>3371</v>
      </c>
      <c r="AI219" s="82" t="s">
        <v>15556</v>
      </c>
      <c r="AJ219" s="82" t="s">
        <v>9617</v>
      </c>
      <c r="AK219" s="82" t="s">
        <v>12420</v>
      </c>
      <c r="AL219" s="82" t="s">
        <v>7107</v>
      </c>
      <c r="AM219" s="82" t="s">
        <v>330</v>
      </c>
      <c r="AN219" s="82" t="s">
        <v>14799</v>
      </c>
      <c r="AO219" s="82" t="s">
        <v>18270</v>
      </c>
      <c r="AP219" s="82" t="s">
        <v>10749</v>
      </c>
      <c r="AQ219" s="82" t="s">
        <v>2190</v>
      </c>
      <c r="AR219" s="82" t="s">
        <v>7582</v>
      </c>
      <c r="AS219" s="82" t="s">
        <v>6477</v>
      </c>
      <c r="AT219" s="82" t="s">
        <v>2619</v>
      </c>
      <c r="AU219" s="82" t="s">
        <v>4381</v>
      </c>
      <c r="AV219" s="82" t="s">
        <v>12790</v>
      </c>
      <c r="AW219" s="82" t="s">
        <v>8903</v>
      </c>
      <c r="AX219" s="82" t="s">
        <v>16966</v>
      </c>
      <c r="AY219" s="82" t="s">
        <v>956</v>
      </c>
      <c r="AZ219" s="82" t="s">
        <v>19959</v>
      </c>
      <c r="BA219" s="82" t="s">
        <v>324</v>
      </c>
      <c r="BB219" s="82" t="s">
        <v>16368</v>
      </c>
      <c r="BC219" s="82" t="s">
        <v>1720</v>
      </c>
      <c r="BD219" s="82" t="s">
        <v>11369</v>
      </c>
      <c r="BE219" s="82" t="s">
        <v>9551</v>
      </c>
      <c r="BF219" s="82" t="s">
        <v>334</v>
      </c>
      <c r="BG219" s="82" t="s">
        <v>12461</v>
      </c>
      <c r="BH219" s="82" t="s">
        <v>52</v>
      </c>
      <c r="BI219" s="82" t="s">
        <v>20407</v>
      </c>
      <c r="BJ219" s="82" t="s">
        <v>3164</v>
      </c>
      <c r="BK219" s="82" t="s">
        <v>19106</v>
      </c>
      <c r="BL219" s="82" t="s">
        <v>16485</v>
      </c>
      <c r="BM219" s="82" t="s">
        <v>2618</v>
      </c>
      <c r="BN219" s="82" t="s">
        <v>8756</v>
      </c>
      <c r="BO219" s="82" t="s">
        <v>21398</v>
      </c>
      <c r="BP219" s="82" t="s">
        <v>7925</v>
      </c>
      <c r="BQ219" s="82" t="s">
        <v>3084</v>
      </c>
      <c r="BR219" s="82" t="s">
        <v>6457</v>
      </c>
      <c r="BS219" s="82" t="s">
        <v>20998</v>
      </c>
      <c r="BT219" s="82" t="s">
        <v>18112</v>
      </c>
      <c r="BU219" s="82" t="s">
        <v>16047</v>
      </c>
      <c r="BV219" s="82" t="s">
        <v>1445</v>
      </c>
      <c r="BW219" s="82" t="s">
        <v>22124</v>
      </c>
      <c r="BX219" s="82" t="s">
        <v>1196</v>
      </c>
      <c r="BY219" s="82" t="s">
        <v>661</v>
      </c>
      <c r="BZ219" s="82" t="s">
        <v>22767</v>
      </c>
      <c r="CA219" s="82" t="s">
        <v>10994</v>
      </c>
      <c r="CB219" s="82" t="s">
        <v>913</v>
      </c>
      <c r="CC219" s="82" t="s">
        <v>22764</v>
      </c>
      <c r="CD219" s="82" t="s">
        <v>1691</v>
      </c>
      <c r="CE219" s="82" t="s">
        <v>8392</v>
      </c>
      <c r="CF219" s="82" t="s">
        <v>11676</v>
      </c>
      <c r="CG219" s="82" t="s">
        <v>20183</v>
      </c>
      <c r="CH219" s="82" t="s">
        <v>7491</v>
      </c>
      <c r="CI219" s="82" t="s">
        <v>22569</v>
      </c>
      <c r="CJ219" s="82" t="s">
        <v>18821</v>
      </c>
      <c r="CK219" s="82" t="s">
        <v>16474</v>
      </c>
      <c r="CL219" s="82" t="s">
        <v>3228</v>
      </c>
      <c r="CM219" s="82" t="s">
        <v>11787</v>
      </c>
      <c r="CO219" s="82" t="s">
        <v>14200</v>
      </c>
    </row>
    <row r="220" spans="3:93" ht="16.5" x14ac:dyDescent="0.25">
      <c r="C220" s="81" t="s">
        <v>4962</v>
      </c>
      <c r="D220" s="82" t="s">
        <v>4963</v>
      </c>
      <c r="E220" s="82" t="s">
        <v>5621</v>
      </c>
      <c r="F220" s="82" t="s">
        <v>6060</v>
      </c>
      <c r="G220" s="82" t="s">
        <v>6294</v>
      </c>
      <c r="H220" s="82" t="s">
        <v>7370</v>
      </c>
      <c r="I220" s="82" t="s">
        <v>7903</v>
      </c>
      <c r="J220" s="82" t="s">
        <v>8441</v>
      </c>
      <c r="K220" s="82" t="s">
        <v>9155</v>
      </c>
      <c r="L220" s="82" t="s">
        <v>1748</v>
      </c>
      <c r="M220" s="82" t="s">
        <v>9887</v>
      </c>
      <c r="N220" s="82" t="s">
        <v>11083</v>
      </c>
      <c r="O220" s="82" t="s">
        <v>10528</v>
      </c>
      <c r="P220" s="82" t="s">
        <v>11495</v>
      </c>
      <c r="Q220" s="82" t="s">
        <v>11753</v>
      </c>
      <c r="R220" s="82" t="s">
        <v>1803</v>
      </c>
      <c r="S220" s="82" t="s">
        <v>137</v>
      </c>
      <c r="T220" s="82" t="s">
        <v>1737</v>
      </c>
      <c r="U220" s="82" t="s">
        <v>12040</v>
      </c>
      <c r="V220" s="82" t="s">
        <v>1562</v>
      </c>
      <c r="W220" s="82" t="s">
        <v>13305</v>
      </c>
      <c r="X220" s="82" t="s">
        <v>9121</v>
      </c>
      <c r="Y220" s="82" t="s">
        <v>9743</v>
      </c>
      <c r="Z220" s="82" t="s">
        <v>13741</v>
      </c>
      <c r="AA220" s="82" t="s">
        <v>14225</v>
      </c>
      <c r="AB220" s="82" t="s">
        <v>3750</v>
      </c>
      <c r="AC220" s="82" t="s">
        <v>3045</v>
      </c>
      <c r="AE220" s="82" t="s">
        <v>994</v>
      </c>
      <c r="AF220" s="82" t="s">
        <v>8726</v>
      </c>
      <c r="AG220" s="82" t="s">
        <v>14736</v>
      </c>
      <c r="AH220" s="82" t="s">
        <v>1145</v>
      </c>
      <c r="AI220" s="82" t="s">
        <v>15558</v>
      </c>
      <c r="AJ220" s="82" t="s">
        <v>625</v>
      </c>
      <c r="AK220" s="82" t="s">
        <v>9614</v>
      </c>
      <c r="AL220" s="82" t="s">
        <v>7112</v>
      </c>
      <c r="AM220" s="82" t="s">
        <v>1196</v>
      </c>
      <c r="AN220" s="82" t="s">
        <v>14247</v>
      </c>
      <c r="AO220" s="82" t="s">
        <v>11717</v>
      </c>
      <c r="AP220" s="82" t="s">
        <v>17892</v>
      </c>
      <c r="AQ220" s="82" t="s">
        <v>7653</v>
      </c>
      <c r="AR220" s="82" t="s">
        <v>7583</v>
      </c>
      <c r="AS220" s="82" t="s">
        <v>16430</v>
      </c>
      <c r="AT220" s="82" t="s">
        <v>4171</v>
      </c>
      <c r="AU220" s="82" t="s">
        <v>1074</v>
      </c>
      <c r="AV220" s="82" t="s">
        <v>12788</v>
      </c>
      <c r="AW220" s="82" t="s">
        <v>11324</v>
      </c>
      <c r="AX220" s="82" t="s">
        <v>16967</v>
      </c>
      <c r="AY220" s="82" t="s">
        <v>958</v>
      </c>
      <c r="AZ220" s="82" t="s">
        <v>19961</v>
      </c>
      <c r="BA220" s="82" t="s">
        <v>1197</v>
      </c>
      <c r="BB220" s="82" t="s">
        <v>16864</v>
      </c>
      <c r="BC220" s="82" t="s">
        <v>12574</v>
      </c>
      <c r="BD220" s="82" t="s">
        <v>2038</v>
      </c>
      <c r="BE220" s="82" t="s">
        <v>9543</v>
      </c>
      <c r="BF220" s="82" t="s">
        <v>7653</v>
      </c>
      <c r="BG220" s="82" t="s">
        <v>9825</v>
      </c>
      <c r="BH220" s="82" t="s">
        <v>1802</v>
      </c>
      <c r="BI220" s="82" t="s">
        <v>17804</v>
      </c>
      <c r="BJ220" s="82" t="s">
        <v>9547</v>
      </c>
      <c r="BK220" s="82" t="s">
        <v>19107</v>
      </c>
      <c r="BL220" s="82" t="s">
        <v>17643</v>
      </c>
      <c r="BM220" s="82" t="s">
        <v>8055</v>
      </c>
      <c r="BN220" s="82" t="s">
        <v>8717</v>
      </c>
      <c r="BO220" s="82" t="s">
        <v>21399</v>
      </c>
      <c r="BP220" s="82" t="s">
        <v>16588</v>
      </c>
      <c r="BQ220" s="82" t="s">
        <v>4250</v>
      </c>
      <c r="BR220" s="82" t="s">
        <v>6647</v>
      </c>
      <c r="BS220" s="82" t="s">
        <v>20962</v>
      </c>
      <c r="BT220" s="82" t="s">
        <v>9186</v>
      </c>
      <c r="BU220" s="82" t="s">
        <v>20634</v>
      </c>
      <c r="BV220" s="82" t="s">
        <v>1468</v>
      </c>
      <c r="BW220" s="82" t="s">
        <v>21996</v>
      </c>
      <c r="BX220" s="82" t="s">
        <v>325</v>
      </c>
      <c r="BY220" s="82" t="s">
        <v>647</v>
      </c>
      <c r="BZ220" s="82" t="s">
        <v>15665</v>
      </c>
      <c r="CA220" s="82" t="s">
        <v>15715</v>
      </c>
      <c r="CB220" s="82" t="s">
        <v>741</v>
      </c>
      <c r="CC220" s="82" t="s">
        <v>22551</v>
      </c>
      <c r="CD220" s="82" t="s">
        <v>1085</v>
      </c>
      <c r="CE220" s="82" t="s">
        <v>19430</v>
      </c>
      <c r="CF220" s="82" t="s">
        <v>17726</v>
      </c>
      <c r="CG220" s="82" t="s">
        <v>17430</v>
      </c>
      <c r="CH220" s="82" t="s">
        <v>15222</v>
      </c>
      <c r="CI220" s="82" t="s">
        <v>21820</v>
      </c>
      <c r="CJ220" s="82" t="s">
        <v>16507</v>
      </c>
      <c r="CK220" s="82" t="s">
        <v>21662</v>
      </c>
      <c r="CL220" s="82" t="s">
        <v>660</v>
      </c>
      <c r="CM220" s="82" t="s">
        <v>9646</v>
      </c>
      <c r="CO220" s="82" t="s">
        <v>14201</v>
      </c>
    </row>
    <row r="221" spans="3:93" ht="16.5" x14ac:dyDescent="0.25">
      <c r="C221" s="81" t="s">
        <v>4964</v>
      </c>
      <c r="D221" s="82" t="s">
        <v>4965</v>
      </c>
      <c r="E221" s="82" t="s">
        <v>5622</v>
      </c>
      <c r="F221" s="82" t="s">
        <v>6061</v>
      </c>
      <c r="G221" s="82" t="s">
        <v>6683</v>
      </c>
      <c r="H221" s="82" t="s">
        <v>7372</v>
      </c>
      <c r="I221" s="82" t="s">
        <v>7905</v>
      </c>
      <c r="J221" s="82" t="s">
        <v>8443</v>
      </c>
      <c r="K221" s="82" t="s">
        <v>9157</v>
      </c>
      <c r="L221" s="82" t="s">
        <v>9591</v>
      </c>
      <c r="M221" s="82" t="s">
        <v>9862</v>
      </c>
      <c r="N221" s="82" t="s">
        <v>11091</v>
      </c>
      <c r="O221" s="82" t="s">
        <v>10531</v>
      </c>
      <c r="P221" s="82" t="s">
        <v>11496</v>
      </c>
      <c r="Q221" s="82" t="s">
        <v>1478</v>
      </c>
      <c r="R221" s="82" t="s">
        <v>3169</v>
      </c>
      <c r="S221" s="82" t="s">
        <v>116</v>
      </c>
      <c r="T221" s="82" t="s">
        <v>3249</v>
      </c>
      <c r="U221" s="82" t="s">
        <v>12041</v>
      </c>
      <c r="V221" s="82" t="s">
        <v>9585</v>
      </c>
      <c r="W221" s="82" t="s">
        <v>13306</v>
      </c>
      <c r="X221" s="82" t="s">
        <v>12960</v>
      </c>
      <c r="Y221" s="82" t="s">
        <v>11468</v>
      </c>
      <c r="Z221" s="82" t="s">
        <v>13255</v>
      </c>
      <c r="AA221" s="82" t="s">
        <v>8707</v>
      </c>
      <c r="AB221" s="82" t="s">
        <v>3739</v>
      </c>
      <c r="AC221" s="82" t="s">
        <v>649</v>
      </c>
      <c r="AE221" s="82" t="s">
        <v>13759</v>
      </c>
      <c r="AF221" s="82" t="s">
        <v>14250</v>
      </c>
      <c r="AG221" s="82" t="s">
        <v>14737</v>
      </c>
      <c r="AH221" s="82" t="s">
        <v>9553</v>
      </c>
      <c r="AI221" s="82" t="s">
        <v>15559</v>
      </c>
      <c r="AJ221" s="82" t="s">
        <v>1473</v>
      </c>
      <c r="AK221" s="82" t="s">
        <v>9601</v>
      </c>
      <c r="AL221" s="82" t="s">
        <v>7070</v>
      </c>
      <c r="AM221" s="82" t="s">
        <v>327</v>
      </c>
      <c r="AN221" s="82" t="s">
        <v>16609</v>
      </c>
      <c r="AO221" s="82" t="s">
        <v>16043</v>
      </c>
      <c r="AP221" s="82" t="s">
        <v>16101</v>
      </c>
      <c r="AQ221" s="82" t="s">
        <v>1453</v>
      </c>
      <c r="AR221" s="82" t="s">
        <v>7584</v>
      </c>
      <c r="AS221" s="82" t="s">
        <v>6311</v>
      </c>
      <c r="AT221" s="82" t="s">
        <v>8055</v>
      </c>
      <c r="AU221" s="82" t="s">
        <v>4379</v>
      </c>
      <c r="AV221" s="82" t="s">
        <v>939</v>
      </c>
      <c r="AW221" s="82" t="s">
        <v>9686</v>
      </c>
      <c r="AX221" s="82" t="s">
        <v>16968</v>
      </c>
      <c r="AY221" s="82" t="s">
        <v>8936</v>
      </c>
      <c r="AZ221" s="82" t="s">
        <v>19962</v>
      </c>
      <c r="BA221" s="82" t="s">
        <v>116</v>
      </c>
      <c r="BB221" s="82" t="s">
        <v>7222</v>
      </c>
      <c r="BC221" s="82" t="s">
        <v>2153</v>
      </c>
      <c r="BD221" s="82" t="s">
        <v>11359</v>
      </c>
      <c r="BE221" s="82" t="s">
        <v>9549</v>
      </c>
      <c r="BF221" s="82" t="s">
        <v>2193</v>
      </c>
      <c r="BG221" s="82" t="s">
        <v>13038</v>
      </c>
      <c r="BH221" s="82" t="s">
        <v>917</v>
      </c>
      <c r="BI221" s="82" t="s">
        <v>11604</v>
      </c>
      <c r="BJ221" s="82" t="s">
        <v>3164</v>
      </c>
      <c r="BK221" s="82" t="s">
        <v>19108</v>
      </c>
      <c r="BL221" s="82" t="s">
        <v>7834</v>
      </c>
      <c r="BM221" s="82" t="s">
        <v>4382</v>
      </c>
      <c r="BN221" s="82" t="s">
        <v>8781</v>
      </c>
      <c r="BO221" s="82" t="s">
        <v>21400</v>
      </c>
      <c r="BP221" s="82" t="s">
        <v>7537</v>
      </c>
      <c r="BQ221" s="82" t="s">
        <v>740</v>
      </c>
      <c r="BR221" s="82" t="s">
        <v>6672</v>
      </c>
      <c r="BS221" s="82" t="s">
        <v>20999</v>
      </c>
      <c r="BT221" s="82" t="s">
        <v>3918</v>
      </c>
      <c r="BU221" s="82" t="s">
        <v>18208</v>
      </c>
      <c r="BV221" s="82" t="s">
        <v>326</v>
      </c>
      <c r="BW221" s="82" t="s">
        <v>22125</v>
      </c>
      <c r="BX221" s="82" t="s">
        <v>326</v>
      </c>
      <c r="BY221" s="82" t="s">
        <v>3233</v>
      </c>
      <c r="BZ221" s="82" t="s">
        <v>22951</v>
      </c>
      <c r="CA221" s="82" t="s">
        <v>21813</v>
      </c>
      <c r="CB221" s="82" t="s">
        <v>9607</v>
      </c>
      <c r="CC221" s="82" t="s">
        <v>22435</v>
      </c>
      <c r="CD221" s="82" t="s">
        <v>945</v>
      </c>
      <c r="CE221" s="82" t="s">
        <v>8409</v>
      </c>
      <c r="CF221" s="82" t="s">
        <v>2133</v>
      </c>
      <c r="CG221" s="82" t="s">
        <v>7035</v>
      </c>
      <c r="CH221" s="82" t="s">
        <v>15252</v>
      </c>
      <c r="CI221" s="82" t="s">
        <v>22570</v>
      </c>
      <c r="CJ221" s="82" t="s">
        <v>7596</v>
      </c>
      <c r="CK221" s="82" t="s">
        <v>8033</v>
      </c>
      <c r="CL221" s="82" t="s">
        <v>3658</v>
      </c>
      <c r="CM221" s="82" t="s">
        <v>11813</v>
      </c>
      <c r="CO221" s="82" t="s">
        <v>8675</v>
      </c>
    </row>
    <row r="222" spans="3:93" ht="16.5" x14ac:dyDescent="0.25">
      <c r="C222" s="81" t="s">
        <v>4966</v>
      </c>
      <c r="D222" s="82" t="s">
        <v>4967</v>
      </c>
      <c r="E222" s="82" t="s">
        <v>5623</v>
      </c>
      <c r="F222" s="82" t="s">
        <v>6062</v>
      </c>
      <c r="G222" s="82" t="s">
        <v>6621</v>
      </c>
      <c r="H222" s="82" t="s">
        <v>7374</v>
      </c>
      <c r="I222" s="82" t="s">
        <v>7795</v>
      </c>
      <c r="J222" s="82" t="s">
        <v>8444</v>
      </c>
      <c r="K222" s="82" t="s">
        <v>9158</v>
      </c>
      <c r="L222" s="82" t="s">
        <v>9585</v>
      </c>
      <c r="M222" s="82" t="s">
        <v>9867</v>
      </c>
      <c r="N222" s="82" t="s">
        <v>11093</v>
      </c>
      <c r="O222" s="82" t="s">
        <v>10532</v>
      </c>
      <c r="P222" s="82" t="s">
        <v>11497</v>
      </c>
      <c r="Q222" s="82" t="s">
        <v>1478</v>
      </c>
      <c r="R222" s="82" t="s">
        <v>9534</v>
      </c>
      <c r="S222" s="82" t="s">
        <v>1195</v>
      </c>
      <c r="T222" s="82" t="s">
        <v>8923</v>
      </c>
      <c r="U222" s="82" t="s">
        <v>12042</v>
      </c>
      <c r="V222" s="82" t="s">
        <v>84</v>
      </c>
      <c r="W222" s="82" t="s">
        <v>13307</v>
      </c>
      <c r="X222" s="82" t="s">
        <v>11589</v>
      </c>
      <c r="Y222" s="82" t="s">
        <v>8803</v>
      </c>
      <c r="Z222" s="82" t="s">
        <v>13744</v>
      </c>
      <c r="AA222" s="82" t="s">
        <v>8685</v>
      </c>
      <c r="AB222" s="82" t="s">
        <v>1478</v>
      </c>
      <c r="AC222" s="82" t="s">
        <v>657</v>
      </c>
      <c r="AE222" s="82" t="s">
        <v>13790</v>
      </c>
      <c r="AF222" s="82" t="s">
        <v>8623</v>
      </c>
      <c r="AG222" s="82" t="s">
        <v>14738</v>
      </c>
      <c r="AH222" s="82" t="s">
        <v>1804</v>
      </c>
      <c r="AI222" s="82" t="s">
        <v>15561</v>
      </c>
      <c r="AJ222" s="82" t="s">
        <v>3009</v>
      </c>
      <c r="AK222" s="82" t="s">
        <v>3832</v>
      </c>
      <c r="AL222" s="82" t="s">
        <v>16392</v>
      </c>
      <c r="AM222" s="82" t="s">
        <v>329</v>
      </c>
      <c r="AN222" s="82" t="s">
        <v>8705</v>
      </c>
      <c r="AO222" s="82" t="s">
        <v>11714</v>
      </c>
      <c r="AP222" s="82" t="s">
        <v>17893</v>
      </c>
      <c r="AQ222" s="82" t="s">
        <v>2188</v>
      </c>
      <c r="AR222" s="82" t="s">
        <v>7649</v>
      </c>
      <c r="AS222" s="82" t="s">
        <v>15219</v>
      </c>
      <c r="AT222" s="82" t="s">
        <v>2629</v>
      </c>
      <c r="AU222" s="82" t="s">
        <v>4379</v>
      </c>
      <c r="AV222" s="82" t="s">
        <v>951</v>
      </c>
      <c r="AW222" s="82" t="s">
        <v>11452</v>
      </c>
      <c r="AX222" s="82" t="s">
        <v>16762</v>
      </c>
      <c r="AY222" s="82" t="s">
        <v>4363</v>
      </c>
      <c r="AZ222" s="82" t="s">
        <v>19963</v>
      </c>
      <c r="BA222" s="82" t="s">
        <v>325</v>
      </c>
      <c r="BB222" s="82" t="s">
        <v>14500</v>
      </c>
      <c r="BC222" s="82" t="s">
        <v>12576</v>
      </c>
      <c r="BD222" s="82" t="s">
        <v>12373</v>
      </c>
      <c r="BE222" s="82" t="s">
        <v>9545</v>
      </c>
      <c r="BF222" s="82" t="s">
        <v>333</v>
      </c>
      <c r="BG222" s="82" t="s">
        <v>4275</v>
      </c>
      <c r="BH222" s="82" t="s">
        <v>1126</v>
      </c>
      <c r="BI222" s="82" t="s">
        <v>10384</v>
      </c>
      <c r="BJ222" s="82" t="s">
        <v>9543</v>
      </c>
      <c r="BK222" s="82" t="s">
        <v>19109</v>
      </c>
      <c r="BL222" s="82" t="s">
        <v>17645</v>
      </c>
      <c r="BM222" s="82" t="s">
        <v>12882</v>
      </c>
      <c r="BN222" s="82" t="s">
        <v>8784</v>
      </c>
      <c r="BO222" s="82" t="s">
        <v>21401</v>
      </c>
      <c r="BP222" s="82" t="s">
        <v>20306</v>
      </c>
      <c r="BQ222" s="82" t="s">
        <v>9528</v>
      </c>
      <c r="BR222" s="82" t="s">
        <v>6423</v>
      </c>
      <c r="BS222" s="82" t="s">
        <v>21000</v>
      </c>
      <c r="BT222" s="82" t="s">
        <v>18176</v>
      </c>
      <c r="BU222" s="82" t="s">
        <v>18664</v>
      </c>
      <c r="BV222" s="82" t="s">
        <v>326</v>
      </c>
      <c r="BW222" s="82" t="s">
        <v>22126</v>
      </c>
      <c r="BX222" s="82" t="s">
        <v>324</v>
      </c>
      <c r="BY222" s="82" t="s">
        <v>55</v>
      </c>
      <c r="BZ222" s="82" t="s">
        <v>15547</v>
      </c>
      <c r="CA222" s="82" t="s">
        <v>21814</v>
      </c>
      <c r="CB222" s="82" t="s">
        <v>631</v>
      </c>
      <c r="CC222" s="82" t="s">
        <v>22844</v>
      </c>
      <c r="CD222" s="82" t="s">
        <v>948</v>
      </c>
      <c r="CE222" s="82" t="s">
        <v>8298</v>
      </c>
      <c r="CF222" s="82" t="s">
        <v>20724</v>
      </c>
      <c r="CG222" s="82" t="s">
        <v>6952</v>
      </c>
      <c r="CH222" s="82" t="s">
        <v>7448</v>
      </c>
      <c r="CI222" s="82" t="s">
        <v>22571</v>
      </c>
      <c r="CJ222" s="82" t="s">
        <v>16509</v>
      </c>
      <c r="CK222" s="82" t="s">
        <v>13960</v>
      </c>
      <c r="CL222" s="82" t="s">
        <v>649</v>
      </c>
      <c r="CM222" s="82" t="s">
        <v>1479</v>
      </c>
      <c r="CO222" s="82" t="s">
        <v>14146</v>
      </c>
    </row>
    <row r="223" spans="3:93" ht="16.5" x14ac:dyDescent="0.25">
      <c r="C223" s="81" t="s">
        <v>4968</v>
      </c>
      <c r="D223" s="82" t="s">
        <v>4969</v>
      </c>
      <c r="E223" s="82" t="s">
        <v>5624</v>
      </c>
      <c r="F223" s="82" t="s">
        <v>5871</v>
      </c>
      <c r="G223" s="82" t="s">
        <v>6340</v>
      </c>
      <c r="H223" s="82" t="s">
        <v>7352</v>
      </c>
      <c r="I223" s="82" t="s">
        <v>7910</v>
      </c>
      <c r="J223" s="82" t="s">
        <v>8446</v>
      </c>
      <c r="K223" s="82" t="s">
        <v>9161</v>
      </c>
      <c r="L223" s="82" t="s">
        <v>1563</v>
      </c>
      <c r="M223" s="82" t="s">
        <v>2904</v>
      </c>
      <c r="N223" s="82" t="s">
        <v>8506</v>
      </c>
      <c r="O223" s="82" t="s">
        <v>10534</v>
      </c>
      <c r="P223" s="82" t="s">
        <v>11498</v>
      </c>
      <c r="Q223" s="82" t="s">
        <v>3742</v>
      </c>
      <c r="R223" s="82" t="s">
        <v>12577</v>
      </c>
      <c r="S223" s="82" t="s">
        <v>7584</v>
      </c>
      <c r="T223" s="82" t="s">
        <v>2043</v>
      </c>
      <c r="U223" s="82" t="s">
        <v>12043</v>
      </c>
      <c r="V223" s="82" t="s">
        <v>9609</v>
      </c>
      <c r="W223" s="82" t="s">
        <v>13308</v>
      </c>
      <c r="X223" s="82" t="s">
        <v>9261</v>
      </c>
      <c r="Y223" s="82" t="s">
        <v>9689</v>
      </c>
      <c r="Z223" s="82" t="s">
        <v>853</v>
      </c>
      <c r="AA223" s="82" t="s">
        <v>14220</v>
      </c>
      <c r="AB223" s="82" t="s">
        <v>11801</v>
      </c>
      <c r="AC223" s="82" t="s">
        <v>1690</v>
      </c>
      <c r="AE223" s="82" t="s">
        <v>15994</v>
      </c>
      <c r="AF223" s="82" t="s">
        <v>8615</v>
      </c>
      <c r="AG223" s="82" t="s">
        <v>14730</v>
      </c>
      <c r="AH223" s="82" t="s">
        <v>918</v>
      </c>
      <c r="AI223" s="82" t="s">
        <v>15563</v>
      </c>
      <c r="AJ223" s="82" t="s">
        <v>9572</v>
      </c>
      <c r="AK223" s="82" t="s">
        <v>12264</v>
      </c>
      <c r="AL223" s="82" t="s">
        <v>7258</v>
      </c>
      <c r="AM223" s="82" t="s">
        <v>329</v>
      </c>
      <c r="AN223" s="82" t="s">
        <v>8273</v>
      </c>
      <c r="AO223" s="82" t="s">
        <v>11713</v>
      </c>
      <c r="AP223" s="82" t="s">
        <v>10255</v>
      </c>
      <c r="AQ223" s="82" t="s">
        <v>2188</v>
      </c>
      <c r="AR223" s="82" t="s">
        <v>7581</v>
      </c>
      <c r="AS223" s="82" t="s">
        <v>6290</v>
      </c>
      <c r="AT223" s="82" t="s">
        <v>8057</v>
      </c>
      <c r="AU223" s="82" t="s">
        <v>103</v>
      </c>
      <c r="AV223" s="82" t="s">
        <v>953</v>
      </c>
      <c r="AW223" s="82" t="s">
        <v>12424</v>
      </c>
      <c r="AX223" s="82" t="s">
        <v>6573</v>
      </c>
      <c r="AY223" s="82" t="s">
        <v>955</v>
      </c>
      <c r="AZ223" s="82" t="s">
        <v>19964</v>
      </c>
      <c r="BA223" s="82" t="s">
        <v>324</v>
      </c>
      <c r="BB223" s="82" t="s">
        <v>17082</v>
      </c>
      <c r="BC223" s="82" t="s">
        <v>9544</v>
      </c>
      <c r="BD223" s="82" t="s">
        <v>3665</v>
      </c>
      <c r="BE223" s="82" t="s">
        <v>1719</v>
      </c>
      <c r="BF223" s="82" t="s">
        <v>2195</v>
      </c>
      <c r="BG223" s="82" t="s">
        <v>12670</v>
      </c>
      <c r="BH223" s="82" t="s">
        <v>1802</v>
      </c>
      <c r="BI223" s="82" t="s">
        <v>17802</v>
      </c>
      <c r="BJ223" s="82" t="s">
        <v>11768</v>
      </c>
      <c r="BK223" s="82" t="s">
        <v>19110</v>
      </c>
      <c r="BL223" s="82" t="s">
        <v>17647</v>
      </c>
      <c r="BM223" s="82" t="s">
        <v>12882</v>
      </c>
      <c r="BN223" s="82" t="s">
        <v>19686</v>
      </c>
      <c r="BO223" s="82" t="s">
        <v>21402</v>
      </c>
      <c r="BP223" s="82" t="s">
        <v>6913</v>
      </c>
      <c r="BQ223" s="82" t="s">
        <v>12262</v>
      </c>
      <c r="BR223" s="82" t="s">
        <v>6743</v>
      </c>
      <c r="BS223" s="82" t="s">
        <v>21001</v>
      </c>
      <c r="BT223" s="82" t="s">
        <v>9182</v>
      </c>
      <c r="BU223" s="82" t="s">
        <v>826</v>
      </c>
      <c r="BV223" s="82" t="s">
        <v>326</v>
      </c>
      <c r="BW223" s="82" t="s">
        <v>22127</v>
      </c>
      <c r="BX223" s="82" t="s">
        <v>7582</v>
      </c>
      <c r="BY223" s="82" t="s">
        <v>90</v>
      </c>
      <c r="BZ223" s="82" t="s">
        <v>22861</v>
      </c>
      <c r="CA223" s="82" t="s">
        <v>21816</v>
      </c>
      <c r="CB223" s="82" t="s">
        <v>3080</v>
      </c>
      <c r="CC223" s="82" t="s">
        <v>15634</v>
      </c>
      <c r="CD223" s="82" t="s">
        <v>12793</v>
      </c>
      <c r="CE223" s="82" t="s">
        <v>14712</v>
      </c>
      <c r="CF223" s="82" t="s">
        <v>20725</v>
      </c>
      <c r="CG223" s="82" t="s">
        <v>17437</v>
      </c>
      <c r="CH223" s="82" t="s">
        <v>22347</v>
      </c>
      <c r="CI223" s="82" t="s">
        <v>15678</v>
      </c>
      <c r="CJ223" s="82" t="s">
        <v>18806</v>
      </c>
      <c r="CK223" s="82" t="s">
        <v>8042</v>
      </c>
      <c r="CL223" s="82" t="s">
        <v>649</v>
      </c>
      <c r="CM223" s="82" t="s">
        <v>910</v>
      </c>
      <c r="CO223" s="82" t="s">
        <v>23055</v>
      </c>
    </row>
    <row r="224" spans="3:93" ht="16.5" x14ac:dyDescent="0.25">
      <c r="C224" s="81" t="s">
        <v>4970</v>
      </c>
      <c r="D224" s="82" t="s">
        <v>4971</v>
      </c>
      <c r="E224" s="82" t="s">
        <v>5625</v>
      </c>
      <c r="F224" s="82" t="s">
        <v>6063</v>
      </c>
      <c r="G224" s="82" t="s">
        <v>6470</v>
      </c>
      <c r="H224" s="82" t="s">
        <v>7376</v>
      </c>
      <c r="I224" s="82" t="s">
        <v>7912</v>
      </c>
      <c r="J224" s="82" t="s">
        <v>8175</v>
      </c>
      <c r="K224" s="82" t="s">
        <v>9164</v>
      </c>
      <c r="L224" s="82" t="s">
        <v>9598</v>
      </c>
      <c r="M224" s="82" t="s">
        <v>9896</v>
      </c>
      <c r="N224" s="82" t="s">
        <v>11096</v>
      </c>
      <c r="O224" s="82" t="s">
        <v>10536</v>
      </c>
      <c r="P224" s="82" t="s">
        <v>8842</v>
      </c>
      <c r="Q224" s="82" t="s">
        <v>1568</v>
      </c>
      <c r="R224" s="82" t="s">
        <v>12577</v>
      </c>
      <c r="S224" s="82" t="s">
        <v>7648</v>
      </c>
      <c r="T224" s="82" t="s">
        <v>667</v>
      </c>
      <c r="U224" s="82" t="s">
        <v>12044</v>
      </c>
      <c r="V224" s="82" t="s">
        <v>9567</v>
      </c>
      <c r="W224" s="82" t="s">
        <v>13309</v>
      </c>
      <c r="X224" s="82" t="s">
        <v>9277</v>
      </c>
      <c r="Y224" s="82" t="s">
        <v>8815</v>
      </c>
      <c r="Z224" s="82" t="s">
        <v>13745</v>
      </c>
      <c r="AA224" s="82" t="s">
        <v>8665</v>
      </c>
      <c r="AB224" s="82" t="s">
        <v>4378</v>
      </c>
      <c r="AC224" s="82" t="s">
        <v>1697</v>
      </c>
      <c r="AE224" s="82" t="s">
        <v>13645</v>
      </c>
      <c r="AF224" s="82" t="s">
        <v>8741</v>
      </c>
      <c r="AG224" s="82" t="s">
        <v>14739</v>
      </c>
      <c r="AH224" s="82" t="s">
        <v>1858</v>
      </c>
      <c r="AI224" s="82" t="s">
        <v>15566</v>
      </c>
      <c r="AJ224" s="82" t="s">
        <v>9573</v>
      </c>
      <c r="AK224" s="82" t="s">
        <v>2523</v>
      </c>
      <c r="AL224" s="82" t="s">
        <v>6700</v>
      </c>
      <c r="AM224" s="82" t="s">
        <v>331</v>
      </c>
      <c r="AN224" s="82" t="s">
        <v>8660</v>
      </c>
      <c r="AO224" s="82" t="s">
        <v>18272</v>
      </c>
      <c r="AP224" s="82" t="s">
        <v>572</v>
      </c>
      <c r="AQ224" s="82" t="s">
        <v>1453</v>
      </c>
      <c r="AR224" s="82" t="s">
        <v>7582</v>
      </c>
      <c r="AS224" s="82" t="s">
        <v>17079</v>
      </c>
      <c r="AT224" s="82" t="s">
        <v>7652</v>
      </c>
      <c r="AU224" s="82" t="s">
        <v>4383</v>
      </c>
      <c r="AV224" s="82" t="s">
        <v>12886</v>
      </c>
      <c r="AW224" s="82" t="s">
        <v>11307</v>
      </c>
      <c r="AX224" s="82" t="s">
        <v>16969</v>
      </c>
      <c r="AY224" s="82" t="s">
        <v>12415</v>
      </c>
      <c r="AZ224" s="82" t="s">
        <v>19965</v>
      </c>
      <c r="BA224" s="82" t="s">
        <v>328</v>
      </c>
      <c r="BB224" s="82" t="s">
        <v>20133</v>
      </c>
      <c r="BC224" s="82" t="s">
        <v>3867</v>
      </c>
      <c r="BD224" s="82" t="s">
        <v>11783</v>
      </c>
      <c r="BE224" s="82" t="s">
        <v>3866</v>
      </c>
      <c r="BF224" s="82" t="s">
        <v>1454</v>
      </c>
      <c r="BG224" s="82" t="s">
        <v>12509</v>
      </c>
      <c r="BH224" s="82" t="s">
        <v>3168</v>
      </c>
      <c r="BI224" s="82" t="s">
        <v>17922</v>
      </c>
      <c r="BJ224" s="82" t="s">
        <v>3840</v>
      </c>
      <c r="BK224" s="82" t="s">
        <v>19111</v>
      </c>
      <c r="BL224" s="82" t="s">
        <v>17648</v>
      </c>
      <c r="BM224" s="82" t="s">
        <v>8063</v>
      </c>
      <c r="BN224" s="82" t="s">
        <v>19684</v>
      </c>
      <c r="BO224" s="82" t="s">
        <v>21403</v>
      </c>
      <c r="BP224" s="82" t="s">
        <v>18606</v>
      </c>
      <c r="BQ224" s="82" t="s">
        <v>9612</v>
      </c>
      <c r="BR224" s="82" t="s">
        <v>6433</v>
      </c>
      <c r="BS224" s="82" t="s">
        <v>21002</v>
      </c>
      <c r="BT224" s="82" t="s">
        <v>18140</v>
      </c>
      <c r="BU224" s="82" t="s">
        <v>10610</v>
      </c>
      <c r="BV224" s="82" t="s">
        <v>328</v>
      </c>
      <c r="BW224" s="82" t="s">
        <v>22128</v>
      </c>
      <c r="BX224" s="82" t="s">
        <v>7584</v>
      </c>
      <c r="BY224" s="82" t="s">
        <v>1689</v>
      </c>
      <c r="BZ224" s="82" t="s">
        <v>22797</v>
      </c>
      <c r="CA224" s="82" t="s">
        <v>21817</v>
      </c>
      <c r="CB224" s="82" t="s">
        <v>9528</v>
      </c>
      <c r="CC224" s="82" t="s">
        <v>15627</v>
      </c>
      <c r="CD224" s="82" t="s">
        <v>1699</v>
      </c>
      <c r="CE224" s="82" t="s">
        <v>14695</v>
      </c>
      <c r="CF224" s="82" t="s">
        <v>20597</v>
      </c>
      <c r="CG224" s="82" t="s">
        <v>22365</v>
      </c>
      <c r="CH224" s="82" t="s">
        <v>7302</v>
      </c>
      <c r="CI224" s="82" t="s">
        <v>22572</v>
      </c>
      <c r="CJ224" s="82" t="s">
        <v>18051</v>
      </c>
      <c r="CK224" s="82" t="s">
        <v>17430</v>
      </c>
      <c r="CL224" s="82" t="s">
        <v>660</v>
      </c>
      <c r="CM224" s="82" t="s">
        <v>3680</v>
      </c>
      <c r="CO224" s="82" t="s">
        <v>14046</v>
      </c>
    </row>
    <row r="225" spans="3:93" ht="16.5" x14ac:dyDescent="0.25">
      <c r="C225" s="81" t="s">
        <v>4972</v>
      </c>
      <c r="D225" s="82" t="s">
        <v>4973</v>
      </c>
      <c r="E225" s="82" t="s">
        <v>5626</v>
      </c>
      <c r="F225" s="82" t="s">
        <v>6064</v>
      </c>
      <c r="G225" s="82" t="s">
        <v>6399</v>
      </c>
      <c r="H225" s="82" t="s">
        <v>7378</v>
      </c>
      <c r="I225" s="82" t="s">
        <v>7733</v>
      </c>
      <c r="J225" s="82" t="s">
        <v>8449</v>
      </c>
      <c r="K225" s="82" t="s">
        <v>9167</v>
      </c>
      <c r="L225" s="82" t="s">
        <v>1575</v>
      </c>
      <c r="M225" s="82" t="s">
        <v>2905</v>
      </c>
      <c r="N225" s="82" t="s">
        <v>8447</v>
      </c>
      <c r="O225" s="82" t="s">
        <v>10493</v>
      </c>
      <c r="P225" s="82" t="s">
        <v>8832</v>
      </c>
      <c r="Q225" s="82" t="s">
        <v>1558</v>
      </c>
      <c r="R225" s="82" t="s">
        <v>1129</v>
      </c>
      <c r="S225" s="82" t="s">
        <v>12832</v>
      </c>
      <c r="T225" s="82" t="s">
        <v>57</v>
      </c>
      <c r="U225" s="82" t="s">
        <v>12045</v>
      </c>
      <c r="V225" s="82" t="s">
        <v>9569</v>
      </c>
      <c r="W225" s="82" t="s">
        <v>13225</v>
      </c>
      <c r="X225" s="82" t="s">
        <v>12962</v>
      </c>
      <c r="Y225" s="82" t="s">
        <v>607</v>
      </c>
      <c r="Z225" s="82" t="s">
        <v>13747</v>
      </c>
      <c r="AA225" s="82" t="s">
        <v>14158</v>
      </c>
      <c r="AB225" s="82" t="s">
        <v>1575</v>
      </c>
      <c r="AC225" s="82" t="s">
        <v>3228</v>
      </c>
      <c r="AE225" s="82" t="s">
        <v>15996</v>
      </c>
      <c r="AF225" s="82" t="s">
        <v>8607</v>
      </c>
      <c r="AG225" s="82" t="s">
        <v>14741</v>
      </c>
      <c r="AH225" s="82" t="s">
        <v>3841</v>
      </c>
      <c r="AI225" s="82" t="s">
        <v>15569</v>
      </c>
      <c r="AJ225" s="82" t="s">
        <v>465</v>
      </c>
      <c r="AK225" s="82" t="s">
        <v>9611</v>
      </c>
      <c r="AL225" s="82" t="s">
        <v>16393</v>
      </c>
      <c r="AM225" s="82" t="s">
        <v>328</v>
      </c>
      <c r="AN225" s="82" t="s">
        <v>15092</v>
      </c>
      <c r="AO225" s="82" t="s">
        <v>16048</v>
      </c>
      <c r="AP225" s="82" t="s">
        <v>16097</v>
      </c>
      <c r="AQ225" s="82" t="s">
        <v>2189</v>
      </c>
      <c r="AR225" s="82" t="s">
        <v>17466</v>
      </c>
      <c r="AS225" s="82" t="s">
        <v>7073</v>
      </c>
      <c r="AT225" s="82" t="s">
        <v>2193</v>
      </c>
      <c r="AU225" s="82" t="s">
        <v>2624</v>
      </c>
      <c r="AV225" s="82" t="s">
        <v>1086</v>
      </c>
      <c r="AW225" s="82" t="s">
        <v>3244</v>
      </c>
      <c r="AX225" s="82" t="s">
        <v>7346</v>
      </c>
      <c r="AY225" s="82" t="s">
        <v>8929</v>
      </c>
      <c r="AZ225" s="82" t="s">
        <v>19967</v>
      </c>
      <c r="BA225" s="82" t="s">
        <v>324</v>
      </c>
      <c r="BB225" s="82" t="s">
        <v>20134</v>
      </c>
      <c r="BC225" s="82" t="s">
        <v>1707</v>
      </c>
      <c r="BD225" s="82" t="s">
        <v>3668</v>
      </c>
      <c r="BE225" s="82" t="s">
        <v>1713</v>
      </c>
      <c r="BF225" s="82" t="s">
        <v>339</v>
      </c>
      <c r="BG225" s="82" t="s">
        <v>8879</v>
      </c>
      <c r="BH225" s="82" t="s">
        <v>9540</v>
      </c>
      <c r="BI225" s="82" t="s">
        <v>10535</v>
      </c>
      <c r="BJ225" s="82" t="s">
        <v>9547</v>
      </c>
      <c r="BK225" s="82" t="s">
        <v>19112</v>
      </c>
      <c r="BL225" s="82" t="s">
        <v>17649</v>
      </c>
      <c r="BM225" s="82" t="s">
        <v>12882</v>
      </c>
      <c r="BN225" s="82" t="s">
        <v>8615</v>
      </c>
      <c r="BO225" s="82" t="s">
        <v>21404</v>
      </c>
      <c r="BP225" s="82" t="s">
        <v>20307</v>
      </c>
      <c r="BQ225" s="82" t="s">
        <v>462</v>
      </c>
      <c r="BR225" s="82" t="s">
        <v>6758</v>
      </c>
      <c r="BS225" s="82" t="s">
        <v>21003</v>
      </c>
      <c r="BT225" s="82" t="s">
        <v>12561</v>
      </c>
      <c r="BU225" s="82" t="s">
        <v>12597</v>
      </c>
      <c r="BV225" s="82" t="s">
        <v>326</v>
      </c>
      <c r="BW225" s="82" t="s">
        <v>22129</v>
      </c>
      <c r="BX225" s="82" t="s">
        <v>7578</v>
      </c>
      <c r="BY225" s="82" t="s">
        <v>3659</v>
      </c>
      <c r="BZ225" s="82" t="s">
        <v>19473</v>
      </c>
      <c r="CA225" s="82" t="s">
        <v>21818</v>
      </c>
      <c r="CB225" s="82" t="s">
        <v>3013</v>
      </c>
      <c r="CC225" s="82" t="s">
        <v>22506</v>
      </c>
      <c r="CD225" s="82" t="s">
        <v>1086</v>
      </c>
      <c r="CE225" s="82" t="s">
        <v>8301</v>
      </c>
      <c r="CF225" s="82" t="s">
        <v>17807</v>
      </c>
      <c r="CG225" s="82" t="s">
        <v>13956</v>
      </c>
      <c r="CH225" s="82" t="s">
        <v>16987</v>
      </c>
      <c r="CI225" s="82" t="s">
        <v>14604</v>
      </c>
      <c r="CJ225" s="82" t="s">
        <v>7543</v>
      </c>
      <c r="CK225" s="82" t="s">
        <v>20179</v>
      </c>
      <c r="CL225" s="82" t="s">
        <v>41</v>
      </c>
      <c r="CM225" s="82" t="s">
        <v>4378</v>
      </c>
      <c r="CO225" s="82" t="s">
        <v>16633</v>
      </c>
    </row>
    <row r="226" spans="3:93" ht="16.5" x14ac:dyDescent="0.25">
      <c r="C226" s="81" t="s">
        <v>4974</v>
      </c>
      <c r="D226" s="82" t="s">
        <v>4975</v>
      </c>
      <c r="E226" s="82" t="s">
        <v>5627</v>
      </c>
      <c r="F226" s="82" t="s">
        <v>6066</v>
      </c>
      <c r="G226" s="82" t="s">
        <v>6684</v>
      </c>
      <c r="H226" s="82" t="s">
        <v>7382</v>
      </c>
      <c r="I226" s="82" t="s">
        <v>7630</v>
      </c>
      <c r="J226" s="82" t="s">
        <v>8452</v>
      </c>
      <c r="K226" s="82" t="s">
        <v>9168</v>
      </c>
      <c r="L226" s="82" t="s">
        <v>9600</v>
      </c>
      <c r="M226" s="82" t="s">
        <v>10041</v>
      </c>
      <c r="N226" s="82" t="s">
        <v>10836</v>
      </c>
      <c r="O226" s="82" t="s">
        <v>10466</v>
      </c>
      <c r="P226" s="82" t="s">
        <v>11501</v>
      </c>
      <c r="Q226" s="82" t="s">
        <v>11757</v>
      </c>
      <c r="R226" s="82" t="s">
        <v>1129</v>
      </c>
      <c r="S226" s="82" t="s">
        <v>12833</v>
      </c>
      <c r="T226" s="82" t="s">
        <v>12382</v>
      </c>
      <c r="U226" s="82" t="s">
        <v>12046</v>
      </c>
      <c r="V226" s="82" t="s">
        <v>9570</v>
      </c>
      <c r="W226" s="82" t="s">
        <v>13310</v>
      </c>
      <c r="X226" s="82" t="s">
        <v>12963</v>
      </c>
      <c r="Y226" s="82" t="s">
        <v>9753</v>
      </c>
      <c r="Z226" s="82" t="s">
        <v>13748</v>
      </c>
      <c r="AA226" s="82" t="s">
        <v>8677</v>
      </c>
      <c r="AB226" s="82" t="s">
        <v>1575</v>
      </c>
      <c r="AC226" s="82" t="s">
        <v>1690</v>
      </c>
      <c r="AE226" s="82" t="s">
        <v>10667</v>
      </c>
      <c r="AF226" s="82" t="s">
        <v>8730</v>
      </c>
      <c r="AG226" s="82" t="s">
        <v>10853</v>
      </c>
      <c r="AH226" s="82" t="s">
        <v>3376</v>
      </c>
      <c r="AI226" s="82" t="s">
        <v>15571</v>
      </c>
      <c r="AJ226" s="82" t="s">
        <v>3838</v>
      </c>
      <c r="AK226" s="82" t="s">
        <v>9567</v>
      </c>
      <c r="AL226" s="82" t="s">
        <v>16356</v>
      </c>
      <c r="AM226" s="82" t="s">
        <v>326</v>
      </c>
      <c r="AN226" s="82" t="s">
        <v>14182</v>
      </c>
      <c r="AO226" s="82" t="s">
        <v>18273</v>
      </c>
      <c r="AP226" s="82" t="s">
        <v>561</v>
      </c>
      <c r="AQ226" s="82" t="s">
        <v>331</v>
      </c>
      <c r="AR226" s="82" t="s">
        <v>17467</v>
      </c>
      <c r="AS226" s="82" t="s">
        <v>6424</v>
      </c>
      <c r="AT226" s="82" t="s">
        <v>334</v>
      </c>
      <c r="AU226" s="82" t="s">
        <v>2621</v>
      </c>
      <c r="AV226" s="82" t="s">
        <v>1076</v>
      </c>
      <c r="AW226" s="82" t="s">
        <v>11434</v>
      </c>
      <c r="AX226" s="82" t="s">
        <v>15249</v>
      </c>
      <c r="AY226" s="82" t="s">
        <v>1486</v>
      </c>
      <c r="AZ226" s="82" t="s">
        <v>19968</v>
      </c>
      <c r="BA226" s="82" t="s">
        <v>7585</v>
      </c>
      <c r="BB226" s="82" t="s">
        <v>20135</v>
      </c>
      <c r="BC226" s="82" t="s">
        <v>3846</v>
      </c>
      <c r="BD226" s="82" t="s">
        <v>11364</v>
      </c>
      <c r="BE226" s="82" t="s">
        <v>11766</v>
      </c>
      <c r="BF226" s="82" t="s">
        <v>339</v>
      </c>
      <c r="BG226" s="82" t="s">
        <v>12486</v>
      </c>
      <c r="BH226" s="82" t="s">
        <v>1815</v>
      </c>
      <c r="BI226" s="82" t="s">
        <v>20410</v>
      </c>
      <c r="BJ226" s="82" t="s">
        <v>9543</v>
      </c>
      <c r="BK226" s="82" t="s">
        <v>19113</v>
      </c>
      <c r="BL226" s="82" t="s">
        <v>16546</v>
      </c>
      <c r="BM226" s="82" t="s">
        <v>3763</v>
      </c>
      <c r="BN226" s="82" t="s">
        <v>8696</v>
      </c>
      <c r="BO226" s="82" t="s">
        <v>21405</v>
      </c>
      <c r="BP226" s="82" t="s">
        <v>7535</v>
      </c>
      <c r="BQ226" s="82" t="s">
        <v>1155</v>
      </c>
      <c r="BR226" s="82" t="s">
        <v>16943</v>
      </c>
      <c r="BS226" s="82" t="s">
        <v>21004</v>
      </c>
      <c r="BT226" s="82" t="s">
        <v>831</v>
      </c>
      <c r="BU226" s="82" t="s">
        <v>20582</v>
      </c>
      <c r="BV226" s="82" t="s">
        <v>7578</v>
      </c>
      <c r="BW226" s="82" t="s">
        <v>22130</v>
      </c>
      <c r="BX226" s="82" t="s">
        <v>7583</v>
      </c>
      <c r="BY226" s="82" t="s">
        <v>8058</v>
      </c>
      <c r="BZ226" s="82" t="s">
        <v>22794</v>
      </c>
      <c r="CA226" s="82" t="s">
        <v>21819</v>
      </c>
      <c r="CB226" s="82" t="s">
        <v>3012</v>
      </c>
      <c r="CC226" s="82" t="s">
        <v>19502</v>
      </c>
      <c r="CD226" s="82" t="s">
        <v>1696</v>
      </c>
      <c r="CE226" s="82" t="s">
        <v>11263</v>
      </c>
      <c r="CF226" s="82" t="s">
        <v>10620</v>
      </c>
      <c r="CG226" s="82" t="s">
        <v>22366</v>
      </c>
      <c r="CH226" s="82" t="s">
        <v>15164</v>
      </c>
      <c r="CI226" s="82" t="s">
        <v>21745</v>
      </c>
      <c r="CJ226" s="82" t="s">
        <v>6922</v>
      </c>
      <c r="CK226" s="82" t="s">
        <v>17623</v>
      </c>
      <c r="CL226" s="82" t="s">
        <v>3045</v>
      </c>
      <c r="CM226" s="82" t="s">
        <v>1556</v>
      </c>
      <c r="CO226" s="82" t="s">
        <v>22886</v>
      </c>
    </row>
    <row r="227" spans="3:93" ht="16.5" x14ac:dyDescent="0.25">
      <c r="C227" s="81" t="s">
        <v>4976</v>
      </c>
      <c r="D227" s="82" t="s">
        <v>4977</v>
      </c>
      <c r="E227" s="82" t="s">
        <v>5628</v>
      </c>
      <c r="F227" s="82" t="s">
        <v>6067</v>
      </c>
      <c r="G227" s="82" t="s">
        <v>6687</v>
      </c>
      <c r="H227" s="82" t="s">
        <v>7383</v>
      </c>
      <c r="I227" s="82" t="s">
        <v>7917</v>
      </c>
      <c r="J227" s="82" t="s">
        <v>8453</v>
      </c>
      <c r="K227" s="82" t="s">
        <v>9170</v>
      </c>
      <c r="L227" s="82" t="s">
        <v>3751</v>
      </c>
      <c r="M227" s="82" t="s">
        <v>10000</v>
      </c>
      <c r="N227" s="82" t="s">
        <v>11097</v>
      </c>
      <c r="O227" s="82" t="s">
        <v>10537</v>
      </c>
      <c r="P227" s="82" t="s">
        <v>11479</v>
      </c>
      <c r="Q227" s="82" t="s">
        <v>3743</v>
      </c>
      <c r="R227" s="82" t="s">
        <v>1132</v>
      </c>
      <c r="S227" s="82" t="s">
        <v>12835</v>
      </c>
      <c r="T227" s="82" t="s">
        <v>12381</v>
      </c>
      <c r="U227" s="82" t="s">
        <v>12047</v>
      </c>
      <c r="V227" s="82" t="s">
        <v>3009</v>
      </c>
      <c r="W227" s="82" t="s">
        <v>13311</v>
      </c>
      <c r="X227" s="82" t="s">
        <v>9217</v>
      </c>
      <c r="Y227" s="82" t="s">
        <v>2994</v>
      </c>
      <c r="Z227" s="82" t="s">
        <v>13749</v>
      </c>
      <c r="AA227" s="82" t="s">
        <v>14170</v>
      </c>
      <c r="AB227" s="82" t="s">
        <v>11754</v>
      </c>
      <c r="AC227" s="82" t="s">
        <v>661</v>
      </c>
      <c r="AE227" s="82" t="s">
        <v>10752</v>
      </c>
      <c r="AF227" s="82" t="s">
        <v>8781</v>
      </c>
      <c r="AG227" s="82" t="s">
        <v>14742</v>
      </c>
      <c r="AH227" s="82" t="s">
        <v>9542</v>
      </c>
      <c r="AI227" s="82" t="s">
        <v>15574</v>
      </c>
      <c r="AJ227" s="82" t="s">
        <v>2300</v>
      </c>
      <c r="AK227" s="82" t="s">
        <v>3681</v>
      </c>
      <c r="AL227" s="82" t="s">
        <v>7111</v>
      </c>
      <c r="AM227" s="82" t="s">
        <v>328</v>
      </c>
      <c r="AN227" s="82" t="s">
        <v>14230</v>
      </c>
      <c r="AO227" s="82" t="s">
        <v>10471</v>
      </c>
      <c r="AP227" s="82" t="s">
        <v>9401</v>
      </c>
      <c r="AQ227" s="82" t="s">
        <v>1198</v>
      </c>
      <c r="AR227" s="82" t="s">
        <v>17469</v>
      </c>
      <c r="AS227" s="82" t="s">
        <v>16935</v>
      </c>
      <c r="AT227" s="82" t="s">
        <v>2195</v>
      </c>
      <c r="AU227" s="82" t="s">
        <v>2621</v>
      </c>
      <c r="AV227" s="82" t="s">
        <v>103</v>
      </c>
      <c r="AW227" s="82" t="s">
        <v>3240</v>
      </c>
      <c r="AX227" s="82" t="s">
        <v>16972</v>
      </c>
      <c r="AY227" s="82" t="s">
        <v>12381</v>
      </c>
      <c r="AZ227" s="82" t="s">
        <v>19968</v>
      </c>
      <c r="BA227" s="82" t="s">
        <v>7581</v>
      </c>
      <c r="BB227" s="82" t="s">
        <v>16742</v>
      </c>
      <c r="BC227" s="82" t="s">
        <v>12574</v>
      </c>
      <c r="BD227" s="82" t="s">
        <v>667</v>
      </c>
      <c r="BE227" s="82" t="s">
        <v>2146</v>
      </c>
      <c r="BF227" s="82" t="s">
        <v>2190</v>
      </c>
      <c r="BG227" s="82" t="s">
        <v>9816</v>
      </c>
      <c r="BH227" s="82" t="s">
        <v>9543</v>
      </c>
      <c r="BI227" s="82" t="s">
        <v>20411</v>
      </c>
      <c r="BJ227" s="82" t="s">
        <v>9543</v>
      </c>
      <c r="BK227" s="82" t="s">
        <v>19114</v>
      </c>
      <c r="BL227" s="82" t="s">
        <v>17651</v>
      </c>
      <c r="BM227" s="82" t="s">
        <v>8055</v>
      </c>
      <c r="BN227" s="82" t="s">
        <v>8274</v>
      </c>
      <c r="BO227" s="82" t="s">
        <v>21406</v>
      </c>
      <c r="BP227" s="82" t="s">
        <v>17458</v>
      </c>
      <c r="BQ227" s="82" t="s">
        <v>3008</v>
      </c>
      <c r="BR227" s="82" t="s">
        <v>6730</v>
      </c>
      <c r="BS227" s="82" t="s">
        <v>21005</v>
      </c>
      <c r="BT227" s="82" t="s">
        <v>12934</v>
      </c>
      <c r="BU227" s="82" t="s">
        <v>18244</v>
      </c>
      <c r="BV227" s="82" t="s">
        <v>18632</v>
      </c>
      <c r="BW227" s="82" t="s">
        <v>22131</v>
      </c>
      <c r="BX227" s="82" t="s">
        <v>7626</v>
      </c>
      <c r="BY227" s="82" t="s">
        <v>8058</v>
      </c>
      <c r="BZ227" s="82" t="s">
        <v>22462</v>
      </c>
      <c r="CA227" s="82" t="s">
        <v>15681</v>
      </c>
      <c r="CB227" s="82" t="s">
        <v>729</v>
      </c>
      <c r="CC227" s="82" t="s">
        <v>19497</v>
      </c>
      <c r="CD227" s="82" t="s">
        <v>1690</v>
      </c>
      <c r="CE227" s="82" t="s">
        <v>15684</v>
      </c>
      <c r="CF227" s="82" t="s">
        <v>20726</v>
      </c>
      <c r="CG227" s="82" t="s">
        <v>17346</v>
      </c>
      <c r="CH227" s="82" t="s">
        <v>6358</v>
      </c>
      <c r="CI227" s="82" t="s">
        <v>21734</v>
      </c>
      <c r="CJ227" s="82" t="s">
        <v>16549</v>
      </c>
      <c r="CK227" s="82" t="s">
        <v>16811</v>
      </c>
      <c r="CL227" s="82" t="s">
        <v>934</v>
      </c>
      <c r="CM227" s="82" t="s">
        <v>2523</v>
      </c>
      <c r="CO227" s="82" t="s">
        <v>8558</v>
      </c>
    </row>
    <row r="228" spans="3:93" ht="16.5" x14ac:dyDescent="0.25">
      <c r="C228" s="81" t="s">
        <v>4978</v>
      </c>
      <c r="D228" s="82" t="s">
        <v>4979</v>
      </c>
      <c r="E228" s="82" t="s">
        <v>5629</v>
      </c>
      <c r="F228" s="82" t="s">
        <v>6068</v>
      </c>
      <c r="G228" s="82" t="s">
        <v>6690</v>
      </c>
      <c r="H228" s="82" t="s">
        <v>7385</v>
      </c>
      <c r="I228" s="82" t="s">
        <v>7920</v>
      </c>
      <c r="J228" s="82" t="s">
        <v>8454</v>
      </c>
      <c r="K228" s="82" t="s">
        <v>9172</v>
      </c>
      <c r="L228" s="82" t="s">
        <v>3744</v>
      </c>
      <c r="M228" s="82" t="s">
        <v>9897</v>
      </c>
      <c r="N228" s="82" t="s">
        <v>11098</v>
      </c>
      <c r="O228" s="82" t="s">
        <v>10539</v>
      </c>
      <c r="P228" s="82" t="s">
        <v>11480</v>
      </c>
      <c r="Q228" s="82" t="s">
        <v>2523</v>
      </c>
      <c r="R228" s="82" t="s">
        <v>1810</v>
      </c>
      <c r="S228" s="82" t="s">
        <v>12836</v>
      </c>
      <c r="T228" s="82" t="s">
        <v>3955</v>
      </c>
      <c r="U228" s="82" t="s">
        <v>12048</v>
      </c>
      <c r="V228" s="82" t="s">
        <v>9565</v>
      </c>
      <c r="W228" s="82" t="s">
        <v>13312</v>
      </c>
      <c r="X228" s="82" t="s">
        <v>12966</v>
      </c>
      <c r="Y228" s="82" t="s">
        <v>9754</v>
      </c>
      <c r="Z228" s="82" t="s">
        <v>13750</v>
      </c>
      <c r="AA228" s="82" t="s">
        <v>8263</v>
      </c>
      <c r="AB228" s="82" t="s">
        <v>9598</v>
      </c>
      <c r="AC228" s="82" t="s">
        <v>8060</v>
      </c>
      <c r="AE228" s="82" t="s">
        <v>15997</v>
      </c>
      <c r="AF228" s="82" t="s">
        <v>8747</v>
      </c>
      <c r="AG228" s="82" t="s">
        <v>14730</v>
      </c>
      <c r="AH228" s="82" t="s">
        <v>9544</v>
      </c>
      <c r="AI228" s="82" t="s">
        <v>15577</v>
      </c>
      <c r="AJ228" s="82" t="s">
        <v>3014</v>
      </c>
      <c r="AK228" s="82" t="s">
        <v>9579</v>
      </c>
      <c r="AL228" s="82" t="s">
        <v>7119</v>
      </c>
      <c r="AM228" s="82" t="s">
        <v>331</v>
      </c>
      <c r="AN228" s="82" t="s">
        <v>8600</v>
      </c>
      <c r="AO228" s="82" t="s">
        <v>10367</v>
      </c>
      <c r="AP228" s="82" t="s">
        <v>16152</v>
      </c>
      <c r="AQ228" s="82" t="s">
        <v>2188</v>
      </c>
      <c r="AR228" s="82" t="s">
        <v>7583</v>
      </c>
      <c r="AS228" s="82" t="s">
        <v>17153</v>
      </c>
      <c r="AT228" s="82" t="s">
        <v>336</v>
      </c>
      <c r="AU228" s="82" t="s">
        <v>2624</v>
      </c>
      <c r="AV228" s="82" t="s">
        <v>1079</v>
      </c>
      <c r="AW228" s="82" t="s">
        <v>9776</v>
      </c>
      <c r="AX228" s="82" t="s">
        <v>6809</v>
      </c>
      <c r="AY228" s="82" t="s">
        <v>11777</v>
      </c>
      <c r="AZ228" s="82" t="s">
        <v>19969</v>
      </c>
      <c r="BA228" s="82" t="s">
        <v>7585</v>
      </c>
      <c r="BB228" s="82" t="s">
        <v>16944</v>
      </c>
      <c r="BC228" s="82" t="s">
        <v>12567</v>
      </c>
      <c r="BD228" s="82" t="s">
        <v>12412</v>
      </c>
      <c r="BE228" s="82" t="s">
        <v>2150</v>
      </c>
      <c r="BF228" s="82" t="s">
        <v>1467</v>
      </c>
      <c r="BG228" s="82" t="s">
        <v>9831</v>
      </c>
      <c r="BH228" s="82" t="s">
        <v>3164</v>
      </c>
      <c r="BI228" s="82" t="s">
        <v>20400</v>
      </c>
      <c r="BJ228" s="82" t="s">
        <v>3368</v>
      </c>
      <c r="BK228" s="82" t="s">
        <v>19115</v>
      </c>
      <c r="BL228" s="82" t="s">
        <v>17411</v>
      </c>
      <c r="BM228" s="82" t="s">
        <v>4171</v>
      </c>
      <c r="BN228" s="82" t="s">
        <v>8727</v>
      </c>
      <c r="BO228" s="82" t="s">
        <v>21407</v>
      </c>
      <c r="BP228" s="82" t="s">
        <v>20308</v>
      </c>
      <c r="BQ228" s="82" t="s">
        <v>1153</v>
      </c>
      <c r="BR228" s="82" t="s">
        <v>16396</v>
      </c>
      <c r="BS228" s="82" t="s">
        <v>21006</v>
      </c>
      <c r="BT228" s="82" t="s">
        <v>9235</v>
      </c>
      <c r="BU228" s="82" t="s">
        <v>18099</v>
      </c>
      <c r="BV228" s="82" t="s">
        <v>21646</v>
      </c>
      <c r="BW228" s="82" t="s">
        <v>22132</v>
      </c>
      <c r="BX228" s="82" t="s">
        <v>7648</v>
      </c>
      <c r="BY228" s="82" t="s">
        <v>12828</v>
      </c>
      <c r="BZ228" s="82" t="s">
        <v>15633</v>
      </c>
      <c r="CA228" s="82" t="s">
        <v>21820</v>
      </c>
      <c r="CB228" s="82" t="s">
        <v>3078</v>
      </c>
      <c r="CC228" s="82" t="s">
        <v>15547</v>
      </c>
      <c r="CD228" s="82" t="s">
        <v>953</v>
      </c>
      <c r="CE228" s="82" t="s">
        <v>19431</v>
      </c>
      <c r="CF228" s="82" t="s">
        <v>20727</v>
      </c>
      <c r="CG228" s="82" t="s">
        <v>17338</v>
      </c>
      <c r="CH228" s="82" t="s">
        <v>16783</v>
      </c>
      <c r="CI228" s="82" t="s">
        <v>22573</v>
      </c>
      <c r="CJ228" s="82" t="s">
        <v>7029</v>
      </c>
      <c r="CK228" s="82" t="s">
        <v>17332</v>
      </c>
      <c r="CL228" s="82" t="s">
        <v>652</v>
      </c>
      <c r="CM228" s="82" t="s">
        <v>912</v>
      </c>
      <c r="CO228" s="82" t="s">
        <v>8081</v>
      </c>
    </row>
    <row r="229" spans="3:93" ht="16.5" x14ac:dyDescent="0.25">
      <c r="C229" s="81" t="s">
        <v>4980</v>
      </c>
      <c r="D229" s="82" t="s">
        <v>4981</v>
      </c>
      <c r="E229" s="82" t="s">
        <v>5630</v>
      </c>
      <c r="F229" s="82" t="s">
        <v>6044</v>
      </c>
      <c r="G229" s="82" t="s">
        <v>6692</v>
      </c>
      <c r="H229" s="82" t="s">
        <v>6581</v>
      </c>
      <c r="I229" s="82" t="s">
        <v>7633</v>
      </c>
      <c r="J229" s="82" t="s">
        <v>8455</v>
      </c>
      <c r="K229" s="82" t="s">
        <v>9173</v>
      </c>
      <c r="L229" s="82" t="s">
        <v>9585</v>
      </c>
      <c r="M229" s="82" t="s">
        <v>9901</v>
      </c>
      <c r="N229" s="82" t="s">
        <v>8447</v>
      </c>
      <c r="O229" s="82" t="s">
        <v>10540</v>
      </c>
      <c r="P229" s="82" t="s">
        <v>11505</v>
      </c>
      <c r="Q229" s="82" t="s">
        <v>11761</v>
      </c>
      <c r="R229" s="82" t="s">
        <v>1129</v>
      </c>
      <c r="S229" s="82" t="s">
        <v>12837</v>
      </c>
      <c r="T229" s="82" t="s">
        <v>1741</v>
      </c>
      <c r="U229" s="82" t="s">
        <v>12049</v>
      </c>
      <c r="V229" s="82" t="s">
        <v>9605</v>
      </c>
      <c r="W229" s="82" t="s">
        <v>13314</v>
      </c>
      <c r="X229" s="82" t="s">
        <v>12967</v>
      </c>
      <c r="Y229" s="82" t="s">
        <v>2885</v>
      </c>
      <c r="Z229" s="82" t="s">
        <v>1002</v>
      </c>
      <c r="AA229" s="82" t="s">
        <v>8281</v>
      </c>
      <c r="AB229" s="82" t="s">
        <v>4370</v>
      </c>
      <c r="AC229" s="82" t="s">
        <v>3338</v>
      </c>
      <c r="AE229" s="82" t="s">
        <v>572</v>
      </c>
      <c r="AF229" s="82" t="s">
        <v>8647</v>
      </c>
      <c r="AG229" s="82" t="s">
        <v>8192</v>
      </c>
      <c r="AH229" s="82" t="s">
        <v>9548</v>
      </c>
      <c r="AI229" s="82" t="s">
        <v>15576</v>
      </c>
      <c r="AJ229" s="82" t="s">
        <v>1152</v>
      </c>
      <c r="AK229" s="82" t="s">
        <v>3674</v>
      </c>
      <c r="AL229" s="82" t="s">
        <v>6751</v>
      </c>
      <c r="AM229" s="82" t="s">
        <v>339</v>
      </c>
      <c r="AN229" s="82" t="s">
        <v>8587</v>
      </c>
      <c r="AO229" s="82" t="s">
        <v>18211</v>
      </c>
      <c r="AP229" s="82" t="s">
        <v>10228</v>
      </c>
      <c r="AQ229" s="82" t="s">
        <v>1467</v>
      </c>
      <c r="AR229" s="82" t="s">
        <v>17470</v>
      </c>
      <c r="AS229" s="82" t="s">
        <v>16771</v>
      </c>
      <c r="AT229" s="82" t="s">
        <v>2190</v>
      </c>
      <c r="AU229" s="82" t="s">
        <v>2625</v>
      </c>
      <c r="AV229" s="82" t="s">
        <v>12831</v>
      </c>
      <c r="AW229" s="82" t="s">
        <v>9797</v>
      </c>
      <c r="AX229" s="82" t="s">
        <v>16974</v>
      </c>
      <c r="AY229" s="82" t="s">
        <v>8925</v>
      </c>
      <c r="AZ229" s="82" t="s">
        <v>19970</v>
      </c>
      <c r="BA229" s="82" t="s">
        <v>7584</v>
      </c>
      <c r="BB229" s="82" t="s">
        <v>16858</v>
      </c>
      <c r="BC229" s="82" t="s">
        <v>2144</v>
      </c>
      <c r="BD229" s="82" t="s">
        <v>11365</v>
      </c>
      <c r="BE229" s="82" t="s">
        <v>12571</v>
      </c>
      <c r="BF229" s="82" t="s">
        <v>2188</v>
      </c>
      <c r="BG229" s="82" t="s">
        <v>11550</v>
      </c>
      <c r="BH229" s="82" t="s">
        <v>9550</v>
      </c>
      <c r="BI229" s="82" t="s">
        <v>17817</v>
      </c>
      <c r="BJ229" s="82" t="s">
        <v>3384</v>
      </c>
      <c r="BK229" s="82" t="s">
        <v>19116</v>
      </c>
      <c r="BL229" s="82" t="s">
        <v>17337</v>
      </c>
      <c r="BM229" s="82" t="s">
        <v>3765</v>
      </c>
      <c r="BN229" s="82" t="s">
        <v>8706</v>
      </c>
      <c r="BO229" s="82" t="s">
        <v>21392</v>
      </c>
      <c r="BP229" s="82" t="s">
        <v>18054</v>
      </c>
      <c r="BQ229" s="82" t="s">
        <v>9606</v>
      </c>
      <c r="BR229" s="82" t="s">
        <v>7234</v>
      </c>
      <c r="BS229" s="82" t="s">
        <v>21007</v>
      </c>
      <c r="BT229" s="82" t="s">
        <v>1774</v>
      </c>
      <c r="BU229" s="82" t="s">
        <v>18686</v>
      </c>
      <c r="BV229" s="82" t="s">
        <v>17501</v>
      </c>
      <c r="BW229" s="82" t="s">
        <v>22133</v>
      </c>
      <c r="BX229" s="82" t="s">
        <v>7578</v>
      </c>
      <c r="BY229" s="82" t="s">
        <v>4382</v>
      </c>
      <c r="BZ229" s="82" t="s">
        <v>22774</v>
      </c>
      <c r="CA229" s="82" t="s">
        <v>21821</v>
      </c>
      <c r="CB229" s="82" t="s">
        <v>9612</v>
      </c>
      <c r="CC229" s="82" t="s">
        <v>15622</v>
      </c>
      <c r="CD229" s="82" t="s">
        <v>1690</v>
      </c>
      <c r="CE229" s="82" t="s">
        <v>19420</v>
      </c>
      <c r="CF229" s="82" t="s">
        <v>20639</v>
      </c>
      <c r="CG229" s="82" t="s">
        <v>18753</v>
      </c>
      <c r="CH229" s="82" t="s">
        <v>15201</v>
      </c>
      <c r="CI229" s="82" t="s">
        <v>22575</v>
      </c>
      <c r="CJ229" s="82" t="s">
        <v>7837</v>
      </c>
      <c r="CK229" s="82" t="s">
        <v>7465</v>
      </c>
      <c r="CL229" s="82" t="s">
        <v>653</v>
      </c>
      <c r="CM229" s="82" t="s">
        <v>12265</v>
      </c>
      <c r="CO229" s="82" t="s">
        <v>23056</v>
      </c>
    </row>
    <row r="230" spans="3:93" ht="16.5" x14ac:dyDescent="0.25">
      <c r="C230" s="81" t="s">
        <v>4982</v>
      </c>
      <c r="D230" s="82" t="s">
        <v>4983</v>
      </c>
      <c r="E230" s="82" t="s">
        <v>5631</v>
      </c>
      <c r="F230" s="82" t="s">
        <v>6069</v>
      </c>
      <c r="G230" s="82" t="s">
        <v>6694</v>
      </c>
      <c r="H230" s="82" t="s">
        <v>7387</v>
      </c>
      <c r="I230" s="82" t="s">
        <v>7923</v>
      </c>
      <c r="J230" s="82" t="s">
        <v>8456</v>
      </c>
      <c r="K230" s="82" t="s">
        <v>3918</v>
      </c>
      <c r="L230" s="82" t="s">
        <v>9604</v>
      </c>
      <c r="M230" s="82" t="s">
        <v>9905</v>
      </c>
      <c r="N230" s="82" t="s">
        <v>11100</v>
      </c>
      <c r="O230" s="82" t="s">
        <v>10542</v>
      </c>
      <c r="P230" s="82" t="s">
        <v>8889</v>
      </c>
      <c r="Q230" s="82" t="s">
        <v>1562</v>
      </c>
      <c r="R230" s="82" t="s">
        <v>3921</v>
      </c>
      <c r="S230" s="82" t="s">
        <v>12839</v>
      </c>
      <c r="T230" s="82" t="s">
        <v>2036</v>
      </c>
      <c r="U230" s="82" t="s">
        <v>12050</v>
      </c>
      <c r="V230" s="82" t="s">
        <v>9609</v>
      </c>
      <c r="W230" s="82" t="s">
        <v>13315</v>
      </c>
      <c r="X230" s="82" t="s">
        <v>12968</v>
      </c>
      <c r="Y230" s="82" t="s">
        <v>415</v>
      </c>
      <c r="Z230" s="82" t="s">
        <v>13752</v>
      </c>
      <c r="AA230" s="82" t="s">
        <v>8671</v>
      </c>
      <c r="AB230" s="82" t="s">
        <v>9564</v>
      </c>
      <c r="AC230" s="82" t="s">
        <v>1934</v>
      </c>
      <c r="AE230" s="82" t="s">
        <v>10665</v>
      </c>
      <c r="AF230" s="82" t="s">
        <v>8699</v>
      </c>
      <c r="AG230" s="82" t="s">
        <v>14745</v>
      </c>
      <c r="AH230" s="82" t="s">
        <v>9547</v>
      </c>
      <c r="AI230" s="82" t="s">
        <v>15580</v>
      </c>
      <c r="AJ230" s="82" t="s">
        <v>458</v>
      </c>
      <c r="AK230" s="82" t="s">
        <v>3831</v>
      </c>
      <c r="AL230" s="82" t="s">
        <v>7260</v>
      </c>
      <c r="AM230" s="82" t="s">
        <v>1467</v>
      </c>
      <c r="AN230" s="82" t="s">
        <v>16599</v>
      </c>
      <c r="AO230" s="82" t="s">
        <v>10538</v>
      </c>
      <c r="AP230" s="82" t="s">
        <v>565</v>
      </c>
      <c r="AQ230" s="82" t="s">
        <v>2190</v>
      </c>
      <c r="AR230" s="82" t="s">
        <v>7626</v>
      </c>
      <c r="AS230" s="82" t="s">
        <v>17154</v>
      </c>
      <c r="AT230" s="82" t="s">
        <v>2191</v>
      </c>
      <c r="AU230" s="82" t="s">
        <v>62</v>
      </c>
      <c r="AV230" s="82" t="s">
        <v>3660</v>
      </c>
      <c r="AW230" s="82" t="s">
        <v>8806</v>
      </c>
      <c r="AX230" s="82" t="s">
        <v>15237</v>
      </c>
      <c r="AY230" s="82" t="s">
        <v>12382</v>
      </c>
      <c r="AZ230" s="82" t="s">
        <v>19971</v>
      </c>
      <c r="BA230" s="82" t="s">
        <v>328</v>
      </c>
      <c r="BB230" s="82" t="s">
        <v>16399</v>
      </c>
      <c r="BC230" s="82" t="s">
        <v>4167</v>
      </c>
      <c r="BD230" s="82" t="s">
        <v>8988</v>
      </c>
      <c r="BE230" s="82" t="s">
        <v>3868</v>
      </c>
      <c r="BF230" s="82" t="s">
        <v>332</v>
      </c>
      <c r="BG230" s="82" t="s">
        <v>791</v>
      </c>
      <c r="BH230" s="82" t="s">
        <v>9551</v>
      </c>
      <c r="BI230" s="82" t="s">
        <v>20412</v>
      </c>
      <c r="BJ230" s="82" t="s">
        <v>3376</v>
      </c>
      <c r="BK230" s="82" t="s">
        <v>19117</v>
      </c>
      <c r="BL230" s="82" t="s">
        <v>17334</v>
      </c>
      <c r="BM230" s="82" t="s">
        <v>1075</v>
      </c>
      <c r="BN230" s="82" t="s">
        <v>8592</v>
      </c>
      <c r="BO230" s="82" t="s">
        <v>21409</v>
      </c>
      <c r="BP230" s="82" t="s">
        <v>16557</v>
      </c>
      <c r="BQ230" s="82" t="s">
        <v>3009</v>
      </c>
      <c r="BR230" s="82" t="s">
        <v>16332</v>
      </c>
      <c r="BS230" s="82" t="s">
        <v>20976</v>
      </c>
      <c r="BT230" s="82" t="s">
        <v>12644</v>
      </c>
      <c r="BU230" s="82" t="s">
        <v>12599</v>
      </c>
      <c r="BV230" s="82" t="s">
        <v>13944</v>
      </c>
      <c r="BW230" s="82" t="s">
        <v>22134</v>
      </c>
      <c r="BX230" s="82" t="s">
        <v>7648</v>
      </c>
      <c r="BY230" s="82" t="s">
        <v>4382</v>
      </c>
      <c r="BZ230" s="82" t="s">
        <v>22824</v>
      </c>
      <c r="CA230" s="82" t="s">
        <v>19518</v>
      </c>
      <c r="CB230" s="82" t="s">
        <v>9576</v>
      </c>
      <c r="CC230" s="82" t="s">
        <v>22528</v>
      </c>
      <c r="CD230" s="82" t="s">
        <v>1697</v>
      </c>
      <c r="CE230" s="82" t="s">
        <v>10967</v>
      </c>
      <c r="CF230" s="82" t="s">
        <v>20728</v>
      </c>
      <c r="CG230" s="82" t="s">
        <v>21700</v>
      </c>
      <c r="CH230" s="82" t="s">
        <v>16975</v>
      </c>
      <c r="CI230" s="82" t="s">
        <v>21733</v>
      </c>
      <c r="CJ230" s="82" t="s">
        <v>22670</v>
      </c>
      <c r="CK230" s="82" t="s">
        <v>18541</v>
      </c>
      <c r="CL230" s="82" t="s">
        <v>656</v>
      </c>
      <c r="CM230" s="82" t="s">
        <v>3829</v>
      </c>
      <c r="CO230" s="82" t="s">
        <v>14117</v>
      </c>
    </row>
    <row r="231" spans="3:93" ht="16.5" x14ac:dyDescent="0.25">
      <c r="C231" s="81" t="s">
        <v>4984</v>
      </c>
      <c r="D231" s="82" t="s">
        <v>4985</v>
      </c>
      <c r="E231" s="82" t="s">
        <v>5632</v>
      </c>
      <c r="F231" s="82" t="s">
        <v>6070</v>
      </c>
      <c r="G231" s="82" t="s">
        <v>6695</v>
      </c>
      <c r="H231" s="82" t="s">
        <v>7390</v>
      </c>
      <c r="I231" s="82" t="s">
        <v>7924</v>
      </c>
      <c r="J231" s="82" t="s">
        <v>8457</v>
      </c>
      <c r="K231" s="82" t="s">
        <v>9177</v>
      </c>
      <c r="L231" s="82" t="s">
        <v>3744</v>
      </c>
      <c r="M231" s="82" t="s">
        <v>9899</v>
      </c>
      <c r="N231" s="82" t="s">
        <v>8178</v>
      </c>
      <c r="O231" s="82" t="s">
        <v>10534</v>
      </c>
      <c r="P231" s="82" t="s">
        <v>11509</v>
      </c>
      <c r="Q231" s="82" t="s">
        <v>11762</v>
      </c>
      <c r="R231" s="82" t="s">
        <v>1856</v>
      </c>
      <c r="S231" s="82" t="s">
        <v>7748</v>
      </c>
      <c r="T231" s="82" t="s">
        <v>2530</v>
      </c>
      <c r="U231" s="82" t="s">
        <v>12051</v>
      </c>
      <c r="V231" s="82" t="s">
        <v>3662</v>
      </c>
      <c r="W231" s="82" t="s">
        <v>13316</v>
      </c>
      <c r="X231" s="82" t="s">
        <v>807</v>
      </c>
      <c r="Y231" s="82" t="s">
        <v>12735</v>
      </c>
      <c r="Z231" s="82" t="s">
        <v>13753</v>
      </c>
      <c r="AA231" s="82" t="s">
        <v>8281</v>
      </c>
      <c r="AB231" s="82" t="s">
        <v>2892</v>
      </c>
      <c r="AC231" s="82" t="s">
        <v>652</v>
      </c>
      <c r="AE231" s="82" t="s">
        <v>15956</v>
      </c>
      <c r="AF231" s="82" t="s">
        <v>8699</v>
      </c>
      <c r="AG231" s="82" t="s">
        <v>14746</v>
      </c>
      <c r="AH231" s="82" t="s">
        <v>1123</v>
      </c>
      <c r="AI231" s="82" t="s">
        <v>15583</v>
      </c>
      <c r="AJ231" s="82" t="s">
        <v>458</v>
      </c>
      <c r="AK231" s="82" t="s">
        <v>908</v>
      </c>
      <c r="AL231" s="82" t="s">
        <v>16395</v>
      </c>
      <c r="AM231" s="82" t="s">
        <v>2189</v>
      </c>
      <c r="AN231" s="82" t="s">
        <v>8585</v>
      </c>
      <c r="AO231" s="82" t="s">
        <v>18275</v>
      </c>
      <c r="AP231" s="82" t="s">
        <v>17895</v>
      </c>
      <c r="AQ231" s="82" t="s">
        <v>339</v>
      </c>
      <c r="AR231" s="82" t="s">
        <v>17267</v>
      </c>
      <c r="AS231" s="82" t="s">
        <v>6656</v>
      </c>
      <c r="AT231" s="82" t="s">
        <v>2193</v>
      </c>
      <c r="AU231" s="82" t="s">
        <v>2622</v>
      </c>
      <c r="AV231" s="82" t="s">
        <v>4381</v>
      </c>
      <c r="AW231" s="82" t="s">
        <v>780</v>
      </c>
      <c r="AX231" s="82" t="s">
        <v>16439</v>
      </c>
      <c r="AY231" s="82" t="s">
        <v>1497</v>
      </c>
      <c r="AZ231" s="82" t="s">
        <v>19972</v>
      </c>
      <c r="BA231" s="82" t="s">
        <v>7649</v>
      </c>
      <c r="BB231" s="82" t="s">
        <v>7059</v>
      </c>
      <c r="BC231" s="82" t="s">
        <v>1713</v>
      </c>
      <c r="BD231" s="82" t="s">
        <v>8988</v>
      </c>
      <c r="BE231" s="82" t="s">
        <v>3844</v>
      </c>
      <c r="BF231" s="82" t="s">
        <v>2192</v>
      </c>
      <c r="BG231" s="82" t="s">
        <v>11313</v>
      </c>
      <c r="BH231" s="82" t="s">
        <v>11768</v>
      </c>
      <c r="BI231" s="82" t="s">
        <v>20413</v>
      </c>
      <c r="BJ231" s="82" t="s">
        <v>11767</v>
      </c>
      <c r="BK231" s="82" t="s">
        <v>19118</v>
      </c>
      <c r="BL231" s="82" t="s">
        <v>17654</v>
      </c>
      <c r="BM231" s="82" t="s">
        <v>1076</v>
      </c>
      <c r="BN231" s="82" t="s">
        <v>14240</v>
      </c>
      <c r="BO231" s="82" t="s">
        <v>21410</v>
      </c>
      <c r="BP231" s="82" t="s">
        <v>6855</v>
      </c>
      <c r="BQ231" s="82" t="s">
        <v>4251</v>
      </c>
      <c r="BR231" s="82" t="s">
        <v>17156</v>
      </c>
      <c r="BS231" s="82" t="s">
        <v>21008</v>
      </c>
      <c r="BT231" s="82" t="s">
        <v>12651</v>
      </c>
      <c r="BU231" s="82" t="s">
        <v>4062</v>
      </c>
      <c r="BV231" s="82" t="s">
        <v>17236</v>
      </c>
      <c r="BW231" s="82" t="s">
        <v>22135</v>
      </c>
      <c r="BX231" s="82" t="s">
        <v>7582</v>
      </c>
      <c r="BY231" s="82" t="s">
        <v>4379</v>
      </c>
      <c r="BZ231" s="82" t="s">
        <v>22782</v>
      </c>
      <c r="CA231" s="82" t="s">
        <v>19585</v>
      </c>
      <c r="CB231" s="82" t="s">
        <v>9615</v>
      </c>
      <c r="CC231" s="82" t="s">
        <v>15308</v>
      </c>
      <c r="CD231" s="82" t="s">
        <v>1932</v>
      </c>
      <c r="CE231" s="82" t="s">
        <v>10967</v>
      </c>
      <c r="CF231" s="82" t="s">
        <v>20729</v>
      </c>
      <c r="CG231" s="82" t="s">
        <v>17072</v>
      </c>
      <c r="CH231" s="82" t="s">
        <v>15175</v>
      </c>
      <c r="CI231" s="82" t="s">
        <v>19570</v>
      </c>
      <c r="CJ231" s="82" t="s">
        <v>7695</v>
      </c>
      <c r="CK231" s="82" t="s">
        <v>6826</v>
      </c>
      <c r="CL231" s="82" t="s">
        <v>658</v>
      </c>
      <c r="CM231" s="82" t="s">
        <v>4374</v>
      </c>
      <c r="CO231" s="82" t="s">
        <v>23057</v>
      </c>
    </row>
    <row r="232" spans="3:93" ht="16.5" x14ac:dyDescent="0.25">
      <c r="C232" s="81" t="s">
        <v>4986</v>
      </c>
      <c r="D232" s="82" t="s">
        <v>4987</v>
      </c>
      <c r="E232" s="82" t="s">
        <v>5633</v>
      </c>
      <c r="F232" s="82" t="s">
        <v>6072</v>
      </c>
      <c r="G232" s="82" t="s">
        <v>6277</v>
      </c>
      <c r="H232" s="82" t="s">
        <v>7391</v>
      </c>
      <c r="I232" s="82" t="s">
        <v>7898</v>
      </c>
      <c r="J232" s="82" t="s">
        <v>8459</v>
      </c>
      <c r="K232" s="82" t="s">
        <v>9179</v>
      </c>
      <c r="L232" s="82" t="s">
        <v>9567</v>
      </c>
      <c r="M232" s="82" t="s">
        <v>9903</v>
      </c>
      <c r="N232" s="82" t="s">
        <v>11103</v>
      </c>
      <c r="O232" s="82" t="s">
        <v>10544</v>
      </c>
      <c r="P232" s="82" t="s">
        <v>11511</v>
      </c>
      <c r="Q232" s="82" t="s">
        <v>9623</v>
      </c>
      <c r="R232" s="82" t="s">
        <v>899</v>
      </c>
      <c r="S232" s="82" t="s">
        <v>12841</v>
      </c>
      <c r="T232" s="82" t="s">
        <v>11362</v>
      </c>
      <c r="U232" s="82" t="s">
        <v>12052</v>
      </c>
      <c r="V232" s="82" t="s">
        <v>904</v>
      </c>
      <c r="W232" s="82" t="s">
        <v>13317</v>
      </c>
      <c r="X232" s="82" t="s">
        <v>12970</v>
      </c>
      <c r="Y232" s="82" t="s">
        <v>11342</v>
      </c>
      <c r="Z232" s="82" t="s">
        <v>13390</v>
      </c>
      <c r="AA232" s="82" t="s">
        <v>14169</v>
      </c>
      <c r="AB232" s="82" t="s">
        <v>11745</v>
      </c>
      <c r="AC232" s="82" t="s">
        <v>934</v>
      </c>
      <c r="AE232" s="82" t="s">
        <v>13771</v>
      </c>
      <c r="AF232" s="82" t="s">
        <v>15107</v>
      </c>
      <c r="AG232" s="82" t="s">
        <v>11219</v>
      </c>
      <c r="AH232" s="82" t="s">
        <v>1123</v>
      </c>
      <c r="AI232" s="82" t="s">
        <v>15585</v>
      </c>
      <c r="AJ232" s="82" t="s">
        <v>631</v>
      </c>
      <c r="AK232" s="82" t="s">
        <v>9572</v>
      </c>
      <c r="AL232" s="82" t="s">
        <v>16396</v>
      </c>
      <c r="AM232" s="82" t="s">
        <v>2188</v>
      </c>
      <c r="AN232" s="82" t="s">
        <v>14199</v>
      </c>
      <c r="AO232" s="82" t="s">
        <v>18276</v>
      </c>
      <c r="AP232" s="82" t="s">
        <v>10726</v>
      </c>
      <c r="AQ232" s="82" t="s">
        <v>332</v>
      </c>
      <c r="AR232" s="82" t="s">
        <v>17205</v>
      </c>
      <c r="AS232" s="82" t="s">
        <v>16949</v>
      </c>
      <c r="AT232" s="82" t="s">
        <v>1453</v>
      </c>
      <c r="AU232" s="82" t="s">
        <v>2621</v>
      </c>
      <c r="AV232" s="82" t="s">
        <v>103</v>
      </c>
      <c r="AW232" s="82" t="s">
        <v>12283</v>
      </c>
      <c r="AX232" s="82" t="s">
        <v>15195</v>
      </c>
      <c r="AY232" s="82" t="s">
        <v>11797</v>
      </c>
      <c r="AZ232" s="82" t="s">
        <v>19943</v>
      </c>
      <c r="BA232" s="82" t="s">
        <v>18610</v>
      </c>
      <c r="BB232" s="82" t="s">
        <v>16227</v>
      </c>
      <c r="BC232" s="82" t="s">
        <v>3866</v>
      </c>
      <c r="BD232" s="82" t="s">
        <v>2038</v>
      </c>
      <c r="BE232" s="82" t="s">
        <v>1704</v>
      </c>
      <c r="BF232" s="82" t="s">
        <v>4172</v>
      </c>
      <c r="BG232" s="82" t="s">
        <v>9722</v>
      </c>
      <c r="BH232" s="82" t="s">
        <v>9544</v>
      </c>
      <c r="BI232" s="82" t="s">
        <v>17775</v>
      </c>
      <c r="BJ232" s="82" t="s">
        <v>9549</v>
      </c>
      <c r="BK232" s="82" t="s">
        <v>19119</v>
      </c>
      <c r="BL232" s="82" t="s">
        <v>17381</v>
      </c>
      <c r="BM232" s="82" t="s">
        <v>2196</v>
      </c>
      <c r="BN232" s="82" t="s">
        <v>15109</v>
      </c>
      <c r="BO232" s="82" t="s">
        <v>21408</v>
      </c>
      <c r="BP232" s="82" t="s">
        <v>7032</v>
      </c>
      <c r="BQ232" s="82" t="s">
        <v>461</v>
      </c>
      <c r="BR232" s="82" t="s">
        <v>16336</v>
      </c>
      <c r="BS232" s="82" t="s">
        <v>21009</v>
      </c>
      <c r="BT232" s="82" t="s">
        <v>12454</v>
      </c>
      <c r="BU232" s="82" t="s">
        <v>9315</v>
      </c>
      <c r="BV232" s="82" t="s">
        <v>17513</v>
      </c>
      <c r="BW232" s="82" t="s">
        <v>22136</v>
      </c>
      <c r="BX232" s="82" t="s">
        <v>7648</v>
      </c>
      <c r="BY232" s="82" t="s">
        <v>8063</v>
      </c>
      <c r="BZ232" s="82" t="s">
        <v>15570</v>
      </c>
      <c r="CA232" s="82" t="s">
        <v>21822</v>
      </c>
      <c r="CB232" s="82" t="s">
        <v>739</v>
      </c>
      <c r="CC232" s="82" t="s">
        <v>15664</v>
      </c>
      <c r="CD232" s="82" t="s">
        <v>12829</v>
      </c>
      <c r="CE232" s="82" t="s">
        <v>10961</v>
      </c>
      <c r="CF232" s="82" t="s">
        <v>20406</v>
      </c>
      <c r="CG232" s="82" t="s">
        <v>17388</v>
      </c>
      <c r="CH232" s="82" t="s">
        <v>16446</v>
      </c>
      <c r="CI232" s="82" t="s">
        <v>14600</v>
      </c>
      <c r="CJ232" s="82" t="s">
        <v>18866</v>
      </c>
      <c r="CK232" s="82" t="s">
        <v>21688</v>
      </c>
      <c r="CL232" s="82" t="s">
        <v>1702</v>
      </c>
      <c r="CM232" s="82" t="s">
        <v>4374</v>
      </c>
      <c r="CO232" s="82" t="s">
        <v>23058</v>
      </c>
    </row>
    <row r="233" spans="3:93" ht="16.5" x14ac:dyDescent="0.25">
      <c r="C233" s="81" t="s">
        <v>4988</v>
      </c>
      <c r="D233" s="82" t="s">
        <v>4989</v>
      </c>
      <c r="E233" s="82" t="s">
        <v>5634</v>
      </c>
      <c r="F233" s="82" t="s">
        <v>6073</v>
      </c>
      <c r="G233" s="82" t="s">
        <v>6696</v>
      </c>
      <c r="H233" s="82" t="s">
        <v>7393</v>
      </c>
      <c r="I233" s="82" t="s">
        <v>7911</v>
      </c>
      <c r="J233" s="82" t="s">
        <v>8462</v>
      </c>
      <c r="K233" s="82" t="s">
        <v>9183</v>
      </c>
      <c r="L233" s="82" t="s">
        <v>2521</v>
      </c>
      <c r="M233" s="82" t="s">
        <v>9904</v>
      </c>
      <c r="N233" s="82" t="s">
        <v>8446</v>
      </c>
      <c r="O233" s="82" t="s">
        <v>10545</v>
      </c>
      <c r="P233" s="82" t="s">
        <v>11513</v>
      </c>
      <c r="Q233" s="82" t="s">
        <v>908</v>
      </c>
      <c r="R233" s="82" t="s">
        <v>1810</v>
      </c>
      <c r="S233" s="82" t="s">
        <v>12842</v>
      </c>
      <c r="T233" s="82" t="s">
        <v>11804</v>
      </c>
      <c r="U233" s="82" t="s">
        <v>12053</v>
      </c>
      <c r="V233" s="82" t="s">
        <v>3085</v>
      </c>
      <c r="W233" s="82" t="s">
        <v>13313</v>
      </c>
      <c r="X233" s="82" t="s">
        <v>9211</v>
      </c>
      <c r="Y233" s="82" t="s">
        <v>3005</v>
      </c>
      <c r="Z233" s="82" t="s">
        <v>13754</v>
      </c>
      <c r="AA233" s="82" t="s">
        <v>14167</v>
      </c>
      <c r="AB233" s="82" t="s">
        <v>2550</v>
      </c>
      <c r="AC233" s="82" t="s">
        <v>3660</v>
      </c>
      <c r="AE233" s="82" t="s">
        <v>16000</v>
      </c>
      <c r="AF233" s="82" t="s">
        <v>8653</v>
      </c>
      <c r="AG233" s="82" t="s">
        <v>14748</v>
      </c>
      <c r="AH233" s="82" t="s">
        <v>1717</v>
      </c>
      <c r="AI233" s="82" t="s">
        <v>15587</v>
      </c>
      <c r="AJ233" s="82" t="s">
        <v>3079</v>
      </c>
      <c r="AK233" s="82" t="s">
        <v>3010</v>
      </c>
      <c r="AL233" s="82" t="s">
        <v>16397</v>
      </c>
      <c r="AM233" s="82" t="s">
        <v>327</v>
      </c>
      <c r="AN233" s="82" t="s">
        <v>8681</v>
      </c>
      <c r="AO233" s="82" t="s">
        <v>10395</v>
      </c>
      <c r="AP233" s="82" t="s">
        <v>576</v>
      </c>
      <c r="AQ233" s="82" t="s">
        <v>1467</v>
      </c>
      <c r="AR233" s="82" t="s">
        <v>16593</v>
      </c>
      <c r="AS233" s="82" t="s">
        <v>16333</v>
      </c>
      <c r="AT233" s="82" t="s">
        <v>330</v>
      </c>
      <c r="AU233" s="82" t="s">
        <v>2616</v>
      </c>
      <c r="AV233" s="82" t="s">
        <v>2626</v>
      </c>
      <c r="AW233" s="82" t="s">
        <v>11418</v>
      </c>
      <c r="AX233" s="82" t="s">
        <v>15168</v>
      </c>
      <c r="AY233" s="82" t="s">
        <v>3952</v>
      </c>
      <c r="AZ233" s="82" t="s">
        <v>19973</v>
      </c>
      <c r="BA233" s="82" t="s">
        <v>18510</v>
      </c>
      <c r="BB233" s="82" t="s">
        <v>19700</v>
      </c>
      <c r="BC233" s="82" t="s">
        <v>3069</v>
      </c>
      <c r="BD233" s="82" t="s">
        <v>9638</v>
      </c>
      <c r="BE233" s="82" t="s">
        <v>4165</v>
      </c>
      <c r="BF233" s="82" t="s">
        <v>339</v>
      </c>
      <c r="BG233" s="82" t="s">
        <v>9801</v>
      </c>
      <c r="BH233" s="82" t="s">
        <v>1722</v>
      </c>
      <c r="BI233" s="82" t="s">
        <v>20414</v>
      </c>
      <c r="BJ233" s="82" t="s">
        <v>3840</v>
      </c>
      <c r="BK233" s="82" t="s">
        <v>19120</v>
      </c>
      <c r="BL233" s="82" t="s">
        <v>16825</v>
      </c>
      <c r="BM233" s="82" t="s">
        <v>7581</v>
      </c>
      <c r="BN233" s="82" t="s">
        <v>14152</v>
      </c>
      <c r="BO233" s="82" t="s">
        <v>21411</v>
      </c>
      <c r="BP233" s="82" t="s">
        <v>18058</v>
      </c>
      <c r="BQ233" s="82" t="s">
        <v>471</v>
      </c>
      <c r="BR233" s="82" t="s">
        <v>16867</v>
      </c>
      <c r="BS233" s="82" t="s">
        <v>21010</v>
      </c>
      <c r="BT233" s="82" t="s">
        <v>19397</v>
      </c>
      <c r="BU233" s="82" t="s">
        <v>16060</v>
      </c>
      <c r="BV233" s="82" t="s">
        <v>18080</v>
      </c>
      <c r="BW233" s="82" t="s">
        <v>22137</v>
      </c>
      <c r="BX233" s="82" t="s">
        <v>18631</v>
      </c>
      <c r="BY233" s="82" t="s">
        <v>4379</v>
      </c>
      <c r="BZ233" s="82" t="s">
        <v>22446</v>
      </c>
      <c r="CA233" s="82" t="s">
        <v>21825</v>
      </c>
      <c r="CB233" s="82" t="s">
        <v>741</v>
      </c>
      <c r="CC233" s="82" t="s">
        <v>19432</v>
      </c>
      <c r="CD233" s="82" t="s">
        <v>1700</v>
      </c>
      <c r="CE233" s="82" t="s">
        <v>19615</v>
      </c>
      <c r="CF233" s="82" t="s">
        <v>18665</v>
      </c>
      <c r="CG233" s="82" t="s">
        <v>16801</v>
      </c>
      <c r="CH233" s="82" t="s">
        <v>6504</v>
      </c>
      <c r="CI233" s="82" t="s">
        <v>22577</v>
      </c>
      <c r="CJ233" s="82" t="s">
        <v>20222</v>
      </c>
      <c r="CK233" s="82" t="s">
        <v>20290</v>
      </c>
      <c r="CL233" s="82" t="s">
        <v>3046</v>
      </c>
      <c r="CM233" s="82" t="s">
        <v>740</v>
      </c>
      <c r="CO233" s="82" t="s">
        <v>22973</v>
      </c>
    </row>
    <row r="234" spans="3:93" ht="16.5" x14ac:dyDescent="0.25">
      <c r="C234" s="81" t="s">
        <v>4990</v>
      </c>
      <c r="D234" s="82" t="s">
        <v>4991</v>
      </c>
      <c r="E234" s="82" t="s">
        <v>5635</v>
      </c>
      <c r="F234" s="82" t="s">
        <v>6074</v>
      </c>
      <c r="G234" s="82" t="s">
        <v>6697</v>
      </c>
      <c r="H234" s="82" t="s">
        <v>6539</v>
      </c>
      <c r="I234" s="82" t="s">
        <v>7928</v>
      </c>
      <c r="J234" s="82" t="s">
        <v>8464</v>
      </c>
      <c r="K234" s="82" t="s">
        <v>9185</v>
      </c>
      <c r="L234" s="82" t="s">
        <v>3012</v>
      </c>
      <c r="M234" s="82" t="s">
        <v>9847</v>
      </c>
      <c r="N234" s="82" t="s">
        <v>11105</v>
      </c>
      <c r="O234" s="82" t="s">
        <v>10546</v>
      </c>
      <c r="P234" s="82" t="s">
        <v>11515</v>
      </c>
      <c r="Q234" s="82" t="s">
        <v>616</v>
      </c>
      <c r="R234" s="82" t="s">
        <v>1128</v>
      </c>
      <c r="S234" s="82" t="s">
        <v>6898</v>
      </c>
      <c r="T234" s="82" t="s">
        <v>9592</v>
      </c>
      <c r="U234" s="82" t="s">
        <v>12054</v>
      </c>
      <c r="V234" s="82" t="s">
        <v>613</v>
      </c>
      <c r="W234" s="82" t="s">
        <v>13318</v>
      </c>
      <c r="X234" s="82" t="s">
        <v>11518</v>
      </c>
      <c r="Y234" s="82" t="s">
        <v>12279</v>
      </c>
      <c r="Z234" s="82" t="s">
        <v>13719</v>
      </c>
      <c r="AA234" s="82" t="s">
        <v>14212</v>
      </c>
      <c r="AB234" s="82" t="s">
        <v>9555</v>
      </c>
      <c r="AC234" s="82" t="s">
        <v>1454</v>
      </c>
      <c r="AE234" s="82" t="s">
        <v>10230</v>
      </c>
      <c r="AF234" s="82" t="s">
        <v>8693</v>
      </c>
      <c r="AG234" s="82" t="s">
        <v>14750</v>
      </c>
      <c r="AH234" s="82" t="s">
        <v>1706</v>
      </c>
      <c r="AI234" s="82" t="s">
        <v>15490</v>
      </c>
      <c r="AJ234" s="82" t="s">
        <v>3920</v>
      </c>
      <c r="AK234" s="82" t="s">
        <v>632</v>
      </c>
      <c r="AL234" s="82" t="s">
        <v>16398</v>
      </c>
      <c r="AM234" s="82" t="s">
        <v>1197</v>
      </c>
      <c r="AN234" s="82" t="s">
        <v>14133</v>
      </c>
      <c r="AO234" s="82" t="s">
        <v>12612</v>
      </c>
      <c r="AP234" s="82" t="s">
        <v>11736</v>
      </c>
      <c r="AQ234" s="82" t="s">
        <v>1196</v>
      </c>
      <c r="AR234" s="82" t="s">
        <v>16562</v>
      </c>
      <c r="AS234" s="82" t="s">
        <v>16307</v>
      </c>
      <c r="AT234" s="82" t="s">
        <v>1199</v>
      </c>
      <c r="AU234" s="82" t="s">
        <v>8057</v>
      </c>
      <c r="AV234" s="82" t="s">
        <v>4169</v>
      </c>
      <c r="AW234" s="82" t="s">
        <v>12303</v>
      </c>
      <c r="AX234" s="82" t="s">
        <v>6465</v>
      </c>
      <c r="AY234" s="82" t="s">
        <v>9631</v>
      </c>
      <c r="AZ234" s="82" t="s">
        <v>19974</v>
      </c>
      <c r="BA234" s="82" t="s">
        <v>18065</v>
      </c>
      <c r="BB234" s="82" t="s">
        <v>16289</v>
      </c>
      <c r="BC234" s="82" t="s">
        <v>12787</v>
      </c>
      <c r="BD234" s="82" t="s">
        <v>9591</v>
      </c>
      <c r="BE234" s="82" t="s">
        <v>12782</v>
      </c>
      <c r="BF234" s="82" t="s">
        <v>326</v>
      </c>
      <c r="BG234" s="82" t="s">
        <v>9747</v>
      </c>
      <c r="BH234" s="82" t="s">
        <v>3844</v>
      </c>
      <c r="BI234" s="82" t="s">
        <v>12610</v>
      </c>
      <c r="BJ234" s="82" t="s">
        <v>3864</v>
      </c>
      <c r="BK234" s="82" t="s">
        <v>19121</v>
      </c>
      <c r="BL234" s="82" t="s">
        <v>17658</v>
      </c>
      <c r="BM234" s="82" t="s">
        <v>8054</v>
      </c>
      <c r="BN234" s="82" t="s">
        <v>15080</v>
      </c>
      <c r="BO234" s="82" t="s">
        <v>21412</v>
      </c>
      <c r="BP234" s="82" t="s">
        <v>20303</v>
      </c>
      <c r="BQ234" s="82" t="s">
        <v>449</v>
      </c>
      <c r="BR234" s="82" t="s">
        <v>17140</v>
      </c>
      <c r="BS234" s="82" t="s">
        <v>21011</v>
      </c>
      <c r="BT234" s="82" t="s">
        <v>19368</v>
      </c>
      <c r="BU234" s="82" t="s">
        <v>13003</v>
      </c>
      <c r="BV234" s="82" t="s">
        <v>18427</v>
      </c>
      <c r="BW234" s="82" t="s">
        <v>22138</v>
      </c>
      <c r="BX234" s="82" t="s">
        <v>17492</v>
      </c>
      <c r="BY234" s="82" t="s">
        <v>2622</v>
      </c>
      <c r="BZ234" s="82" t="s">
        <v>22913</v>
      </c>
      <c r="CA234" s="82" t="s">
        <v>19550</v>
      </c>
      <c r="CB234" s="82" t="s">
        <v>614</v>
      </c>
      <c r="CC234" s="82" t="s">
        <v>19436</v>
      </c>
      <c r="CD234" s="82" t="s">
        <v>659</v>
      </c>
      <c r="CE234" s="82" t="s">
        <v>19616</v>
      </c>
      <c r="CF234" s="82" t="s">
        <v>18275</v>
      </c>
      <c r="CG234" s="82" t="s">
        <v>17076</v>
      </c>
      <c r="CH234" s="82" t="s">
        <v>16315</v>
      </c>
      <c r="CI234" s="82" t="s">
        <v>22578</v>
      </c>
      <c r="CJ234" s="82" t="s">
        <v>22700</v>
      </c>
      <c r="CK234" s="82" t="s">
        <v>7487</v>
      </c>
      <c r="CL234" s="82" t="s">
        <v>8060</v>
      </c>
      <c r="CM234" s="82" t="s">
        <v>45</v>
      </c>
      <c r="CO234" s="82" t="s">
        <v>23059</v>
      </c>
    </row>
    <row r="235" spans="3:93" ht="16.5" x14ac:dyDescent="0.25">
      <c r="C235" s="81" t="s">
        <v>4992</v>
      </c>
      <c r="D235" s="82" t="s">
        <v>4993</v>
      </c>
      <c r="E235" s="82" t="s">
        <v>5636</v>
      </c>
      <c r="F235" s="82" t="s">
        <v>6075</v>
      </c>
      <c r="G235" s="82" t="s">
        <v>6450</v>
      </c>
      <c r="H235" s="82" t="s">
        <v>7394</v>
      </c>
      <c r="I235" s="82" t="s">
        <v>7929</v>
      </c>
      <c r="J235" s="82" t="s">
        <v>8373</v>
      </c>
      <c r="K235" s="82" t="s">
        <v>9187</v>
      </c>
      <c r="L235" s="82" t="s">
        <v>3012</v>
      </c>
      <c r="M235" s="82" t="s">
        <v>10044</v>
      </c>
      <c r="N235" s="82" t="s">
        <v>10855</v>
      </c>
      <c r="O235" s="82" t="s">
        <v>10547</v>
      </c>
      <c r="P235" s="82" t="s">
        <v>8817</v>
      </c>
      <c r="Q235" s="82" t="s">
        <v>461</v>
      </c>
      <c r="R235" s="82" t="s">
        <v>1130</v>
      </c>
      <c r="S235" s="82" t="s">
        <v>12845</v>
      </c>
      <c r="T235" s="82" t="s">
        <v>3960</v>
      </c>
      <c r="U235" s="82" t="s">
        <v>12055</v>
      </c>
      <c r="V235" s="82" t="s">
        <v>2296</v>
      </c>
      <c r="W235" s="82" t="s">
        <v>13319</v>
      </c>
      <c r="X235" s="82" t="s">
        <v>12973</v>
      </c>
      <c r="Y235" s="82" t="s">
        <v>9658</v>
      </c>
      <c r="Z235" s="82" t="s">
        <v>13361</v>
      </c>
      <c r="AA235" s="82" t="s">
        <v>14208</v>
      </c>
      <c r="AB235" s="82" t="s">
        <v>1807</v>
      </c>
      <c r="AC235" s="82" t="s">
        <v>7651</v>
      </c>
      <c r="AE235" s="82" t="s">
        <v>16001</v>
      </c>
      <c r="AF235" s="82" t="s">
        <v>15109</v>
      </c>
      <c r="AG235" s="82" t="s">
        <v>11071</v>
      </c>
      <c r="AH235" s="82" t="s">
        <v>1708</v>
      </c>
      <c r="AI235" s="82" t="s">
        <v>15463</v>
      </c>
      <c r="AJ235" s="82" t="s">
        <v>9525</v>
      </c>
      <c r="AK235" s="82" t="s">
        <v>468</v>
      </c>
      <c r="AL235" s="82" t="s">
        <v>16399</v>
      </c>
      <c r="AM235" s="82" t="s">
        <v>1197</v>
      </c>
      <c r="AN235" s="82" t="s">
        <v>16702</v>
      </c>
      <c r="AO235" s="82" t="s">
        <v>18278</v>
      </c>
      <c r="AP235" s="82" t="s">
        <v>10298</v>
      </c>
      <c r="AQ235" s="82" t="s">
        <v>116</v>
      </c>
      <c r="AR235" s="82" t="s">
        <v>17475</v>
      </c>
      <c r="AS235" s="82" t="s">
        <v>16417</v>
      </c>
      <c r="AT235" s="82" t="s">
        <v>1445</v>
      </c>
      <c r="AU235" s="82" t="s">
        <v>2615</v>
      </c>
      <c r="AV235" s="82" t="s">
        <v>7652</v>
      </c>
      <c r="AW235" s="82" t="s">
        <v>12304</v>
      </c>
      <c r="AX235" s="82" t="s">
        <v>16978</v>
      </c>
      <c r="AY235" s="82" t="s">
        <v>9626</v>
      </c>
      <c r="AZ235" s="82" t="s">
        <v>19975</v>
      </c>
      <c r="BA235" s="82" t="s">
        <v>18611</v>
      </c>
      <c r="BB235" s="82" t="s">
        <v>16210</v>
      </c>
      <c r="BC235" s="82" t="s">
        <v>941</v>
      </c>
      <c r="BD235" s="82" t="s">
        <v>9591</v>
      </c>
      <c r="BE235" s="82" t="s">
        <v>950</v>
      </c>
      <c r="BF235" s="82" t="s">
        <v>1196</v>
      </c>
      <c r="BG235" s="82" t="s">
        <v>11438</v>
      </c>
      <c r="BH235" s="82" t="s">
        <v>12571</v>
      </c>
      <c r="BI235" s="82" t="s">
        <v>10392</v>
      </c>
      <c r="BJ235" s="82" t="s">
        <v>11768</v>
      </c>
      <c r="BK235" s="82" t="s">
        <v>19122</v>
      </c>
      <c r="BL235" s="82" t="s">
        <v>17525</v>
      </c>
      <c r="BM235" s="82" t="s">
        <v>6860</v>
      </c>
      <c r="BN235" s="82" t="s">
        <v>8228</v>
      </c>
      <c r="BO235" s="82" t="s">
        <v>21413</v>
      </c>
      <c r="BP235" s="82" t="s">
        <v>20193</v>
      </c>
      <c r="BQ235" s="82" t="s">
        <v>45</v>
      </c>
      <c r="BR235" s="82" t="s">
        <v>14981</v>
      </c>
      <c r="BS235" s="82" t="s">
        <v>21012</v>
      </c>
      <c r="BT235" s="82" t="s">
        <v>20564</v>
      </c>
      <c r="BU235" s="82" t="s">
        <v>20620</v>
      </c>
      <c r="BV235" s="82" t="s">
        <v>21643</v>
      </c>
      <c r="BW235" s="82" t="s">
        <v>22139</v>
      </c>
      <c r="BX235" s="82" t="s">
        <v>16566</v>
      </c>
      <c r="BY235" s="82" t="s">
        <v>2617</v>
      </c>
      <c r="BZ235" s="82" t="s">
        <v>19466</v>
      </c>
      <c r="CA235" s="82" t="s">
        <v>21828</v>
      </c>
      <c r="CB235" s="82" t="s">
        <v>618</v>
      </c>
      <c r="CC235" s="82" t="s">
        <v>15307</v>
      </c>
      <c r="CD235" s="82" t="s">
        <v>651</v>
      </c>
      <c r="CE235" s="82" t="s">
        <v>19617</v>
      </c>
      <c r="CF235" s="82" t="s">
        <v>20730</v>
      </c>
      <c r="CG235" s="82" t="s">
        <v>22367</v>
      </c>
      <c r="CH235" s="82" t="s">
        <v>6686</v>
      </c>
      <c r="CI235" s="82" t="s">
        <v>14582</v>
      </c>
      <c r="CJ235" s="82" t="s">
        <v>7011</v>
      </c>
      <c r="CK235" s="82" t="s">
        <v>7354</v>
      </c>
      <c r="CL235" s="82" t="s">
        <v>12831</v>
      </c>
      <c r="CM235" s="82" t="s">
        <v>2293</v>
      </c>
      <c r="CO235" s="82" t="s">
        <v>19636</v>
      </c>
    </row>
    <row r="236" spans="3:93" ht="16.5" x14ac:dyDescent="0.25">
      <c r="C236" s="81" t="s">
        <v>4994</v>
      </c>
      <c r="D236" s="82" t="s">
        <v>4995</v>
      </c>
      <c r="E236" s="82" t="s">
        <v>5637</v>
      </c>
      <c r="F236" s="82" t="s">
        <v>6076</v>
      </c>
      <c r="G236" s="82" t="s">
        <v>6698</v>
      </c>
      <c r="H236" s="82" t="s">
        <v>7396</v>
      </c>
      <c r="I236" s="82" t="s">
        <v>7931</v>
      </c>
      <c r="J236" s="82" t="s">
        <v>8467</v>
      </c>
      <c r="K236" s="82" t="s">
        <v>9189</v>
      </c>
      <c r="L236" s="82" t="s">
        <v>9606</v>
      </c>
      <c r="M236" s="82" t="s">
        <v>10043</v>
      </c>
      <c r="N236" s="82" t="s">
        <v>8183</v>
      </c>
      <c r="O236" s="82" t="s">
        <v>10548</v>
      </c>
      <c r="P236" s="82" t="s">
        <v>8863</v>
      </c>
      <c r="Q236" s="82" t="s">
        <v>9559</v>
      </c>
      <c r="R236" s="82" t="s">
        <v>1858</v>
      </c>
      <c r="S236" s="82" t="s">
        <v>7590</v>
      </c>
      <c r="T236" s="82" t="s">
        <v>12417</v>
      </c>
      <c r="U236" s="82" t="s">
        <v>12056</v>
      </c>
      <c r="V236" s="82" t="s">
        <v>9532</v>
      </c>
      <c r="W236" s="82" t="s">
        <v>13320</v>
      </c>
      <c r="X236" s="82" t="s">
        <v>2879</v>
      </c>
      <c r="Y236" s="82" t="s">
        <v>11428</v>
      </c>
      <c r="Z236" s="82" t="s">
        <v>13755</v>
      </c>
      <c r="AA236" s="82" t="s">
        <v>14198</v>
      </c>
      <c r="AB236" s="82" t="s">
        <v>9533</v>
      </c>
      <c r="AC236" s="82" t="s">
        <v>2620</v>
      </c>
      <c r="AE236" s="82" t="s">
        <v>10226</v>
      </c>
      <c r="AF236" s="82" t="s">
        <v>8655</v>
      </c>
      <c r="AG236" s="82" t="s">
        <v>11174</v>
      </c>
      <c r="AH236" s="82" t="s">
        <v>9547</v>
      </c>
      <c r="AI236" s="82" t="s">
        <v>15589</v>
      </c>
      <c r="AJ236" s="82" t="s">
        <v>2294</v>
      </c>
      <c r="AK236" s="82" t="s">
        <v>2299</v>
      </c>
      <c r="AL236" s="82" t="s">
        <v>16341</v>
      </c>
      <c r="AM236" s="82" t="s">
        <v>116</v>
      </c>
      <c r="AN236" s="82" t="s">
        <v>14193</v>
      </c>
      <c r="AO236" s="82" t="s">
        <v>18216</v>
      </c>
      <c r="AP236" s="82" t="s">
        <v>17896</v>
      </c>
      <c r="AQ236" s="82" t="s">
        <v>2190</v>
      </c>
      <c r="AR236" s="82" t="s">
        <v>12833</v>
      </c>
      <c r="AS236" s="82" t="s">
        <v>6279</v>
      </c>
      <c r="AT236" s="82" t="s">
        <v>7653</v>
      </c>
      <c r="AU236" s="82" t="s">
        <v>2617</v>
      </c>
      <c r="AV236" s="82" t="s">
        <v>1076</v>
      </c>
      <c r="AW236" s="82" t="s">
        <v>9804</v>
      </c>
      <c r="AX236" s="82" t="s">
        <v>7302</v>
      </c>
      <c r="AY236" s="82" t="s">
        <v>2528</v>
      </c>
      <c r="AZ236" s="82" t="s">
        <v>19976</v>
      </c>
      <c r="BA236" s="82" t="s">
        <v>7676</v>
      </c>
      <c r="BB236" s="82" t="s">
        <v>7172</v>
      </c>
      <c r="BC236" s="82" t="s">
        <v>3070</v>
      </c>
      <c r="BD236" s="82" t="s">
        <v>11804</v>
      </c>
      <c r="BE236" s="82" t="s">
        <v>644</v>
      </c>
      <c r="BF236" s="82" t="s">
        <v>334</v>
      </c>
      <c r="BG236" s="82" t="s">
        <v>8801</v>
      </c>
      <c r="BH236" s="82" t="s">
        <v>1717</v>
      </c>
      <c r="BI236" s="82" t="s">
        <v>10537</v>
      </c>
      <c r="BJ236" s="82" t="s">
        <v>3168</v>
      </c>
      <c r="BK236" s="82" t="s">
        <v>19123</v>
      </c>
      <c r="BL236" s="82" t="s">
        <v>17660</v>
      </c>
      <c r="BM236" s="82" t="s">
        <v>17276</v>
      </c>
      <c r="BN236" s="82" t="s">
        <v>14205</v>
      </c>
      <c r="BO236" s="82" t="s">
        <v>21414</v>
      </c>
      <c r="BP236" s="82" t="s">
        <v>18852</v>
      </c>
      <c r="BQ236" s="82" t="s">
        <v>3015</v>
      </c>
      <c r="BR236" s="82" t="s">
        <v>16308</v>
      </c>
      <c r="BS236" s="82" t="s">
        <v>21013</v>
      </c>
      <c r="BT236" s="82" t="s">
        <v>4407</v>
      </c>
      <c r="BU236" s="82" t="s">
        <v>18699</v>
      </c>
      <c r="BV236" s="82" t="s">
        <v>13949</v>
      </c>
      <c r="BW236" s="82" t="s">
        <v>22140</v>
      </c>
      <c r="BX236" s="82" t="s">
        <v>17499</v>
      </c>
      <c r="BY236" s="82" t="s">
        <v>1075</v>
      </c>
      <c r="BZ236" s="82" t="s">
        <v>19436</v>
      </c>
      <c r="CA236" s="82" t="s">
        <v>19534</v>
      </c>
      <c r="CB236" s="82" t="s">
        <v>3758</v>
      </c>
      <c r="CC236" s="82" t="s">
        <v>22504</v>
      </c>
      <c r="CD236" s="82" t="s">
        <v>937</v>
      </c>
      <c r="CE236" s="82" t="s">
        <v>19618</v>
      </c>
      <c r="CF236" s="82" t="s">
        <v>10372</v>
      </c>
      <c r="CG236" s="82" t="s">
        <v>6985</v>
      </c>
      <c r="CH236" s="82" t="s">
        <v>6336</v>
      </c>
      <c r="CI236" s="82" t="s">
        <v>22580</v>
      </c>
      <c r="CJ236" s="82" t="s">
        <v>21679</v>
      </c>
      <c r="CK236" s="82" t="s">
        <v>17546</v>
      </c>
      <c r="CL236" s="82" t="s">
        <v>1924</v>
      </c>
      <c r="CM236" s="82" t="s">
        <v>9528</v>
      </c>
      <c r="CO236" s="82" t="s">
        <v>10966</v>
      </c>
    </row>
    <row r="237" spans="3:93" ht="16.5" x14ac:dyDescent="0.25">
      <c r="C237" s="81" t="s">
        <v>4996</v>
      </c>
      <c r="D237" s="82" t="s">
        <v>4997</v>
      </c>
      <c r="E237" s="82" t="s">
        <v>5638</v>
      </c>
      <c r="F237" s="82" t="s">
        <v>6077</v>
      </c>
      <c r="G237" s="82" t="s">
        <v>6637</v>
      </c>
      <c r="H237" s="82" t="s">
        <v>7398</v>
      </c>
      <c r="I237" s="82" t="s">
        <v>7865</v>
      </c>
      <c r="J237" s="82" t="s">
        <v>8468</v>
      </c>
      <c r="K237" s="82" t="s">
        <v>9190</v>
      </c>
      <c r="L237" s="82" t="s">
        <v>1153</v>
      </c>
      <c r="M237" s="82" t="s">
        <v>9902</v>
      </c>
      <c r="N237" s="82" t="s">
        <v>11106</v>
      </c>
      <c r="O237" s="82" t="s">
        <v>10549</v>
      </c>
      <c r="P237" s="82" t="s">
        <v>11480</v>
      </c>
      <c r="Q237" s="82" t="s">
        <v>628</v>
      </c>
      <c r="R237" s="82" t="s">
        <v>1808</v>
      </c>
      <c r="S237" s="82" t="s">
        <v>12848</v>
      </c>
      <c r="T237" s="82" t="s">
        <v>1496</v>
      </c>
      <c r="U237" s="82" t="s">
        <v>12057</v>
      </c>
      <c r="V237" s="82" t="s">
        <v>729</v>
      </c>
      <c r="W237" s="82" t="s">
        <v>13158</v>
      </c>
      <c r="X237" s="82" t="s">
        <v>12974</v>
      </c>
      <c r="Y237" s="82" t="s">
        <v>11293</v>
      </c>
      <c r="Z237" s="82" t="s">
        <v>13351</v>
      </c>
      <c r="AA237" s="82" t="s">
        <v>8679</v>
      </c>
      <c r="AB237" s="82" t="s">
        <v>9523</v>
      </c>
      <c r="AC237" s="82" t="s">
        <v>8056</v>
      </c>
      <c r="AE237" s="82" t="s">
        <v>16002</v>
      </c>
      <c r="AF237" s="82" t="s">
        <v>14245</v>
      </c>
      <c r="AG237" s="82" t="s">
        <v>14751</v>
      </c>
      <c r="AH237" s="82" t="s">
        <v>9542</v>
      </c>
      <c r="AI237" s="82" t="s">
        <v>15525</v>
      </c>
      <c r="AJ237" s="82" t="s">
        <v>2300</v>
      </c>
      <c r="AK237" s="82" t="s">
        <v>2300</v>
      </c>
      <c r="AL237" s="82" t="s">
        <v>6662</v>
      </c>
      <c r="AM237" s="82" t="s">
        <v>326</v>
      </c>
      <c r="AN237" s="82" t="s">
        <v>16698</v>
      </c>
      <c r="AO237" s="82" t="s">
        <v>10403</v>
      </c>
      <c r="AP237" s="82" t="s">
        <v>17897</v>
      </c>
      <c r="AQ237" s="82" t="s">
        <v>1453</v>
      </c>
      <c r="AR237" s="82" t="s">
        <v>17478</v>
      </c>
      <c r="AS237" s="82" t="s">
        <v>17155</v>
      </c>
      <c r="AT237" s="82" t="s">
        <v>2189</v>
      </c>
      <c r="AU237" s="82" t="s">
        <v>2620</v>
      </c>
      <c r="AV237" s="82" t="s">
        <v>12830</v>
      </c>
      <c r="AW237" s="82" t="s">
        <v>9743</v>
      </c>
      <c r="AX237" s="82" t="s">
        <v>16979</v>
      </c>
      <c r="AY237" s="82" t="s">
        <v>2528</v>
      </c>
      <c r="AZ237" s="82" t="s">
        <v>19960</v>
      </c>
      <c r="BA237" s="82" t="s">
        <v>16518</v>
      </c>
      <c r="BB237" s="82" t="s">
        <v>14846</v>
      </c>
      <c r="BC237" s="82" t="s">
        <v>12782</v>
      </c>
      <c r="BD237" s="82" t="s">
        <v>4364</v>
      </c>
      <c r="BE237" s="82" t="s">
        <v>641</v>
      </c>
      <c r="BF237" s="82" t="s">
        <v>333</v>
      </c>
      <c r="BG237" s="82" t="s">
        <v>3244</v>
      </c>
      <c r="BH237" s="82" t="s">
        <v>2153</v>
      </c>
      <c r="BI237" s="82" t="s">
        <v>10361</v>
      </c>
      <c r="BJ237" s="82" t="s">
        <v>3378</v>
      </c>
      <c r="BK237" s="82" t="s">
        <v>19124</v>
      </c>
      <c r="BL237" s="82" t="s">
        <v>17358</v>
      </c>
      <c r="BM237" s="82" t="s">
        <v>7898</v>
      </c>
      <c r="BN237" s="82" t="s">
        <v>14140</v>
      </c>
      <c r="BO237" s="82" t="s">
        <v>21415</v>
      </c>
      <c r="BP237" s="82" t="s">
        <v>7839</v>
      </c>
      <c r="BQ237" s="82" t="s">
        <v>2301</v>
      </c>
      <c r="BR237" s="82" t="s">
        <v>16376</v>
      </c>
      <c r="BS237" s="82" t="s">
        <v>21014</v>
      </c>
      <c r="BT237" s="82" t="s">
        <v>11485</v>
      </c>
      <c r="BU237" s="82" t="s">
        <v>20383</v>
      </c>
      <c r="BV237" s="82" t="s">
        <v>18863</v>
      </c>
      <c r="BW237" s="82" t="s">
        <v>22141</v>
      </c>
      <c r="BX237" s="82" t="s">
        <v>12868</v>
      </c>
      <c r="BY237" s="82" t="s">
        <v>62</v>
      </c>
      <c r="BZ237" s="82" t="s">
        <v>19496</v>
      </c>
      <c r="CA237" s="82" t="s">
        <v>21830</v>
      </c>
      <c r="CB237" s="82" t="s">
        <v>740</v>
      </c>
      <c r="CC237" s="82" t="s">
        <v>22795</v>
      </c>
      <c r="CD237" s="82" t="s">
        <v>951</v>
      </c>
      <c r="CE237" s="82" t="s">
        <v>19619</v>
      </c>
      <c r="CF237" s="82" t="s">
        <v>10372</v>
      </c>
      <c r="CG237" s="82" t="s">
        <v>17554</v>
      </c>
      <c r="CH237" s="82" t="s">
        <v>16791</v>
      </c>
      <c r="CI237" s="82" t="s">
        <v>21860</v>
      </c>
      <c r="CJ237" s="82" t="s">
        <v>8022</v>
      </c>
      <c r="CK237" s="82" t="s">
        <v>17685</v>
      </c>
      <c r="CL237" s="82" t="s">
        <v>3233</v>
      </c>
      <c r="CM237" s="82" t="s">
        <v>9572</v>
      </c>
      <c r="CO237" s="82" t="s">
        <v>10905</v>
      </c>
    </row>
    <row r="238" spans="3:93" ht="16.5" x14ac:dyDescent="0.25">
      <c r="C238" s="81" t="s">
        <v>4998</v>
      </c>
      <c r="D238" s="82" t="s">
        <v>4999</v>
      </c>
      <c r="E238" s="82" t="s">
        <v>5639</v>
      </c>
      <c r="F238" s="82" t="s">
        <v>6078</v>
      </c>
      <c r="G238" s="82" t="s">
        <v>6700</v>
      </c>
      <c r="H238" s="82" t="s">
        <v>7399</v>
      </c>
      <c r="I238" s="82" t="s">
        <v>7933</v>
      </c>
      <c r="J238" s="82" t="s">
        <v>8470</v>
      </c>
      <c r="K238" s="82" t="s">
        <v>9192</v>
      </c>
      <c r="L238" s="82" t="s">
        <v>1155</v>
      </c>
      <c r="M238" s="82" t="s">
        <v>9900</v>
      </c>
      <c r="N238" s="82" t="s">
        <v>11107</v>
      </c>
      <c r="O238" s="82" t="s">
        <v>10551</v>
      </c>
      <c r="P238" s="82" t="s">
        <v>11517</v>
      </c>
      <c r="Q238" s="82" t="s">
        <v>746</v>
      </c>
      <c r="R238" s="82" t="s">
        <v>1853</v>
      </c>
      <c r="S238" s="82" t="s">
        <v>12850</v>
      </c>
      <c r="T238" s="82" t="s">
        <v>12385</v>
      </c>
      <c r="U238" s="82" t="s">
        <v>12058</v>
      </c>
      <c r="V238" s="82" t="s">
        <v>3007</v>
      </c>
      <c r="W238" s="82" t="s">
        <v>13282</v>
      </c>
      <c r="X238" s="82" t="s">
        <v>12497</v>
      </c>
      <c r="Y238" s="82" t="s">
        <v>8999</v>
      </c>
      <c r="Z238" s="82" t="s">
        <v>13756</v>
      </c>
      <c r="AA238" s="82" t="s">
        <v>14148</v>
      </c>
      <c r="AB238" s="82" t="s">
        <v>915</v>
      </c>
      <c r="AC238" s="82" t="s">
        <v>338</v>
      </c>
      <c r="AE238" s="82" t="s">
        <v>9364</v>
      </c>
      <c r="AF238" s="82" t="s">
        <v>15111</v>
      </c>
      <c r="AG238" s="82" t="s">
        <v>11086</v>
      </c>
      <c r="AH238" s="82" t="s">
        <v>3865</v>
      </c>
      <c r="AI238" s="82" t="s">
        <v>15591</v>
      </c>
      <c r="AJ238" s="82" t="s">
        <v>726</v>
      </c>
      <c r="AK238" s="82" t="s">
        <v>618</v>
      </c>
      <c r="AL238" s="82" t="s">
        <v>6424</v>
      </c>
      <c r="AM238" s="82" t="s">
        <v>1196</v>
      </c>
      <c r="AN238" s="82" t="s">
        <v>8217</v>
      </c>
      <c r="AO238" s="82" t="s">
        <v>11595</v>
      </c>
      <c r="AP238" s="82" t="s">
        <v>9430</v>
      </c>
      <c r="AQ238" s="82" t="s">
        <v>339</v>
      </c>
      <c r="AR238" s="82" t="s">
        <v>17479</v>
      </c>
      <c r="AS238" s="82" t="s">
        <v>16334</v>
      </c>
      <c r="AT238" s="82" t="s">
        <v>137</v>
      </c>
      <c r="AU238" s="82" t="s">
        <v>2616</v>
      </c>
      <c r="AV238" s="82" t="s">
        <v>1076</v>
      </c>
      <c r="AW238" s="82" t="s">
        <v>11407</v>
      </c>
      <c r="AX238" s="82" t="s">
        <v>7280</v>
      </c>
      <c r="AY238" s="82" t="s">
        <v>2028</v>
      </c>
      <c r="AZ238" s="82" t="s">
        <v>19955</v>
      </c>
      <c r="BA238" s="82" t="s">
        <v>18612</v>
      </c>
      <c r="BB238" s="82" t="s">
        <v>16223</v>
      </c>
      <c r="BC238" s="82" t="s">
        <v>939</v>
      </c>
      <c r="BD238" s="82" t="s">
        <v>1487</v>
      </c>
      <c r="BE238" s="82" t="s">
        <v>645</v>
      </c>
      <c r="BF238" s="82" t="s">
        <v>1454</v>
      </c>
      <c r="BG238" s="82" t="s">
        <v>779</v>
      </c>
      <c r="BH238" s="82" t="s">
        <v>2154</v>
      </c>
      <c r="BI238" s="82" t="s">
        <v>20416</v>
      </c>
      <c r="BJ238" s="82" t="s">
        <v>1125</v>
      </c>
      <c r="BK238" s="82" t="s">
        <v>19125</v>
      </c>
      <c r="BL238" s="82" t="s">
        <v>17662</v>
      </c>
      <c r="BM238" s="82" t="s">
        <v>18865</v>
      </c>
      <c r="BN238" s="82" t="s">
        <v>15079</v>
      </c>
      <c r="BO238" s="82" t="s">
        <v>21416</v>
      </c>
      <c r="BP238" s="82" t="s">
        <v>17341</v>
      </c>
      <c r="BQ238" s="82" t="s">
        <v>629</v>
      </c>
      <c r="BR238" s="82" t="s">
        <v>16414</v>
      </c>
      <c r="BS238" s="82" t="s">
        <v>21015</v>
      </c>
      <c r="BT238" s="82" t="s">
        <v>11574</v>
      </c>
      <c r="BU238" s="82" t="s">
        <v>18688</v>
      </c>
      <c r="BV238" s="82" t="s">
        <v>17491</v>
      </c>
      <c r="BW238" s="82" t="s">
        <v>22142</v>
      </c>
      <c r="BX238" s="82" t="s">
        <v>17272</v>
      </c>
      <c r="BY238" s="82" t="s">
        <v>2626</v>
      </c>
      <c r="BZ238" s="82" t="s">
        <v>22803</v>
      </c>
      <c r="CA238" s="82" t="s">
        <v>21832</v>
      </c>
      <c r="CB238" s="82" t="s">
        <v>736</v>
      </c>
      <c r="CC238" s="82" t="s">
        <v>22847</v>
      </c>
      <c r="CD238" s="82" t="s">
        <v>3336</v>
      </c>
      <c r="CE238" s="82" t="s">
        <v>19621</v>
      </c>
      <c r="CF238" s="82" t="s">
        <v>20731</v>
      </c>
      <c r="CG238" s="82" t="s">
        <v>7503</v>
      </c>
      <c r="CH238" s="82" t="s">
        <v>17078</v>
      </c>
      <c r="CI238" s="82" t="s">
        <v>21750</v>
      </c>
      <c r="CJ238" s="82" t="s">
        <v>22701</v>
      </c>
      <c r="CK238" s="82" t="s">
        <v>16808</v>
      </c>
      <c r="CL238" s="82" t="s">
        <v>646</v>
      </c>
      <c r="CM238" s="82" t="s">
        <v>3083</v>
      </c>
      <c r="CO238" s="82" t="s">
        <v>23060</v>
      </c>
    </row>
    <row r="239" spans="3:93" ht="16.5" x14ac:dyDescent="0.25">
      <c r="C239" s="81" t="s">
        <v>5000</v>
      </c>
      <c r="D239" s="82" t="s">
        <v>5001</v>
      </c>
      <c r="E239" s="82" t="s">
        <v>5640</v>
      </c>
      <c r="F239" s="82" t="s">
        <v>6079</v>
      </c>
      <c r="G239" s="82" t="s">
        <v>6703</v>
      </c>
      <c r="H239" s="82" t="s">
        <v>7401</v>
      </c>
      <c r="I239" s="82" t="s">
        <v>7932</v>
      </c>
      <c r="J239" s="82" t="s">
        <v>8472</v>
      </c>
      <c r="K239" s="82" t="s">
        <v>1834</v>
      </c>
      <c r="L239" s="82" t="s">
        <v>464</v>
      </c>
      <c r="M239" s="82" t="s">
        <v>9866</v>
      </c>
      <c r="N239" s="82" t="s">
        <v>11108</v>
      </c>
      <c r="O239" s="82" t="s">
        <v>10485</v>
      </c>
      <c r="P239" s="82" t="s">
        <v>11518</v>
      </c>
      <c r="Q239" s="82" t="s">
        <v>3009</v>
      </c>
      <c r="R239" s="82" t="s">
        <v>1145</v>
      </c>
      <c r="S239" s="82" t="s">
        <v>7576</v>
      </c>
      <c r="T239" s="82" t="s">
        <v>2538</v>
      </c>
      <c r="U239" s="82" t="s">
        <v>12059</v>
      </c>
      <c r="V239" s="82" t="s">
        <v>3008</v>
      </c>
      <c r="W239" s="82" t="s">
        <v>13322</v>
      </c>
      <c r="X239" s="82" t="s">
        <v>433</v>
      </c>
      <c r="Y239" s="82" t="s">
        <v>580</v>
      </c>
      <c r="Z239" s="82" t="s">
        <v>13757</v>
      </c>
      <c r="AA239" s="82" t="s">
        <v>8267</v>
      </c>
      <c r="AB239" s="82" t="s">
        <v>609</v>
      </c>
      <c r="AC239" s="82" t="s">
        <v>2619</v>
      </c>
      <c r="AE239" s="82" t="s">
        <v>16003</v>
      </c>
      <c r="AF239" s="82" t="s">
        <v>8613</v>
      </c>
      <c r="AG239" s="82" t="s">
        <v>8182</v>
      </c>
      <c r="AH239" s="82" t="s">
        <v>9543</v>
      </c>
      <c r="AI239" s="82" t="s">
        <v>15592</v>
      </c>
      <c r="AJ239" s="82" t="s">
        <v>2295</v>
      </c>
      <c r="AK239" s="82" t="s">
        <v>746</v>
      </c>
      <c r="AL239" s="82" t="s">
        <v>6415</v>
      </c>
      <c r="AM239" s="82" t="s">
        <v>7581</v>
      </c>
      <c r="AN239" s="82" t="s">
        <v>14179</v>
      </c>
      <c r="AO239" s="82" t="s">
        <v>18218</v>
      </c>
      <c r="AP239" s="82" t="s">
        <v>9437</v>
      </c>
      <c r="AQ239" s="82" t="s">
        <v>334</v>
      </c>
      <c r="AR239" s="82" t="s">
        <v>12853</v>
      </c>
      <c r="AS239" s="82" t="s">
        <v>16950</v>
      </c>
      <c r="AT239" s="82" t="s">
        <v>331</v>
      </c>
      <c r="AU239" s="82" t="s">
        <v>2617</v>
      </c>
      <c r="AV239" s="82" t="s">
        <v>103</v>
      </c>
      <c r="AW239" s="82" t="s">
        <v>11347</v>
      </c>
      <c r="AX239" s="82" t="s">
        <v>16975</v>
      </c>
      <c r="AY239" s="82" t="s">
        <v>2032</v>
      </c>
      <c r="AZ239" s="82" t="s">
        <v>19979</v>
      </c>
      <c r="BA239" s="82" t="s">
        <v>18455</v>
      </c>
      <c r="BB239" s="82" t="s">
        <v>7174</v>
      </c>
      <c r="BC239" s="82" t="s">
        <v>12887</v>
      </c>
      <c r="BD239" s="82" t="s">
        <v>9633</v>
      </c>
      <c r="BE239" s="82" t="s">
        <v>643</v>
      </c>
      <c r="BF239" s="82" t="s">
        <v>333</v>
      </c>
      <c r="BG239" s="82" t="s">
        <v>2885</v>
      </c>
      <c r="BH239" s="82" t="s">
        <v>2153</v>
      </c>
      <c r="BI239" s="82" t="s">
        <v>10608</v>
      </c>
      <c r="BJ239" s="82" t="s">
        <v>12578</v>
      </c>
      <c r="BK239" s="82" t="s">
        <v>19126</v>
      </c>
      <c r="BL239" s="82" t="s">
        <v>17663</v>
      </c>
      <c r="BM239" s="82" t="s">
        <v>18866</v>
      </c>
      <c r="BN239" s="82" t="s">
        <v>14145</v>
      </c>
      <c r="BO239" s="82" t="s">
        <v>21417</v>
      </c>
      <c r="BP239" s="82" t="s">
        <v>17650</v>
      </c>
      <c r="BQ239" s="82" t="s">
        <v>2300</v>
      </c>
      <c r="BR239" s="82" t="s">
        <v>7183</v>
      </c>
      <c r="BS239" s="82" t="s">
        <v>21016</v>
      </c>
      <c r="BT239" s="82" t="s">
        <v>9055</v>
      </c>
      <c r="BU239" s="82" t="s">
        <v>4123</v>
      </c>
      <c r="BV239" s="82" t="s">
        <v>21647</v>
      </c>
      <c r="BW239" s="82" t="s">
        <v>22143</v>
      </c>
      <c r="BX239" s="82" t="s">
        <v>7654</v>
      </c>
      <c r="BY239" s="82" t="s">
        <v>1074</v>
      </c>
      <c r="BZ239" s="82" t="s">
        <v>15637</v>
      </c>
      <c r="CA239" s="82" t="s">
        <v>19539</v>
      </c>
      <c r="CB239" s="82" t="s">
        <v>9605</v>
      </c>
      <c r="CC239" s="82" t="s">
        <v>15626</v>
      </c>
      <c r="CD239" s="82" t="s">
        <v>12788</v>
      </c>
      <c r="CE239" s="82" t="s">
        <v>8374</v>
      </c>
      <c r="CF239" s="82" t="s">
        <v>10492</v>
      </c>
      <c r="CG239" s="82" t="s">
        <v>7363</v>
      </c>
      <c r="CH239" s="82" t="s">
        <v>18769</v>
      </c>
      <c r="CI239" s="82" t="s">
        <v>21792</v>
      </c>
      <c r="CJ239" s="82" t="s">
        <v>22702</v>
      </c>
      <c r="CK239" s="82" t="s">
        <v>22727</v>
      </c>
      <c r="CL239" s="82" t="s">
        <v>652</v>
      </c>
      <c r="CM239" s="82" t="s">
        <v>912</v>
      </c>
      <c r="CO239" s="82" t="s">
        <v>11243</v>
      </c>
    </row>
    <row r="240" spans="3:93" ht="16.5" x14ac:dyDescent="0.25">
      <c r="C240" s="81" t="s">
        <v>5002</v>
      </c>
      <c r="D240" s="82" t="s">
        <v>5003</v>
      </c>
      <c r="E240" s="82" t="s">
        <v>5641</v>
      </c>
      <c r="F240" s="82" t="s">
        <v>6080</v>
      </c>
      <c r="G240" s="82" t="s">
        <v>6704</v>
      </c>
      <c r="H240" s="82" t="s">
        <v>7403</v>
      </c>
      <c r="I240" s="82" t="s">
        <v>6897</v>
      </c>
      <c r="J240" s="82" t="s">
        <v>8450</v>
      </c>
      <c r="K240" s="82" t="s">
        <v>9195</v>
      </c>
      <c r="L240" s="82" t="s">
        <v>3837</v>
      </c>
      <c r="M240" s="82" t="s">
        <v>10045</v>
      </c>
      <c r="N240" s="82" t="s">
        <v>11110</v>
      </c>
      <c r="O240" s="82" t="s">
        <v>10555</v>
      </c>
      <c r="P240" s="82" t="s">
        <v>11520</v>
      </c>
      <c r="Q240" s="82" t="s">
        <v>728</v>
      </c>
      <c r="R240" s="82" t="s">
        <v>1811</v>
      </c>
      <c r="S240" s="82" t="s">
        <v>12853</v>
      </c>
      <c r="T240" s="82" t="s">
        <v>2027</v>
      </c>
      <c r="U240" s="82" t="s">
        <v>12060</v>
      </c>
      <c r="V240" s="82" t="s">
        <v>728</v>
      </c>
      <c r="W240" s="82" t="s">
        <v>13106</v>
      </c>
      <c r="X240" s="82" t="s">
        <v>8861</v>
      </c>
      <c r="Y240" s="82" t="s">
        <v>8966</v>
      </c>
      <c r="Z240" s="82" t="s">
        <v>13758</v>
      </c>
      <c r="AA240" s="82" t="s">
        <v>14157</v>
      </c>
      <c r="AB240" s="82" t="s">
        <v>9523</v>
      </c>
      <c r="AC240" s="82" t="s">
        <v>8056</v>
      </c>
      <c r="AE240" s="82" t="s">
        <v>16005</v>
      </c>
      <c r="AF240" s="82" t="s">
        <v>8577</v>
      </c>
      <c r="AG240" s="82" t="s">
        <v>14753</v>
      </c>
      <c r="AH240" s="82" t="s">
        <v>1722</v>
      </c>
      <c r="AI240" s="82" t="s">
        <v>15593</v>
      </c>
      <c r="AJ240" s="82" t="s">
        <v>2545</v>
      </c>
      <c r="AK240" s="82" t="s">
        <v>1152</v>
      </c>
      <c r="AL240" s="82" t="s">
        <v>6766</v>
      </c>
      <c r="AM240" s="82" t="s">
        <v>7648</v>
      </c>
      <c r="AN240" s="82" t="s">
        <v>14193</v>
      </c>
      <c r="AO240" s="82" t="s">
        <v>11595</v>
      </c>
      <c r="AP240" s="82" t="s">
        <v>11735</v>
      </c>
      <c r="AQ240" s="82" t="s">
        <v>339</v>
      </c>
      <c r="AR240" s="82" t="s">
        <v>17481</v>
      </c>
      <c r="AS240" s="82" t="s">
        <v>17156</v>
      </c>
      <c r="AT240" s="82" t="s">
        <v>329</v>
      </c>
      <c r="AU240" s="82" t="s">
        <v>8055</v>
      </c>
      <c r="AV240" s="82" t="s">
        <v>4383</v>
      </c>
      <c r="AW240" s="82" t="s">
        <v>12409</v>
      </c>
      <c r="AX240" s="82" t="s">
        <v>6792</v>
      </c>
      <c r="AY240" s="82" t="s">
        <v>12383</v>
      </c>
      <c r="AZ240" s="82" t="s">
        <v>19980</v>
      </c>
      <c r="BA240" s="82" t="s">
        <v>18467</v>
      </c>
      <c r="BB240" s="82" t="s">
        <v>19744</v>
      </c>
      <c r="BC240" s="82" t="s">
        <v>12829</v>
      </c>
      <c r="BD240" s="82" t="s">
        <v>8931</v>
      </c>
      <c r="BE240" s="82" t="s">
        <v>639</v>
      </c>
      <c r="BF240" s="82" t="s">
        <v>1445</v>
      </c>
      <c r="BG240" s="82" t="s">
        <v>603</v>
      </c>
      <c r="BH240" s="82" t="s">
        <v>1717</v>
      </c>
      <c r="BI240" s="82" t="s">
        <v>16030</v>
      </c>
      <c r="BJ240" s="82" t="s">
        <v>1124</v>
      </c>
      <c r="BK240" s="82" t="s">
        <v>19127</v>
      </c>
      <c r="BL240" s="82" t="s">
        <v>15257</v>
      </c>
      <c r="BM240" s="82" t="s">
        <v>18867</v>
      </c>
      <c r="BN240" s="82" t="s">
        <v>14236</v>
      </c>
      <c r="BO240" s="82" t="s">
        <v>21369</v>
      </c>
      <c r="BP240" s="82" t="s">
        <v>18750</v>
      </c>
      <c r="BQ240" s="82" t="s">
        <v>2888</v>
      </c>
      <c r="BR240" s="82" t="s">
        <v>15156</v>
      </c>
      <c r="BS240" s="82" t="s">
        <v>20834</v>
      </c>
      <c r="BT240" s="82" t="s">
        <v>12472</v>
      </c>
      <c r="BU240" s="82" t="s">
        <v>20619</v>
      </c>
      <c r="BV240" s="82" t="s">
        <v>16507</v>
      </c>
      <c r="BW240" s="82" t="s">
        <v>22144</v>
      </c>
      <c r="BX240" s="82" t="s">
        <v>16582</v>
      </c>
      <c r="BY240" s="82" t="s">
        <v>1074</v>
      </c>
      <c r="BZ240" s="82" t="s">
        <v>19504</v>
      </c>
      <c r="CA240" s="82" t="s">
        <v>21834</v>
      </c>
      <c r="CB240" s="82" t="s">
        <v>466</v>
      </c>
      <c r="CC240" s="82" t="s">
        <v>22525</v>
      </c>
      <c r="CD240" s="82" t="s">
        <v>937</v>
      </c>
      <c r="CE240" s="82" t="s">
        <v>10949</v>
      </c>
      <c r="CF240" s="82" t="s">
        <v>20732</v>
      </c>
      <c r="CG240" s="82" t="s">
        <v>20253</v>
      </c>
      <c r="CH240" s="82" t="s">
        <v>17173</v>
      </c>
      <c r="CI240" s="82" t="s">
        <v>22582</v>
      </c>
      <c r="CJ240" s="82" t="s">
        <v>18534</v>
      </c>
      <c r="CK240" s="82" t="s">
        <v>7485</v>
      </c>
      <c r="CL240" s="82" t="s">
        <v>1702</v>
      </c>
      <c r="CM240" s="82" t="s">
        <v>461</v>
      </c>
      <c r="CO240" s="82" t="s">
        <v>15039</v>
      </c>
    </row>
    <row r="241" spans="3:93" ht="16.5" x14ac:dyDescent="0.25">
      <c r="C241" s="81" t="s">
        <v>5004</v>
      </c>
      <c r="D241" s="82" t="s">
        <v>5005</v>
      </c>
      <c r="E241" s="82" t="s">
        <v>5642</v>
      </c>
      <c r="F241" s="82" t="s">
        <v>6081</v>
      </c>
      <c r="G241" s="82" t="s">
        <v>6282</v>
      </c>
      <c r="H241" s="82" t="s">
        <v>7406</v>
      </c>
      <c r="I241" s="82" t="s">
        <v>7937</v>
      </c>
      <c r="J241" s="82" t="s">
        <v>8474</v>
      </c>
      <c r="K241" s="82" t="s">
        <v>9197</v>
      </c>
      <c r="L241" s="82" t="s">
        <v>9609</v>
      </c>
      <c r="M241" s="82" t="s">
        <v>9907</v>
      </c>
      <c r="N241" s="82" t="s">
        <v>11102</v>
      </c>
      <c r="O241" s="82" t="s">
        <v>10558</v>
      </c>
      <c r="P241" s="82" t="s">
        <v>11521</v>
      </c>
      <c r="Q241" s="82" t="s">
        <v>1474</v>
      </c>
      <c r="R241" s="82" t="s">
        <v>9555</v>
      </c>
      <c r="S241" s="82" t="s">
        <v>7629</v>
      </c>
      <c r="T241" s="82" t="s">
        <v>11798</v>
      </c>
      <c r="U241" s="82" t="s">
        <v>12061</v>
      </c>
      <c r="V241" s="82" t="s">
        <v>80</v>
      </c>
      <c r="W241" s="82" t="s">
        <v>13179</v>
      </c>
      <c r="X241" s="82" t="s">
        <v>11552</v>
      </c>
      <c r="Y241" s="82" t="s">
        <v>12303</v>
      </c>
      <c r="Z241" s="82" t="s">
        <v>13759</v>
      </c>
      <c r="AA241" s="82" t="s">
        <v>8263</v>
      </c>
      <c r="AB241" s="82" t="s">
        <v>1156</v>
      </c>
      <c r="AC241" s="82" t="s">
        <v>2615</v>
      </c>
      <c r="AE241" s="82" t="s">
        <v>16006</v>
      </c>
      <c r="AF241" s="82" t="s">
        <v>15112</v>
      </c>
      <c r="AG241" s="82" t="s">
        <v>14713</v>
      </c>
      <c r="AH241" s="82" t="s">
        <v>9540</v>
      </c>
      <c r="AI241" s="82" t="s">
        <v>15594</v>
      </c>
      <c r="AJ241" s="82" t="s">
        <v>2291</v>
      </c>
      <c r="AK241" s="82" t="s">
        <v>9569</v>
      </c>
      <c r="AL241" s="82" t="s">
        <v>6346</v>
      </c>
      <c r="AM241" s="82" t="s">
        <v>7585</v>
      </c>
      <c r="AN241" s="82" t="s">
        <v>14166</v>
      </c>
      <c r="AO241" s="82" t="s">
        <v>16021</v>
      </c>
      <c r="AP241" s="82" t="s">
        <v>17900</v>
      </c>
      <c r="AQ241" s="82" t="s">
        <v>2193</v>
      </c>
      <c r="AR241" s="82" t="s">
        <v>7654</v>
      </c>
      <c r="AS241" s="82" t="s">
        <v>17157</v>
      </c>
      <c r="AT241" s="82" t="s">
        <v>339</v>
      </c>
      <c r="AU241" s="82" t="s">
        <v>2625</v>
      </c>
      <c r="AV241" s="82" t="s">
        <v>3660</v>
      </c>
      <c r="AW241" s="82" t="s">
        <v>11530</v>
      </c>
      <c r="AX241" s="82" t="s">
        <v>15246</v>
      </c>
      <c r="AY241" s="82" t="s">
        <v>12375</v>
      </c>
      <c r="AZ241" s="82" t="s">
        <v>19981</v>
      </c>
      <c r="BA241" s="82" t="s">
        <v>7648</v>
      </c>
      <c r="BB241" s="82" t="s">
        <v>14476</v>
      </c>
      <c r="BC241" s="82" t="s">
        <v>12787</v>
      </c>
      <c r="BD241" s="82" t="s">
        <v>11787</v>
      </c>
      <c r="BE241" s="82" t="s">
        <v>3076</v>
      </c>
      <c r="BF241" s="82" t="s">
        <v>327</v>
      </c>
      <c r="BG241" s="82" t="s">
        <v>588</v>
      </c>
      <c r="BH241" s="82" t="s">
        <v>9548</v>
      </c>
      <c r="BI241" s="82" t="s">
        <v>16040</v>
      </c>
      <c r="BJ241" s="82" t="s">
        <v>12578</v>
      </c>
      <c r="BK241" s="82" t="s">
        <v>19128</v>
      </c>
      <c r="BL241" s="82" t="s">
        <v>6584</v>
      </c>
      <c r="BM241" s="82" t="s">
        <v>18868</v>
      </c>
      <c r="BN241" s="82" t="s">
        <v>14184</v>
      </c>
      <c r="BO241" s="82" t="s">
        <v>21418</v>
      </c>
      <c r="BP241" s="82" t="s">
        <v>7814</v>
      </c>
      <c r="BQ241" s="82" t="s">
        <v>906</v>
      </c>
      <c r="BR241" s="82" t="s">
        <v>16383</v>
      </c>
      <c r="BS241" s="82" t="s">
        <v>21017</v>
      </c>
      <c r="BT241" s="82" t="s">
        <v>12473</v>
      </c>
      <c r="BU241" s="82" t="s">
        <v>12593</v>
      </c>
      <c r="BV241" s="82" t="s">
        <v>21648</v>
      </c>
      <c r="BW241" s="82" t="s">
        <v>22145</v>
      </c>
      <c r="BX241" s="82" t="s">
        <v>7586</v>
      </c>
      <c r="BY241" s="82" t="s">
        <v>3335</v>
      </c>
      <c r="BZ241" s="82" t="s">
        <v>22518</v>
      </c>
      <c r="CA241" s="82" t="s">
        <v>19536</v>
      </c>
      <c r="CB241" s="82" t="s">
        <v>3835</v>
      </c>
      <c r="CC241" s="82" t="s">
        <v>15553</v>
      </c>
      <c r="CD241" s="82" t="s">
        <v>3762</v>
      </c>
      <c r="CE241" s="82" t="s">
        <v>10930</v>
      </c>
      <c r="CF241" s="82" t="s">
        <v>16076</v>
      </c>
      <c r="CG241" s="82" t="s">
        <v>17331</v>
      </c>
      <c r="CH241" s="82" t="s">
        <v>7350</v>
      </c>
      <c r="CI241" s="82" t="s">
        <v>21720</v>
      </c>
      <c r="CJ241" s="82" t="s">
        <v>18752</v>
      </c>
      <c r="CK241" s="82" t="s">
        <v>21665</v>
      </c>
      <c r="CL241" s="82" t="s">
        <v>3232</v>
      </c>
      <c r="CM241" s="82" t="s">
        <v>913</v>
      </c>
      <c r="CO241" s="82" t="s">
        <v>8317</v>
      </c>
    </row>
    <row r="242" spans="3:93" ht="16.5" x14ac:dyDescent="0.25">
      <c r="C242" s="81" t="s">
        <v>5006</v>
      </c>
      <c r="D242" s="82" t="s">
        <v>5007</v>
      </c>
      <c r="E242" s="82" t="s">
        <v>5643</v>
      </c>
      <c r="F242" s="82" t="s">
        <v>6082</v>
      </c>
      <c r="G242" s="82" t="s">
        <v>6707</v>
      </c>
      <c r="H242" s="82" t="s">
        <v>6525</v>
      </c>
      <c r="I242" s="82" t="s">
        <v>7938</v>
      </c>
      <c r="J242" s="82" t="s">
        <v>8475</v>
      </c>
      <c r="K242" s="82" t="s">
        <v>3475</v>
      </c>
      <c r="L242" s="82" t="s">
        <v>740</v>
      </c>
      <c r="M242" s="82" t="s">
        <v>9897</v>
      </c>
      <c r="N242" s="82" t="s">
        <v>10832</v>
      </c>
      <c r="O242" s="82" t="s">
        <v>10559</v>
      </c>
      <c r="P242" s="82" t="s">
        <v>11522</v>
      </c>
      <c r="Q242" s="82" t="s">
        <v>1153</v>
      </c>
      <c r="R242" s="82" t="s">
        <v>1809</v>
      </c>
      <c r="S242" s="82" t="s">
        <v>12855</v>
      </c>
      <c r="T242" s="82" t="s">
        <v>1494</v>
      </c>
      <c r="U242" s="82" t="s">
        <v>12062</v>
      </c>
      <c r="V242" s="82" t="s">
        <v>741</v>
      </c>
      <c r="W242" s="82" t="s">
        <v>13193</v>
      </c>
      <c r="X242" s="82" t="s">
        <v>11566</v>
      </c>
      <c r="Y242" s="82" t="s">
        <v>12401</v>
      </c>
      <c r="Z242" s="82" t="s">
        <v>13760</v>
      </c>
      <c r="AA242" s="82" t="s">
        <v>14177</v>
      </c>
      <c r="AB242" s="82" t="s">
        <v>902</v>
      </c>
      <c r="AC242" s="82" t="s">
        <v>2615</v>
      </c>
      <c r="AE242" s="82" t="s">
        <v>15869</v>
      </c>
      <c r="AF242" s="82" t="s">
        <v>14186</v>
      </c>
      <c r="AG242" s="82" t="s">
        <v>11271</v>
      </c>
      <c r="AH242" s="82" t="s">
        <v>3843</v>
      </c>
      <c r="AI242" s="82" t="s">
        <v>15347</v>
      </c>
      <c r="AJ242" s="82" t="s">
        <v>451</v>
      </c>
      <c r="AK242" s="82" t="s">
        <v>9573</v>
      </c>
      <c r="AL242" s="82" t="s">
        <v>6682</v>
      </c>
      <c r="AM242" s="82" t="s">
        <v>7649</v>
      </c>
      <c r="AN242" s="82" t="s">
        <v>8681</v>
      </c>
      <c r="AO242" s="82" t="s">
        <v>18282</v>
      </c>
      <c r="AP242" s="82" t="s">
        <v>17901</v>
      </c>
      <c r="AQ242" s="82" t="s">
        <v>2191</v>
      </c>
      <c r="AR242" s="82" t="s">
        <v>17482</v>
      </c>
      <c r="AS242" s="82" t="s">
        <v>7222</v>
      </c>
      <c r="AT242" s="82" t="s">
        <v>7653</v>
      </c>
      <c r="AU242" s="82" t="s">
        <v>3764</v>
      </c>
      <c r="AV242" s="82" t="s">
        <v>4170</v>
      </c>
      <c r="AW242" s="82" t="s">
        <v>9649</v>
      </c>
      <c r="AX242" s="82" t="s">
        <v>16314</v>
      </c>
      <c r="AY242" s="82" t="s">
        <v>9633</v>
      </c>
      <c r="AZ242" s="82" t="s">
        <v>19983</v>
      </c>
      <c r="BA242" s="82" t="s">
        <v>7578</v>
      </c>
      <c r="BB242" s="82" t="s">
        <v>14492</v>
      </c>
      <c r="BC242" s="82" t="s">
        <v>12791</v>
      </c>
      <c r="BD242" s="82" t="s">
        <v>2526</v>
      </c>
      <c r="BE242" s="82" t="s">
        <v>636</v>
      </c>
      <c r="BF242" s="82" t="s">
        <v>2190</v>
      </c>
      <c r="BG242" s="82" t="s">
        <v>605</v>
      </c>
      <c r="BH242" s="82" t="s">
        <v>1721</v>
      </c>
      <c r="BI242" s="82" t="s">
        <v>10360</v>
      </c>
      <c r="BJ242" s="82" t="s">
        <v>1849</v>
      </c>
      <c r="BK242" s="82" t="s">
        <v>19129</v>
      </c>
      <c r="BL242" s="82" t="s">
        <v>17666</v>
      </c>
      <c r="BM242" s="82" t="s">
        <v>7618</v>
      </c>
      <c r="BN242" s="82" t="s">
        <v>8262</v>
      </c>
      <c r="BO242" s="82" t="s">
        <v>21419</v>
      </c>
      <c r="BP242" s="82" t="s">
        <v>18435</v>
      </c>
      <c r="BQ242" s="82" t="s">
        <v>470</v>
      </c>
      <c r="BR242" s="82" t="s">
        <v>16409</v>
      </c>
      <c r="BS242" s="82" t="s">
        <v>21018</v>
      </c>
      <c r="BT242" s="82" t="s">
        <v>2314</v>
      </c>
      <c r="BU242" s="82" t="s">
        <v>18239</v>
      </c>
      <c r="BV242" s="82" t="s">
        <v>18489</v>
      </c>
      <c r="BW242" s="82" t="s">
        <v>22146</v>
      </c>
      <c r="BX242" s="82" t="s">
        <v>7592</v>
      </c>
      <c r="BY242" s="82" t="s">
        <v>4383</v>
      </c>
      <c r="BZ242" s="82" t="s">
        <v>22463</v>
      </c>
      <c r="CA242" s="82" t="s">
        <v>14575</v>
      </c>
      <c r="CB242" s="82" t="s">
        <v>9563</v>
      </c>
      <c r="CC242" s="82" t="s">
        <v>15549</v>
      </c>
      <c r="CD242" s="82" t="s">
        <v>3336</v>
      </c>
      <c r="CE242" s="82" t="s">
        <v>10960</v>
      </c>
      <c r="CF242" s="82" t="s">
        <v>20733</v>
      </c>
      <c r="CG242" s="82" t="s">
        <v>22369</v>
      </c>
      <c r="CH242" s="82" t="s">
        <v>22397</v>
      </c>
      <c r="CI242" s="82" t="s">
        <v>14603</v>
      </c>
      <c r="CJ242" s="82" t="s">
        <v>17428</v>
      </c>
      <c r="CK242" s="82" t="s">
        <v>20285</v>
      </c>
      <c r="CL242" s="82" t="s">
        <v>1081</v>
      </c>
      <c r="CM242" s="82" t="s">
        <v>909</v>
      </c>
      <c r="CO242" s="82" t="s">
        <v>23061</v>
      </c>
    </row>
    <row r="243" spans="3:93" ht="16.5" x14ac:dyDescent="0.25">
      <c r="C243" s="81" t="s">
        <v>5008</v>
      </c>
      <c r="D243" s="82" t="s">
        <v>5009</v>
      </c>
      <c r="E243" s="82" t="s">
        <v>5644</v>
      </c>
      <c r="F243" s="82" t="s">
        <v>6083</v>
      </c>
      <c r="G243" s="82" t="s">
        <v>6709</v>
      </c>
      <c r="H243" s="82" t="s">
        <v>6806</v>
      </c>
      <c r="I243" s="82" t="s">
        <v>6856</v>
      </c>
      <c r="J243" s="82" t="s">
        <v>8477</v>
      </c>
      <c r="K243" s="82" t="s">
        <v>9202</v>
      </c>
      <c r="L243" s="82" t="s">
        <v>624</v>
      </c>
      <c r="M243" s="82" t="s">
        <v>10046</v>
      </c>
      <c r="N243" s="82" t="s">
        <v>11112</v>
      </c>
      <c r="O243" s="82" t="s">
        <v>10561</v>
      </c>
      <c r="P243" s="82" t="s">
        <v>11523</v>
      </c>
      <c r="Q243" s="82" t="s">
        <v>3082</v>
      </c>
      <c r="R243" s="82" t="s">
        <v>1807</v>
      </c>
      <c r="S243" s="82" t="s">
        <v>12856</v>
      </c>
      <c r="T243" s="82" t="s">
        <v>1748</v>
      </c>
      <c r="U243" s="82" t="s">
        <v>12063</v>
      </c>
      <c r="V243" s="82" t="s">
        <v>456</v>
      </c>
      <c r="W243" s="82" t="s">
        <v>13324</v>
      </c>
      <c r="X243" s="82" t="s">
        <v>9800</v>
      </c>
      <c r="Y243" s="82" t="s">
        <v>3060</v>
      </c>
      <c r="Z243" s="82" t="s">
        <v>13761</v>
      </c>
      <c r="AA243" s="82" t="s">
        <v>14232</v>
      </c>
      <c r="AB243" s="82" t="s">
        <v>3162</v>
      </c>
      <c r="AC243" s="82" t="s">
        <v>8055</v>
      </c>
      <c r="AE243" s="82" t="s">
        <v>10263</v>
      </c>
      <c r="AF243" s="82" t="s">
        <v>15113</v>
      </c>
      <c r="AG243" s="82" t="s">
        <v>10824</v>
      </c>
      <c r="AH243" s="82" t="s">
        <v>3076</v>
      </c>
      <c r="AI243" s="82" t="s">
        <v>15456</v>
      </c>
      <c r="AJ243" s="82" t="s">
        <v>133</v>
      </c>
      <c r="AK243" s="82" t="s">
        <v>9559</v>
      </c>
      <c r="AL243" s="82" t="s">
        <v>6665</v>
      </c>
      <c r="AM243" s="82" t="s">
        <v>17265</v>
      </c>
      <c r="AN243" s="82" t="s">
        <v>16704</v>
      </c>
      <c r="AO243" s="82" t="s">
        <v>10609</v>
      </c>
      <c r="AP243" s="82" t="s">
        <v>17902</v>
      </c>
      <c r="AQ243" s="82" t="s">
        <v>1196</v>
      </c>
      <c r="AR243" s="82" t="s">
        <v>6968</v>
      </c>
      <c r="AS243" s="82" t="s">
        <v>7166</v>
      </c>
      <c r="AT243" s="82" t="s">
        <v>1199</v>
      </c>
      <c r="AU243" s="82" t="s">
        <v>2618</v>
      </c>
      <c r="AV243" s="82" t="s">
        <v>2618</v>
      </c>
      <c r="AW243" s="82" t="s">
        <v>9658</v>
      </c>
      <c r="AX243" s="82" t="s">
        <v>6396</v>
      </c>
      <c r="AY243" s="82" t="s">
        <v>8930</v>
      </c>
      <c r="AZ243" s="82" t="s">
        <v>19966</v>
      </c>
      <c r="BA243" s="82" t="s">
        <v>18613</v>
      </c>
      <c r="BB243" s="82" t="s">
        <v>16929</v>
      </c>
      <c r="BC243" s="82" t="s">
        <v>1696</v>
      </c>
      <c r="BD243" s="82" t="s">
        <v>12378</v>
      </c>
      <c r="BE243" s="82" t="s">
        <v>12781</v>
      </c>
      <c r="BF243" s="82" t="s">
        <v>7585</v>
      </c>
      <c r="BG243" s="82" t="s">
        <v>12731</v>
      </c>
      <c r="BH243" s="82" t="s">
        <v>1713</v>
      </c>
      <c r="BI243" s="82" t="s">
        <v>10435</v>
      </c>
      <c r="BJ243" s="82" t="s">
        <v>1814</v>
      </c>
      <c r="BK243" s="82" t="s">
        <v>19130</v>
      </c>
      <c r="BL243" s="82" t="s">
        <v>17667</v>
      </c>
      <c r="BM243" s="82" t="s">
        <v>13998</v>
      </c>
      <c r="BN243" s="82" t="s">
        <v>14194</v>
      </c>
      <c r="BO243" s="82" t="s">
        <v>21420</v>
      </c>
      <c r="BP243" s="82" t="s">
        <v>20309</v>
      </c>
      <c r="BQ243" s="82" t="s">
        <v>3382</v>
      </c>
      <c r="BR243" s="82" t="s">
        <v>16228</v>
      </c>
      <c r="BS243" s="82" t="s">
        <v>21019</v>
      </c>
      <c r="BT243" s="82" t="s">
        <v>12921</v>
      </c>
      <c r="BU243" s="82" t="s">
        <v>20540</v>
      </c>
      <c r="BV243" s="82" t="s">
        <v>6929</v>
      </c>
      <c r="BW243" s="82" t="s">
        <v>22147</v>
      </c>
      <c r="BX243" s="82" t="s">
        <v>17296</v>
      </c>
      <c r="BY243" s="82" t="s">
        <v>2627</v>
      </c>
      <c r="BZ243" s="82" t="s">
        <v>22851</v>
      </c>
      <c r="CA243" s="82" t="s">
        <v>21835</v>
      </c>
      <c r="CB243" s="82" t="s">
        <v>726</v>
      </c>
      <c r="CC243" s="82" t="s">
        <v>22467</v>
      </c>
      <c r="CD243" s="82" t="s">
        <v>3233</v>
      </c>
      <c r="CE243" s="82" t="s">
        <v>19624</v>
      </c>
      <c r="CF243" s="82" t="s">
        <v>10541</v>
      </c>
      <c r="CG243" s="82" t="s">
        <v>21684</v>
      </c>
      <c r="CH243" s="82" t="s">
        <v>6302</v>
      </c>
      <c r="CI243" s="82" t="s">
        <v>22583</v>
      </c>
      <c r="CJ243" s="82" t="s">
        <v>18569</v>
      </c>
      <c r="CK243" s="82" t="s">
        <v>17636</v>
      </c>
      <c r="CL243" s="82" t="s">
        <v>8059</v>
      </c>
      <c r="CM243" s="82" t="s">
        <v>1473</v>
      </c>
      <c r="CO243" s="82" t="s">
        <v>19593</v>
      </c>
    </row>
    <row r="244" spans="3:93" ht="16.5" x14ac:dyDescent="0.25">
      <c r="C244" s="81" t="s">
        <v>5010</v>
      </c>
      <c r="D244" s="82" t="s">
        <v>5011</v>
      </c>
      <c r="E244" s="82" t="s">
        <v>5645</v>
      </c>
      <c r="F244" s="82" t="s">
        <v>6084</v>
      </c>
      <c r="G244" s="82" t="s">
        <v>6428</v>
      </c>
      <c r="H244" s="82" t="s">
        <v>6553</v>
      </c>
      <c r="I244" s="82" t="s">
        <v>7941</v>
      </c>
      <c r="J244" s="82" t="s">
        <v>8478</v>
      </c>
      <c r="K244" s="82" t="s">
        <v>9204</v>
      </c>
      <c r="L244" s="82" t="s">
        <v>3838</v>
      </c>
      <c r="M244" s="82" t="s">
        <v>10047</v>
      </c>
      <c r="N244" s="82" t="s">
        <v>8457</v>
      </c>
      <c r="O244" s="82" t="s">
        <v>10563</v>
      </c>
      <c r="P244" s="82" t="s">
        <v>11524</v>
      </c>
      <c r="Q244" s="82" t="s">
        <v>1474</v>
      </c>
      <c r="R244" s="82" t="s">
        <v>1852</v>
      </c>
      <c r="S244" s="82" t="s">
        <v>7750</v>
      </c>
      <c r="T244" s="82" t="s">
        <v>11750</v>
      </c>
      <c r="U244" s="82" t="s">
        <v>12064</v>
      </c>
      <c r="V244" s="82" t="s">
        <v>457</v>
      </c>
      <c r="W244" s="82" t="s">
        <v>13325</v>
      </c>
      <c r="X244" s="82" t="s">
        <v>3242</v>
      </c>
      <c r="Y244" s="82" t="s">
        <v>12271</v>
      </c>
      <c r="Z244" s="82" t="s">
        <v>13762</v>
      </c>
      <c r="AA244" s="82" t="s">
        <v>14161</v>
      </c>
      <c r="AB244" s="82" t="s">
        <v>1853</v>
      </c>
      <c r="AC244" s="82" t="s">
        <v>2195</v>
      </c>
      <c r="AE244" s="82" t="s">
        <v>16008</v>
      </c>
      <c r="AF244" s="82" t="s">
        <v>14254</v>
      </c>
      <c r="AG244" s="82" t="s">
        <v>14754</v>
      </c>
      <c r="AH244" s="82" t="s">
        <v>4167</v>
      </c>
      <c r="AI244" s="82" t="s">
        <v>15445</v>
      </c>
      <c r="AJ244" s="82" t="s">
        <v>1802</v>
      </c>
      <c r="AK244" s="82" t="s">
        <v>3081</v>
      </c>
      <c r="AL244" s="82" t="s">
        <v>16388</v>
      </c>
      <c r="AM244" s="82" t="s">
        <v>7626</v>
      </c>
      <c r="AN244" s="82" t="s">
        <v>8215</v>
      </c>
      <c r="AO244" s="82" t="s">
        <v>10540</v>
      </c>
      <c r="AP244" s="82" t="s">
        <v>17903</v>
      </c>
      <c r="AQ244" s="82" t="s">
        <v>327</v>
      </c>
      <c r="AR244" s="82" t="s">
        <v>16551</v>
      </c>
      <c r="AS244" s="82" t="s">
        <v>14484</v>
      </c>
      <c r="AT244" s="82" t="s">
        <v>328</v>
      </c>
      <c r="AU244" s="82" t="s">
        <v>4169</v>
      </c>
      <c r="AV244" s="82" t="s">
        <v>4169</v>
      </c>
      <c r="AW244" s="82" t="s">
        <v>12305</v>
      </c>
      <c r="AX244" s="82" t="s">
        <v>6329</v>
      </c>
      <c r="AY244" s="82" t="s">
        <v>12378</v>
      </c>
      <c r="AZ244" s="82" t="s">
        <v>19984</v>
      </c>
      <c r="BA244" s="82" t="s">
        <v>18071</v>
      </c>
      <c r="BB244" s="82" t="s">
        <v>14340</v>
      </c>
      <c r="BC244" s="82" t="s">
        <v>3762</v>
      </c>
      <c r="BD244" s="82" t="s">
        <v>1743</v>
      </c>
      <c r="BE244" s="82" t="s">
        <v>2156</v>
      </c>
      <c r="BF244" s="82" t="s">
        <v>326</v>
      </c>
      <c r="BG244" s="82" t="s">
        <v>1731</v>
      </c>
      <c r="BH244" s="82" t="s">
        <v>1715</v>
      </c>
      <c r="BI244" s="82" t="s">
        <v>10571</v>
      </c>
      <c r="BJ244" s="82" t="s">
        <v>9535</v>
      </c>
      <c r="BK244" s="82" t="s">
        <v>19131</v>
      </c>
      <c r="BL244" s="82" t="s">
        <v>7292</v>
      </c>
      <c r="BM244" s="82" t="s">
        <v>17058</v>
      </c>
      <c r="BN244" s="82" t="s">
        <v>14162</v>
      </c>
      <c r="BO244" s="82" t="s">
        <v>21421</v>
      </c>
      <c r="BP244" s="82" t="s">
        <v>17346</v>
      </c>
      <c r="BQ244" s="82" t="s">
        <v>1140</v>
      </c>
      <c r="BR244" s="82" t="s">
        <v>16202</v>
      </c>
      <c r="BS244" s="82" t="s">
        <v>21021</v>
      </c>
      <c r="BT244" s="82" t="s">
        <v>9073</v>
      </c>
      <c r="BU244" s="82" t="s">
        <v>9286</v>
      </c>
      <c r="BV244" s="82" t="s">
        <v>7821</v>
      </c>
      <c r="BW244" s="82" t="s">
        <v>22148</v>
      </c>
      <c r="BX244" s="82" t="s">
        <v>6894</v>
      </c>
      <c r="BY244" s="82" t="s">
        <v>2623</v>
      </c>
      <c r="BZ244" s="82" t="s">
        <v>15577</v>
      </c>
      <c r="CA244" s="82" t="s">
        <v>21837</v>
      </c>
      <c r="CB244" s="82" t="s">
        <v>2891</v>
      </c>
      <c r="CC244" s="82" t="s">
        <v>22523</v>
      </c>
      <c r="CD244" s="82" t="s">
        <v>934</v>
      </c>
      <c r="CE244" s="82" t="s">
        <v>14637</v>
      </c>
      <c r="CF244" s="82" t="s">
        <v>20734</v>
      </c>
      <c r="CG244" s="82" t="s">
        <v>22370</v>
      </c>
      <c r="CH244" s="82" t="s">
        <v>6322</v>
      </c>
      <c r="CI244" s="82" t="s">
        <v>14579</v>
      </c>
      <c r="CJ244" s="82" t="s">
        <v>18439</v>
      </c>
      <c r="CK244" s="82" t="s">
        <v>7396</v>
      </c>
      <c r="CL244" s="82" t="s">
        <v>55</v>
      </c>
      <c r="CM244" s="82" t="s">
        <v>2521</v>
      </c>
      <c r="CO244" s="82" t="s">
        <v>23062</v>
      </c>
    </row>
    <row r="245" spans="3:93" ht="16.5" x14ac:dyDescent="0.25">
      <c r="C245" s="81" t="s">
        <v>5012</v>
      </c>
      <c r="D245" s="82" t="s">
        <v>5013</v>
      </c>
      <c r="E245" s="82" t="s">
        <v>5646</v>
      </c>
      <c r="F245" s="82" t="s">
        <v>6085</v>
      </c>
      <c r="G245" s="82" t="s">
        <v>6710</v>
      </c>
      <c r="H245" s="82" t="s">
        <v>7411</v>
      </c>
      <c r="I245" s="82" t="s">
        <v>7943</v>
      </c>
      <c r="J245" s="82" t="s">
        <v>8480</v>
      </c>
      <c r="K245" s="82" t="s">
        <v>9206</v>
      </c>
      <c r="L245" s="82" t="s">
        <v>744</v>
      </c>
      <c r="M245" s="82" t="s">
        <v>9847</v>
      </c>
      <c r="N245" s="82" t="s">
        <v>11113</v>
      </c>
      <c r="O245" s="82" t="s">
        <v>10564</v>
      </c>
      <c r="P245" s="82" t="s">
        <v>11525</v>
      </c>
      <c r="Q245" s="82" t="s">
        <v>9560</v>
      </c>
      <c r="R245" s="82" t="s">
        <v>1851</v>
      </c>
      <c r="S245" s="82" t="s">
        <v>7775</v>
      </c>
      <c r="T245" s="82" t="s">
        <v>1747</v>
      </c>
      <c r="U245" s="82" t="s">
        <v>12065</v>
      </c>
      <c r="V245" s="82" t="s">
        <v>2548</v>
      </c>
      <c r="W245" s="82" t="s">
        <v>13326</v>
      </c>
      <c r="X245" s="82" t="s">
        <v>12975</v>
      </c>
      <c r="Y245" s="82" t="s">
        <v>4359</v>
      </c>
      <c r="Z245" s="82" t="s">
        <v>13763</v>
      </c>
      <c r="AA245" s="82" t="s">
        <v>14144</v>
      </c>
      <c r="AB245" s="82" t="s">
        <v>1811</v>
      </c>
      <c r="AC245" s="82" t="s">
        <v>325</v>
      </c>
      <c r="AE245" s="82" t="s">
        <v>16009</v>
      </c>
      <c r="AF245" s="82" t="s">
        <v>15093</v>
      </c>
      <c r="AG245" s="82" t="s">
        <v>14755</v>
      </c>
      <c r="AH245" s="82" t="s">
        <v>1703</v>
      </c>
      <c r="AI245" s="82" t="s">
        <v>15282</v>
      </c>
      <c r="AJ245" s="82" t="s">
        <v>1800</v>
      </c>
      <c r="AK245" s="82" t="s">
        <v>3007</v>
      </c>
      <c r="AL245" s="82" t="s">
        <v>16404</v>
      </c>
      <c r="AM245" s="82" t="s">
        <v>17266</v>
      </c>
      <c r="AN245" s="82" t="s">
        <v>16706</v>
      </c>
      <c r="AO245" s="82" t="s">
        <v>10550</v>
      </c>
      <c r="AP245" s="82" t="s">
        <v>10284</v>
      </c>
      <c r="AQ245" s="82" t="s">
        <v>116</v>
      </c>
      <c r="AR245" s="82" t="s">
        <v>14005</v>
      </c>
      <c r="AS245" s="82" t="s">
        <v>17159</v>
      </c>
      <c r="AT245" s="82" t="s">
        <v>326</v>
      </c>
      <c r="AU245" s="82" t="s">
        <v>8056</v>
      </c>
      <c r="AV245" s="82" t="s">
        <v>8057</v>
      </c>
      <c r="AW245" s="82" t="s">
        <v>980</v>
      </c>
      <c r="AX245" s="82" t="s">
        <v>6341</v>
      </c>
      <c r="AY245" s="82" t="s">
        <v>1567</v>
      </c>
      <c r="AZ245" s="82" t="s">
        <v>19985</v>
      </c>
      <c r="BA245" s="82" t="s">
        <v>7781</v>
      </c>
      <c r="BB245" s="82" t="s">
        <v>14858</v>
      </c>
      <c r="BC245" s="82" t="s">
        <v>935</v>
      </c>
      <c r="BD245" s="82" t="s">
        <v>3676</v>
      </c>
      <c r="BE245" s="82" t="s">
        <v>12888</v>
      </c>
      <c r="BF245" s="82" t="s">
        <v>1197</v>
      </c>
      <c r="BG245" s="82" t="s">
        <v>11790</v>
      </c>
      <c r="BH245" s="82" t="s">
        <v>1714</v>
      </c>
      <c r="BI245" s="82" t="s">
        <v>10510</v>
      </c>
      <c r="BJ245" s="82" t="s">
        <v>1816</v>
      </c>
      <c r="BK245" s="82" t="s">
        <v>19132</v>
      </c>
      <c r="BL245" s="82" t="s">
        <v>6515</v>
      </c>
      <c r="BM245" s="82" t="s">
        <v>18870</v>
      </c>
      <c r="BN245" s="82" t="s">
        <v>14191</v>
      </c>
      <c r="BO245" s="82" t="s">
        <v>21422</v>
      </c>
      <c r="BP245" s="82" t="s">
        <v>8019</v>
      </c>
      <c r="BQ245" s="82" t="s">
        <v>1131</v>
      </c>
      <c r="BR245" s="82" t="s">
        <v>17143</v>
      </c>
      <c r="BS245" s="82" t="s">
        <v>21022</v>
      </c>
      <c r="BT245" s="82" t="s">
        <v>9052</v>
      </c>
      <c r="BU245" s="82" t="s">
        <v>18141</v>
      </c>
      <c r="BV245" s="82" t="s">
        <v>6929</v>
      </c>
      <c r="BW245" s="82" t="s">
        <v>22149</v>
      </c>
      <c r="BX245" s="82" t="s">
        <v>21907</v>
      </c>
      <c r="BY245" s="82" t="s">
        <v>3764</v>
      </c>
      <c r="BZ245" s="82" t="s">
        <v>15315</v>
      </c>
      <c r="CA245" s="82" t="s">
        <v>21839</v>
      </c>
      <c r="CB245" s="82" t="s">
        <v>2300</v>
      </c>
      <c r="CC245" s="82" t="s">
        <v>15640</v>
      </c>
      <c r="CD245" s="82" t="s">
        <v>1689</v>
      </c>
      <c r="CE245" s="82" t="s">
        <v>19626</v>
      </c>
      <c r="CF245" s="82" t="s">
        <v>10589</v>
      </c>
      <c r="CG245" s="82" t="s">
        <v>13980</v>
      </c>
      <c r="CH245" s="82" t="s">
        <v>6688</v>
      </c>
      <c r="CI245" s="82" t="s">
        <v>22560</v>
      </c>
      <c r="CJ245" s="82" t="s">
        <v>18442</v>
      </c>
      <c r="CK245" s="82" t="s">
        <v>17635</v>
      </c>
      <c r="CL245" s="82" t="s">
        <v>8058</v>
      </c>
      <c r="CM245" s="82" t="s">
        <v>617</v>
      </c>
      <c r="CO245" s="82" t="s">
        <v>23063</v>
      </c>
    </row>
    <row r="246" spans="3:93" ht="16.5" x14ac:dyDescent="0.25">
      <c r="C246" s="81" t="s">
        <v>5014</v>
      </c>
      <c r="D246" s="82" t="s">
        <v>5015</v>
      </c>
      <c r="E246" s="82" t="s">
        <v>5647</v>
      </c>
      <c r="F246" s="82" t="s">
        <v>6086</v>
      </c>
      <c r="G246" s="82" t="s">
        <v>6510</v>
      </c>
      <c r="H246" s="82" t="s">
        <v>7412</v>
      </c>
      <c r="I246" s="82" t="s">
        <v>7944</v>
      </c>
      <c r="J246" s="82" t="s">
        <v>8483</v>
      </c>
      <c r="K246" s="82" t="s">
        <v>9207</v>
      </c>
      <c r="L246" s="82" t="s">
        <v>1152</v>
      </c>
      <c r="M246" s="82" t="s">
        <v>10048</v>
      </c>
      <c r="N246" s="82" t="s">
        <v>10848</v>
      </c>
      <c r="O246" s="82" t="s">
        <v>10565</v>
      </c>
      <c r="P246" s="82" t="s">
        <v>11528</v>
      </c>
      <c r="Q246" s="82" t="s">
        <v>3008</v>
      </c>
      <c r="R246" s="82" t="s">
        <v>1853</v>
      </c>
      <c r="S246" s="82" t="s">
        <v>12861</v>
      </c>
      <c r="T246" s="82" t="s">
        <v>11757</v>
      </c>
      <c r="U246" s="82" t="s">
        <v>12066</v>
      </c>
      <c r="V246" s="82" t="s">
        <v>615</v>
      </c>
      <c r="W246" s="82" t="s">
        <v>13327</v>
      </c>
      <c r="X246" s="82" t="s">
        <v>3050</v>
      </c>
      <c r="Y246" s="82" t="s">
        <v>12396</v>
      </c>
      <c r="Z246" s="82" t="s">
        <v>13764</v>
      </c>
      <c r="AA246" s="82" t="s">
        <v>14233</v>
      </c>
      <c r="AB246" s="82" t="s">
        <v>1145</v>
      </c>
      <c r="AC246" s="82" t="s">
        <v>13950</v>
      </c>
      <c r="AE246" s="82" t="s">
        <v>16010</v>
      </c>
      <c r="AF246" s="82" t="s">
        <v>8669</v>
      </c>
      <c r="AG246" s="82" t="s">
        <v>8381</v>
      </c>
      <c r="AH246" s="82" t="s">
        <v>4165</v>
      </c>
      <c r="AI246" s="82" t="s">
        <v>15486</v>
      </c>
      <c r="AJ246" s="82" t="s">
        <v>1813</v>
      </c>
      <c r="AK246" s="82" t="s">
        <v>9560</v>
      </c>
      <c r="AL246" s="82" t="s">
        <v>6741</v>
      </c>
      <c r="AM246" s="82" t="s">
        <v>17267</v>
      </c>
      <c r="AN246" s="82" t="s">
        <v>15075</v>
      </c>
      <c r="AO246" s="82" t="s">
        <v>16040</v>
      </c>
      <c r="AP246" s="82" t="s">
        <v>9454</v>
      </c>
      <c r="AQ246" s="82" t="s">
        <v>1199</v>
      </c>
      <c r="AR246" s="82" t="s">
        <v>7596</v>
      </c>
      <c r="AS246" s="82" t="s">
        <v>14957</v>
      </c>
      <c r="AT246" s="82" t="s">
        <v>1445</v>
      </c>
      <c r="AU246" s="82" t="s">
        <v>4173</v>
      </c>
      <c r="AV246" s="82" t="s">
        <v>4173</v>
      </c>
      <c r="AW246" s="82" t="s">
        <v>8954</v>
      </c>
      <c r="AX246" s="82" t="s">
        <v>16983</v>
      </c>
      <c r="AY246" s="82" t="s">
        <v>9593</v>
      </c>
      <c r="AZ246" s="82" t="s">
        <v>19988</v>
      </c>
      <c r="BA246" s="82" t="s">
        <v>17711</v>
      </c>
      <c r="BB246" s="82" t="s">
        <v>14330</v>
      </c>
      <c r="BC246" s="82" t="s">
        <v>1929</v>
      </c>
      <c r="BD246" s="82" t="s">
        <v>3738</v>
      </c>
      <c r="BE246" s="82" t="s">
        <v>1692</v>
      </c>
      <c r="BF246" s="82" t="s">
        <v>326</v>
      </c>
      <c r="BG246" s="82" t="s">
        <v>2538</v>
      </c>
      <c r="BH246" s="82" t="s">
        <v>1714</v>
      </c>
      <c r="BI246" s="82" t="s">
        <v>10412</v>
      </c>
      <c r="BJ246" s="82" t="s">
        <v>3376</v>
      </c>
      <c r="BK246" s="82" t="s">
        <v>19133</v>
      </c>
      <c r="BL246" s="82" t="s">
        <v>17077</v>
      </c>
      <c r="BM246" s="82" t="s">
        <v>7523</v>
      </c>
      <c r="BN246" s="82" t="s">
        <v>14202</v>
      </c>
      <c r="BO246" s="82" t="s">
        <v>21382</v>
      </c>
      <c r="BP246" s="82" t="s">
        <v>17315</v>
      </c>
      <c r="BQ246" s="82" t="s">
        <v>1810</v>
      </c>
      <c r="BR246" s="82" t="s">
        <v>19747</v>
      </c>
      <c r="BS246" s="82" t="s">
        <v>21022</v>
      </c>
      <c r="BT246" s="82" t="s">
        <v>11576</v>
      </c>
      <c r="BU246" s="82" t="s">
        <v>3471</v>
      </c>
      <c r="BV246" s="82" t="s">
        <v>7854</v>
      </c>
      <c r="BW246" s="82" t="s">
        <v>22150</v>
      </c>
      <c r="BX246" s="82" t="s">
        <v>17220</v>
      </c>
      <c r="BY246" s="82" t="s">
        <v>2628</v>
      </c>
      <c r="BZ246" s="82" t="s">
        <v>19486</v>
      </c>
      <c r="CA246" s="82" t="s">
        <v>21841</v>
      </c>
      <c r="CB246" s="82" t="s">
        <v>471</v>
      </c>
      <c r="CC246" s="82" t="s">
        <v>15631</v>
      </c>
      <c r="CD246" s="82" t="s">
        <v>41</v>
      </c>
      <c r="CE246" s="82" t="s">
        <v>14640</v>
      </c>
      <c r="CF246" s="82" t="s">
        <v>20642</v>
      </c>
      <c r="CG246" s="82" t="s">
        <v>13970</v>
      </c>
      <c r="CH246" s="82" t="s">
        <v>15206</v>
      </c>
      <c r="CI246" s="82" t="s">
        <v>22538</v>
      </c>
      <c r="CJ246" s="82" t="s">
        <v>7949</v>
      </c>
      <c r="CK246" s="82" t="s">
        <v>22371</v>
      </c>
      <c r="CL246" s="82" t="s">
        <v>8059</v>
      </c>
      <c r="CM246" s="82" t="s">
        <v>449</v>
      </c>
      <c r="CO246" s="82" t="s">
        <v>23064</v>
      </c>
    </row>
    <row r="247" spans="3:93" ht="16.5" x14ac:dyDescent="0.25">
      <c r="C247" s="81" t="s">
        <v>5016</v>
      </c>
      <c r="D247" s="82" t="s">
        <v>5017</v>
      </c>
      <c r="E247" s="82" t="s">
        <v>5648</v>
      </c>
      <c r="F247" s="82" t="s">
        <v>6087</v>
      </c>
      <c r="G247" s="82" t="s">
        <v>6714</v>
      </c>
      <c r="H247" s="82" t="s">
        <v>7414</v>
      </c>
      <c r="I247" s="82" t="s">
        <v>7947</v>
      </c>
      <c r="J247" s="82" t="s">
        <v>8484</v>
      </c>
      <c r="K247" s="82" t="s">
        <v>9209</v>
      </c>
      <c r="L247" s="82" t="s">
        <v>2296</v>
      </c>
      <c r="M247" s="82" t="s">
        <v>9850</v>
      </c>
      <c r="N247" s="82" t="s">
        <v>11114</v>
      </c>
      <c r="O247" s="82" t="s">
        <v>1277</v>
      </c>
      <c r="P247" s="82" t="s">
        <v>9782</v>
      </c>
      <c r="Q247" s="82" t="s">
        <v>469</v>
      </c>
      <c r="R247" s="82" t="s">
        <v>1850</v>
      </c>
      <c r="S247" s="82" t="s">
        <v>12864</v>
      </c>
      <c r="T247" s="82" t="s">
        <v>1552</v>
      </c>
      <c r="U247" s="82" t="s">
        <v>12067</v>
      </c>
      <c r="V247" s="82" t="s">
        <v>9529</v>
      </c>
      <c r="W247" s="82" t="s">
        <v>13328</v>
      </c>
      <c r="X247" s="82" t="s">
        <v>3051</v>
      </c>
      <c r="Y247" s="82" t="s">
        <v>11398</v>
      </c>
      <c r="Z247" s="82" t="s">
        <v>13652</v>
      </c>
      <c r="AA247" s="82" t="s">
        <v>14209</v>
      </c>
      <c r="AB247" s="82" t="s">
        <v>1850</v>
      </c>
      <c r="AC247" s="82" t="s">
        <v>12881</v>
      </c>
      <c r="AE247" s="82" t="s">
        <v>9333</v>
      </c>
      <c r="AF247" s="82" t="s">
        <v>15087</v>
      </c>
      <c r="AG247" s="82" t="s">
        <v>10874</v>
      </c>
      <c r="AH247" s="82" t="s">
        <v>641</v>
      </c>
      <c r="AI247" s="82" t="s">
        <v>15596</v>
      </c>
      <c r="AJ247" s="82" t="s">
        <v>3167</v>
      </c>
      <c r="AK247" s="82" t="s">
        <v>2298</v>
      </c>
      <c r="AL247" s="82" t="s">
        <v>16405</v>
      </c>
      <c r="AM247" s="82" t="s">
        <v>7655</v>
      </c>
      <c r="AN247" s="82" t="s">
        <v>16707</v>
      </c>
      <c r="AO247" s="82" t="s">
        <v>10427</v>
      </c>
      <c r="AP247" s="82" t="s">
        <v>17905</v>
      </c>
      <c r="AQ247" s="82" t="s">
        <v>326</v>
      </c>
      <c r="AR247" s="82" t="s">
        <v>17485</v>
      </c>
      <c r="AS247" s="82" t="s">
        <v>16197</v>
      </c>
      <c r="AT247" s="82" t="s">
        <v>323</v>
      </c>
      <c r="AU247" s="82" t="s">
        <v>4171</v>
      </c>
      <c r="AV247" s="82" t="s">
        <v>2615</v>
      </c>
      <c r="AW247" s="82" t="s">
        <v>965</v>
      </c>
      <c r="AX247" s="82" t="s">
        <v>16984</v>
      </c>
      <c r="AY247" s="82" t="s">
        <v>9619</v>
      </c>
      <c r="AZ247" s="82" t="s">
        <v>19989</v>
      </c>
      <c r="BA247" s="82" t="s">
        <v>7638</v>
      </c>
      <c r="BB247" s="82" t="s">
        <v>14857</v>
      </c>
      <c r="BC247" s="82" t="s">
        <v>1087</v>
      </c>
      <c r="BD247" s="82" t="s">
        <v>11749</v>
      </c>
      <c r="BE247" s="82" t="s">
        <v>12785</v>
      </c>
      <c r="BF247" s="82" t="s">
        <v>7581</v>
      </c>
      <c r="BG247" s="82" t="s">
        <v>11360</v>
      </c>
      <c r="BH247" s="82" t="s">
        <v>11766</v>
      </c>
      <c r="BI247" s="82" t="s">
        <v>20417</v>
      </c>
      <c r="BJ247" s="82" t="s">
        <v>9549</v>
      </c>
      <c r="BK247" s="82" t="s">
        <v>19134</v>
      </c>
      <c r="BL247" s="82" t="s">
        <v>7331</v>
      </c>
      <c r="BM247" s="82" t="s">
        <v>16981</v>
      </c>
      <c r="BN247" s="82" t="s">
        <v>8228</v>
      </c>
      <c r="BO247" s="82" t="s">
        <v>21423</v>
      </c>
      <c r="BP247" s="82" t="s">
        <v>20310</v>
      </c>
      <c r="BQ247" s="82" t="s">
        <v>1849</v>
      </c>
      <c r="BR247" s="82" t="s">
        <v>17145</v>
      </c>
      <c r="BS247" s="82" t="s">
        <v>21024</v>
      </c>
      <c r="BT247" s="82" t="s">
        <v>19370</v>
      </c>
      <c r="BU247" s="82" t="s">
        <v>19344</v>
      </c>
      <c r="BV247" s="82" t="s">
        <v>18063</v>
      </c>
      <c r="BW247" s="82" t="s">
        <v>22151</v>
      </c>
      <c r="BX247" s="82" t="s">
        <v>18743</v>
      </c>
      <c r="BY247" s="82" t="s">
        <v>2616</v>
      </c>
      <c r="BZ247" s="82" t="s">
        <v>22921</v>
      </c>
      <c r="CA247" s="82" t="s">
        <v>21842</v>
      </c>
      <c r="CB247" s="82" t="s">
        <v>470</v>
      </c>
      <c r="CC247" s="82" t="s">
        <v>22797</v>
      </c>
      <c r="CD247" s="82" t="s">
        <v>1081</v>
      </c>
      <c r="CE247" s="82" t="s">
        <v>14643</v>
      </c>
      <c r="CF247" s="82" t="s">
        <v>20534</v>
      </c>
      <c r="CG247" s="82" t="s">
        <v>7380</v>
      </c>
      <c r="CH247" s="82" t="s">
        <v>6284</v>
      </c>
      <c r="CI247" s="82" t="s">
        <v>22564</v>
      </c>
      <c r="CJ247" s="82" t="s">
        <v>7978</v>
      </c>
      <c r="CK247" s="82" t="s">
        <v>6574</v>
      </c>
      <c r="CL247" s="82" t="s">
        <v>62</v>
      </c>
      <c r="CM247" s="82" t="s">
        <v>2545</v>
      </c>
      <c r="CO247" s="82" t="s">
        <v>10985</v>
      </c>
    </row>
    <row r="248" spans="3:93" ht="16.5" x14ac:dyDescent="0.25">
      <c r="C248" s="81" t="s">
        <v>5018</v>
      </c>
      <c r="D248" s="82" t="s">
        <v>5019</v>
      </c>
      <c r="E248" s="82" t="s">
        <v>5649</v>
      </c>
      <c r="F248" s="82" t="s">
        <v>6088</v>
      </c>
      <c r="G248" s="82" t="s">
        <v>6716</v>
      </c>
      <c r="H248" s="82" t="s">
        <v>7416</v>
      </c>
      <c r="I248" s="82" t="s">
        <v>7518</v>
      </c>
      <c r="J248" s="82" t="s">
        <v>8486</v>
      </c>
      <c r="K248" s="82" t="s">
        <v>9075</v>
      </c>
      <c r="L248" s="82" t="s">
        <v>2304</v>
      </c>
      <c r="M248" s="82" t="s">
        <v>10049</v>
      </c>
      <c r="N248" s="82" t="s">
        <v>11116</v>
      </c>
      <c r="O248" s="82" t="s">
        <v>10568</v>
      </c>
      <c r="P248" s="82" t="s">
        <v>11530</v>
      </c>
      <c r="Q248" s="82" t="s">
        <v>446</v>
      </c>
      <c r="R248" s="82" t="s">
        <v>1145</v>
      </c>
      <c r="S248" s="82" t="s">
        <v>12866</v>
      </c>
      <c r="T248" s="82" t="s">
        <v>3756</v>
      </c>
      <c r="U248" s="82" t="s">
        <v>12068</v>
      </c>
      <c r="V248" s="82" t="s">
        <v>3372</v>
      </c>
      <c r="W248" s="82" t="s">
        <v>13330</v>
      </c>
      <c r="X248" s="82" t="s">
        <v>11381</v>
      </c>
      <c r="Y248" s="82" t="s">
        <v>2539</v>
      </c>
      <c r="Z248" s="82" t="s">
        <v>13765</v>
      </c>
      <c r="AA248" s="82" t="s">
        <v>14134</v>
      </c>
      <c r="AB248" s="82" t="s">
        <v>1128</v>
      </c>
      <c r="AC248" s="82" t="s">
        <v>13951</v>
      </c>
      <c r="AE248" s="82" t="s">
        <v>16011</v>
      </c>
      <c r="AF248" s="82" t="s">
        <v>14163</v>
      </c>
      <c r="AG248" s="82" t="s">
        <v>14757</v>
      </c>
      <c r="AH248" s="82" t="s">
        <v>12784</v>
      </c>
      <c r="AI248" s="82" t="s">
        <v>15597</v>
      </c>
      <c r="AJ248" s="82" t="s">
        <v>11765</v>
      </c>
      <c r="AK248" s="82" t="s">
        <v>1151</v>
      </c>
      <c r="AL248" s="82" t="s">
        <v>16406</v>
      </c>
      <c r="AM248" s="82" t="s">
        <v>17244</v>
      </c>
      <c r="AN248" s="82" t="s">
        <v>14526</v>
      </c>
      <c r="AO248" s="82" t="s">
        <v>18284</v>
      </c>
      <c r="AP248" s="82" t="s">
        <v>1286</v>
      </c>
      <c r="AQ248" s="82" t="s">
        <v>7584</v>
      </c>
      <c r="AR248" s="82" t="s">
        <v>17486</v>
      </c>
      <c r="AS248" s="82" t="s">
        <v>14435</v>
      </c>
      <c r="AT248" s="82" t="s">
        <v>7584</v>
      </c>
      <c r="AU248" s="82" t="s">
        <v>2192</v>
      </c>
      <c r="AV248" s="82" t="s">
        <v>2192</v>
      </c>
      <c r="AW248" s="82" t="s">
        <v>11399</v>
      </c>
      <c r="AX248" s="82" t="s">
        <v>7070</v>
      </c>
      <c r="AY248" s="82" t="s">
        <v>9585</v>
      </c>
      <c r="AZ248" s="82" t="s">
        <v>19990</v>
      </c>
      <c r="BA248" s="82" t="s">
        <v>18614</v>
      </c>
      <c r="BB248" s="82" t="s">
        <v>17126</v>
      </c>
      <c r="BC248" s="82" t="s">
        <v>1934</v>
      </c>
      <c r="BD248" s="82" t="s">
        <v>3745</v>
      </c>
      <c r="BE248" s="82" t="s">
        <v>944</v>
      </c>
      <c r="BF248" s="82" t="s">
        <v>16840</v>
      </c>
      <c r="BG248" s="82" t="s">
        <v>9594</v>
      </c>
      <c r="BH248" s="82" t="s">
        <v>1120</v>
      </c>
      <c r="BI248" s="82" t="s">
        <v>18714</v>
      </c>
      <c r="BJ248" s="82" t="s">
        <v>9547</v>
      </c>
      <c r="BK248" s="82" t="s">
        <v>19135</v>
      </c>
      <c r="BL248" s="82" t="s">
        <v>7462</v>
      </c>
      <c r="BM248" s="82" t="s">
        <v>17369</v>
      </c>
      <c r="BN248" s="82" t="s">
        <v>19715</v>
      </c>
      <c r="BO248" s="82" t="s">
        <v>21424</v>
      </c>
      <c r="BP248" s="82" t="s">
        <v>20266</v>
      </c>
      <c r="BQ248" s="82" t="s">
        <v>3169</v>
      </c>
      <c r="BR248" s="82" t="s">
        <v>16223</v>
      </c>
      <c r="BS248" s="82" t="s">
        <v>21025</v>
      </c>
      <c r="BT248" s="82" t="s">
        <v>12913</v>
      </c>
      <c r="BU248" s="82" t="s">
        <v>20332</v>
      </c>
      <c r="BV248" s="82" t="s">
        <v>21649</v>
      </c>
      <c r="BW248" s="82" t="s">
        <v>22152</v>
      </c>
      <c r="BX248" s="82" t="s">
        <v>22677</v>
      </c>
      <c r="BY248" s="82" t="s">
        <v>4169</v>
      </c>
      <c r="BZ248" s="82" t="s">
        <v>15513</v>
      </c>
      <c r="CA248" s="82" t="s">
        <v>21844</v>
      </c>
      <c r="CB248" s="82" t="s">
        <v>1857</v>
      </c>
      <c r="CC248" s="82" t="s">
        <v>22832</v>
      </c>
      <c r="CD248" s="82" t="s">
        <v>8061</v>
      </c>
      <c r="CE248" s="82" t="s">
        <v>19627</v>
      </c>
      <c r="CF248" s="82" t="s">
        <v>10426</v>
      </c>
      <c r="CG248" s="82" t="s">
        <v>7410</v>
      </c>
      <c r="CH248" s="82" t="s">
        <v>16391</v>
      </c>
      <c r="CI248" s="82" t="s">
        <v>22566</v>
      </c>
      <c r="CJ248" s="82" t="s">
        <v>7986</v>
      </c>
      <c r="CK248" s="82" t="s">
        <v>6519</v>
      </c>
      <c r="CL248" s="82" t="s">
        <v>2627</v>
      </c>
      <c r="CM248" s="82" t="s">
        <v>1801</v>
      </c>
      <c r="CO248" s="82" t="s">
        <v>15717</v>
      </c>
    </row>
    <row r="249" spans="3:93" ht="16.5" x14ac:dyDescent="0.25">
      <c r="C249" s="81" t="s">
        <v>5020</v>
      </c>
      <c r="D249" s="82" t="s">
        <v>5021</v>
      </c>
      <c r="E249" s="82" t="s">
        <v>5650</v>
      </c>
      <c r="F249" s="82" t="s">
        <v>6089</v>
      </c>
      <c r="G249" s="82" t="s">
        <v>6718</v>
      </c>
      <c r="H249" s="82" t="s">
        <v>7418</v>
      </c>
      <c r="I249" s="82" t="s">
        <v>7951</v>
      </c>
      <c r="J249" s="82" t="s">
        <v>8487</v>
      </c>
      <c r="K249" s="82" t="s">
        <v>9210</v>
      </c>
      <c r="L249" s="82" t="s">
        <v>459</v>
      </c>
      <c r="M249" s="82" t="s">
        <v>9852</v>
      </c>
      <c r="N249" s="82" t="s">
        <v>8481</v>
      </c>
      <c r="O249" s="82" t="s">
        <v>9303</v>
      </c>
      <c r="P249" s="82" t="s">
        <v>11325</v>
      </c>
      <c r="Q249" s="82" t="s">
        <v>3382</v>
      </c>
      <c r="R249" s="82" t="s">
        <v>9557</v>
      </c>
      <c r="S249" s="82" t="s">
        <v>7654</v>
      </c>
      <c r="T249" s="82" t="s">
        <v>3744</v>
      </c>
      <c r="U249" s="82" t="s">
        <v>12069</v>
      </c>
      <c r="V249" s="82" t="s">
        <v>1156</v>
      </c>
      <c r="W249" s="82" t="s">
        <v>13331</v>
      </c>
      <c r="X249" s="82" t="s">
        <v>972</v>
      </c>
      <c r="Y249" s="82" t="s">
        <v>3669</v>
      </c>
      <c r="Z249" s="82" t="s">
        <v>13604</v>
      </c>
      <c r="AA249" s="82" t="s">
        <v>14214</v>
      </c>
      <c r="AB249" s="82" t="s">
        <v>1141</v>
      </c>
      <c r="AC249" s="82" t="s">
        <v>13952</v>
      </c>
      <c r="AE249" s="82" t="s">
        <v>16012</v>
      </c>
      <c r="AF249" s="82" t="s">
        <v>14197</v>
      </c>
      <c r="AG249" s="82" t="s">
        <v>11226</v>
      </c>
      <c r="AH249" s="82" t="s">
        <v>14008</v>
      </c>
      <c r="AI249" s="82" t="s">
        <v>15501</v>
      </c>
      <c r="AJ249" s="82" t="s">
        <v>3864</v>
      </c>
      <c r="AK249" s="82" t="s">
        <v>1151</v>
      </c>
      <c r="AL249" s="82" t="s">
        <v>16407</v>
      </c>
      <c r="AM249" s="82" t="s">
        <v>7861</v>
      </c>
      <c r="AN249" s="82" t="s">
        <v>16709</v>
      </c>
      <c r="AO249" s="82" t="s">
        <v>18285</v>
      </c>
      <c r="AP249" s="82" t="s">
        <v>11663</v>
      </c>
      <c r="AQ249" s="82" t="s">
        <v>1468</v>
      </c>
      <c r="AR249" s="82" t="s">
        <v>7712</v>
      </c>
      <c r="AS249" s="82" t="s">
        <v>16936</v>
      </c>
      <c r="AT249" s="82" t="s">
        <v>325</v>
      </c>
      <c r="AU249" s="82" t="s">
        <v>2618</v>
      </c>
      <c r="AV249" s="82" t="s">
        <v>2615</v>
      </c>
      <c r="AW249" s="82" t="s">
        <v>970</v>
      </c>
      <c r="AX249" s="82" t="s">
        <v>6299</v>
      </c>
      <c r="AY249" s="82" t="s">
        <v>3676</v>
      </c>
      <c r="AZ249" s="82" t="s">
        <v>19991</v>
      </c>
      <c r="BA249" s="82" t="s">
        <v>16554</v>
      </c>
      <c r="BB249" s="82" t="s">
        <v>14953</v>
      </c>
      <c r="BC249" s="82" t="s">
        <v>648</v>
      </c>
      <c r="BD249" s="82" t="s">
        <v>9579</v>
      </c>
      <c r="BE249" s="82" t="s">
        <v>946</v>
      </c>
      <c r="BF249" s="82" t="s">
        <v>18843</v>
      </c>
      <c r="BG249" s="82" t="s">
        <v>11812</v>
      </c>
      <c r="BH249" s="82" t="s">
        <v>12570</v>
      </c>
      <c r="BI249" s="82" t="s">
        <v>9326</v>
      </c>
      <c r="BJ249" s="82" t="s">
        <v>1819</v>
      </c>
      <c r="BK249" s="82" t="s">
        <v>19136</v>
      </c>
      <c r="BL249" s="82" t="s">
        <v>17670</v>
      </c>
      <c r="BM249" s="82" t="s">
        <v>7492</v>
      </c>
      <c r="BN249" s="82" t="s">
        <v>16600</v>
      </c>
      <c r="BO249" s="82" t="s">
        <v>21425</v>
      </c>
      <c r="BP249" s="82" t="s">
        <v>20312</v>
      </c>
      <c r="BQ249" s="82" t="s">
        <v>1130</v>
      </c>
      <c r="BR249" s="82" t="s">
        <v>7160</v>
      </c>
      <c r="BS249" s="82" t="s">
        <v>20956</v>
      </c>
      <c r="BT249" s="82" t="s">
        <v>12688</v>
      </c>
      <c r="BU249" s="82" t="s">
        <v>12952</v>
      </c>
      <c r="BV249" s="82" t="s">
        <v>7825</v>
      </c>
      <c r="BW249" s="82" t="s">
        <v>22153</v>
      </c>
      <c r="BX249" s="82" t="s">
        <v>18066</v>
      </c>
      <c r="BY249" s="82" t="s">
        <v>2617</v>
      </c>
      <c r="BZ249" s="82" t="s">
        <v>22942</v>
      </c>
      <c r="CA249" s="82" t="s">
        <v>19531</v>
      </c>
      <c r="CB249" s="82" t="s">
        <v>447</v>
      </c>
      <c r="CC249" s="82" t="s">
        <v>22786</v>
      </c>
      <c r="CD249" s="82" t="s">
        <v>3231</v>
      </c>
      <c r="CE249" s="82" t="s">
        <v>19628</v>
      </c>
      <c r="CF249" s="82" t="s">
        <v>20427</v>
      </c>
      <c r="CG249" s="82" t="s">
        <v>6580</v>
      </c>
      <c r="CH249" s="82" t="s">
        <v>6504</v>
      </c>
      <c r="CI249" s="82" t="s">
        <v>22589</v>
      </c>
      <c r="CJ249" s="82" t="s">
        <v>18571</v>
      </c>
      <c r="CK249" s="82" t="s">
        <v>6570</v>
      </c>
      <c r="CL249" s="82" t="s">
        <v>2621</v>
      </c>
      <c r="CM249" s="82" t="s">
        <v>3375</v>
      </c>
      <c r="CO249" s="82" t="s">
        <v>23041</v>
      </c>
    </row>
    <row r="250" spans="3:93" ht="16.5" x14ac:dyDescent="0.25">
      <c r="C250" s="81" t="s">
        <v>5022</v>
      </c>
      <c r="D250" s="82" t="s">
        <v>5023</v>
      </c>
      <c r="E250" s="82" t="s">
        <v>5651</v>
      </c>
      <c r="F250" s="82" t="s">
        <v>6090</v>
      </c>
      <c r="G250" s="82" t="s">
        <v>6720</v>
      </c>
      <c r="H250" s="82" t="s">
        <v>7420</v>
      </c>
      <c r="I250" s="82" t="s">
        <v>7952</v>
      </c>
      <c r="J250" s="82" t="s">
        <v>8488</v>
      </c>
      <c r="K250" s="82" t="s">
        <v>3151</v>
      </c>
      <c r="L250" s="82" t="s">
        <v>729</v>
      </c>
      <c r="M250" s="82" t="s">
        <v>10050</v>
      </c>
      <c r="N250" s="82" t="s">
        <v>10826</v>
      </c>
      <c r="O250" s="82" t="s">
        <v>10570</v>
      </c>
      <c r="P250" s="82" t="s">
        <v>9738</v>
      </c>
      <c r="Q250" s="82" t="s">
        <v>3373</v>
      </c>
      <c r="R250" s="82" t="s">
        <v>2550</v>
      </c>
      <c r="S250" s="82" t="s">
        <v>7582</v>
      </c>
      <c r="T250" s="82" t="s">
        <v>1478</v>
      </c>
      <c r="U250" s="82" t="s">
        <v>12070</v>
      </c>
      <c r="V250" s="82" t="s">
        <v>1855</v>
      </c>
      <c r="W250" s="82" t="s">
        <v>13332</v>
      </c>
      <c r="X250" s="82" t="s">
        <v>11298</v>
      </c>
      <c r="Y250" s="82" t="s">
        <v>4359</v>
      </c>
      <c r="Z250" s="82" t="s">
        <v>13767</v>
      </c>
      <c r="AA250" s="82" t="s">
        <v>8226</v>
      </c>
      <c r="AB250" s="82" t="s">
        <v>915</v>
      </c>
      <c r="AC250" s="82" t="s">
        <v>13953</v>
      </c>
      <c r="AE250" s="82" t="s">
        <v>16013</v>
      </c>
      <c r="AF250" s="82" t="s">
        <v>8661</v>
      </c>
      <c r="AG250" s="82" t="s">
        <v>14715</v>
      </c>
      <c r="AH250" s="82" t="s">
        <v>4166</v>
      </c>
      <c r="AI250" s="82" t="s">
        <v>15491</v>
      </c>
      <c r="AJ250" s="82" t="s">
        <v>3169</v>
      </c>
      <c r="AK250" s="82" t="s">
        <v>467</v>
      </c>
      <c r="AL250" s="82" t="s">
        <v>7219</v>
      </c>
      <c r="AM250" s="82" t="s">
        <v>7654</v>
      </c>
      <c r="AN250" s="82" t="s">
        <v>16711</v>
      </c>
      <c r="AO250" s="82" t="s">
        <v>10510</v>
      </c>
      <c r="AP250" s="82" t="s">
        <v>10297</v>
      </c>
      <c r="AQ250" s="82" t="s">
        <v>1445</v>
      </c>
      <c r="AR250" s="82" t="s">
        <v>17487</v>
      </c>
      <c r="AS250" s="82" t="s">
        <v>15155</v>
      </c>
      <c r="AT250" s="82" t="s">
        <v>1199</v>
      </c>
      <c r="AU250" s="82" t="s">
        <v>7652</v>
      </c>
      <c r="AV250" s="82" t="s">
        <v>2616</v>
      </c>
      <c r="AW250" s="82" t="s">
        <v>8978</v>
      </c>
      <c r="AX250" s="82" t="s">
        <v>16985</v>
      </c>
      <c r="AY250" s="82" t="s">
        <v>4372</v>
      </c>
      <c r="AZ250" s="82" t="s">
        <v>19992</v>
      </c>
      <c r="BA250" s="82" t="s">
        <v>16522</v>
      </c>
      <c r="BB250" s="82" t="s">
        <v>14938</v>
      </c>
      <c r="BC250" s="82" t="s">
        <v>655</v>
      </c>
      <c r="BD250" s="82" t="s">
        <v>4372</v>
      </c>
      <c r="BE250" s="82" t="s">
        <v>1692</v>
      </c>
      <c r="BF250" s="82" t="s">
        <v>7565</v>
      </c>
      <c r="BG250" s="82" t="s">
        <v>2539</v>
      </c>
      <c r="BH250" s="82" t="s">
        <v>1710</v>
      </c>
      <c r="BI250" s="82" t="s">
        <v>10547</v>
      </c>
      <c r="BJ250" s="82" t="s">
        <v>9543</v>
      </c>
      <c r="BK250" s="82" t="s">
        <v>19137</v>
      </c>
      <c r="BL250" s="82" t="s">
        <v>15222</v>
      </c>
      <c r="BM250" s="82" t="s">
        <v>18874</v>
      </c>
      <c r="BN250" s="82" t="s">
        <v>14193</v>
      </c>
      <c r="BO250" s="82" t="s">
        <v>21426</v>
      </c>
      <c r="BP250" s="82" t="s">
        <v>20264</v>
      </c>
      <c r="BQ250" s="82" t="s">
        <v>1861</v>
      </c>
      <c r="BR250" s="82" t="s">
        <v>21612</v>
      </c>
      <c r="BS250" s="82" t="s">
        <v>21026</v>
      </c>
      <c r="BT250" s="82" t="s">
        <v>12335</v>
      </c>
      <c r="BU250" s="82" t="s">
        <v>20343</v>
      </c>
      <c r="BV250" s="82" t="s">
        <v>18450</v>
      </c>
      <c r="BW250" s="82" t="s">
        <v>22154</v>
      </c>
      <c r="BX250" s="82" t="s">
        <v>7828</v>
      </c>
      <c r="BY250" s="82" t="s">
        <v>1074</v>
      </c>
      <c r="BZ250" s="82" t="s">
        <v>15535</v>
      </c>
      <c r="CA250" s="82" t="s">
        <v>21846</v>
      </c>
      <c r="CB250" s="82" t="s">
        <v>2551</v>
      </c>
      <c r="CC250" s="82" t="s">
        <v>15568</v>
      </c>
      <c r="CD250" s="82" t="s">
        <v>3045</v>
      </c>
      <c r="CE250" s="82" t="s">
        <v>14632</v>
      </c>
      <c r="CF250" s="82" t="s">
        <v>11723</v>
      </c>
      <c r="CG250" s="82" t="s">
        <v>22371</v>
      </c>
      <c r="CH250" s="82" t="s">
        <v>17364</v>
      </c>
      <c r="CI250" s="82" t="s">
        <v>22591</v>
      </c>
      <c r="CJ250" s="82" t="s">
        <v>22704</v>
      </c>
      <c r="CK250" s="82" t="s">
        <v>22728</v>
      </c>
      <c r="CL250" s="82" t="s">
        <v>1080</v>
      </c>
      <c r="CM250" s="82" t="s">
        <v>1812</v>
      </c>
      <c r="CO250" s="82" t="s">
        <v>23028</v>
      </c>
    </row>
    <row r="251" spans="3:93" ht="16.5" x14ac:dyDescent="0.25">
      <c r="C251" s="81" t="s">
        <v>5024</v>
      </c>
      <c r="D251" s="82" t="s">
        <v>5025</v>
      </c>
      <c r="E251" s="82" t="s">
        <v>5510</v>
      </c>
      <c r="F251" s="82" t="s">
        <v>6091</v>
      </c>
      <c r="G251" s="82" t="s">
        <v>6722</v>
      </c>
      <c r="H251" s="82" t="s">
        <v>7423</v>
      </c>
      <c r="I251" s="82" t="s">
        <v>7954</v>
      </c>
      <c r="J251" s="82" t="s">
        <v>8489</v>
      </c>
      <c r="K251" s="82" t="s">
        <v>9212</v>
      </c>
      <c r="L251" s="82" t="s">
        <v>80</v>
      </c>
      <c r="M251" s="82" t="s">
        <v>9994</v>
      </c>
      <c r="N251" s="82" t="s">
        <v>8498</v>
      </c>
      <c r="O251" s="82" t="s">
        <v>10571</v>
      </c>
      <c r="P251" s="82" t="s">
        <v>11322</v>
      </c>
      <c r="Q251" s="82" t="s">
        <v>2296</v>
      </c>
      <c r="R251" s="82" t="s">
        <v>11747</v>
      </c>
      <c r="S251" s="82" t="s">
        <v>7585</v>
      </c>
      <c r="T251" s="82" t="s">
        <v>1566</v>
      </c>
      <c r="U251" s="82" t="s">
        <v>12071</v>
      </c>
      <c r="V251" s="82" t="s">
        <v>2298</v>
      </c>
      <c r="W251" s="82" t="s">
        <v>13333</v>
      </c>
      <c r="X251" s="82" t="s">
        <v>11409</v>
      </c>
      <c r="Y251" s="82" t="s">
        <v>677</v>
      </c>
      <c r="Z251" s="82" t="s">
        <v>13768</v>
      </c>
      <c r="AA251" s="82" t="s">
        <v>8674</v>
      </c>
      <c r="AB251" s="82" t="s">
        <v>2893</v>
      </c>
      <c r="AC251" s="82" t="s">
        <v>13955</v>
      </c>
      <c r="AE251" s="82" t="s">
        <v>16015</v>
      </c>
      <c r="AF251" s="82" t="s">
        <v>14224</v>
      </c>
      <c r="AG251" s="82" t="s">
        <v>8441</v>
      </c>
      <c r="AH251" s="82" t="s">
        <v>2147</v>
      </c>
      <c r="AI251" s="82" t="s">
        <v>15506</v>
      </c>
      <c r="AJ251" s="82" t="s">
        <v>1143</v>
      </c>
      <c r="AK251" s="82" t="s">
        <v>9558</v>
      </c>
      <c r="AL251" s="82" t="s">
        <v>16410</v>
      </c>
      <c r="AM251" s="82" t="s">
        <v>7648</v>
      </c>
      <c r="AN251" s="82" t="s">
        <v>14208</v>
      </c>
      <c r="AO251" s="82" t="s">
        <v>18274</v>
      </c>
      <c r="AP251" s="82" t="s">
        <v>17907</v>
      </c>
      <c r="AQ251" s="82" t="s">
        <v>329</v>
      </c>
      <c r="AR251" s="82" t="s">
        <v>7932</v>
      </c>
      <c r="AS251" s="82" t="s">
        <v>17160</v>
      </c>
      <c r="AT251" s="82" t="s">
        <v>1198</v>
      </c>
      <c r="AU251" s="82" t="s">
        <v>7652</v>
      </c>
      <c r="AV251" s="82" t="s">
        <v>2628</v>
      </c>
      <c r="AW251" s="82" t="s">
        <v>11821</v>
      </c>
      <c r="AX251" s="82" t="s">
        <v>7254</v>
      </c>
      <c r="AY251" s="82" t="s">
        <v>9595</v>
      </c>
      <c r="AZ251" s="82" t="s">
        <v>19993</v>
      </c>
      <c r="BA251" s="82" t="s">
        <v>16572</v>
      </c>
      <c r="BB251" s="82" t="s">
        <v>16295</v>
      </c>
      <c r="BC251" s="82" t="s">
        <v>1690</v>
      </c>
      <c r="BD251" s="82" t="s">
        <v>2024</v>
      </c>
      <c r="BE251" s="82" t="s">
        <v>18086</v>
      </c>
      <c r="BF251" s="82" t="s">
        <v>7583</v>
      </c>
      <c r="BG251" s="82" t="s">
        <v>11787</v>
      </c>
      <c r="BH251" s="82" t="s">
        <v>11766</v>
      </c>
      <c r="BI251" s="82" t="s">
        <v>18209</v>
      </c>
      <c r="BJ251" s="82" t="s">
        <v>9545</v>
      </c>
      <c r="BK251" s="82" t="s">
        <v>19138</v>
      </c>
      <c r="BL251" s="82" t="s">
        <v>6536</v>
      </c>
      <c r="BM251" s="82" t="s">
        <v>18875</v>
      </c>
      <c r="BN251" s="82" t="s">
        <v>14201</v>
      </c>
      <c r="BO251" s="82" t="s">
        <v>21416</v>
      </c>
      <c r="BP251" s="82" t="s">
        <v>17656</v>
      </c>
      <c r="BQ251" s="82" t="s">
        <v>1808</v>
      </c>
      <c r="BR251" s="82" t="s">
        <v>21613</v>
      </c>
      <c r="BS251" s="82" t="s">
        <v>21027</v>
      </c>
      <c r="BT251" s="82" t="s">
        <v>20565</v>
      </c>
      <c r="BU251" s="82" t="s">
        <v>20373</v>
      </c>
      <c r="BV251" s="82" t="s">
        <v>18754</v>
      </c>
      <c r="BW251" s="82" t="s">
        <v>22155</v>
      </c>
      <c r="BX251" s="82" t="s">
        <v>17705</v>
      </c>
      <c r="BY251" s="82" t="s">
        <v>4382</v>
      </c>
      <c r="BZ251" s="82" t="s">
        <v>15586</v>
      </c>
      <c r="CA251" s="82" t="s">
        <v>19574</v>
      </c>
      <c r="CB251" s="82" t="s">
        <v>2301</v>
      </c>
      <c r="CC251" s="82" t="s">
        <v>19508</v>
      </c>
      <c r="CD251" s="82" t="s">
        <v>1701</v>
      </c>
      <c r="CE251" s="82" t="s">
        <v>19632</v>
      </c>
      <c r="CF251" s="82" t="s">
        <v>10488</v>
      </c>
      <c r="CG251" s="82" t="s">
        <v>22372</v>
      </c>
      <c r="CH251" s="82" t="s">
        <v>6369</v>
      </c>
      <c r="CI251" s="82" t="s">
        <v>22581</v>
      </c>
      <c r="CJ251" s="82" t="s">
        <v>6953</v>
      </c>
      <c r="CK251" s="82" t="s">
        <v>20238</v>
      </c>
      <c r="CL251" s="82" t="s">
        <v>55</v>
      </c>
      <c r="CM251" s="82" t="s">
        <v>1142</v>
      </c>
      <c r="CO251" s="82" t="s">
        <v>15712</v>
      </c>
    </row>
    <row r="252" spans="3:93" ht="16.5" x14ac:dyDescent="0.25">
      <c r="C252" s="81" t="s">
        <v>5026</v>
      </c>
      <c r="D252" s="82" t="s">
        <v>5027</v>
      </c>
      <c r="E252" s="82" t="s">
        <v>5652</v>
      </c>
      <c r="F252" s="82" t="s">
        <v>6092</v>
      </c>
      <c r="G252" s="82" t="s">
        <v>6724</v>
      </c>
      <c r="H252" s="82" t="s">
        <v>7425</v>
      </c>
      <c r="I252" s="82" t="s">
        <v>7957</v>
      </c>
      <c r="J252" s="82" t="s">
        <v>8490</v>
      </c>
      <c r="K252" s="82" t="s">
        <v>9213</v>
      </c>
      <c r="L252" s="82" t="s">
        <v>9578</v>
      </c>
      <c r="M252" s="82" t="s">
        <v>10052</v>
      </c>
      <c r="N252" s="82" t="s">
        <v>11109</v>
      </c>
      <c r="O252" s="82" t="s">
        <v>1273</v>
      </c>
      <c r="P252" s="82" t="s">
        <v>783</v>
      </c>
      <c r="Q252" s="82" t="s">
        <v>2893</v>
      </c>
      <c r="R252" s="82" t="s">
        <v>11747</v>
      </c>
      <c r="S252" s="82" t="s">
        <v>7582</v>
      </c>
      <c r="T252" s="82" t="s">
        <v>3959</v>
      </c>
      <c r="U252" s="82" t="s">
        <v>12072</v>
      </c>
      <c r="V252" s="82" t="s">
        <v>2297</v>
      </c>
      <c r="W252" s="82" t="s">
        <v>13334</v>
      </c>
      <c r="X252" s="82" t="s">
        <v>12316</v>
      </c>
      <c r="Y252" s="82" t="s">
        <v>12369</v>
      </c>
      <c r="Z252" s="82" t="s">
        <v>13685</v>
      </c>
      <c r="AA252" s="82" t="s">
        <v>14197</v>
      </c>
      <c r="AB252" s="82" t="s">
        <v>2546</v>
      </c>
      <c r="AC252" s="82" t="s">
        <v>13958</v>
      </c>
      <c r="AE252" s="82" t="s">
        <v>16017</v>
      </c>
      <c r="AF252" s="82" t="s">
        <v>14227</v>
      </c>
      <c r="AG252" s="82" t="s">
        <v>14717</v>
      </c>
      <c r="AH252" s="82" t="s">
        <v>1704</v>
      </c>
      <c r="AI252" s="82" t="s">
        <v>15602</v>
      </c>
      <c r="AJ252" s="82" t="s">
        <v>133</v>
      </c>
      <c r="AK252" s="82" t="s">
        <v>4250</v>
      </c>
      <c r="AL252" s="82" t="s">
        <v>7193</v>
      </c>
      <c r="AM252" s="82" t="s">
        <v>7583</v>
      </c>
      <c r="AN252" s="82" t="s">
        <v>8219</v>
      </c>
      <c r="AO252" s="82" t="s">
        <v>10436</v>
      </c>
      <c r="AP252" s="82" t="s">
        <v>17909</v>
      </c>
      <c r="AQ252" s="82" t="s">
        <v>329</v>
      </c>
      <c r="AR252" s="82" t="s">
        <v>7751</v>
      </c>
      <c r="AS252" s="82" t="s">
        <v>17148</v>
      </c>
      <c r="AT252" s="82" t="s">
        <v>340</v>
      </c>
      <c r="AU252" s="82" t="s">
        <v>338</v>
      </c>
      <c r="AV252" s="82" t="s">
        <v>2620</v>
      </c>
      <c r="AW252" s="82" t="s">
        <v>12293</v>
      </c>
      <c r="AX252" s="82" t="s">
        <v>15172</v>
      </c>
      <c r="AY252" s="82" t="s">
        <v>11773</v>
      </c>
      <c r="AZ252" s="82" t="s">
        <v>19994</v>
      </c>
      <c r="BA252" s="82" t="s">
        <v>18617</v>
      </c>
      <c r="BB252" s="82" t="s">
        <v>16293</v>
      </c>
      <c r="BC252" s="82" t="s">
        <v>1087</v>
      </c>
      <c r="BD252" s="82" t="s">
        <v>9624</v>
      </c>
      <c r="BE252" s="82" t="s">
        <v>15262</v>
      </c>
      <c r="BF252" s="82" t="s">
        <v>7626</v>
      </c>
      <c r="BG252" s="82" t="s">
        <v>12387</v>
      </c>
      <c r="BH252" s="82" t="s">
        <v>11766</v>
      </c>
      <c r="BI252" s="82" t="s">
        <v>10406</v>
      </c>
      <c r="BJ252" s="82" t="s">
        <v>3167</v>
      </c>
      <c r="BK252" s="82" t="s">
        <v>19139</v>
      </c>
      <c r="BL252" s="82" t="s">
        <v>13976</v>
      </c>
      <c r="BM252" s="82" t="s">
        <v>16806</v>
      </c>
      <c r="BN252" s="82" t="s">
        <v>8227</v>
      </c>
      <c r="BO252" s="82" t="s">
        <v>21427</v>
      </c>
      <c r="BP252" s="82" t="s">
        <v>17432</v>
      </c>
      <c r="BQ252" s="82" t="s">
        <v>1857</v>
      </c>
      <c r="BR252" s="82" t="s">
        <v>16911</v>
      </c>
      <c r="BS252" s="82" t="s">
        <v>21028</v>
      </c>
      <c r="BT252" s="82" t="s">
        <v>424</v>
      </c>
      <c r="BU252" s="82" t="s">
        <v>9281</v>
      </c>
      <c r="BV252" s="82" t="s">
        <v>7691</v>
      </c>
      <c r="BW252" s="82" t="s">
        <v>22156</v>
      </c>
      <c r="BX252" s="82" t="s">
        <v>20207</v>
      </c>
      <c r="BY252" s="82" t="s">
        <v>3661</v>
      </c>
      <c r="BZ252" s="82" t="s">
        <v>19449</v>
      </c>
      <c r="CA252" s="82" t="s">
        <v>21848</v>
      </c>
      <c r="CB252" s="82" t="s">
        <v>3371</v>
      </c>
      <c r="CC252" s="82" t="s">
        <v>22519</v>
      </c>
      <c r="CD252" s="82" t="s">
        <v>41</v>
      </c>
      <c r="CE252" s="82" t="s">
        <v>19633</v>
      </c>
      <c r="CF252" s="82" t="s">
        <v>20735</v>
      </c>
      <c r="CG252" s="82" t="s">
        <v>7320</v>
      </c>
      <c r="CH252" s="82" t="s">
        <v>15160</v>
      </c>
      <c r="CI252" s="82" t="s">
        <v>22593</v>
      </c>
      <c r="CJ252" s="82" t="s">
        <v>22705</v>
      </c>
      <c r="CK252" s="82" t="s">
        <v>21689</v>
      </c>
      <c r="CL252" s="82" t="s">
        <v>55</v>
      </c>
      <c r="CM252" s="82" t="s">
        <v>1131</v>
      </c>
      <c r="CO252" s="82" t="s">
        <v>23065</v>
      </c>
    </row>
    <row r="253" spans="3:93" ht="16.5" x14ac:dyDescent="0.25">
      <c r="C253" s="81" t="s">
        <v>5028</v>
      </c>
      <c r="D253" s="82" t="s">
        <v>5029</v>
      </c>
      <c r="E253" s="82" t="s">
        <v>5653</v>
      </c>
      <c r="F253" s="82" t="s">
        <v>6093</v>
      </c>
      <c r="G253" s="82" t="s">
        <v>6725</v>
      </c>
      <c r="H253" s="82" t="s">
        <v>7426</v>
      </c>
      <c r="I253" s="82" t="s">
        <v>7959</v>
      </c>
      <c r="J253" s="82" t="s">
        <v>8491</v>
      </c>
      <c r="K253" s="82" t="s">
        <v>9216</v>
      </c>
      <c r="L253" s="82" t="s">
        <v>1155</v>
      </c>
      <c r="M253" s="82" t="s">
        <v>10053</v>
      </c>
      <c r="N253" s="82" t="s">
        <v>11121</v>
      </c>
      <c r="O253" s="82" t="s">
        <v>10572</v>
      </c>
      <c r="P253" s="82" t="s">
        <v>11337</v>
      </c>
      <c r="Q253" s="82" t="s">
        <v>3920</v>
      </c>
      <c r="R253" s="82" t="s">
        <v>2893</v>
      </c>
      <c r="S253" s="82" t="s">
        <v>7585</v>
      </c>
      <c r="T253" s="82" t="s">
        <v>3679</v>
      </c>
      <c r="U253" s="82" t="s">
        <v>12073</v>
      </c>
      <c r="V253" s="82" t="s">
        <v>2888</v>
      </c>
      <c r="W253" s="82" t="s">
        <v>13213</v>
      </c>
      <c r="X253" s="82" t="s">
        <v>11300</v>
      </c>
      <c r="Y253" s="82" t="s">
        <v>12271</v>
      </c>
      <c r="Z253" s="82" t="s">
        <v>13770</v>
      </c>
      <c r="AA253" s="82" t="s">
        <v>8676</v>
      </c>
      <c r="AB253" s="82" t="s">
        <v>2893</v>
      </c>
      <c r="AC253" s="82" t="s">
        <v>7470</v>
      </c>
      <c r="AE253" s="82" t="s">
        <v>16020</v>
      </c>
      <c r="AF253" s="82" t="s">
        <v>14172</v>
      </c>
      <c r="AG253" s="82" t="s">
        <v>11073</v>
      </c>
      <c r="AH253" s="82" t="s">
        <v>3846</v>
      </c>
      <c r="AI253" s="82" t="s">
        <v>15288</v>
      </c>
      <c r="AJ253" s="82" t="s">
        <v>919</v>
      </c>
      <c r="AK253" s="82" t="s">
        <v>1151</v>
      </c>
      <c r="AL253" s="82" t="s">
        <v>6658</v>
      </c>
      <c r="AM253" s="82" t="s">
        <v>7578</v>
      </c>
      <c r="AN253" s="82" t="s">
        <v>15088</v>
      </c>
      <c r="AO253" s="82" t="s">
        <v>17818</v>
      </c>
      <c r="AP253" s="82" t="s">
        <v>16019</v>
      </c>
      <c r="AQ253" s="82" t="s">
        <v>330</v>
      </c>
      <c r="AR253" s="82" t="s">
        <v>17488</v>
      </c>
      <c r="AS253" s="82" t="s">
        <v>17140</v>
      </c>
      <c r="AT253" s="82" t="s">
        <v>330</v>
      </c>
      <c r="AU253" s="82" t="s">
        <v>2618</v>
      </c>
      <c r="AV253" s="82" t="s">
        <v>2630</v>
      </c>
      <c r="AW253" s="82" t="s">
        <v>11823</v>
      </c>
      <c r="AX253" s="82" t="s">
        <v>6365</v>
      </c>
      <c r="AY253" s="82" t="s">
        <v>18830</v>
      </c>
      <c r="AZ253" s="82" t="s">
        <v>19996</v>
      </c>
      <c r="BA253" s="82" t="s">
        <v>7626</v>
      </c>
      <c r="BB253" s="82" t="s">
        <v>14350</v>
      </c>
      <c r="BC253" s="82" t="s">
        <v>1696</v>
      </c>
      <c r="BD253" s="82" t="s">
        <v>9623</v>
      </c>
      <c r="BE253" s="82" t="s">
        <v>942</v>
      </c>
      <c r="BF253" s="82" t="s">
        <v>7581</v>
      </c>
      <c r="BG253" s="82" t="s">
        <v>9639</v>
      </c>
      <c r="BH253" s="82" t="s">
        <v>4357</v>
      </c>
      <c r="BI253" s="82" t="s">
        <v>20419</v>
      </c>
      <c r="BJ253" s="82" t="s">
        <v>9536</v>
      </c>
      <c r="BK253" s="82" t="s">
        <v>19102</v>
      </c>
      <c r="BL253" s="82" t="s">
        <v>17634</v>
      </c>
      <c r="BM253" s="82" t="s">
        <v>8025</v>
      </c>
      <c r="BN253" s="82" t="s">
        <v>14190</v>
      </c>
      <c r="BO253" s="82" t="s">
        <v>21428</v>
      </c>
      <c r="BP253" s="82" t="s">
        <v>16459</v>
      </c>
      <c r="BQ253" s="82" t="s">
        <v>1131</v>
      </c>
      <c r="BR253" s="82" t="s">
        <v>17113</v>
      </c>
      <c r="BS253" s="82" t="s">
        <v>21029</v>
      </c>
      <c r="BT253" s="82" t="s">
        <v>12702</v>
      </c>
      <c r="BU253" s="82" t="s">
        <v>20538</v>
      </c>
      <c r="BV253" s="82" t="s">
        <v>18592</v>
      </c>
      <c r="BW253" s="82" t="s">
        <v>22157</v>
      </c>
      <c r="BX253" s="82" t="s">
        <v>7805</v>
      </c>
      <c r="BY253" s="82" t="s">
        <v>4381</v>
      </c>
      <c r="BZ253" s="82" t="s">
        <v>22834</v>
      </c>
      <c r="CA253" s="82" t="s">
        <v>21849</v>
      </c>
      <c r="CB253" s="82" t="s">
        <v>1150</v>
      </c>
      <c r="CC253" s="82" t="s">
        <v>15306</v>
      </c>
      <c r="CD253" s="82" t="s">
        <v>649</v>
      </c>
      <c r="CE253" s="82" t="s">
        <v>10968</v>
      </c>
      <c r="CF253" s="82" t="s">
        <v>20638</v>
      </c>
      <c r="CG253" s="82" t="s">
        <v>17686</v>
      </c>
      <c r="CH253" s="82" t="s">
        <v>7416</v>
      </c>
      <c r="CI253" s="82" t="s">
        <v>21808</v>
      </c>
      <c r="CJ253" s="82" t="s">
        <v>22703</v>
      </c>
      <c r="CK253" s="82" t="s">
        <v>7955</v>
      </c>
      <c r="CL253" s="82" t="s">
        <v>8061</v>
      </c>
      <c r="CM253" s="82" t="s">
        <v>1160</v>
      </c>
      <c r="CO253" s="82" t="s">
        <v>10956</v>
      </c>
    </row>
    <row r="254" spans="3:93" ht="16.5" x14ac:dyDescent="0.25">
      <c r="C254" s="81" t="s">
        <v>5030</v>
      </c>
      <c r="D254" s="82" t="s">
        <v>5031</v>
      </c>
      <c r="E254" s="82" t="s">
        <v>5654</v>
      </c>
      <c r="F254" s="82" t="s">
        <v>6094</v>
      </c>
      <c r="G254" s="82" t="s">
        <v>6727</v>
      </c>
      <c r="H254" s="82" t="s">
        <v>6518</v>
      </c>
      <c r="I254" s="82" t="s">
        <v>7960</v>
      </c>
      <c r="J254" s="82" t="s">
        <v>8494</v>
      </c>
      <c r="K254" s="82" t="s">
        <v>9218</v>
      </c>
      <c r="L254" s="82" t="s">
        <v>631</v>
      </c>
      <c r="M254" s="82" t="s">
        <v>10054</v>
      </c>
      <c r="N254" s="82" t="s">
        <v>8469</v>
      </c>
      <c r="O254" s="82" t="s">
        <v>10574</v>
      </c>
      <c r="P254" s="82" t="s">
        <v>9738</v>
      </c>
      <c r="Q254" s="82" t="s">
        <v>1158</v>
      </c>
      <c r="R254" s="82" t="s">
        <v>2543</v>
      </c>
      <c r="S254" s="82" t="s">
        <v>7649</v>
      </c>
      <c r="T254" s="82" t="s">
        <v>1748</v>
      </c>
      <c r="U254" s="82" t="s">
        <v>12074</v>
      </c>
      <c r="V254" s="82" t="s">
        <v>613</v>
      </c>
      <c r="W254" s="82" t="s">
        <v>13335</v>
      </c>
      <c r="X254" s="82" t="s">
        <v>12976</v>
      </c>
      <c r="Y254" s="82" t="s">
        <v>2532</v>
      </c>
      <c r="Z254" s="82" t="s">
        <v>13681</v>
      </c>
      <c r="AA254" s="82" t="s">
        <v>14161</v>
      </c>
      <c r="AB254" s="82" t="s">
        <v>3382</v>
      </c>
      <c r="AC254" s="82" t="s">
        <v>13963</v>
      </c>
      <c r="AE254" s="82" t="s">
        <v>10385</v>
      </c>
      <c r="AF254" s="82" t="s">
        <v>15114</v>
      </c>
      <c r="AG254" s="82" t="s">
        <v>11206</v>
      </c>
      <c r="AH254" s="82" t="s">
        <v>1703</v>
      </c>
      <c r="AI254" s="82" t="s">
        <v>15329</v>
      </c>
      <c r="AJ254" s="82" t="s">
        <v>1132</v>
      </c>
      <c r="AK254" s="82" t="s">
        <v>609</v>
      </c>
      <c r="AL254" s="82" t="s">
        <v>7224</v>
      </c>
      <c r="AM254" s="82" t="s">
        <v>17271</v>
      </c>
      <c r="AN254" s="82" t="s">
        <v>16713</v>
      </c>
      <c r="AO254" s="82" t="s">
        <v>18289</v>
      </c>
      <c r="AP254" s="82" t="s">
        <v>17910</v>
      </c>
      <c r="AQ254" s="82" t="s">
        <v>331</v>
      </c>
      <c r="AR254" s="82" t="s">
        <v>17490</v>
      </c>
      <c r="AS254" s="82" t="s">
        <v>17161</v>
      </c>
      <c r="AT254" s="82" t="s">
        <v>329</v>
      </c>
      <c r="AU254" s="82" t="s">
        <v>8057</v>
      </c>
      <c r="AV254" s="82" t="s">
        <v>4169</v>
      </c>
      <c r="AW254" s="82" t="s">
        <v>11822</v>
      </c>
      <c r="AX254" s="82" t="s">
        <v>6351</v>
      </c>
      <c r="AY254" s="82" t="s">
        <v>1568</v>
      </c>
      <c r="AZ254" s="82" t="s">
        <v>19997</v>
      </c>
      <c r="BA254" s="82" t="s">
        <v>7626</v>
      </c>
      <c r="BB254" s="82" t="s">
        <v>14429</v>
      </c>
      <c r="BC254" s="82" t="s">
        <v>951</v>
      </c>
      <c r="BD254" s="82" t="s">
        <v>1553</v>
      </c>
      <c r="BE254" s="82" t="s">
        <v>12783</v>
      </c>
      <c r="BF254" s="82" t="s">
        <v>7628</v>
      </c>
      <c r="BG254" s="82" t="s">
        <v>960</v>
      </c>
      <c r="BH254" s="82" t="s">
        <v>1712</v>
      </c>
      <c r="BI254" s="82" t="s">
        <v>17786</v>
      </c>
      <c r="BJ254" s="82" t="s">
        <v>11764</v>
      </c>
      <c r="BK254" s="82" t="s">
        <v>19140</v>
      </c>
      <c r="BL254" s="82" t="s">
        <v>6802</v>
      </c>
      <c r="BM254" s="82" t="s">
        <v>18876</v>
      </c>
      <c r="BN254" s="82" t="s">
        <v>16686</v>
      </c>
      <c r="BO254" s="82" t="s">
        <v>21429</v>
      </c>
      <c r="BP254" s="82" t="s">
        <v>17037</v>
      </c>
      <c r="BQ254" s="82" t="s">
        <v>899</v>
      </c>
      <c r="BR254" s="82" t="s">
        <v>20131</v>
      </c>
      <c r="BS254" s="82" t="s">
        <v>21020</v>
      </c>
      <c r="BT254" s="82" t="s">
        <v>9728</v>
      </c>
      <c r="BU254" s="82" t="s">
        <v>1777</v>
      </c>
      <c r="BV254" s="82" t="s">
        <v>18586</v>
      </c>
      <c r="BW254" s="82" t="s">
        <v>22021</v>
      </c>
      <c r="BX254" s="82" t="s">
        <v>6967</v>
      </c>
      <c r="BY254" s="82" t="s">
        <v>3661</v>
      </c>
      <c r="BZ254" s="82" t="s">
        <v>22953</v>
      </c>
      <c r="CA254" s="82" t="s">
        <v>21850</v>
      </c>
      <c r="CB254" s="82" t="s">
        <v>11745</v>
      </c>
      <c r="CC254" s="82" t="s">
        <v>15645</v>
      </c>
      <c r="CD254" s="82" t="s">
        <v>1082</v>
      </c>
      <c r="CE254" s="82" t="s">
        <v>19600</v>
      </c>
      <c r="CF254" s="82" t="s">
        <v>20712</v>
      </c>
      <c r="CG254" s="82" t="s">
        <v>18555</v>
      </c>
      <c r="CH254" s="82" t="s">
        <v>15176</v>
      </c>
      <c r="CI254" s="82" t="s">
        <v>21801</v>
      </c>
      <c r="CJ254" s="82" t="s">
        <v>16823</v>
      </c>
      <c r="CK254" s="82" t="s">
        <v>20274</v>
      </c>
      <c r="CL254" s="82" t="s">
        <v>2624</v>
      </c>
      <c r="CM254" s="82" t="s">
        <v>1146</v>
      </c>
      <c r="CO254" s="82" t="s">
        <v>15771</v>
      </c>
    </row>
    <row r="255" spans="3:93" ht="16.5" x14ac:dyDescent="0.25">
      <c r="C255" s="81" t="s">
        <v>5032</v>
      </c>
      <c r="D255" s="82" t="s">
        <v>5033</v>
      </c>
      <c r="E255" s="82" t="s">
        <v>5655</v>
      </c>
      <c r="F255" s="82" t="s">
        <v>6095</v>
      </c>
      <c r="G255" s="82" t="s">
        <v>6729</v>
      </c>
      <c r="H255" s="82" t="s">
        <v>7429</v>
      </c>
      <c r="I255" s="82" t="s">
        <v>7319</v>
      </c>
      <c r="J255" s="82" t="s">
        <v>8495</v>
      </c>
      <c r="K255" s="82" t="s">
        <v>9220</v>
      </c>
      <c r="L255" s="82" t="s">
        <v>3085</v>
      </c>
      <c r="M255" s="82" t="s">
        <v>10051</v>
      </c>
      <c r="N255" s="82" t="s">
        <v>8068</v>
      </c>
      <c r="O255" s="82" t="s">
        <v>10576</v>
      </c>
      <c r="P255" s="82" t="s">
        <v>414</v>
      </c>
      <c r="Q255" s="82" t="s">
        <v>9555</v>
      </c>
      <c r="R255" s="82" t="s">
        <v>3920</v>
      </c>
      <c r="S255" s="82" t="s">
        <v>7582</v>
      </c>
      <c r="T255" s="82" t="s">
        <v>3677</v>
      </c>
      <c r="U255" s="82" t="s">
        <v>12075</v>
      </c>
      <c r="V255" s="82" t="s">
        <v>454</v>
      </c>
      <c r="W255" s="82" t="s">
        <v>13336</v>
      </c>
      <c r="X255" s="82" t="s">
        <v>12737</v>
      </c>
      <c r="Y255" s="82" t="s">
        <v>12397</v>
      </c>
      <c r="Z255" s="82" t="s">
        <v>13771</v>
      </c>
      <c r="AA255" s="82" t="s">
        <v>14218</v>
      </c>
      <c r="AB255" s="82" t="s">
        <v>9553</v>
      </c>
      <c r="AC255" s="82" t="s">
        <v>8028</v>
      </c>
      <c r="AE255" s="82" t="s">
        <v>16023</v>
      </c>
      <c r="AF255" s="82" t="s">
        <v>15087</v>
      </c>
      <c r="AG255" s="82" t="s">
        <v>14759</v>
      </c>
      <c r="AH255" s="82" t="s">
        <v>640</v>
      </c>
      <c r="AI255" s="82" t="s">
        <v>15604</v>
      </c>
      <c r="AJ255" s="82" t="s">
        <v>1806</v>
      </c>
      <c r="AK255" s="82" t="s">
        <v>1135</v>
      </c>
      <c r="AL255" s="82" t="s">
        <v>6762</v>
      </c>
      <c r="AM255" s="82" t="s">
        <v>17273</v>
      </c>
      <c r="AN255" s="82" t="s">
        <v>8127</v>
      </c>
      <c r="AO255" s="82" t="s">
        <v>18290</v>
      </c>
      <c r="AP255" s="82" t="s">
        <v>17911</v>
      </c>
      <c r="AQ255" s="82" t="s">
        <v>1196</v>
      </c>
      <c r="AR255" s="82" t="s">
        <v>17491</v>
      </c>
      <c r="AS255" s="82" t="s">
        <v>14475</v>
      </c>
      <c r="AT255" s="82" t="s">
        <v>1199</v>
      </c>
      <c r="AU255" s="82" t="s">
        <v>335</v>
      </c>
      <c r="AV255" s="82" t="s">
        <v>2619</v>
      </c>
      <c r="AW255" s="82" t="s">
        <v>8953</v>
      </c>
      <c r="AX255" s="82" t="s">
        <v>6511</v>
      </c>
      <c r="AY255" s="82" t="s">
        <v>9598</v>
      </c>
      <c r="AZ255" s="82" t="s">
        <v>19999</v>
      </c>
      <c r="BA255" s="82" t="s">
        <v>18618</v>
      </c>
      <c r="BB255" s="82" t="s">
        <v>16285</v>
      </c>
      <c r="BC255" s="82" t="s">
        <v>954</v>
      </c>
      <c r="BD255" s="82" t="s">
        <v>2523</v>
      </c>
      <c r="BE255" s="82" t="s">
        <v>1693</v>
      </c>
      <c r="BF255" s="82" t="s">
        <v>20210</v>
      </c>
      <c r="BG255" s="82" t="s">
        <v>664</v>
      </c>
      <c r="BH255" s="82" t="s">
        <v>4357</v>
      </c>
      <c r="BI255" s="82" t="s">
        <v>10571</v>
      </c>
      <c r="BJ255" s="82" t="s">
        <v>3368</v>
      </c>
      <c r="BK255" s="82" t="s">
        <v>19141</v>
      </c>
      <c r="BL255" s="82" t="s">
        <v>15181</v>
      </c>
      <c r="BM255" s="82" t="s">
        <v>18877</v>
      </c>
      <c r="BN255" s="82" t="s">
        <v>19716</v>
      </c>
      <c r="BO255" s="82" t="s">
        <v>21430</v>
      </c>
      <c r="BP255" s="82" t="s">
        <v>20314</v>
      </c>
      <c r="BQ255" s="82" t="s">
        <v>1159</v>
      </c>
      <c r="BR255" s="82" t="s">
        <v>14495</v>
      </c>
      <c r="BS255" s="82" t="s">
        <v>21030</v>
      </c>
      <c r="BT255" s="82" t="s">
        <v>9775</v>
      </c>
      <c r="BU255" s="82" t="s">
        <v>18098</v>
      </c>
      <c r="BV255" s="82" t="s">
        <v>17438</v>
      </c>
      <c r="BW255" s="82" t="s">
        <v>22158</v>
      </c>
      <c r="BX255" s="82" t="s">
        <v>18458</v>
      </c>
      <c r="BY255" s="82" t="s">
        <v>1074</v>
      </c>
      <c r="BZ255" s="82" t="s">
        <v>22954</v>
      </c>
      <c r="CA255" s="82" t="s">
        <v>21851</v>
      </c>
      <c r="CB255" s="82" t="s">
        <v>2541</v>
      </c>
      <c r="CC255" s="82" t="s">
        <v>15569</v>
      </c>
      <c r="CD255" s="82" t="s">
        <v>1081</v>
      </c>
      <c r="CE255" s="82" t="s">
        <v>19636</v>
      </c>
      <c r="CF255" s="82" t="s">
        <v>20736</v>
      </c>
      <c r="CG255" s="82" t="s">
        <v>22373</v>
      </c>
      <c r="CH255" s="82" t="s">
        <v>6487</v>
      </c>
      <c r="CI255" s="82" t="s">
        <v>22594</v>
      </c>
      <c r="CJ255" s="82" t="s">
        <v>17036</v>
      </c>
      <c r="CK255" s="82" t="s">
        <v>7371</v>
      </c>
      <c r="CL255" s="82" t="s">
        <v>4383</v>
      </c>
      <c r="CM255" s="82" t="s">
        <v>3368</v>
      </c>
      <c r="CO255" s="82" t="s">
        <v>15719</v>
      </c>
    </row>
    <row r="256" spans="3:93" ht="16.5" x14ac:dyDescent="0.25">
      <c r="C256" s="81" t="s">
        <v>5034</v>
      </c>
      <c r="D256" s="82" t="s">
        <v>5035</v>
      </c>
      <c r="E256" s="82" t="s">
        <v>5656</v>
      </c>
      <c r="F256" s="82" t="s">
        <v>6096</v>
      </c>
      <c r="G256" s="82" t="s">
        <v>6731</v>
      </c>
      <c r="H256" s="82" t="s">
        <v>6601</v>
      </c>
      <c r="I256" s="82" t="s">
        <v>7523</v>
      </c>
      <c r="J256" s="82" t="s">
        <v>8497</v>
      </c>
      <c r="K256" s="82" t="s">
        <v>9221</v>
      </c>
      <c r="L256" s="82" t="s">
        <v>462</v>
      </c>
      <c r="M256" s="82" t="s">
        <v>10011</v>
      </c>
      <c r="N256" s="82" t="s">
        <v>8473</v>
      </c>
      <c r="O256" s="82" t="s">
        <v>10577</v>
      </c>
      <c r="P256" s="82" t="s">
        <v>590</v>
      </c>
      <c r="Q256" s="82" t="s">
        <v>9555</v>
      </c>
      <c r="R256" s="82" t="s">
        <v>3920</v>
      </c>
      <c r="S256" s="82" t="s">
        <v>1195</v>
      </c>
      <c r="T256" s="82" t="s">
        <v>1562</v>
      </c>
      <c r="U256" s="82" t="s">
        <v>12076</v>
      </c>
      <c r="V256" s="82" t="s">
        <v>612</v>
      </c>
      <c r="W256" s="82" t="s">
        <v>13337</v>
      </c>
      <c r="X256" s="82" t="s">
        <v>12392</v>
      </c>
      <c r="Y256" s="82" t="s">
        <v>11353</v>
      </c>
      <c r="Z256" s="82" t="s">
        <v>13772</v>
      </c>
      <c r="AA256" s="82" t="s">
        <v>14150</v>
      </c>
      <c r="AB256" s="82" t="s">
        <v>446</v>
      </c>
      <c r="AC256" s="82" t="s">
        <v>13966</v>
      </c>
      <c r="AE256" s="82" t="s">
        <v>16025</v>
      </c>
      <c r="AF256" s="82" t="s">
        <v>14176</v>
      </c>
      <c r="AG256" s="82" t="s">
        <v>11010</v>
      </c>
      <c r="AH256" s="82" t="s">
        <v>4166</v>
      </c>
      <c r="AI256" s="82" t="s">
        <v>15476</v>
      </c>
      <c r="AJ256" s="82" t="s">
        <v>12577</v>
      </c>
      <c r="AK256" s="82" t="s">
        <v>448</v>
      </c>
      <c r="AL256" s="82" t="s">
        <v>7202</v>
      </c>
      <c r="AM256" s="82" t="s">
        <v>17274</v>
      </c>
      <c r="AN256" s="82" t="s">
        <v>16714</v>
      </c>
      <c r="AO256" s="82" t="s">
        <v>10595</v>
      </c>
      <c r="AP256" s="82" t="s">
        <v>17912</v>
      </c>
      <c r="AQ256" s="82" t="s">
        <v>1199</v>
      </c>
      <c r="AR256" s="82" t="s">
        <v>17492</v>
      </c>
      <c r="AS256" s="82" t="s">
        <v>17163</v>
      </c>
      <c r="AT256" s="82" t="s">
        <v>327</v>
      </c>
      <c r="AU256" s="82" t="s">
        <v>4172</v>
      </c>
      <c r="AV256" s="82" t="s">
        <v>4169</v>
      </c>
      <c r="AW256" s="82" t="s">
        <v>12899</v>
      </c>
      <c r="AX256" s="82" t="s">
        <v>6498</v>
      </c>
      <c r="AY256" s="82" t="s">
        <v>3674</v>
      </c>
      <c r="AZ256" s="82" t="s">
        <v>20000</v>
      </c>
      <c r="BA256" s="82" t="s">
        <v>18046</v>
      </c>
      <c r="BB256" s="82" t="s">
        <v>16235</v>
      </c>
      <c r="BC256" s="82" t="s">
        <v>1695</v>
      </c>
      <c r="BD256" s="82" t="s">
        <v>11759</v>
      </c>
      <c r="BE256" s="82" t="s">
        <v>13936</v>
      </c>
      <c r="BF256" s="82" t="s">
        <v>20197</v>
      </c>
      <c r="BG256" s="82" t="s">
        <v>4360</v>
      </c>
      <c r="BH256" s="82" t="s">
        <v>12576</v>
      </c>
      <c r="BI256" s="82" t="s">
        <v>18275</v>
      </c>
      <c r="BJ256" s="82" t="s">
        <v>9537</v>
      </c>
      <c r="BK256" s="82" t="s">
        <v>19142</v>
      </c>
      <c r="BL256" s="82" t="s">
        <v>17602</v>
      </c>
      <c r="BM256" s="82" t="s">
        <v>7983</v>
      </c>
      <c r="BN256" s="82" t="s">
        <v>14192</v>
      </c>
      <c r="BO256" s="82" t="s">
        <v>21431</v>
      </c>
      <c r="BP256" s="82" t="s">
        <v>20159</v>
      </c>
      <c r="BQ256" s="82" t="s">
        <v>52</v>
      </c>
      <c r="BR256" s="82" t="s">
        <v>14962</v>
      </c>
      <c r="BS256" s="82" t="s">
        <v>21031</v>
      </c>
      <c r="BT256" s="82" t="s">
        <v>12317</v>
      </c>
      <c r="BU256" s="82" t="s">
        <v>3915</v>
      </c>
      <c r="BV256" s="82" t="s">
        <v>17038</v>
      </c>
      <c r="BW256" s="82" t="s">
        <v>22159</v>
      </c>
      <c r="BX256" s="82" t="s">
        <v>17457</v>
      </c>
      <c r="BY256" s="82" t="s">
        <v>1074</v>
      </c>
      <c r="BZ256" s="82" t="s">
        <v>22856</v>
      </c>
      <c r="CA256" s="82" t="s">
        <v>21805</v>
      </c>
      <c r="CB256" s="82" t="s">
        <v>1801</v>
      </c>
      <c r="CC256" s="82" t="s">
        <v>15640</v>
      </c>
      <c r="CD256" s="82" t="s">
        <v>3233</v>
      </c>
      <c r="CE256" s="82" t="s">
        <v>19637</v>
      </c>
      <c r="CF256" s="82" t="s">
        <v>10537</v>
      </c>
      <c r="CG256" s="82" t="s">
        <v>7374</v>
      </c>
      <c r="CH256" s="82" t="s">
        <v>6774</v>
      </c>
      <c r="CI256" s="82" t="s">
        <v>22595</v>
      </c>
      <c r="CJ256" s="82" t="s">
        <v>17309</v>
      </c>
      <c r="CK256" s="82" t="s">
        <v>15233</v>
      </c>
      <c r="CL256" s="82" t="s">
        <v>12882</v>
      </c>
      <c r="CM256" s="82" t="s">
        <v>1718</v>
      </c>
      <c r="CO256" s="82" t="s">
        <v>19648</v>
      </c>
    </row>
    <row r="257" spans="3:93" ht="16.5" x14ac:dyDescent="0.25">
      <c r="C257" s="81" t="s">
        <v>5036</v>
      </c>
      <c r="D257" s="82" t="s">
        <v>5037</v>
      </c>
      <c r="E257" s="82" t="s">
        <v>5657</v>
      </c>
      <c r="F257" s="82" t="s">
        <v>6097</v>
      </c>
      <c r="G257" s="82" t="s">
        <v>6734</v>
      </c>
      <c r="H257" s="82" t="s">
        <v>6536</v>
      </c>
      <c r="I257" s="82" t="s">
        <v>7965</v>
      </c>
      <c r="J257" s="82" t="s">
        <v>8495</v>
      </c>
      <c r="K257" s="82" t="s">
        <v>9223</v>
      </c>
      <c r="L257" s="82" t="s">
        <v>617</v>
      </c>
      <c r="M257" s="82" t="s">
        <v>9921</v>
      </c>
      <c r="N257" s="82" t="s">
        <v>11114</v>
      </c>
      <c r="O257" s="82" t="s">
        <v>10578</v>
      </c>
      <c r="P257" s="82" t="s">
        <v>9665</v>
      </c>
      <c r="Q257" s="82" t="s">
        <v>918</v>
      </c>
      <c r="R257" s="82" t="s">
        <v>2546</v>
      </c>
      <c r="S257" s="82" t="s">
        <v>1468</v>
      </c>
      <c r="T257" s="82" t="s">
        <v>3753</v>
      </c>
      <c r="U257" s="82" t="s">
        <v>12077</v>
      </c>
      <c r="V257" s="82" t="s">
        <v>2547</v>
      </c>
      <c r="W257" s="82" t="s">
        <v>10715</v>
      </c>
      <c r="X257" s="82" t="s">
        <v>12315</v>
      </c>
      <c r="Y257" s="82" t="s">
        <v>12389</v>
      </c>
      <c r="Z257" s="82" t="s">
        <v>13773</v>
      </c>
      <c r="AA257" s="82" t="s">
        <v>14236</v>
      </c>
      <c r="AB257" s="82" t="s">
        <v>9555</v>
      </c>
      <c r="AC257" s="82" t="s">
        <v>13970</v>
      </c>
      <c r="AE257" s="82" t="s">
        <v>16027</v>
      </c>
      <c r="AF257" s="82" t="s">
        <v>14155</v>
      </c>
      <c r="AG257" s="82" t="s">
        <v>8327</v>
      </c>
      <c r="AH257" s="82" t="s">
        <v>4162</v>
      </c>
      <c r="AI257" s="82" t="s">
        <v>15485</v>
      </c>
      <c r="AJ257" s="82" t="s">
        <v>3167</v>
      </c>
      <c r="AK257" s="82" t="s">
        <v>1807</v>
      </c>
      <c r="AL257" s="82" t="s">
        <v>16327</v>
      </c>
      <c r="AM257" s="82" t="s">
        <v>12835</v>
      </c>
      <c r="AN257" s="82" t="s">
        <v>16715</v>
      </c>
      <c r="AO257" s="82" t="s">
        <v>18255</v>
      </c>
      <c r="AP257" s="82" t="s">
        <v>17914</v>
      </c>
      <c r="AQ257" s="82" t="s">
        <v>7648</v>
      </c>
      <c r="AR257" s="82" t="s">
        <v>6903</v>
      </c>
      <c r="AS257" s="82" t="s">
        <v>7170</v>
      </c>
      <c r="AT257" s="82" t="s">
        <v>116</v>
      </c>
      <c r="AU257" s="82" t="s">
        <v>2196</v>
      </c>
      <c r="AV257" s="82" t="s">
        <v>8057</v>
      </c>
      <c r="AW257" s="82" t="s">
        <v>12277</v>
      </c>
      <c r="AX257" s="82" t="s">
        <v>6337</v>
      </c>
      <c r="AY257" s="82" t="s">
        <v>12420</v>
      </c>
      <c r="AZ257" s="82" t="s">
        <v>20002</v>
      </c>
      <c r="BA257" s="82" t="s">
        <v>7737</v>
      </c>
      <c r="BB257" s="82" t="s">
        <v>14952</v>
      </c>
      <c r="BC257" s="82" t="s">
        <v>936</v>
      </c>
      <c r="BD257" s="82" t="s">
        <v>3743</v>
      </c>
      <c r="BE257" s="82" t="s">
        <v>12889</v>
      </c>
      <c r="BF257" s="82" t="s">
        <v>7704</v>
      </c>
      <c r="BG257" s="82" t="s">
        <v>3667</v>
      </c>
      <c r="BH257" s="82" t="s">
        <v>2153</v>
      </c>
      <c r="BI257" s="82" t="s">
        <v>818</v>
      </c>
      <c r="BJ257" s="82" t="s">
        <v>11768</v>
      </c>
      <c r="BK257" s="82" t="s">
        <v>19143</v>
      </c>
      <c r="BL257" s="82" t="s">
        <v>7272</v>
      </c>
      <c r="BM257" s="82" t="s">
        <v>17055</v>
      </c>
      <c r="BN257" s="82" t="s">
        <v>19717</v>
      </c>
      <c r="BO257" s="82" t="s">
        <v>21432</v>
      </c>
      <c r="BP257" s="82" t="s">
        <v>6992</v>
      </c>
      <c r="BQ257" s="82" t="s">
        <v>3169</v>
      </c>
      <c r="BR257" s="82" t="s">
        <v>20113</v>
      </c>
      <c r="BS257" s="82" t="s">
        <v>20922</v>
      </c>
      <c r="BT257" s="82" t="s">
        <v>9670</v>
      </c>
      <c r="BU257" s="82" t="s">
        <v>9140</v>
      </c>
      <c r="BV257" s="82" t="s">
        <v>16536</v>
      </c>
      <c r="BW257" s="82" t="s">
        <v>22160</v>
      </c>
      <c r="BX257" s="82" t="s">
        <v>7601</v>
      </c>
      <c r="BY257" s="82" t="s">
        <v>2627</v>
      </c>
      <c r="BZ257" s="82" t="s">
        <v>15350</v>
      </c>
      <c r="CA257" s="82" t="s">
        <v>21840</v>
      </c>
      <c r="CB257" s="82" t="s">
        <v>3843</v>
      </c>
      <c r="CC257" s="82" t="s">
        <v>22824</v>
      </c>
      <c r="CD257" s="82" t="s">
        <v>3335</v>
      </c>
      <c r="CE257" s="82" t="s">
        <v>19636</v>
      </c>
      <c r="CF257" s="82" t="s">
        <v>17816</v>
      </c>
      <c r="CG257" s="82" t="s">
        <v>7976</v>
      </c>
      <c r="CH257" s="82" t="s">
        <v>6401</v>
      </c>
      <c r="CI257" s="82" t="s">
        <v>22597</v>
      </c>
      <c r="CJ257" s="82" t="s">
        <v>20316</v>
      </c>
      <c r="CK257" s="82" t="s">
        <v>6612</v>
      </c>
      <c r="CL257" s="82" t="s">
        <v>4173</v>
      </c>
      <c r="CM257" s="82" t="s">
        <v>2154</v>
      </c>
      <c r="CO257" s="82" t="s">
        <v>14645</v>
      </c>
    </row>
    <row r="258" spans="3:93" ht="16.5" x14ac:dyDescent="0.25">
      <c r="C258" s="81" t="s">
        <v>5038</v>
      </c>
      <c r="D258" s="82" t="s">
        <v>5039</v>
      </c>
      <c r="E258" s="82" t="s">
        <v>5658</v>
      </c>
      <c r="F258" s="82" t="s">
        <v>6098</v>
      </c>
      <c r="G258" s="82" t="s">
        <v>6735</v>
      </c>
      <c r="H258" s="82" t="s">
        <v>7432</v>
      </c>
      <c r="I258" s="82" t="s">
        <v>7967</v>
      </c>
      <c r="J258" s="82" t="s">
        <v>8501</v>
      </c>
      <c r="K258" s="82" t="s">
        <v>9225</v>
      </c>
      <c r="L258" s="82" t="s">
        <v>3079</v>
      </c>
      <c r="M258" s="82" t="s">
        <v>10007</v>
      </c>
      <c r="N258" s="82" t="s">
        <v>8379</v>
      </c>
      <c r="O258" s="82" t="s">
        <v>10580</v>
      </c>
      <c r="P258" s="82" t="s">
        <v>9005</v>
      </c>
      <c r="Q258" s="82" t="s">
        <v>52</v>
      </c>
      <c r="R258" s="82" t="s">
        <v>2546</v>
      </c>
      <c r="S258" s="82" t="s">
        <v>1195</v>
      </c>
      <c r="T258" s="82" t="s">
        <v>9610</v>
      </c>
      <c r="U258" s="82" t="s">
        <v>12078</v>
      </c>
      <c r="V258" s="82" t="s">
        <v>468</v>
      </c>
      <c r="W258" s="82" t="s">
        <v>13338</v>
      </c>
      <c r="X258" s="82" t="s">
        <v>12391</v>
      </c>
      <c r="Y258" s="82" t="s">
        <v>12740</v>
      </c>
      <c r="Z258" s="82" t="s">
        <v>11741</v>
      </c>
      <c r="AA258" s="82" t="s">
        <v>14205</v>
      </c>
      <c r="AB258" s="82" t="s">
        <v>1147</v>
      </c>
      <c r="AC258" s="82" t="s">
        <v>13973</v>
      </c>
      <c r="AE258" s="82" t="s">
        <v>10499</v>
      </c>
      <c r="AF258" s="82" t="s">
        <v>8285</v>
      </c>
      <c r="AG258" s="82" t="s">
        <v>11197</v>
      </c>
      <c r="AH258" s="82" t="s">
        <v>4163</v>
      </c>
      <c r="AI258" s="82" t="s">
        <v>15607</v>
      </c>
      <c r="AJ258" s="82" t="s">
        <v>3376</v>
      </c>
      <c r="AK258" s="82" t="s">
        <v>1142</v>
      </c>
      <c r="AL258" s="82" t="s">
        <v>16325</v>
      </c>
      <c r="AM258" s="82" t="s">
        <v>17278</v>
      </c>
      <c r="AN258" s="82" t="s">
        <v>16716</v>
      </c>
      <c r="AO258" s="82" t="s">
        <v>12605</v>
      </c>
      <c r="AP258" s="82" t="s">
        <v>17915</v>
      </c>
      <c r="AQ258" s="82" t="s">
        <v>7648</v>
      </c>
      <c r="AR258" s="82" t="s">
        <v>17493</v>
      </c>
      <c r="AS258" s="82" t="s">
        <v>16291</v>
      </c>
      <c r="AT258" s="82" t="s">
        <v>1196</v>
      </c>
      <c r="AU258" s="82" t="s">
        <v>7651</v>
      </c>
      <c r="AV258" s="82" t="s">
        <v>4172</v>
      </c>
      <c r="AW258" s="82" t="s">
        <v>8954</v>
      </c>
      <c r="AX258" s="82" t="s">
        <v>7242</v>
      </c>
      <c r="AY258" s="82" t="s">
        <v>1564</v>
      </c>
      <c r="AZ258" s="82" t="s">
        <v>20003</v>
      </c>
      <c r="BA258" s="82" t="s">
        <v>7721</v>
      </c>
      <c r="BB258" s="82" t="s">
        <v>14352</v>
      </c>
      <c r="BC258" s="82" t="s">
        <v>937</v>
      </c>
      <c r="BD258" s="82" t="s">
        <v>9603</v>
      </c>
      <c r="BE258" s="82" t="s">
        <v>12785</v>
      </c>
      <c r="BF258" s="82" t="s">
        <v>16558</v>
      </c>
      <c r="BG258" s="82" t="s">
        <v>3954</v>
      </c>
      <c r="BH258" s="82" t="s">
        <v>1715</v>
      </c>
      <c r="BI258" s="82" t="s">
        <v>10445</v>
      </c>
      <c r="BJ258" s="82" t="s">
        <v>1123</v>
      </c>
      <c r="BK258" s="82" t="s">
        <v>19144</v>
      </c>
      <c r="BL258" s="82" t="s">
        <v>7272</v>
      </c>
      <c r="BM258" s="82" t="s">
        <v>17019</v>
      </c>
      <c r="BN258" s="82" t="s">
        <v>19718</v>
      </c>
      <c r="BO258" s="82" t="s">
        <v>21432</v>
      </c>
      <c r="BP258" s="82" t="s">
        <v>7006</v>
      </c>
      <c r="BQ258" s="82" t="s">
        <v>920</v>
      </c>
      <c r="BR258" s="82" t="s">
        <v>16206</v>
      </c>
      <c r="BS258" s="82" t="s">
        <v>20915</v>
      </c>
      <c r="BT258" s="82" t="s">
        <v>585</v>
      </c>
      <c r="BU258" s="82" t="s">
        <v>16059</v>
      </c>
      <c r="BV258" s="82" t="s">
        <v>6952</v>
      </c>
      <c r="BW258" s="82" t="s">
        <v>22161</v>
      </c>
      <c r="BX258" s="82" t="s">
        <v>16506</v>
      </c>
      <c r="BY258" s="82" t="s">
        <v>1074</v>
      </c>
      <c r="BZ258" s="82" t="s">
        <v>22955</v>
      </c>
      <c r="CA258" s="82" t="s">
        <v>14579</v>
      </c>
      <c r="CB258" s="82" t="s">
        <v>1848</v>
      </c>
      <c r="CC258" s="82" t="s">
        <v>22794</v>
      </c>
      <c r="CD258" s="82" t="s">
        <v>2624</v>
      </c>
      <c r="CE258" s="82" t="s">
        <v>14664</v>
      </c>
      <c r="CF258" s="82" t="s">
        <v>20426</v>
      </c>
      <c r="CG258" s="82" t="s">
        <v>22374</v>
      </c>
      <c r="CH258" s="82" t="s">
        <v>6300</v>
      </c>
      <c r="CI258" s="82" t="s">
        <v>21869</v>
      </c>
      <c r="CJ258" s="82" t="s">
        <v>7014</v>
      </c>
      <c r="CK258" s="82" t="s">
        <v>7395</v>
      </c>
      <c r="CL258" s="82" t="s">
        <v>2192</v>
      </c>
      <c r="CM258" s="82" t="s">
        <v>3866</v>
      </c>
      <c r="CO258" s="82" t="s">
        <v>14648</v>
      </c>
    </row>
    <row r="259" spans="3:93" ht="16.5" x14ac:dyDescent="0.25">
      <c r="C259" s="81" t="s">
        <v>5040</v>
      </c>
      <c r="D259" s="82" t="s">
        <v>5041</v>
      </c>
      <c r="E259" s="82" t="s">
        <v>5659</v>
      </c>
      <c r="F259" s="82" t="s">
        <v>6099</v>
      </c>
      <c r="G259" s="82" t="s">
        <v>6737</v>
      </c>
      <c r="H259" s="82" t="s">
        <v>6598</v>
      </c>
      <c r="I259" s="82" t="s">
        <v>7345</v>
      </c>
      <c r="J259" s="82" t="s">
        <v>8502</v>
      </c>
      <c r="K259" s="82" t="s">
        <v>4256</v>
      </c>
      <c r="L259" s="82" t="s">
        <v>3013</v>
      </c>
      <c r="M259" s="82" t="s">
        <v>10055</v>
      </c>
      <c r="N259" s="82" t="s">
        <v>11123</v>
      </c>
      <c r="O259" s="82" t="s">
        <v>10581</v>
      </c>
      <c r="P259" s="82" t="s">
        <v>11302</v>
      </c>
      <c r="Q259" s="82" t="s">
        <v>3378</v>
      </c>
      <c r="R259" s="82" t="s">
        <v>3381</v>
      </c>
      <c r="S259" s="82" t="s">
        <v>325</v>
      </c>
      <c r="T259" s="82" t="s">
        <v>1575</v>
      </c>
      <c r="U259" s="82" t="s">
        <v>12079</v>
      </c>
      <c r="V259" s="82" t="s">
        <v>2544</v>
      </c>
      <c r="W259" s="82" t="s">
        <v>13340</v>
      </c>
      <c r="X259" s="82" t="s">
        <v>8981</v>
      </c>
      <c r="Y259" s="82" t="s">
        <v>4361</v>
      </c>
      <c r="Z259" s="82" t="s">
        <v>9350</v>
      </c>
      <c r="AA259" s="82" t="s">
        <v>14161</v>
      </c>
      <c r="AB259" s="82" t="s">
        <v>899</v>
      </c>
      <c r="AC259" s="82" t="s">
        <v>13976</v>
      </c>
      <c r="AE259" s="82" t="s">
        <v>10407</v>
      </c>
      <c r="AF259" s="82" t="s">
        <v>14154</v>
      </c>
      <c r="AG259" s="82" t="s">
        <v>14760</v>
      </c>
      <c r="AH259" s="82" t="s">
        <v>645</v>
      </c>
      <c r="AI259" s="82" t="s">
        <v>15608</v>
      </c>
      <c r="AJ259" s="82" t="s">
        <v>3376</v>
      </c>
      <c r="AK259" s="82" t="s">
        <v>1811</v>
      </c>
      <c r="AL259" s="82" t="s">
        <v>16417</v>
      </c>
      <c r="AM259" s="82" t="s">
        <v>17280</v>
      </c>
      <c r="AN259" s="82" t="s">
        <v>16717</v>
      </c>
      <c r="AO259" s="82" t="s">
        <v>18291</v>
      </c>
      <c r="AP259" s="82" t="s">
        <v>10554</v>
      </c>
      <c r="AQ259" s="82" t="s">
        <v>7649</v>
      </c>
      <c r="AR259" s="82" t="s">
        <v>7828</v>
      </c>
      <c r="AS259" s="82" t="s">
        <v>17165</v>
      </c>
      <c r="AT259" s="82" t="s">
        <v>1445</v>
      </c>
      <c r="AU259" s="82" t="s">
        <v>2195</v>
      </c>
      <c r="AV259" s="82" t="s">
        <v>7651</v>
      </c>
      <c r="AW259" s="82" t="s">
        <v>8998</v>
      </c>
      <c r="AX259" s="82" t="s">
        <v>6784</v>
      </c>
      <c r="AY259" s="82" t="s">
        <v>1477</v>
      </c>
      <c r="AZ259" s="82" t="s">
        <v>20004</v>
      </c>
      <c r="BA259" s="82" t="s">
        <v>7920</v>
      </c>
      <c r="BB259" s="82" t="s">
        <v>14847</v>
      </c>
      <c r="BC259" s="82" t="s">
        <v>662</v>
      </c>
      <c r="BD259" s="82" t="s">
        <v>909</v>
      </c>
      <c r="BE259" s="82" t="s">
        <v>941</v>
      </c>
      <c r="BF259" s="82" t="s">
        <v>17646</v>
      </c>
      <c r="BG259" s="82" t="s">
        <v>12418</v>
      </c>
      <c r="BH259" s="82" t="s">
        <v>4357</v>
      </c>
      <c r="BI259" s="82" t="s">
        <v>20088</v>
      </c>
      <c r="BJ259" s="82" t="s">
        <v>1819</v>
      </c>
      <c r="BK259" s="82" t="s">
        <v>19145</v>
      </c>
      <c r="BL259" s="82" t="s">
        <v>7272</v>
      </c>
      <c r="BM259" s="82" t="s">
        <v>18879</v>
      </c>
      <c r="BN259" s="82" t="s">
        <v>14063</v>
      </c>
      <c r="BO259" s="82" t="s">
        <v>21433</v>
      </c>
      <c r="BP259" s="82" t="s">
        <v>20315</v>
      </c>
      <c r="BQ259" s="82" t="s">
        <v>1805</v>
      </c>
      <c r="BR259" s="82" t="s">
        <v>16203</v>
      </c>
      <c r="BS259" s="82" t="s">
        <v>21032</v>
      </c>
      <c r="BT259" s="82" t="s">
        <v>12736</v>
      </c>
      <c r="BU259" s="82" t="s">
        <v>12624</v>
      </c>
      <c r="BV259" s="82" t="s">
        <v>17184</v>
      </c>
      <c r="BW259" s="82" t="s">
        <v>22162</v>
      </c>
      <c r="BX259" s="82" t="s">
        <v>7804</v>
      </c>
      <c r="BY259" s="82" t="s">
        <v>1075</v>
      </c>
      <c r="BZ259" s="82" t="s">
        <v>15326</v>
      </c>
      <c r="CA259" s="82" t="s">
        <v>21853</v>
      </c>
      <c r="CB259" s="82" t="s">
        <v>3866</v>
      </c>
      <c r="CC259" s="82" t="s">
        <v>22843</v>
      </c>
      <c r="CD259" s="82" t="s">
        <v>1074</v>
      </c>
      <c r="CE259" s="82" t="s">
        <v>19605</v>
      </c>
      <c r="CF259" s="82" t="s">
        <v>18229</v>
      </c>
      <c r="CG259" s="82" t="s">
        <v>6571</v>
      </c>
      <c r="CH259" s="82" t="s">
        <v>6314</v>
      </c>
      <c r="CI259" s="82" t="s">
        <v>22599</v>
      </c>
      <c r="CJ259" s="82" t="s">
        <v>22694</v>
      </c>
      <c r="CK259" s="82" t="s">
        <v>6597</v>
      </c>
      <c r="CL259" s="82" t="s">
        <v>2190</v>
      </c>
      <c r="CM259" s="82" t="s">
        <v>2154</v>
      </c>
      <c r="CO259" s="82" t="s">
        <v>23066</v>
      </c>
    </row>
    <row r="260" spans="3:93" ht="16.5" x14ac:dyDescent="0.25">
      <c r="C260" s="81" t="s">
        <v>5042</v>
      </c>
      <c r="D260" s="82" t="s">
        <v>5043</v>
      </c>
      <c r="E260" s="82" t="s">
        <v>5660</v>
      </c>
      <c r="F260" s="82" t="s">
        <v>6100</v>
      </c>
      <c r="G260" s="82" t="s">
        <v>6739</v>
      </c>
      <c r="H260" s="82" t="s">
        <v>7434</v>
      </c>
      <c r="I260" s="82" t="s">
        <v>6814</v>
      </c>
      <c r="J260" s="82" t="s">
        <v>8502</v>
      </c>
      <c r="K260" s="82" t="s">
        <v>9227</v>
      </c>
      <c r="L260" s="82" t="s">
        <v>9531</v>
      </c>
      <c r="M260" s="82" t="s">
        <v>10051</v>
      </c>
      <c r="N260" s="82" t="s">
        <v>11124</v>
      </c>
      <c r="O260" s="82" t="s">
        <v>10583</v>
      </c>
      <c r="P260" s="82" t="s">
        <v>9663</v>
      </c>
      <c r="Q260" s="82" t="s">
        <v>1804</v>
      </c>
      <c r="R260" s="82" t="s">
        <v>9556</v>
      </c>
      <c r="S260" s="82" t="s">
        <v>7584</v>
      </c>
      <c r="T260" s="82" t="s">
        <v>9527</v>
      </c>
      <c r="U260" s="82" t="s">
        <v>12080</v>
      </c>
      <c r="V260" s="82" t="s">
        <v>3373</v>
      </c>
      <c r="W260" s="82" t="s">
        <v>13341</v>
      </c>
      <c r="X260" s="82" t="s">
        <v>12301</v>
      </c>
      <c r="Y260" s="82" t="s">
        <v>8987</v>
      </c>
      <c r="Z260" s="82" t="s">
        <v>13774</v>
      </c>
      <c r="AA260" s="82" t="s">
        <v>14157</v>
      </c>
      <c r="AB260" s="82" t="s">
        <v>2895</v>
      </c>
      <c r="AC260" s="82" t="s">
        <v>7430</v>
      </c>
      <c r="AE260" s="82" t="s">
        <v>9318</v>
      </c>
      <c r="AF260" s="82" t="s">
        <v>8690</v>
      </c>
      <c r="AG260" s="82" t="s">
        <v>8358</v>
      </c>
      <c r="AH260" s="82" t="s">
        <v>642</v>
      </c>
      <c r="AI260" s="82" t="s">
        <v>15609</v>
      </c>
      <c r="AJ260" s="82" t="s">
        <v>3166</v>
      </c>
      <c r="AK260" s="82" t="s">
        <v>1147</v>
      </c>
      <c r="AL260" s="82" t="s">
        <v>7212</v>
      </c>
      <c r="AM260" s="82" t="s">
        <v>7644</v>
      </c>
      <c r="AN260" s="82" t="s">
        <v>16718</v>
      </c>
      <c r="AO260" s="82" t="s">
        <v>10460</v>
      </c>
      <c r="AP260" s="82" t="s">
        <v>16037</v>
      </c>
      <c r="AQ260" s="82" t="s">
        <v>1195</v>
      </c>
      <c r="AR260" s="82" t="s">
        <v>7767</v>
      </c>
      <c r="AS260" s="82" t="s">
        <v>17162</v>
      </c>
      <c r="AT260" s="82" t="s">
        <v>328</v>
      </c>
      <c r="AU260" s="82" t="s">
        <v>2193</v>
      </c>
      <c r="AV260" s="82" t="s">
        <v>2615</v>
      </c>
      <c r="AW260" s="82" t="s">
        <v>12290</v>
      </c>
      <c r="AX260" s="82" t="s">
        <v>16790</v>
      </c>
      <c r="AY260" s="82" t="s">
        <v>9625</v>
      </c>
      <c r="AZ260" s="82" t="s">
        <v>19995</v>
      </c>
      <c r="BA260" s="82" t="s">
        <v>7626</v>
      </c>
      <c r="BB260" s="82" t="s">
        <v>20136</v>
      </c>
      <c r="BC260" s="82" t="s">
        <v>3046</v>
      </c>
      <c r="BD260" s="82" t="s">
        <v>1557</v>
      </c>
      <c r="BE260" s="82" t="s">
        <v>1931</v>
      </c>
      <c r="BF260" s="82" t="s">
        <v>16501</v>
      </c>
      <c r="BG260" s="82" t="s">
        <v>1728</v>
      </c>
      <c r="BH260" s="82" t="s">
        <v>1716</v>
      </c>
      <c r="BI260" s="82" t="s">
        <v>18300</v>
      </c>
      <c r="BJ260" s="82" t="s">
        <v>3378</v>
      </c>
      <c r="BK260" s="82" t="s">
        <v>19146</v>
      </c>
      <c r="BL260" s="82" t="s">
        <v>7279</v>
      </c>
      <c r="BM260" s="82" t="s">
        <v>17665</v>
      </c>
      <c r="BN260" s="82" t="s">
        <v>19719</v>
      </c>
      <c r="BO260" s="82" t="s">
        <v>21434</v>
      </c>
      <c r="BP260" s="82" t="s">
        <v>6833</v>
      </c>
      <c r="BQ260" s="82" t="s">
        <v>1125</v>
      </c>
      <c r="BR260" s="82" t="s">
        <v>16201</v>
      </c>
      <c r="BS260" s="82" t="s">
        <v>20914</v>
      </c>
      <c r="BT260" s="82" t="s">
        <v>12287</v>
      </c>
      <c r="BU260" s="82" t="s">
        <v>18192</v>
      </c>
      <c r="BV260" s="82" t="s">
        <v>21653</v>
      </c>
      <c r="BW260" s="82" t="s">
        <v>22163</v>
      </c>
      <c r="BX260" s="82" t="s">
        <v>12872</v>
      </c>
      <c r="BY260" s="82" t="s">
        <v>2626</v>
      </c>
      <c r="BZ260" s="82" t="s">
        <v>22956</v>
      </c>
      <c r="CA260" s="82" t="s">
        <v>21853</v>
      </c>
      <c r="CB260" s="82" t="s">
        <v>3865</v>
      </c>
      <c r="CC260" s="82" t="s">
        <v>15647</v>
      </c>
      <c r="CD260" s="82" t="s">
        <v>4381</v>
      </c>
      <c r="CE260" s="82" t="s">
        <v>19639</v>
      </c>
      <c r="CF260" s="82" t="s">
        <v>20737</v>
      </c>
      <c r="CG260" s="82" t="s">
        <v>7962</v>
      </c>
      <c r="CH260" s="82" t="s">
        <v>6502</v>
      </c>
      <c r="CI260" s="82" t="s">
        <v>19532</v>
      </c>
      <c r="CJ260" s="82" t="s">
        <v>22706</v>
      </c>
      <c r="CK260" s="82" t="s">
        <v>22342</v>
      </c>
      <c r="CL260" s="82" t="s">
        <v>332</v>
      </c>
      <c r="CM260" s="82" t="s">
        <v>4357</v>
      </c>
      <c r="CO260" s="82" t="s">
        <v>19630</v>
      </c>
    </row>
    <row r="261" spans="3:93" ht="16.5" x14ac:dyDescent="0.25">
      <c r="C261" s="81" t="s">
        <v>5044</v>
      </c>
      <c r="D261" s="82" t="s">
        <v>5045</v>
      </c>
      <c r="E261" s="82" t="s">
        <v>5661</v>
      </c>
      <c r="F261" s="82" t="s">
        <v>6101</v>
      </c>
      <c r="G261" s="82" t="s">
        <v>6741</v>
      </c>
      <c r="H261" s="82" t="s">
        <v>7314</v>
      </c>
      <c r="I261" s="82" t="s">
        <v>7970</v>
      </c>
      <c r="J261" s="82" t="s">
        <v>8506</v>
      </c>
      <c r="K261" s="82" t="s">
        <v>9081</v>
      </c>
      <c r="L261" s="82" t="s">
        <v>745</v>
      </c>
      <c r="M261" s="82" t="s">
        <v>9918</v>
      </c>
      <c r="N261" s="82" t="s">
        <v>11125</v>
      </c>
      <c r="O261" s="82" t="s">
        <v>10584</v>
      </c>
      <c r="P261" s="82" t="s">
        <v>11532</v>
      </c>
      <c r="Q261" s="82" t="s">
        <v>916</v>
      </c>
      <c r="R261" s="82" t="s">
        <v>452</v>
      </c>
      <c r="S261" s="82" t="s">
        <v>116</v>
      </c>
      <c r="T261" s="82" t="s">
        <v>9568</v>
      </c>
      <c r="U261" s="82" t="s">
        <v>12081</v>
      </c>
      <c r="V261" s="82" t="s">
        <v>2547</v>
      </c>
      <c r="W261" s="82" t="s">
        <v>13344</v>
      </c>
      <c r="X261" s="82" t="s">
        <v>3048</v>
      </c>
      <c r="Y261" s="82" t="s">
        <v>12270</v>
      </c>
      <c r="Z261" s="82" t="s">
        <v>13360</v>
      </c>
      <c r="AA261" s="82" t="s">
        <v>14136</v>
      </c>
      <c r="AB261" s="82" t="s">
        <v>608</v>
      </c>
      <c r="AC261" s="82" t="s">
        <v>13978</v>
      </c>
      <c r="AE261" s="82" t="s">
        <v>16031</v>
      </c>
      <c r="AF261" s="82" t="s">
        <v>8684</v>
      </c>
      <c r="AG261" s="82" t="s">
        <v>11144</v>
      </c>
      <c r="AH261" s="82" t="s">
        <v>12565</v>
      </c>
      <c r="AI261" s="82" t="s">
        <v>15503</v>
      </c>
      <c r="AJ261" s="82" t="s">
        <v>1813</v>
      </c>
      <c r="AK261" s="82" t="s">
        <v>2895</v>
      </c>
      <c r="AL261" s="82" t="s">
        <v>16299</v>
      </c>
      <c r="AM261" s="82" t="s">
        <v>7902</v>
      </c>
      <c r="AN261" s="82" t="s">
        <v>16719</v>
      </c>
      <c r="AO261" s="82" t="s">
        <v>12591</v>
      </c>
      <c r="AP261" s="82" t="s">
        <v>17916</v>
      </c>
      <c r="AQ261" s="82" t="s">
        <v>7649</v>
      </c>
      <c r="AR261" s="82" t="s">
        <v>7569</v>
      </c>
      <c r="AS261" s="82" t="s">
        <v>7165</v>
      </c>
      <c r="AT261" s="82" t="s">
        <v>329</v>
      </c>
      <c r="AU261" s="82" t="s">
        <v>335</v>
      </c>
      <c r="AV261" s="82" t="s">
        <v>4173</v>
      </c>
      <c r="AW261" s="82" t="s">
        <v>12305</v>
      </c>
      <c r="AX261" s="82" t="s">
        <v>16989</v>
      </c>
      <c r="AY261" s="82" t="s">
        <v>1481</v>
      </c>
      <c r="AZ261" s="82" t="s">
        <v>19860</v>
      </c>
      <c r="BA261" s="82" t="s">
        <v>18620</v>
      </c>
      <c r="BB261" s="82" t="s">
        <v>14941</v>
      </c>
      <c r="BC261" s="82" t="s">
        <v>649</v>
      </c>
      <c r="BD261" s="82" t="s">
        <v>11759</v>
      </c>
      <c r="BE261" s="82" t="s">
        <v>1931</v>
      </c>
      <c r="BF261" s="82" t="s">
        <v>17423</v>
      </c>
      <c r="BG261" s="82" t="s">
        <v>11797</v>
      </c>
      <c r="BH261" s="82" t="s">
        <v>2154</v>
      </c>
      <c r="BI261" s="82" t="s">
        <v>16037</v>
      </c>
      <c r="BJ261" s="82" t="s">
        <v>1143</v>
      </c>
      <c r="BK261" s="82" t="s">
        <v>19147</v>
      </c>
      <c r="BL261" s="82" t="s">
        <v>7302</v>
      </c>
      <c r="BM261" s="82" t="s">
        <v>18880</v>
      </c>
      <c r="BN261" s="82" t="s">
        <v>19720</v>
      </c>
      <c r="BO261" s="82" t="s">
        <v>21435</v>
      </c>
      <c r="BP261" s="82" t="s">
        <v>20317</v>
      </c>
      <c r="BQ261" s="82" t="s">
        <v>9536</v>
      </c>
      <c r="BR261" s="82" t="s">
        <v>14483</v>
      </c>
      <c r="BS261" s="82" t="s">
        <v>21033</v>
      </c>
      <c r="BT261" s="82" t="s">
        <v>11436</v>
      </c>
      <c r="BU261" s="82" t="s">
        <v>13004</v>
      </c>
      <c r="BV261" s="82" t="s">
        <v>16455</v>
      </c>
      <c r="BW261" s="82" t="s">
        <v>22164</v>
      </c>
      <c r="BX261" s="82" t="s">
        <v>20157</v>
      </c>
      <c r="BY261" s="82" t="s">
        <v>103</v>
      </c>
      <c r="BZ261" s="82" t="s">
        <v>15323</v>
      </c>
      <c r="CA261" s="82" t="s">
        <v>21855</v>
      </c>
      <c r="CB261" s="82" t="s">
        <v>1704</v>
      </c>
      <c r="CC261" s="82" t="s">
        <v>22839</v>
      </c>
      <c r="CD261" s="82" t="s">
        <v>8063</v>
      </c>
      <c r="CE261" s="82" t="s">
        <v>19640</v>
      </c>
      <c r="CF261" s="82" t="s">
        <v>20636</v>
      </c>
      <c r="CG261" s="82" t="s">
        <v>6995</v>
      </c>
      <c r="CH261" s="82" t="s">
        <v>15204</v>
      </c>
      <c r="CI261" s="82" t="s">
        <v>22600</v>
      </c>
      <c r="CJ261" s="82" t="s">
        <v>8050</v>
      </c>
      <c r="CK261" s="82" t="s">
        <v>16787</v>
      </c>
      <c r="CL261" s="82" t="s">
        <v>2196</v>
      </c>
      <c r="CM261" s="82" t="s">
        <v>1721</v>
      </c>
      <c r="CO261" s="82" t="s">
        <v>22616</v>
      </c>
    </row>
    <row r="262" spans="3:93" ht="16.5" x14ac:dyDescent="0.25">
      <c r="C262" s="81" t="s">
        <v>5046</v>
      </c>
      <c r="D262" s="82" t="s">
        <v>5047</v>
      </c>
      <c r="E262" s="82" t="s">
        <v>5662</v>
      </c>
      <c r="F262" s="82" t="s">
        <v>6102</v>
      </c>
      <c r="G262" s="82" t="s">
        <v>6651</v>
      </c>
      <c r="H262" s="82" t="s">
        <v>7436</v>
      </c>
      <c r="I262" s="82" t="s">
        <v>7971</v>
      </c>
      <c r="J262" s="82" t="s">
        <v>8069</v>
      </c>
      <c r="K262" s="82" t="s">
        <v>9230</v>
      </c>
      <c r="L262" s="82" t="s">
        <v>1155</v>
      </c>
      <c r="M262" s="82" t="s">
        <v>10056</v>
      </c>
      <c r="N262" s="82" t="s">
        <v>11126</v>
      </c>
      <c r="O262" s="82" t="s">
        <v>1274</v>
      </c>
      <c r="P262" s="82" t="s">
        <v>9668</v>
      </c>
      <c r="Q262" s="82" t="s">
        <v>918</v>
      </c>
      <c r="R262" s="82" t="s">
        <v>3920</v>
      </c>
      <c r="S262" s="82" t="s">
        <v>2189</v>
      </c>
      <c r="T262" s="82" t="s">
        <v>626</v>
      </c>
      <c r="U262" s="82" t="s">
        <v>12082</v>
      </c>
      <c r="V262" s="82" t="s">
        <v>454</v>
      </c>
      <c r="W262" s="82" t="s">
        <v>13345</v>
      </c>
      <c r="X262" s="82" t="s">
        <v>12279</v>
      </c>
      <c r="Y262" s="82" t="s">
        <v>3047</v>
      </c>
      <c r="Z262" s="82" t="s">
        <v>13776</v>
      </c>
      <c r="AA262" s="82" t="s">
        <v>14177</v>
      </c>
      <c r="AB262" s="82" t="s">
        <v>1135</v>
      </c>
      <c r="AC262" s="82" t="s">
        <v>7497</v>
      </c>
      <c r="AE262" s="82" t="s">
        <v>16033</v>
      </c>
      <c r="AF262" s="82" t="s">
        <v>15115</v>
      </c>
      <c r="AG262" s="82" t="s">
        <v>10865</v>
      </c>
      <c r="AH262" s="82" t="s">
        <v>644</v>
      </c>
      <c r="AI262" s="82" t="s">
        <v>15363</v>
      </c>
      <c r="AJ262" s="82" t="s">
        <v>3377</v>
      </c>
      <c r="AK262" s="82" t="s">
        <v>9553</v>
      </c>
      <c r="AL262" s="82" t="s">
        <v>7207</v>
      </c>
      <c r="AM262" s="82" t="s">
        <v>17284</v>
      </c>
      <c r="AN262" s="82" t="s">
        <v>16720</v>
      </c>
      <c r="AO262" s="82" t="s">
        <v>17779</v>
      </c>
      <c r="AP262" s="82" t="s">
        <v>10515</v>
      </c>
      <c r="AQ262" s="82" t="s">
        <v>7585</v>
      </c>
      <c r="AR262" s="82" t="s">
        <v>17498</v>
      </c>
      <c r="AS262" s="82" t="s">
        <v>16913</v>
      </c>
      <c r="AT262" s="82" t="s">
        <v>331</v>
      </c>
      <c r="AU262" s="82" t="s">
        <v>4171</v>
      </c>
      <c r="AV262" s="82" t="s">
        <v>8055</v>
      </c>
      <c r="AW262" s="82" t="s">
        <v>12280</v>
      </c>
      <c r="AX262" s="82" t="s">
        <v>6775</v>
      </c>
      <c r="AY262" s="82" t="s">
        <v>2042</v>
      </c>
      <c r="AZ262" s="82" t="s">
        <v>19986</v>
      </c>
      <c r="BA262" s="82" t="s">
        <v>18621</v>
      </c>
      <c r="BB262" s="82" t="s">
        <v>16247</v>
      </c>
      <c r="BC262" s="82" t="s">
        <v>654</v>
      </c>
      <c r="BD262" s="82" t="s">
        <v>9619</v>
      </c>
      <c r="BE262" s="82" t="s">
        <v>15262</v>
      </c>
      <c r="BF262" s="82" t="s">
        <v>20212</v>
      </c>
      <c r="BG262" s="82" t="s">
        <v>958</v>
      </c>
      <c r="BH262" s="82" t="s">
        <v>1722</v>
      </c>
      <c r="BI262" s="82" t="s">
        <v>18219</v>
      </c>
      <c r="BJ262" s="82" t="s">
        <v>1141</v>
      </c>
      <c r="BK262" s="82" t="s">
        <v>19148</v>
      </c>
      <c r="BL262" s="82" t="s">
        <v>7334</v>
      </c>
      <c r="BM262" s="82" t="s">
        <v>17359</v>
      </c>
      <c r="BN262" s="82" t="s">
        <v>14210</v>
      </c>
      <c r="BO262" s="82" t="s">
        <v>21436</v>
      </c>
      <c r="BP262" s="82" t="s">
        <v>20296</v>
      </c>
      <c r="BQ262" s="82" t="s">
        <v>12577</v>
      </c>
      <c r="BR262" s="82" t="s">
        <v>14977</v>
      </c>
      <c r="BS262" s="82" t="s">
        <v>21034</v>
      </c>
      <c r="BT262" s="82" t="s">
        <v>8806</v>
      </c>
      <c r="BU262" s="82" t="s">
        <v>19343</v>
      </c>
      <c r="BV262" s="82" t="s">
        <v>18477</v>
      </c>
      <c r="BW262" s="82" t="s">
        <v>22165</v>
      </c>
      <c r="BX262" s="82" t="s">
        <v>6860</v>
      </c>
      <c r="BY262" s="82" t="s">
        <v>3763</v>
      </c>
      <c r="BZ262" s="82" t="s">
        <v>15526</v>
      </c>
      <c r="CA262" s="82" t="s">
        <v>21859</v>
      </c>
      <c r="CB262" s="82" t="s">
        <v>1708</v>
      </c>
      <c r="CC262" s="82" t="s">
        <v>22519</v>
      </c>
      <c r="CD262" s="82" t="s">
        <v>12828</v>
      </c>
      <c r="CE262" s="82" t="s">
        <v>15696</v>
      </c>
      <c r="CF262" s="82" t="s">
        <v>20738</v>
      </c>
      <c r="CG262" s="82" t="s">
        <v>17393</v>
      </c>
      <c r="CH262" s="82" t="s">
        <v>6326</v>
      </c>
      <c r="CI262" s="82" t="s">
        <v>19567</v>
      </c>
      <c r="CJ262" s="82" t="s">
        <v>8043</v>
      </c>
      <c r="CK262" s="82" t="s">
        <v>17666</v>
      </c>
      <c r="CL262" s="82" t="s">
        <v>2195</v>
      </c>
      <c r="CM262" s="82" t="s">
        <v>9543</v>
      </c>
      <c r="CO262" s="82" t="s">
        <v>21765</v>
      </c>
    </row>
    <row r="263" spans="3:93" ht="16.5" x14ac:dyDescent="0.25">
      <c r="C263" s="81" t="s">
        <v>5048</v>
      </c>
      <c r="D263" s="82" t="s">
        <v>5049</v>
      </c>
      <c r="E263" s="82" t="s">
        <v>5663</v>
      </c>
      <c r="F263" s="82" t="s">
        <v>6103</v>
      </c>
      <c r="G263" s="82" t="s">
        <v>6744</v>
      </c>
      <c r="H263" s="82" t="s">
        <v>7438</v>
      </c>
      <c r="I263" s="82" t="s">
        <v>7964</v>
      </c>
      <c r="J263" s="82" t="s">
        <v>8167</v>
      </c>
      <c r="K263" s="82" t="s">
        <v>9233</v>
      </c>
      <c r="L263" s="82" t="s">
        <v>3251</v>
      </c>
      <c r="M263" s="82" t="s">
        <v>9845</v>
      </c>
      <c r="N263" s="82" t="s">
        <v>11113</v>
      </c>
      <c r="O263" s="82" t="s">
        <v>10586</v>
      </c>
      <c r="P263" s="82" t="s">
        <v>9809</v>
      </c>
      <c r="Q263" s="82" t="s">
        <v>1147</v>
      </c>
      <c r="R263" s="82" t="s">
        <v>610</v>
      </c>
      <c r="S263" s="82" t="s">
        <v>7653</v>
      </c>
      <c r="T263" s="82" t="s">
        <v>2022</v>
      </c>
      <c r="U263" s="82" t="s">
        <v>12083</v>
      </c>
      <c r="V263" s="82" t="s">
        <v>2890</v>
      </c>
      <c r="W263" s="82" t="s">
        <v>13346</v>
      </c>
      <c r="X263" s="82" t="s">
        <v>3238</v>
      </c>
      <c r="Y263" s="82" t="s">
        <v>11403</v>
      </c>
      <c r="Z263" s="82" t="s">
        <v>13777</v>
      </c>
      <c r="AA263" s="82" t="s">
        <v>8663</v>
      </c>
      <c r="AB263" s="82" t="s">
        <v>3370</v>
      </c>
      <c r="AC263" s="82" t="s">
        <v>13979</v>
      </c>
      <c r="AE263" s="82" t="s">
        <v>16035</v>
      </c>
      <c r="AF263" s="82" t="s">
        <v>8265</v>
      </c>
      <c r="AG263" s="82" t="s">
        <v>8438</v>
      </c>
      <c r="AH263" s="82" t="s">
        <v>3069</v>
      </c>
      <c r="AI263" s="82" t="s">
        <v>15610</v>
      </c>
      <c r="AJ263" s="82" t="s">
        <v>919</v>
      </c>
      <c r="AK263" s="82" t="s">
        <v>3370</v>
      </c>
      <c r="AL263" s="82" t="s">
        <v>16349</v>
      </c>
      <c r="AM263" s="82" t="s">
        <v>17287</v>
      </c>
      <c r="AN263" s="82" t="s">
        <v>14138</v>
      </c>
      <c r="AO263" s="82" t="s">
        <v>18293</v>
      </c>
      <c r="AP263" s="82" t="s">
        <v>17917</v>
      </c>
      <c r="AQ263" s="82" t="s">
        <v>328</v>
      </c>
      <c r="AR263" s="82" t="s">
        <v>12833</v>
      </c>
      <c r="AS263" s="82" t="s">
        <v>16885</v>
      </c>
      <c r="AT263" s="82" t="s">
        <v>339</v>
      </c>
      <c r="AU263" s="82" t="s">
        <v>4169</v>
      </c>
      <c r="AV263" s="82" t="s">
        <v>2617</v>
      </c>
      <c r="AW263" s="82" t="s">
        <v>11343</v>
      </c>
      <c r="AX263" s="82" t="s">
        <v>6802</v>
      </c>
      <c r="AY263" s="82" t="s">
        <v>4363</v>
      </c>
      <c r="AZ263" s="82" t="s">
        <v>20005</v>
      </c>
      <c r="BA263" s="82" t="s">
        <v>7600</v>
      </c>
      <c r="BB263" s="82" t="s">
        <v>19416</v>
      </c>
      <c r="BC263" s="82" t="s">
        <v>3228</v>
      </c>
      <c r="BD263" s="82" t="s">
        <v>9640</v>
      </c>
      <c r="BE263" s="82" t="s">
        <v>4162</v>
      </c>
      <c r="BF263" s="82" t="s">
        <v>16465</v>
      </c>
      <c r="BG263" s="82" t="s">
        <v>11810</v>
      </c>
      <c r="BH263" s="82" t="s">
        <v>3165</v>
      </c>
      <c r="BI263" s="82" t="s">
        <v>10490</v>
      </c>
      <c r="BJ263" s="82" t="s">
        <v>1850</v>
      </c>
      <c r="BK263" s="82" t="s">
        <v>19149</v>
      </c>
      <c r="BL263" s="82" t="s">
        <v>6809</v>
      </c>
      <c r="BM263" s="82" t="s">
        <v>18881</v>
      </c>
      <c r="BN263" s="82" t="s">
        <v>14236</v>
      </c>
      <c r="BO263" s="82" t="s">
        <v>21437</v>
      </c>
      <c r="BP263" s="82" t="s">
        <v>18744</v>
      </c>
      <c r="BQ263" s="82" t="s">
        <v>2895</v>
      </c>
      <c r="BR263" s="82" t="s">
        <v>17151</v>
      </c>
      <c r="BS263" s="82" t="s">
        <v>21023</v>
      </c>
      <c r="BT263" s="82" t="s">
        <v>8811</v>
      </c>
      <c r="BU263" s="82" t="s">
        <v>18286</v>
      </c>
      <c r="BV263" s="82" t="s">
        <v>7544</v>
      </c>
      <c r="BW263" s="82" t="s">
        <v>22166</v>
      </c>
      <c r="BX263" s="82" t="s">
        <v>22678</v>
      </c>
      <c r="BY263" s="82" t="s">
        <v>3660</v>
      </c>
      <c r="BZ263" s="82" t="s">
        <v>15453</v>
      </c>
      <c r="CA263" s="82" t="s">
        <v>21860</v>
      </c>
      <c r="CB263" s="82" t="s">
        <v>9544</v>
      </c>
      <c r="CC263" s="82" t="s">
        <v>22852</v>
      </c>
      <c r="CD263" s="82" t="s">
        <v>1078</v>
      </c>
      <c r="CE263" s="82" t="s">
        <v>19643</v>
      </c>
      <c r="CF263" s="82" t="s">
        <v>20598</v>
      </c>
      <c r="CG263" s="82" t="s">
        <v>7399</v>
      </c>
      <c r="CH263" s="82" t="s">
        <v>6378</v>
      </c>
      <c r="CI263" s="82" t="s">
        <v>19542</v>
      </c>
      <c r="CJ263" s="82" t="s">
        <v>20263</v>
      </c>
      <c r="CK263" s="82" t="s">
        <v>17687</v>
      </c>
      <c r="CL263" s="82" t="s">
        <v>2193</v>
      </c>
      <c r="CM263" s="82" t="s">
        <v>11767</v>
      </c>
      <c r="CO263" s="82" t="s">
        <v>22618</v>
      </c>
    </row>
    <row r="264" spans="3:93" ht="16.5" x14ac:dyDescent="0.25">
      <c r="C264" s="81" t="s">
        <v>5050</v>
      </c>
      <c r="D264" s="82" t="s">
        <v>5051</v>
      </c>
      <c r="E264" s="82" t="s">
        <v>5664</v>
      </c>
      <c r="F264" s="82" t="s">
        <v>6104</v>
      </c>
      <c r="G264" s="82" t="s">
        <v>6745</v>
      </c>
      <c r="H264" s="82" t="s">
        <v>7304</v>
      </c>
      <c r="I264" s="82" t="s">
        <v>7977</v>
      </c>
      <c r="J264" s="82" t="s">
        <v>8507</v>
      </c>
      <c r="K264" s="82" t="s">
        <v>9235</v>
      </c>
      <c r="L264" s="82" t="s">
        <v>3747</v>
      </c>
      <c r="M264" s="82" t="s">
        <v>9906</v>
      </c>
      <c r="N264" s="82" t="s">
        <v>11123</v>
      </c>
      <c r="O264" s="82" t="s">
        <v>10588</v>
      </c>
      <c r="P264" s="82" t="s">
        <v>11309</v>
      </c>
      <c r="Q264" s="82" t="s">
        <v>448</v>
      </c>
      <c r="R264" s="82" t="s">
        <v>452</v>
      </c>
      <c r="S264" s="82" t="s">
        <v>7582</v>
      </c>
      <c r="T264" s="82" t="s">
        <v>908</v>
      </c>
      <c r="U264" s="82" t="s">
        <v>12084</v>
      </c>
      <c r="V264" s="82" t="s">
        <v>4249</v>
      </c>
      <c r="W264" s="82" t="s">
        <v>13347</v>
      </c>
      <c r="X264" s="82" t="s">
        <v>11540</v>
      </c>
      <c r="Y264" s="82" t="s">
        <v>12370</v>
      </c>
      <c r="Z264" s="82" t="s">
        <v>13778</v>
      </c>
      <c r="AA264" s="82" t="s">
        <v>14228</v>
      </c>
      <c r="AB264" s="82" t="s">
        <v>3379</v>
      </c>
      <c r="AC264" s="82" t="s">
        <v>13981</v>
      </c>
      <c r="AE264" s="82" t="s">
        <v>16038</v>
      </c>
      <c r="AF264" s="82" t="s">
        <v>8265</v>
      </c>
      <c r="AG264" s="82" t="s">
        <v>14761</v>
      </c>
      <c r="AH264" s="82" t="s">
        <v>1120</v>
      </c>
      <c r="AI264" s="82" t="s">
        <v>15524</v>
      </c>
      <c r="AJ264" s="82" t="s">
        <v>9536</v>
      </c>
      <c r="AK264" s="82" t="s">
        <v>9556</v>
      </c>
      <c r="AL264" s="82" t="s">
        <v>6727</v>
      </c>
      <c r="AM264" s="82" t="s">
        <v>17238</v>
      </c>
      <c r="AN264" s="82" t="s">
        <v>14218</v>
      </c>
      <c r="AO264" s="82" t="s">
        <v>18295</v>
      </c>
      <c r="AP264" s="82" t="s">
        <v>17918</v>
      </c>
      <c r="AQ264" s="82" t="s">
        <v>1196</v>
      </c>
      <c r="AR264" s="82" t="s">
        <v>12863</v>
      </c>
      <c r="AS264" s="82" t="s">
        <v>14965</v>
      </c>
      <c r="AT264" s="82" t="s">
        <v>339</v>
      </c>
      <c r="AU264" s="82" t="s">
        <v>1454</v>
      </c>
      <c r="AV264" s="82" t="s">
        <v>7652</v>
      </c>
      <c r="AW264" s="82" t="s">
        <v>583</v>
      </c>
      <c r="AX264" s="82" t="s">
        <v>6797</v>
      </c>
      <c r="AY264" s="82" t="s">
        <v>9629</v>
      </c>
      <c r="AZ264" s="82" t="s">
        <v>20006</v>
      </c>
      <c r="BA264" s="82" t="s">
        <v>6876</v>
      </c>
      <c r="BB264" s="82" t="s">
        <v>16919</v>
      </c>
      <c r="BC264" s="82" t="s">
        <v>1696</v>
      </c>
      <c r="BD264" s="82" t="s">
        <v>9589</v>
      </c>
      <c r="BE264" s="82" t="s">
        <v>4163</v>
      </c>
      <c r="BF264" s="82" t="s">
        <v>7694</v>
      </c>
      <c r="BG264" s="82" t="s">
        <v>2039</v>
      </c>
      <c r="BH264" s="82" t="s">
        <v>9542</v>
      </c>
      <c r="BI264" s="82" t="s">
        <v>10369</v>
      </c>
      <c r="BJ264" s="82" t="s">
        <v>3163</v>
      </c>
      <c r="BK264" s="82" t="s">
        <v>19150</v>
      </c>
      <c r="BL264" s="82" t="s">
        <v>7420</v>
      </c>
      <c r="BM264" s="82" t="s">
        <v>18882</v>
      </c>
      <c r="BN264" s="82" t="s">
        <v>16714</v>
      </c>
      <c r="BO264" s="82" t="s">
        <v>21438</v>
      </c>
      <c r="BP264" s="82" t="s">
        <v>17182</v>
      </c>
      <c r="BQ264" s="82" t="s">
        <v>609</v>
      </c>
      <c r="BR264" s="82" t="s">
        <v>14964</v>
      </c>
      <c r="BS264" s="82" t="s">
        <v>21035</v>
      </c>
      <c r="BT264" s="82" t="s">
        <v>12711</v>
      </c>
      <c r="BU264" s="82" t="s">
        <v>20392</v>
      </c>
      <c r="BV264" s="82" t="s">
        <v>6907</v>
      </c>
      <c r="BW264" s="82" t="s">
        <v>22167</v>
      </c>
      <c r="BX264" s="82" t="s">
        <v>18495</v>
      </c>
      <c r="BY264" s="82" t="s">
        <v>3661</v>
      </c>
      <c r="BZ264" s="82" t="s">
        <v>22957</v>
      </c>
      <c r="CA264" s="82" t="s">
        <v>14586</v>
      </c>
      <c r="CB264" s="82" t="s">
        <v>1799</v>
      </c>
      <c r="CC264" s="82" t="s">
        <v>22790</v>
      </c>
      <c r="CD264" s="82" t="s">
        <v>3338</v>
      </c>
      <c r="CE264" s="82" t="s">
        <v>10932</v>
      </c>
      <c r="CF264" s="82" t="s">
        <v>10522</v>
      </c>
      <c r="CG264" s="82" t="s">
        <v>7424</v>
      </c>
      <c r="CH264" s="82" t="s">
        <v>6338</v>
      </c>
      <c r="CI264" s="82" t="s">
        <v>14612</v>
      </c>
      <c r="CJ264" s="82" t="s">
        <v>17350</v>
      </c>
      <c r="CK264" s="82" t="s">
        <v>20258</v>
      </c>
      <c r="CL264" s="82" t="s">
        <v>2191</v>
      </c>
      <c r="CM264" s="82" t="s">
        <v>9540</v>
      </c>
      <c r="CO264" s="82" t="s">
        <v>23067</v>
      </c>
    </row>
    <row r="265" spans="3:93" ht="16.5" x14ac:dyDescent="0.25">
      <c r="C265" s="81" t="s">
        <v>5052</v>
      </c>
      <c r="D265" s="82" t="s">
        <v>5053</v>
      </c>
      <c r="E265" s="82" t="s">
        <v>5665</v>
      </c>
      <c r="F265" s="82" t="s">
        <v>6105</v>
      </c>
      <c r="G265" s="82" t="s">
        <v>6746</v>
      </c>
      <c r="H265" s="82" t="s">
        <v>7441</v>
      </c>
      <c r="I265" s="82" t="s">
        <v>7979</v>
      </c>
      <c r="J265" s="82" t="s">
        <v>8508</v>
      </c>
      <c r="K265" s="82" t="s">
        <v>9237</v>
      </c>
      <c r="L265" s="82" t="s">
        <v>9613</v>
      </c>
      <c r="M265" s="82" t="s">
        <v>9990</v>
      </c>
      <c r="N265" s="82" t="s">
        <v>11129</v>
      </c>
      <c r="O265" s="82" t="s">
        <v>10590</v>
      </c>
      <c r="P265" s="82" t="s">
        <v>11333</v>
      </c>
      <c r="Q265" s="82" t="s">
        <v>609</v>
      </c>
      <c r="R265" s="82" t="s">
        <v>3371</v>
      </c>
      <c r="S265" s="82" t="s">
        <v>7584</v>
      </c>
      <c r="T265" s="82" t="s">
        <v>9585</v>
      </c>
      <c r="U265" s="82" t="s">
        <v>12085</v>
      </c>
      <c r="V265" s="82" t="s">
        <v>9572</v>
      </c>
      <c r="W265" s="82" t="s">
        <v>13348</v>
      </c>
      <c r="X265" s="82" t="s">
        <v>9755</v>
      </c>
      <c r="Y265" s="82" t="s">
        <v>965</v>
      </c>
      <c r="Z265" s="82" t="s">
        <v>13779</v>
      </c>
      <c r="AA265" s="82" t="s">
        <v>14239</v>
      </c>
      <c r="AB265" s="82" t="s">
        <v>2291</v>
      </c>
      <c r="AC265" s="82" t="s">
        <v>13984</v>
      </c>
      <c r="AE265" s="82" t="s">
        <v>16042</v>
      </c>
      <c r="AF265" s="82" t="s">
        <v>14240</v>
      </c>
      <c r="AG265" s="82" t="s">
        <v>14763</v>
      </c>
      <c r="AH265" s="82" t="s">
        <v>12575</v>
      </c>
      <c r="AI265" s="82" t="s">
        <v>15304</v>
      </c>
      <c r="AJ265" s="82" t="s">
        <v>9539</v>
      </c>
      <c r="AK265" s="82" t="s">
        <v>635</v>
      </c>
      <c r="AL265" s="82" t="s">
        <v>6431</v>
      </c>
      <c r="AM265" s="82" t="s">
        <v>7626</v>
      </c>
      <c r="AN265" s="82" t="s">
        <v>14184</v>
      </c>
      <c r="AO265" s="82" t="s">
        <v>10618</v>
      </c>
      <c r="AP265" s="82" t="s">
        <v>10305</v>
      </c>
      <c r="AQ265" s="82" t="s">
        <v>330</v>
      </c>
      <c r="AR265" s="82" t="s">
        <v>7583</v>
      </c>
      <c r="AS265" s="82" t="s">
        <v>17168</v>
      </c>
      <c r="AT265" s="82" t="s">
        <v>335</v>
      </c>
      <c r="AU265" s="82" t="s">
        <v>4172</v>
      </c>
      <c r="AV265" s="82" t="s">
        <v>1075</v>
      </c>
      <c r="AW265" s="82" t="s">
        <v>9776</v>
      </c>
      <c r="AX265" s="82" t="s">
        <v>6407</v>
      </c>
      <c r="AY265" s="82" t="s">
        <v>11785</v>
      </c>
      <c r="AZ265" s="82" t="s">
        <v>20007</v>
      </c>
      <c r="BA265" s="82" t="s">
        <v>17258</v>
      </c>
      <c r="BB265" s="82" t="s">
        <v>7174</v>
      </c>
      <c r="BC265" s="82" t="s">
        <v>12829</v>
      </c>
      <c r="BD265" s="82" t="s">
        <v>8926</v>
      </c>
      <c r="BE265" s="82" t="s">
        <v>637</v>
      </c>
      <c r="BF265" s="82" t="s">
        <v>17442</v>
      </c>
      <c r="BG265" s="82" t="s">
        <v>2539</v>
      </c>
      <c r="BH265" s="82" t="s">
        <v>9542</v>
      </c>
      <c r="BI265" s="82" t="s">
        <v>10613</v>
      </c>
      <c r="BJ265" s="82" t="s">
        <v>1157</v>
      </c>
      <c r="BK265" s="82" t="s">
        <v>19151</v>
      </c>
      <c r="BL265" s="82" t="s">
        <v>7425</v>
      </c>
      <c r="BM265" s="82" t="s">
        <v>18883</v>
      </c>
      <c r="BN265" s="82" t="s">
        <v>14204</v>
      </c>
      <c r="BO265" s="82" t="s">
        <v>21439</v>
      </c>
      <c r="BP265" s="82" t="s">
        <v>16498</v>
      </c>
      <c r="BQ265" s="82" t="s">
        <v>2895</v>
      </c>
      <c r="BR265" s="82" t="s">
        <v>16329</v>
      </c>
      <c r="BS265" s="82" t="s">
        <v>20958</v>
      </c>
      <c r="BT265" s="82" t="s">
        <v>594</v>
      </c>
      <c r="BU265" s="82" t="s">
        <v>10496</v>
      </c>
      <c r="BV265" s="82" t="s">
        <v>16564</v>
      </c>
      <c r="BW265" s="82" t="s">
        <v>22168</v>
      </c>
      <c r="BX265" s="82" t="s">
        <v>7915</v>
      </c>
      <c r="BY265" s="82" t="s">
        <v>2624</v>
      </c>
      <c r="BZ265" s="82" t="s">
        <v>15545</v>
      </c>
      <c r="CA265" s="82" t="s">
        <v>19554</v>
      </c>
      <c r="CB265" s="82" t="s">
        <v>9534</v>
      </c>
      <c r="CC265" s="82" t="s">
        <v>15666</v>
      </c>
      <c r="CD265" s="82" t="s">
        <v>1925</v>
      </c>
      <c r="CE265" s="82" t="s">
        <v>19645</v>
      </c>
      <c r="CF265" s="82" t="s">
        <v>20739</v>
      </c>
      <c r="CG265" s="82" t="s">
        <v>20244</v>
      </c>
      <c r="CH265" s="82" t="s">
        <v>6608</v>
      </c>
      <c r="CI265" s="82" t="s">
        <v>22601</v>
      </c>
      <c r="CJ265" s="82" t="s">
        <v>18536</v>
      </c>
      <c r="CK265" s="82" t="s">
        <v>8012</v>
      </c>
      <c r="CL265" s="82" t="s">
        <v>4171</v>
      </c>
      <c r="CM265" s="82" t="s">
        <v>1816</v>
      </c>
      <c r="CO265" s="82" t="s">
        <v>15049</v>
      </c>
    </row>
    <row r="266" spans="3:93" ht="16.5" x14ac:dyDescent="0.25">
      <c r="C266" s="81" t="s">
        <v>5054</v>
      </c>
      <c r="D266" s="82" t="s">
        <v>5055</v>
      </c>
      <c r="E266" s="82" t="s">
        <v>5666</v>
      </c>
      <c r="F266" s="82" t="s">
        <v>6106</v>
      </c>
      <c r="G266" s="82" t="s">
        <v>6748</v>
      </c>
      <c r="H266" s="82" t="s">
        <v>7443</v>
      </c>
      <c r="I266" s="82" t="s">
        <v>7980</v>
      </c>
      <c r="J266" s="82" t="s">
        <v>8509</v>
      </c>
      <c r="K266" s="82" t="s">
        <v>9240</v>
      </c>
      <c r="L266" s="82" t="s">
        <v>1552</v>
      </c>
      <c r="M266" s="82" t="s">
        <v>10057</v>
      </c>
      <c r="N266" s="82" t="s">
        <v>11132</v>
      </c>
      <c r="O266" s="82" t="s">
        <v>10591</v>
      </c>
      <c r="P266" s="82" t="s">
        <v>8894</v>
      </c>
      <c r="Q266" s="82" t="s">
        <v>9553</v>
      </c>
      <c r="R266" s="82" t="s">
        <v>2542</v>
      </c>
      <c r="S266" s="82" t="s">
        <v>7584</v>
      </c>
      <c r="T266" s="82" t="s">
        <v>3831</v>
      </c>
      <c r="U266" s="82" t="s">
        <v>12086</v>
      </c>
      <c r="V266" s="82" t="s">
        <v>9570</v>
      </c>
      <c r="W266" s="82" t="s">
        <v>13349</v>
      </c>
      <c r="X266" s="82" t="s">
        <v>8904</v>
      </c>
      <c r="Y266" s="82" t="s">
        <v>12739</v>
      </c>
      <c r="Z266" s="82" t="s">
        <v>13780</v>
      </c>
      <c r="AA266" s="82" t="s">
        <v>8273</v>
      </c>
      <c r="AB266" s="82" t="s">
        <v>1150</v>
      </c>
      <c r="AC266" s="82" t="s">
        <v>13986</v>
      </c>
      <c r="AE266" s="82" t="s">
        <v>16046</v>
      </c>
      <c r="AF266" s="82" t="s">
        <v>15117</v>
      </c>
      <c r="AG266" s="82" t="s">
        <v>14764</v>
      </c>
      <c r="AH266" s="82" t="s">
        <v>3844</v>
      </c>
      <c r="AI266" s="82" t="s">
        <v>15611</v>
      </c>
      <c r="AJ266" s="82" t="s">
        <v>1815</v>
      </c>
      <c r="AK266" s="82" t="s">
        <v>1149</v>
      </c>
      <c r="AL266" s="82" t="s">
        <v>7068</v>
      </c>
      <c r="AM266" s="82" t="s">
        <v>7654</v>
      </c>
      <c r="AN266" s="82" t="s">
        <v>14168</v>
      </c>
      <c r="AO266" s="82" t="s">
        <v>18296</v>
      </c>
      <c r="AP266" s="82" t="s">
        <v>17919</v>
      </c>
      <c r="AQ266" s="82" t="s">
        <v>1468</v>
      </c>
      <c r="AR266" s="82" t="s">
        <v>17297</v>
      </c>
      <c r="AS266" s="82" t="s">
        <v>7184</v>
      </c>
      <c r="AT266" s="82" t="s">
        <v>2191</v>
      </c>
      <c r="AU266" s="82" t="s">
        <v>4172</v>
      </c>
      <c r="AV266" s="82" t="s">
        <v>2622</v>
      </c>
      <c r="AW266" s="82" t="s">
        <v>11346</v>
      </c>
      <c r="AX266" s="82" t="s">
        <v>16988</v>
      </c>
      <c r="AY266" s="82" t="s">
        <v>11784</v>
      </c>
      <c r="AZ266" s="82" t="s">
        <v>20008</v>
      </c>
      <c r="BA266" s="82" t="s">
        <v>18623</v>
      </c>
      <c r="BB266" s="82" t="s">
        <v>14933</v>
      </c>
      <c r="BC266" s="82" t="s">
        <v>1931</v>
      </c>
      <c r="BD266" s="82" t="s">
        <v>9631</v>
      </c>
      <c r="BE266" s="82" t="s">
        <v>643</v>
      </c>
      <c r="BF266" s="82" t="s">
        <v>18528</v>
      </c>
      <c r="BG266" s="82" t="s">
        <v>8938</v>
      </c>
      <c r="BH266" s="82" t="s">
        <v>1721</v>
      </c>
      <c r="BI266" s="82" t="s">
        <v>16074</v>
      </c>
      <c r="BJ266" s="82" t="s">
        <v>1136</v>
      </c>
      <c r="BK266" s="82" t="s">
        <v>19152</v>
      </c>
      <c r="BL266" s="82" t="s">
        <v>7969</v>
      </c>
      <c r="BM266" s="82" t="s">
        <v>17558</v>
      </c>
      <c r="BN266" s="82" t="s">
        <v>16703</v>
      </c>
      <c r="BO266" s="82" t="s">
        <v>21440</v>
      </c>
      <c r="BP266" s="82" t="s">
        <v>8031</v>
      </c>
      <c r="BQ266" s="82" t="s">
        <v>915</v>
      </c>
      <c r="BR266" s="82" t="s">
        <v>16741</v>
      </c>
      <c r="BS266" s="82" t="s">
        <v>21036</v>
      </c>
      <c r="BT266" s="82" t="s">
        <v>9698</v>
      </c>
      <c r="BU266" s="82" t="s">
        <v>4073</v>
      </c>
      <c r="BV266" s="82" t="s">
        <v>17222</v>
      </c>
      <c r="BW266" s="82" t="s">
        <v>22169</v>
      </c>
      <c r="BX266" s="82" t="s">
        <v>16523</v>
      </c>
      <c r="BY266" s="82" t="s">
        <v>3661</v>
      </c>
      <c r="BZ266" s="82" t="s">
        <v>22510</v>
      </c>
      <c r="CA266" s="82" t="s">
        <v>21736</v>
      </c>
      <c r="CB266" s="82" t="s">
        <v>1143</v>
      </c>
      <c r="CC266" s="82" t="s">
        <v>22849</v>
      </c>
      <c r="CD266" s="82" t="s">
        <v>1082</v>
      </c>
      <c r="CE266" s="82" t="s">
        <v>19420</v>
      </c>
      <c r="CF266" s="82" t="s">
        <v>20740</v>
      </c>
      <c r="CG266" s="82" t="s">
        <v>17017</v>
      </c>
      <c r="CH266" s="82" t="s">
        <v>22350</v>
      </c>
      <c r="CI266" s="82" t="s">
        <v>15677</v>
      </c>
      <c r="CJ266" s="82" t="s">
        <v>18478</v>
      </c>
      <c r="CK266" s="82" t="s">
        <v>22685</v>
      </c>
      <c r="CL266" s="82" t="s">
        <v>338</v>
      </c>
      <c r="CM266" s="82" t="s">
        <v>1125</v>
      </c>
      <c r="CO266" s="82" t="s">
        <v>15053</v>
      </c>
    </row>
    <row r="267" spans="3:93" ht="16.5" x14ac:dyDescent="0.25">
      <c r="C267" s="81" t="s">
        <v>5056</v>
      </c>
      <c r="D267" s="82" t="s">
        <v>5057</v>
      </c>
      <c r="E267" s="82" t="s">
        <v>5667</v>
      </c>
      <c r="F267" s="82" t="s">
        <v>6107</v>
      </c>
      <c r="G267" s="82" t="s">
        <v>6662</v>
      </c>
      <c r="H267" s="82" t="s">
        <v>6594</v>
      </c>
      <c r="I267" s="82" t="s">
        <v>7983</v>
      </c>
      <c r="J267" s="82" t="s">
        <v>8387</v>
      </c>
      <c r="K267" s="82" t="s">
        <v>9241</v>
      </c>
      <c r="L267" s="82" t="s">
        <v>3748</v>
      </c>
      <c r="M267" s="82" t="s">
        <v>488</v>
      </c>
      <c r="N267" s="82" t="s">
        <v>11133</v>
      </c>
      <c r="O267" s="82" t="s">
        <v>10592</v>
      </c>
      <c r="P267" s="82" t="s">
        <v>8815</v>
      </c>
      <c r="Q267" s="82" t="s">
        <v>609</v>
      </c>
      <c r="R267" s="82" t="s">
        <v>2893</v>
      </c>
      <c r="S267" s="82" t="s">
        <v>1468</v>
      </c>
      <c r="T267" s="82" t="s">
        <v>8932</v>
      </c>
      <c r="U267" s="82" t="s">
        <v>12087</v>
      </c>
      <c r="V267" s="82" t="s">
        <v>3008</v>
      </c>
      <c r="W267" s="82" t="s">
        <v>9388</v>
      </c>
      <c r="X267" s="82" t="s">
        <v>12736</v>
      </c>
      <c r="Y267" s="82" t="s">
        <v>11375</v>
      </c>
      <c r="Z267" s="82" t="s">
        <v>10712</v>
      </c>
      <c r="AA267" s="82" t="s">
        <v>8667</v>
      </c>
      <c r="AB267" s="82" t="s">
        <v>901</v>
      </c>
      <c r="AC267" s="82" t="s">
        <v>13989</v>
      </c>
      <c r="AE267" s="82" t="s">
        <v>10501</v>
      </c>
      <c r="AF267" s="82" t="s">
        <v>14219</v>
      </c>
      <c r="AG267" s="82" t="s">
        <v>8173</v>
      </c>
      <c r="AH267" s="82" t="s">
        <v>114</v>
      </c>
      <c r="AI267" s="82" t="s">
        <v>15352</v>
      </c>
      <c r="AJ267" s="82" t="s">
        <v>1817</v>
      </c>
      <c r="AK267" s="82" t="s">
        <v>2893</v>
      </c>
      <c r="AL267" s="82" t="s">
        <v>16419</v>
      </c>
      <c r="AM267" s="82" t="s">
        <v>17289</v>
      </c>
      <c r="AN267" s="82" t="s">
        <v>8679</v>
      </c>
      <c r="AO267" s="82" t="s">
        <v>18297</v>
      </c>
      <c r="AP267" s="82" t="s">
        <v>17920</v>
      </c>
      <c r="AQ267" s="82" t="s">
        <v>7626</v>
      </c>
      <c r="AR267" s="82" t="s">
        <v>17259</v>
      </c>
      <c r="AS267" s="82" t="s">
        <v>7133</v>
      </c>
      <c r="AT267" s="82" t="s">
        <v>2189</v>
      </c>
      <c r="AU267" s="82" t="s">
        <v>1454</v>
      </c>
      <c r="AV267" s="82" t="s">
        <v>2619</v>
      </c>
      <c r="AW267" s="82" t="s">
        <v>12294</v>
      </c>
      <c r="AX267" s="82" t="s">
        <v>7096</v>
      </c>
      <c r="AY267" s="82" t="s">
        <v>11366</v>
      </c>
      <c r="AZ267" s="82" t="s">
        <v>20009</v>
      </c>
      <c r="BA267" s="82" t="s">
        <v>18624</v>
      </c>
      <c r="BB267" s="82" t="s">
        <v>16916</v>
      </c>
      <c r="BC267" s="82" t="s">
        <v>1692</v>
      </c>
      <c r="BD267" s="82" t="s">
        <v>12378</v>
      </c>
      <c r="BE267" s="82" t="s">
        <v>2156</v>
      </c>
      <c r="BF267" s="82" t="s">
        <v>7053</v>
      </c>
      <c r="BG267" s="82" t="s">
        <v>1495</v>
      </c>
      <c r="BH267" s="82" t="s">
        <v>11765</v>
      </c>
      <c r="BI267" s="82" t="s">
        <v>10479</v>
      </c>
      <c r="BJ267" s="82" t="s">
        <v>3380</v>
      </c>
      <c r="BK267" s="82" t="s">
        <v>19153</v>
      </c>
      <c r="BL267" s="82" t="s">
        <v>17672</v>
      </c>
      <c r="BM267" s="82" t="s">
        <v>17375</v>
      </c>
      <c r="BN267" s="82" t="s">
        <v>16697</v>
      </c>
      <c r="BO267" s="82" t="s">
        <v>21441</v>
      </c>
      <c r="BP267" s="82" t="s">
        <v>20319</v>
      </c>
      <c r="BQ267" s="82" t="s">
        <v>1811</v>
      </c>
      <c r="BR267" s="82" t="s">
        <v>16385</v>
      </c>
      <c r="BS267" s="82" t="s">
        <v>20954</v>
      </c>
      <c r="BT267" s="82" t="s">
        <v>11416</v>
      </c>
      <c r="BU267" s="82" t="s">
        <v>9317</v>
      </c>
      <c r="BV267" s="82" t="s">
        <v>18609</v>
      </c>
      <c r="BW267" s="82" t="s">
        <v>21940</v>
      </c>
      <c r="BX267" s="82" t="s">
        <v>17487</v>
      </c>
      <c r="BY267" s="82" t="s">
        <v>2626</v>
      </c>
      <c r="BZ267" s="82" t="s">
        <v>22958</v>
      </c>
      <c r="CA267" s="82" t="s">
        <v>21863</v>
      </c>
      <c r="CB267" s="82" t="s">
        <v>3384</v>
      </c>
      <c r="CC267" s="82" t="s">
        <v>22464</v>
      </c>
      <c r="CD267" s="82" t="s">
        <v>90</v>
      </c>
      <c r="CE267" s="82" t="s">
        <v>10970</v>
      </c>
      <c r="CF267" s="82" t="s">
        <v>20107</v>
      </c>
      <c r="CG267" s="82" t="s">
        <v>17018</v>
      </c>
      <c r="CH267" s="82" t="s">
        <v>6492</v>
      </c>
      <c r="CI267" s="82" t="s">
        <v>22602</v>
      </c>
      <c r="CJ267" s="82" t="s">
        <v>6943</v>
      </c>
      <c r="CK267" s="82" t="s">
        <v>17063</v>
      </c>
      <c r="CL267" s="82" t="s">
        <v>7651</v>
      </c>
      <c r="CM267" s="82" t="s">
        <v>1160</v>
      </c>
      <c r="CO267" s="82" t="s">
        <v>10923</v>
      </c>
    </row>
    <row r="268" spans="3:93" ht="16.5" x14ac:dyDescent="0.25">
      <c r="C268" s="81" t="s">
        <v>5058</v>
      </c>
      <c r="D268" s="82" t="s">
        <v>5059</v>
      </c>
      <c r="E268" s="82" t="s">
        <v>5668</v>
      </c>
      <c r="F268" s="82" t="s">
        <v>6108</v>
      </c>
      <c r="G268" s="82" t="s">
        <v>6750</v>
      </c>
      <c r="H268" s="82" t="s">
        <v>7446</v>
      </c>
      <c r="I268" s="82" t="s">
        <v>7984</v>
      </c>
      <c r="J268" s="82" t="s">
        <v>8510</v>
      </c>
      <c r="K268" s="82" t="s">
        <v>9069</v>
      </c>
      <c r="L268" s="82" t="s">
        <v>9606</v>
      </c>
      <c r="M268" s="82" t="s">
        <v>10058</v>
      </c>
      <c r="N268" s="82" t="s">
        <v>11053</v>
      </c>
      <c r="O268" s="82" t="s">
        <v>10593</v>
      </c>
      <c r="P268" s="82" t="s">
        <v>11536</v>
      </c>
      <c r="Q268" s="82" t="s">
        <v>1804</v>
      </c>
      <c r="R268" s="82" t="s">
        <v>2893</v>
      </c>
      <c r="S268" s="82" t="s">
        <v>7649</v>
      </c>
      <c r="T268" s="82" t="s">
        <v>9578</v>
      </c>
      <c r="U268" s="82" t="s">
        <v>12088</v>
      </c>
      <c r="V268" s="82" t="s">
        <v>616</v>
      </c>
      <c r="W268" s="82" t="s">
        <v>13350</v>
      </c>
      <c r="X268" s="82" t="s">
        <v>9653</v>
      </c>
      <c r="Y268" s="82" t="s">
        <v>2530</v>
      </c>
      <c r="Z268" s="82" t="s">
        <v>13640</v>
      </c>
      <c r="AA268" s="82" t="s">
        <v>14197</v>
      </c>
      <c r="AB268" s="82" t="s">
        <v>1157</v>
      </c>
      <c r="AC268" s="82" t="s">
        <v>7352</v>
      </c>
      <c r="AE268" s="82" t="s">
        <v>9320</v>
      </c>
      <c r="AF268" s="82" t="s">
        <v>14165</v>
      </c>
      <c r="AG268" s="82" t="s">
        <v>14765</v>
      </c>
      <c r="AH268" s="82" t="s">
        <v>2155</v>
      </c>
      <c r="AI268" s="82" t="s">
        <v>15609</v>
      </c>
      <c r="AJ268" s="82" t="s">
        <v>1122</v>
      </c>
      <c r="AK268" s="82" t="s">
        <v>3380</v>
      </c>
      <c r="AL268" s="82" t="s">
        <v>16323</v>
      </c>
      <c r="AM268" s="82" t="s">
        <v>17249</v>
      </c>
      <c r="AN268" s="82" t="s">
        <v>14196</v>
      </c>
      <c r="AO268" s="82" t="s">
        <v>18206</v>
      </c>
      <c r="AP268" s="82" t="s">
        <v>17921</v>
      </c>
      <c r="AQ268" s="82" t="s">
        <v>17278</v>
      </c>
      <c r="AR268" s="82" t="s">
        <v>17503</v>
      </c>
      <c r="AS268" s="82" t="s">
        <v>14842</v>
      </c>
      <c r="AT268" s="82" t="s">
        <v>137</v>
      </c>
      <c r="AU268" s="82" t="s">
        <v>1453</v>
      </c>
      <c r="AV268" s="82" t="s">
        <v>7651</v>
      </c>
      <c r="AW268" s="82" t="s">
        <v>8962</v>
      </c>
      <c r="AX268" s="82" t="s">
        <v>6278</v>
      </c>
      <c r="AY268" s="82" t="s">
        <v>2044</v>
      </c>
      <c r="AZ268" s="82" t="s">
        <v>20010</v>
      </c>
      <c r="BA268" s="82" t="s">
        <v>16532</v>
      </c>
      <c r="BB268" s="82" t="s">
        <v>16240</v>
      </c>
      <c r="BC268" s="82" t="s">
        <v>12787</v>
      </c>
      <c r="BD268" s="82" t="s">
        <v>4374</v>
      </c>
      <c r="BE268" s="82" t="s">
        <v>3760</v>
      </c>
      <c r="BF268" s="82" t="s">
        <v>20213</v>
      </c>
      <c r="BG268" s="82" t="s">
        <v>3675</v>
      </c>
      <c r="BH268" s="82" t="s">
        <v>3843</v>
      </c>
      <c r="BI268" s="82" t="s">
        <v>16036</v>
      </c>
      <c r="BJ268" s="82" t="s">
        <v>919</v>
      </c>
      <c r="BK268" s="82" t="s">
        <v>19154</v>
      </c>
      <c r="BL268" s="82" t="s">
        <v>6385</v>
      </c>
      <c r="BM268" s="82" t="s">
        <v>7969</v>
      </c>
      <c r="BN268" s="82" t="s">
        <v>16717</v>
      </c>
      <c r="BO268" s="82" t="s">
        <v>21442</v>
      </c>
      <c r="BP268" s="82" t="s">
        <v>7517</v>
      </c>
      <c r="BQ268" s="82" t="s">
        <v>1860</v>
      </c>
      <c r="BR268" s="82" t="s">
        <v>21605</v>
      </c>
      <c r="BS268" s="82" t="s">
        <v>21038</v>
      </c>
      <c r="BT268" s="82" t="s">
        <v>8910</v>
      </c>
      <c r="BU268" s="82" t="s">
        <v>20627</v>
      </c>
      <c r="BV268" s="82" t="s">
        <v>21654</v>
      </c>
      <c r="BW268" s="82" t="s">
        <v>22170</v>
      </c>
      <c r="BX268" s="82" t="s">
        <v>6924</v>
      </c>
      <c r="BY268" s="82" t="s">
        <v>2619</v>
      </c>
      <c r="BZ268" s="82" t="s">
        <v>15633</v>
      </c>
      <c r="CA268" s="82" t="s">
        <v>21864</v>
      </c>
      <c r="CB268" s="82" t="s">
        <v>12573</v>
      </c>
      <c r="CC268" s="82" t="s">
        <v>19459</v>
      </c>
      <c r="CD268" s="82" t="s">
        <v>2626</v>
      </c>
      <c r="CE268" s="82" t="s">
        <v>8525</v>
      </c>
      <c r="CF268" s="82" t="s">
        <v>9327</v>
      </c>
      <c r="CG268" s="82" t="s">
        <v>7966</v>
      </c>
      <c r="CH268" s="82" t="s">
        <v>6313</v>
      </c>
      <c r="CI268" s="82" t="s">
        <v>22603</v>
      </c>
      <c r="CJ268" s="82" t="s">
        <v>20295</v>
      </c>
      <c r="CK268" s="82" t="s">
        <v>22352</v>
      </c>
      <c r="CL268" s="82" t="s">
        <v>2197</v>
      </c>
      <c r="CM268" s="82" t="s">
        <v>1814</v>
      </c>
      <c r="CO268" s="82" t="s">
        <v>19642</v>
      </c>
    </row>
    <row r="269" spans="3:93" ht="16.5" x14ac:dyDescent="0.25">
      <c r="C269" s="81" t="s">
        <v>5060</v>
      </c>
      <c r="D269" s="82" t="s">
        <v>5061</v>
      </c>
      <c r="E269" s="82" t="s">
        <v>5669</v>
      </c>
      <c r="F269" s="82" t="s">
        <v>6109</v>
      </c>
      <c r="G269" s="82" t="s">
        <v>6731</v>
      </c>
      <c r="H269" s="82" t="s">
        <v>7444</v>
      </c>
      <c r="I269" s="82" t="s">
        <v>7987</v>
      </c>
      <c r="J269" s="82" t="s">
        <v>8421</v>
      </c>
      <c r="K269" s="82" t="s">
        <v>9245</v>
      </c>
      <c r="L269" s="82" t="s">
        <v>9615</v>
      </c>
      <c r="M269" s="82" t="s">
        <v>10059</v>
      </c>
      <c r="N269" s="82" t="s">
        <v>11136</v>
      </c>
      <c r="O269" s="82" t="s">
        <v>10452</v>
      </c>
      <c r="P269" s="82" t="s">
        <v>11341</v>
      </c>
      <c r="Q269" s="82" t="s">
        <v>11763</v>
      </c>
      <c r="R269" s="82" t="s">
        <v>9523</v>
      </c>
      <c r="S269" s="82" t="s">
        <v>1468</v>
      </c>
      <c r="T269" s="82" t="s">
        <v>631</v>
      </c>
      <c r="U269" s="82" t="s">
        <v>12089</v>
      </c>
      <c r="V269" s="82" t="s">
        <v>617</v>
      </c>
      <c r="W269" s="82" t="s">
        <v>13352</v>
      </c>
      <c r="X269" s="82" t="s">
        <v>11538</v>
      </c>
      <c r="Y269" s="82" t="s">
        <v>11370</v>
      </c>
      <c r="Z269" s="82" t="s">
        <v>13782</v>
      </c>
      <c r="AA269" s="82" t="s">
        <v>8677</v>
      </c>
      <c r="AB269" s="82" t="s">
        <v>2541</v>
      </c>
      <c r="AC269" s="82" t="s">
        <v>7510</v>
      </c>
      <c r="AE269" s="82" t="s">
        <v>16049</v>
      </c>
      <c r="AF269" s="82" t="s">
        <v>8272</v>
      </c>
      <c r="AG269" s="82" t="s">
        <v>14767</v>
      </c>
      <c r="AH269" s="82" t="s">
        <v>93</v>
      </c>
      <c r="AI269" s="82" t="s">
        <v>15278</v>
      </c>
      <c r="AJ269" s="82" t="s">
        <v>9543</v>
      </c>
      <c r="AK269" s="82" t="s">
        <v>2543</v>
      </c>
      <c r="AL269" s="82" t="s">
        <v>7121</v>
      </c>
      <c r="AM269" s="82" t="s">
        <v>17290</v>
      </c>
      <c r="AN269" s="82" t="s">
        <v>14164</v>
      </c>
      <c r="AO269" s="82" t="s">
        <v>17797</v>
      </c>
      <c r="AP269" s="82" t="s">
        <v>17923</v>
      </c>
      <c r="AQ269" s="82" t="s">
        <v>7736</v>
      </c>
      <c r="AR269" s="82" t="s">
        <v>7862</v>
      </c>
      <c r="AS269" s="82" t="s">
        <v>7138</v>
      </c>
      <c r="AT269" s="82" t="s">
        <v>1198</v>
      </c>
      <c r="AU269" s="82" t="s">
        <v>2193</v>
      </c>
      <c r="AV269" s="82" t="s">
        <v>7651</v>
      </c>
      <c r="AW269" s="82" t="s">
        <v>12293</v>
      </c>
      <c r="AX269" s="82" t="s">
        <v>7248</v>
      </c>
      <c r="AY269" s="82" t="s">
        <v>12741</v>
      </c>
      <c r="AZ269" s="82" t="s">
        <v>20011</v>
      </c>
      <c r="BA269" s="82" t="s">
        <v>6921</v>
      </c>
      <c r="BB269" s="82" t="s">
        <v>14489</v>
      </c>
      <c r="BC269" s="82" t="s">
        <v>1692</v>
      </c>
      <c r="BD269" s="82" t="s">
        <v>1567</v>
      </c>
      <c r="BE269" s="82" t="s">
        <v>12790</v>
      </c>
      <c r="BF269" s="82" t="s">
        <v>6865</v>
      </c>
      <c r="BG269" s="82" t="s">
        <v>12390</v>
      </c>
      <c r="BH269" s="82" t="s">
        <v>12573</v>
      </c>
      <c r="BI269" s="82" t="s">
        <v>20421</v>
      </c>
      <c r="BJ269" s="82" t="s">
        <v>9555</v>
      </c>
      <c r="BK269" s="82" t="s">
        <v>19155</v>
      </c>
      <c r="BL269" s="82" t="s">
        <v>15169</v>
      </c>
      <c r="BM269" s="82" t="s">
        <v>17520</v>
      </c>
      <c r="BN269" s="82" t="s">
        <v>19721</v>
      </c>
      <c r="BO269" s="82" t="s">
        <v>21443</v>
      </c>
      <c r="BP269" s="82" t="s">
        <v>20178</v>
      </c>
      <c r="BQ269" s="82" t="s">
        <v>1811</v>
      </c>
      <c r="BR269" s="82" t="s">
        <v>17158</v>
      </c>
      <c r="BS269" s="82" t="s">
        <v>21039</v>
      </c>
      <c r="BT269" s="82" t="s">
        <v>9741</v>
      </c>
      <c r="BU269" s="82" t="s">
        <v>18124</v>
      </c>
      <c r="BV269" s="82" t="s">
        <v>7602</v>
      </c>
      <c r="BW269" s="82" t="s">
        <v>22171</v>
      </c>
      <c r="BX269" s="82" t="s">
        <v>7716</v>
      </c>
      <c r="BY269" s="82" t="s">
        <v>2628</v>
      </c>
      <c r="BZ269" s="82" t="s">
        <v>22820</v>
      </c>
      <c r="CA269" s="82" t="s">
        <v>21865</v>
      </c>
      <c r="CB269" s="82" t="s">
        <v>9547</v>
      </c>
      <c r="CC269" s="82" t="s">
        <v>15450</v>
      </c>
      <c r="CD269" s="82" t="s">
        <v>12830</v>
      </c>
      <c r="CE269" s="82" t="s">
        <v>19596</v>
      </c>
      <c r="CF269" s="82" t="s">
        <v>20107</v>
      </c>
      <c r="CG269" s="82" t="s">
        <v>7996</v>
      </c>
      <c r="CH269" s="82" t="s">
        <v>6373</v>
      </c>
      <c r="CI269" s="82" t="s">
        <v>14563</v>
      </c>
      <c r="CJ269" s="82" t="s">
        <v>17179</v>
      </c>
      <c r="CK269" s="82" t="s">
        <v>17518</v>
      </c>
      <c r="CL269" s="82" t="s">
        <v>339</v>
      </c>
      <c r="CM269" s="82" t="s">
        <v>12577</v>
      </c>
      <c r="CO269" s="82" t="s">
        <v>10958</v>
      </c>
    </row>
    <row r="270" spans="3:93" ht="16.5" x14ac:dyDescent="0.25">
      <c r="C270" s="81" t="s">
        <v>5062</v>
      </c>
      <c r="D270" s="82" t="s">
        <v>5063</v>
      </c>
      <c r="E270" s="82" t="s">
        <v>5670</v>
      </c>
      <c r="F270" s="82" t="s">
        <v>6110</v>
      </c>
      <c r="G270" s="82" t="s">
        <v>6753</v>
      </c>
      <c r="H270" s="82" t="s">
        <v>7449</v>
      </c>
      <c r="I270" s="82" t="s">
        <v>7989</v>
      </c>
      <c r="J270" s="82" t="s">
        <v>8512</v>
      </c>
      <c r="K270" s="82" t="s">
        <v>9220</v>
      </c>
      <c r="L270" s="82" t="s">
        <v>907</v>
      </c>
      <c r="M270" s="82" t="s">
        <v>10060</v>
      </c>
      <c r="N270" s="82" t="s">
        <v>11138</v>
      </c>
      <c r="O270" s="82" t="s">
        <v>10442</v>
      </c>
      <c r="P270" s="82" t="s">
        <v>11539</v>
      </c>
      <c r="Q270" s="82" t="s">
        <v>3863</v>
      </c>
      <c r="R270" s="82" t="s">
        <v>1852</v>
      </c>
      <c r="S270" s="82" t="s">
        <v>7584</v>
      </c>
      <c r="T270" s="82" t="s">
        <v>3007</v>
      </c>
      <c r="U270" s="82" t="s">
        <v>12090</v>
      </c>
      <c r="V270" s="82" t="s">
        <v>3008</v>
      </c>
      <c r="W270" s="82" t="s">
        <v>983</v>
      </c>
      <c r="X270" s="82" t="s">
        <v>11449</v>
      </c>
      <c r="Y270" s="82" t="s">
        <v>959</v>
      </c>
      <c r="Z270" s="82" t="s">
        <v>13783</v>
      </c>
      <c r="AA270" s="82" t="s">
        <v>14155</v>
      </c>
      <c r="AB270" s="82" t="s">
        <v>445</v>
      </c>
      <c r="AC270" s="82" t="s">
        <v>13994</v>
      </c>
      <c r="AE270" s="82" t="s">
        <v>16051</v>
      </c>
      <c r="AF270" s="82" t="s">
        <v>14153</v>
      </c>
      <c r="AG270" s="82" t="s">
        <v>10853</v>
      </c>
      <c r="AH270" s="82" t="s">
        <v>644</v>
      </c>
      <c r="AI270" s="82" t="s">
        <v>15279</v>
      </c>
      <c r="AJ270" s="82" t="s">
        <v>3368</v>
      </c>
      <c r="AK270" s="82" t="s">
        <v>3370</v>
      </c>
      <c r="AL270" s="82" t="s">
        <v>7202</v>
      </c>
      <c r="AM270" s="82" t="s">
        <v>13939</v>
      </c>
      <c r="AN270" s="82" t="s">
        <v>14207</v>
      </c>
      <c r="AO270" s="82" t="s">
        <v>18225</v>
      </c>
      <c r="AP270" s="82" t="s">
        <v>10620</v>
      </c>
      <c r="AQ270" s="82" t="s">
        <v>7677</v>
      </c>
      <c r="AR270" s="82" t="s">
        <v>7826</v>
      </c>
      <c r="AS270" s="82" t="s">
        <v>7140</v>
      </c>
      <c r="AT270" s="82" t="s">
        <v>330</v>
      </c>
      <c r="AU270" s="82" t="s">
        <v>2196</v>
      </c>
      <c r="AV270" s="82" t="s">
        <v>2193</v>
      </c>
      <c r="AW270" s="82" t="s">
        <v>8997</v>
      </c>
      <c r="AX270" s="82" t="s">
        <v>6685</v>
      </c>
      <c r="AY270" s="82" t="s">
        <v>4367</v>
      </c>
      <c r="AZ270" s="82" t="s">
        <v>20012</v>
      </c>
      <c r="BA270" s="82" t="s">
        <v>7544</v>
      </c>
      <c r="BB270" s="82" t="s">
        <v>7153</v>
      </c>
      <c r="BC270" s="82" t="s">
        <v>2156</v>
      </c>
      <c r="BD270" s="82" t="s">
        <v>9624</v>
      </c>
      <c r="BE270" s="82" t="s">
        <v>3760</v>
      </c>
      <c r="BF270" s="82" t="s">
        <v>20215</v>
      </c>
      <c r="BG270" s="82" t="s">
        <v>11774</v>
      </c>
      <c r="BH270" s="82" t="s">
        <v>4357</v>
      </c>
      <c r="BI270" s="82" t="s">
        <v>20408</v>
      </c>
      <c r="BJ270" s="82" t="s">
        <v>3163</v>
      </c>
      <c r="BK270" s="82" t="s">
        <v>19156</v>
      </c>
      <c r="BL270" s="82" t="s">
        <v>6555</v>
      </c>
      <c r="BM270" s="82" t="s">
        <v>7321</v>
      </c>
      <c r="BN270" s="82" t="s">
        <v>19722</v>
      </c>
      <c r="BO270" s="82" t="s">
        <v>21444</v>
      </c>
      <c r="BP270" s="82" t="s">
        <v>13957</v>
      </c>
      <c r="BQ270" s="82" t="s">
        <v>1810</v>
      </c>
      <c r="BR270" s="82" t="s">
        <v>19730</v>
      </c>
      <c r="BS270" s="82" t="s">
        <v>20927</v>
      </c>
      <c r="BT270" s="82" t="s">
        <v>9765</v>
      </c>
      <c r="BU270" s="82" t="s">
        <v>20551</v>
      </c>
      <c r="BV270" s="82" t="s">
        <v>18493</v>
      </c>
      <c r="BW270" s="82" t="s">
        <v>22172</v>
      </c>
      <c r="BX270" s="82" t="s">
        <v>6878</v>
      </c>
      <c r="BY270" s="82" t="s">
        <v>2630</v>
      </c>
      <c r="BZ270" s="82" t="s">
        <v>22524</v>
      </c>
      <c r="CA270" s="82" t="s">
        <v>21866</v>
      </c>
      <c r="CB270" s="82" t="s">
        <v>1819</v>
      </c>
      <c r="CC270" s="82" t="s">
        <v>22854</v>
      </c>
      <c r="CD270" s="82" t="s">
        <v>1076</v>
      </c>
      <c r="CE270" s="82" t="s">
        <v>19648</v>
      </c>
      <c r="CF270" s="82" t="s">
        <v>18306</v>
      </c>
      <c r="CG270" s="82" t="s">
        <v>15247</v>
      </c>
      <c r="CH270" s="82" t="s">
        <v>7263</v>
      </c>
      <c r="CI270" s="82" t="s">
        <v>22604</v>
      </c>
      <c r="CJ270" s="82" t="s">
        <v>20145</v>
      </c>
      <c r="CK270" s="82" t="s">
        <v>17373</v>
      </c>
      <c r="CL270" s="82" t="s">
        <v>7653</v>
      </c>
      <c r="CM270" s="82" t="s">
        <v>3378</v>
      </c>
      <c r="CO270" s="82" t="s">
        <v>23068</v>
      </c>
    </row>
    <row r="271" spans="3:93" ht="16.5" x14ac:dyDescent="0.25">
      <c r="C271" s="81" t="s">
        <v>5064</v>
      </c>
      <c r="D271" s="82" t="s">
        <v>5065</v>
      </c>
      <c r="E271" s="82" t="s">
        <v>5671</v>
      </c>
      <c r="F271" s="82" t="s">
        <v>6111</v>
      </c>
      <c r="G271" s="82" t="s">
        <v>6755</v>
      </c>
      <c r="H271" s="82" t="s">
        <v>7452</v>
      </c>
      <c r="I271" s="82" t="s">
        <v>6499</v>
      </c>
      <c r="J271" s="82" t="s">
        <v>8347</v>
      </c>
      <c r="K271" s="82" t="s">
        <v>9247</v>
      </c>
      <c r="L271" s="82" t="s">
        <v>9576</v>
      </c>
      <c r="M271" s="82" t="s">
        <v>9937</v>
      </c>
      <c r="N271" s="82" t="s">
        <v>8390</v>
      </c>
      <c r="O271" s="82" t="s">
        <v>10595</v>
      </c>
      <c r="P271" s="82" t="s">
        <v>9773</v>
      </c>
      <c r="Q271" s="82" t="s">
        <v>1720</v>
      </c>
      <c r="R271" s="82" t="s">
        <v>1144</v>
      </c>
      <c r="S271" s="82" t="s">
        <v>12869</v>
      </c>
      <c r="T271" s="82" t="s">
        <v>3012</v>
      </c>
      <c r="U271" s="82" t="s">
        <v>12091</v>
      </c>
      <c r="V271" s="82" t="s">
        <v>620</v>
      </c>
      <c r="W271" s="82" t="s">
        <v>11742</v>
      </c>
      <c r="X271" s="82" t="s">
        <v>12278</v>
      </c>
      <c r="Y271" s="82" t="s">
        <v>2043</v>
      </c>
      <c r="Z271" s="82" t="s">
        <v>13785</v>
      </c>
      <c r="AA271" s="82" t="s">
        <v>8262</v>
      </c>
      <c r="AB271" s="82" t="s">
        <v>915</v>
      </c>
      <c r="AC271" s="82" t="s">
        <v>13995</v>
      </c>
      <c r="AE271" s="82" t="s">
        <v>16052</v>
      </c>
      <c r="AF271" s="82" t="s">
        <v>8262</v>
      </c>
      <c r="AG271" s="82" t="s">
        <v>11127</v>
      </c>
      <c r="AH271" s="82" t="s">
        <v>12887</v>
      </c>
      <c r="AI271" s="82" t="s">
        <v>15325</v>
      </c>
      <c r="AJ271" s="82" t="s">
        <v>3866</v>
      </c>
      <c r="AK271" s="82" t="s">
        <v>915</v>
      </c>
      <c r="AL271" s="82" t="s">
        <v>7203</v>
      </c>
      <c r="AM271" s="82" t="s">
        <v>17293</v>
      </c>
      <c r="AN271" s="82" t="s">
        <v>14201</v>
      </c>
      <c r="AO271" s="82" t="s">
        <v>10446</v>
      </c>
      <c r="AP271" s="82" t="s">
        <v>10517</v>
      </c>
      <c r="AQ271" s="82" t="s">
        <v>17461</v>
      </c>
      <c r="AR271" s="82" t="s">
        <v>6882</v>
      </c>
      <c r="AS271" s="82" t="s">
        <v>14431</v>
      </c>
      <c r="AT271" s="82" t="s">
        <v>137</v>
      </c>
      <c r="AU271" s="82" t="s">
        <v>2191</v>
      </c>
      <c r="AV271" s="82" t="s">
        <v>2195</v>
      </c>
      <c r="AW271" s="82" t="s">
        <v>692</v>
      </c>
      <c r="AX271" s="82" t="s">
        <v>16346</v>
      </c>
      <c r="AY271" s="82" t="s">
        <v>9628</v>
      </c>
      <c r="AZ271" s="82" t="s">
        <v>20013</v>
      </c>
      <c r="BA271" s="82" t="s">
        <v>17353</v>
      </c>
      <c r="BB271" s="82" t="s">
        <v>14843</v>
      </c>
      <c r="BC271" s="82" t="s">
        <v>3229</v>
      </c>
      <c r="BD271" s="82" t="s">
        <v>11758</v>
      </c>
      <c r="BE271" s="82" t="s">
        <v>940</v>
      </c>
      <c r="BF271" s="82" t="s">
        <v>16477</v>
      </c>
      <c r="BG271" s="82" t="s">
        <v>11762</v>
      </c>
      <c r="BH271" s="82" t="s">
        <v>1711</v>
      </c>
      <c r="BI271" s="82" t="s">
        <v>20422</v>
      </c>
      <c r="BJ271" s="82" t="s">
        <v>1857</v>
      </c>
      <c r="BK271" s="82" t="s">
        <v>19157</v>
      </c>
      <c r="BL271" s="82" t="s">
        <v>17601</v>
      </c>
      <c r="BM271" s="82" t="s">
        <v>16968</v>
      </c>
      <c r="BN271" s="82" t="s">
        <v>14783</v>
      </c>
      <c r="BO271" s="82" t="s">
        <v>21445</v>
      </c>
      <c r="BP271" s="82" t="s">
        <v>13957</v>
      </c>
      <c r="BQ271" s="82" t="s">
        <v>9548</v>
      </c>
      <c r="BR271" s="82" t="s">
        <v>16209</v>
      </c>
      <c r="BS271" s="82" t="s">
        <v>20849</v>
      </c>
      <c r="BT271" s="82" t="s">
        <v>12313</v>
      </c>
      <c r="BU271" s="82" t="s">
        <v>20328</v>
      </c>
      <c r="BV271" s="82" t="s">
        <v>18587</v>
      </c>
      <c r="BW271" s="82" t="s">
        <v>22173</v>
      </c>
      <c r="BX271" s="82" t="s">
        <v>6853</v>
      </c>
      <c r="BY271" s="82" t="s">
        <v>3765</v>
      </c>
      <c r="BZ271" s="82" t="s">
        <v>15626</v>
      </c>
      <c r="CA271" s="82" t="s">
        <v>21867</v>
      </c>
      <c r="CB271" s="82" t="s">
        <v>4357</v>
      </c>
      <c r="CC271" s="82" t="s">
        <v>15511</v>
      </c>
      <c r="CD271" s="82" t="s">
        <v>4380</v>
      </c>
      <c r="CE271" s="82" t="s">
        <v>10977</v>
      </c>
      <c r="CF271" s="82" t="s">
        <v>20741</v>
      </c>
      <c r="CG271" s="82" t="s">
        <v>6389</v>
      </c>
      <c r="CH271" s="82" t="s">
        <v>17152</v>
      </c>
      <c r="CI271" s="82" t="s">
        <v>22606</v>
      </c>
      <c r="CJ271" s="82" t="s">
        <v>14000</v>
      </c>
      <c r="CK271" s="82" t="s">
        <v>7300</v>
      </c>
      <c r="CL271" s="82" t="s">
        <v>331</v>
      </c>
      <c r="CM271" s="82" t="s">
        <v>3375</v>
      </c>
      <c r="CO271" s="82" t="s">
        <v>15730</v>
      </c>
    </row>
    <row r="272" spans="3:93" ht="16.5" x14ac:dyDescent="0.25">
      <c r="C272" s="81" t="s">
        <v>5066</v>
      </c>
      <c r="D272" s="82" t="s">
        <v>5067</v>
      </c>
      <c r="E272" s="82" t="s">
        <v>5672</v>
      </c>
      <c r="F272" s="82" t="s">
        <v>6112</v>
      </c>
      <c r="G272" s="82" t="s">
        <v>6757</v>
      </c>
      <c r="H272" s="82" t="s">
        <v>7311</v>
      </c>
      <c r="I272" s="82" t="s">
        <v>7257</v>
      </c>
      <c r="J272" s="82" t="s">
        <v>8516</v>
      </c>
      <c r="K272" s="82" t="s">
        <v>9248</v>
      </c>
      <c r="L272" s="82" t="s">
        <v>741</v>
      </c>
      <c r="M272" s="82" t="s">
        <v>10061</v>
      </c>
      <c r="N272" s="82" t="s">
        <v>8343</v>
      </c>
      <c r="O272" s="82" t="s">
        <v>10596</v>
      </c>
      <c r="P272" s="82" t="s">
        <v>11543</v>
      </c>
      <c r="Q272" s="82" t="s">
        <v>3845</v>
      </c>
      <c r="R272" s="82" t="s">
        <v>1132</v>
      </c>
      <c r="S272" s="82" t="s">
        <v>12870</v>
      </c>
      <c r="T272" s="82" t="s">
        <v>2291</v>
      </c>
      <c r="U272" s="82" t="s">
        <v>12092</v>
      </c>
      <c r="V272" s="82" t="s">
        <v>2894</v>
      </c>
      <c r="W272" s="82" t="s">
        <v>13354</v>
      </c>
      <c r="X272" s="82" t="s">
        <v>8960</v>
      </c>
      <c r="Y272" s="82" t="s">
        <v>1497</v>
      </c>
      <c r="Z272" s="82" t="s">
        <v>13786</v>
      </c>
      <c r="AA272" s="82" t="s">
        <v>14243</v>
      </c>
      <c r="AB272" s="82" t="s">
        <v>919</v>
      </c>
      <c r="AC272" s="82" t="s">
        <v>6557</v>
      </c>
      <c r="AE272" s="82" t="s">
        <v>9307</v>
      </c>
      <c r="AF272" s="82" t="s">
        <v>14215</v>
      </c>
      <c r="AG272" s="82" t="s">
        <v>14770</v>
      </c>
      <c r="AH272" s="82" t="s">
        <v>1693</v>
      </c>
      <c r="AI272" s="82" t="s">
        <v>15612</v>
      </c>
      <c r="AJ272" s="82" t="s">
        <v>3870</v>
      </c>
      <c r="AK272" s="82" t="s">
        <v>1857</v>
      </c>
      <c r="AL272" s="82" t="s">
        <v>14971</v>
      </c>
      <c r="AM272" s="82" t="s">
        <v>7875</v>
      </c>
      <c r="AN272" s="82" t="s">
        <v>16722</v>
      </c>
      <c r="AO272" s="82" t="s">
        <v>18123</v>
      </c>
      <c r="AP272" s="82" t="s">
        <v>17925</v>
      </c>
      <c r="AQ272" s="82" t="s">
        <v>17452</v>
      </c>
      <c r="AR272" s="82" t="s">
        <v>16543</v>
      </c>
      <c r="AS272" s="82" t="s">
        <v>14357</v>
      </c>
      <c r="AT272" s="82" t="s">
        <v>1445</v>
      </c>
      <c r="AU272" s="82" t="s">
        <v>7653</v>
      </c>
      <c r="AV272" s="82" t="s">
        <v>1198</v>
      </c>
      <c r="AW272" s="82" t="s">
        <v>11401</v>
      </c>
      <c r="AX272" s="82" t="s">
        <v>6424</v>
      </c>
      <c r="AY272" s="82" t="s">
        <v>1742</v>
      </c>
      <c r="AZ272" s="82" t="s">
        <v>20014</v>
      </c>
      <c r="BA272" s="82" t="s">
        <v>16821</v>
      </c>
      <c r="BB272" s="82" t="s">
        <v>14952</v>
      </c>
      <c r="BC272" s="82" t="s">
        <v>4173</v>
      </c>
      <c r="BD272" s="82" t="s">
        <v>1563</v>
      </c>
      <c r="BE272" s="82" t="s">
        <v>1696</v>
      </c>
      <c r="BF272" s="82" t="s">
        <v>20217</v>
      </c>
      <c r="BG272" s="82" t="s">
        <v>3745</v>
      </c>
      <c r="BH272" s="82" t="s">
        <v>12568</v>
      </c>
      <c r="BI272" s="82" t="s">
        <v>17789</v>
      </c>
      <c r="BJ272" s="82" t="s">
        <v>12577</v>
      </c>
      <c r="BK272" s="82" t="s">
        <v>19158</v>
      </c>
      <c r="BL272" s="82" t="s">
        <v>17368</v>
      </c>
      <c r="BM272" s="82" t="s">
        <v>18886</v>
      </c>
      <c r="BN272" s="82" t="s">
        <v>14032</v>
      </c>
      <c r="BO272" s="82" t="s">
        <v>21446</v>
      </c>
      <c r="BP272" s="82" t="s">
        <v>8015</v>
      </c>
      <c r="BQ272" s="82" t="s">
        <v>2152</v>
      </c>
      <c r="BR272" s="82" t="s">
        <v>7150</v>
      </c>
      <c r="BS272" s="82" t="s">
        <v>21040</v>
      </c>
      <c r="BT272" s="82" t="s">
        <v>12401</v>
      </c>
      <c r="BU272" s="82" t="s">
        <v>3473</v>
      </c>
      <c r="BV272" s="82" t="s">
        <v>18057</v>
      </c>
      <c r="BW272" s="82" t="s">
        <v>22174</v>
      </c>
      <c r="BX272" s="82" t="s">
        <v>17694</v>
      </c>
      <c r="BY272" s="82" t="s">
        <v>4171</v>
      </c>
      <c r="BZ272" s="82" t="s">
        <v>22828</v>
      </c>
      <c r="CA272" s="82" t="s">
        <v>19560</v>
      </c>
      <c r="CB272" s="82" t="s">
        <v>114</v>
      </c>
      <c r="CC272" s="82" t="s">
        <v>22855</v>
      </c>
      <c r="CD272" s="82" t="s">
        <v>2618</v>
      </c>
      <c r="CE272" s="82" t="s">
        <v>14656</v>
      </c>
      <c r="CF272" s="82" t="s">
        <v>20742</v>
      </c>
      <c r="CG272" s="82" t="s">
        <v>22376</v>
      </c>
      <c r="CH272" s="82" t="s">
        <v>6633</v>
      </c>
      <c r="CI272" s="82" t="s">
        <v>22607</v>
      </c>
      <c r="CJ272" s="82" t="s">
        <v>16854</v>
      </c>
      <c r="CK272" s="82" t="s">
        <v>6364</v>
      </c>
      <c r="CL272" s="82" t="s">
        <v>7649</v>
      </c>
      <c r="CM272" s="82" t="s">
        <v>4357</v>
      </c>
      <c r="CO272" s="82" t="s">
        <v>23069</v>
      </c>
    </row>
    <row r="273" spans="3:93" ht="16.5" x14ac:dyDescent="0.25">
      <c r="C273" s="81" t="s">
        <v>5068</v>
      </c>
      <c r="D273" s="82" t="s">
        <v>5069</v>
      </c>
      <c r="E273" s="82" t="s">
        <v>5673</v>
      </c>
      <c r="F273" s="82" t="s">
        <v>6113</v>
      </c>
      <c r="G273" s="82" t="s">
        <v>6760</v>
      </c>
      <c r="H273" s="82" t="s">
        <v>7453</v>
      </c>
      <c r="I273" s="82" t="s">
        <v>7992</v>
      </c>
      <c r="J273" s="82" t="s">
        <v>8518</v>
      </c>
      <c r="K273" s="82" t="s">
        <v>4271</v>
      </c>
      <c r="L273" s="82" t="s">
        <v>9570</v>
      </c>
      <c r="M273" s="82" t="s">
        <v>10062</v>
      </c>
      <c r="N273" s="82" t="s">
        <v>8320</v>
      </c>
      <c r="O273" s="82" t="s">
        <v>10598</v>
      </c>
      <c r="P273" s="82" t="s">
        <v>9769</v>
      </c>
      <c r="Q273" s="82" t="s">
        <v>11766</v>
      </c>
      <c r="R273" s="82" t="s">
        <v>1859</v>
      </c>
      <c r="S273" s="82" t="s">
        <v>12873</v>
      </c>
      <c r="T273" s="82" t="s">
        <v>467</v>
      </c>
      <c r="U273" s="82" t="s">
        <v>12093</v>
      </c>
      <c r="V273" s="82" t="s">
        <v>634</v>
      </c>
      <c r="W273" s="82" t="s">
        <v>10750</v>
      </c>
      <c r="X273" s="82" t="s">
        <v>11291</v>
      </c>
      <c r="Y273" s="82" t="s">
        <v>961</v>
      </c>
      <c r="Z273" s="82" t="s">
        <v>13787</v>
      </c>
      <c r="AA273" s="82" t="s">
        <v>14160</v>
      </c>
      <c r="AB273" s="82" t="s">
        <v>1147</v>
      </c>
      <c r="AC273" s="82" t="s">
        <v>13998</v>
      </c>
      <c r="AE273" s="82" t="s">
        <v>16053</v>
      </c>
      <c r="AF273" s="82" t="s">
        <v>14153</v>
      </c>
      <c r="AG273" s="82" t="s">
        <v>11082</v>
      </c>
      <c r="AH273" s="82" t="s">
        <v>637</v>
      </c>
      <c r="AI273" s="82" t="s">
        <v>15613</v>
      </c>
      <c r="AJ273" s="82" t="s">
        <v>4161</v>
      </c>
      <c r="AK273" s="82" t="s">
        <v>3380</v>
      </c>
      <c r="AL273" s="82" t="s">
        <v>7197</v>
      </c>
      <c r="AM273" s="82" t="s">
        <v>7672</v>
      </c>
      <c r="AN273" s="82" t="s">
        <v>16723</v>
      </c>
      <c r="AO273" s="82" t="s">
        <v>10425</v>
      </c>
      <c r="AP273" s="82" t="s">
        <v>10404</v>
      </c>
      <c r="AQ273" s="82" t="s">
        <v>7049</v>
      </c>
      <c r="AR273" s="82" t="s">
        <v>17506</v>
      </c>
      <c r="AS273" s="82" t="s">
        <v>15145</v>
      </c>
      <c r="AT273" s="82" t="s">
        <v>1199</v>
      </c>
      <c r="AU273" s="82" t="s">
        <v>2191</v>
      </c>
      <c r="AV273" s="82" t="s">
        <v>333</v>
      </c>
      <c r="AW273" s="82" t="s">
        <v>12410</v>
      </c>
      <c r="AX273" s="82" t="s">
        <v>15206</v>
      </c>
      <c r="AY273" s="82" t="s">
        <v>957</v>
      </c>
      <c r="AZ273" s="82" t="s">
        <v>20015</v>
      </c>
      <c r="BA273" s="82" t="s">
        <v>6946</v>
      </c>
      <c r="BB273" s="82" t="s">
        <v>14440</v>
      </c>
      <c r="BC273" s="82" t="s">
        <v>3764</v>
      </c>
      <c r="BD273" s="82" t="s">
        <v>8930</v>
      </c>
      <c r="BE273" s="82" t="s">
        <v>1691</v>
      </c>
      <c r="BF273" s="82" t="s">
        <v>6981</v>
      </c>
      <c r="BG273" s="82" t="s">
        <v>1476</v>
      </c>
      <c r="BH273" s="82" t="s">
        <v>1848</v>
      </c>
      <c r="BI273" s="82" t="s">
        <v>18279</v>
      </c>
      <c r="BJ273" s="82" t="s">
        <v>1159</v>
      </c>
      <c r="BK273" s="82" t="s">
        <v>19159</v>
      </c>
      <c r="BL273" s="82" t="s">
        <v>17173</v>
      </c>
      <c r="BM273" s="82" t="s">
        <v>7379</v>
      </c>
      <c r="BN273" s="82" t="s">
        <v>19723</v>
      </c>
      <c r="BO273" s="82" t="s">
        <v>21447</v>
      </c>
      <c r="BP273" s="82" t="s">
        <v>20192</v>
      </c>
      <c r="BQ273" s="82" t="s">
        <v>1715</v>
      </c>
      <c r="BR273" s="82" t="s">
        <v>15155</v>
      </c>
      <c r="BS273" s="82" t="s">
        <v>20951</v>
      </c>
      <c r="BT273" s="82" t="s">
        <v>11296</v>
      </c>
      <c r="BU273" s="82" t="s">
        <v>1835</v>
      </c>
      <c r="BV273" s="82" t="s">
        <v>17693</v>
      </c>
      <c r="BW273" s="82" t="s">
        <v>22175</v>
      </c>
      <c r="BX273" s="82" t="s">
        <v>7715</v>
      </c>
      <c r="BY273" s="82" t="s">
        <v>2630</v>
      </c>
      <c r="BZ273" s="82" t="s">
        <v>22833</v>
      </c>
      <c r="CA273" s="82" t="s">
        <v>21868</v>
      </c>
      <c r="CB273" s="82" t="s">
        <v>2145</v>
      </c>
      <c r="CC273" s="82" t="s">
        <v>22857</v>
      </c>
      <c r="CD273" s="82" t="s">
        <v>2621</v>
      </c>
      <c r="CE273" s="82" t="s">
        <v>10941</v>
      </c>
      <c r="CF273" s="82" t="s">
        <v>16026</v>
      </c>
      <c r="CG273" s="82" t="s">
        <v>7112</v>
      </c>
      <c r="CH273" s="82" t="s">
        <v>6285</v>
      </c>
      <c r="CI273" s="82" t="s">
        <v>22608</v>
      </c>
      <c r="CJ273" s="82" t="s">
        <v>8013</v>
      </c>
      <c r="CK273" s="82" t="s">
        <v>17582</v>
      </c>
      <c r="CL273" s="82" t="s">
        <v>1445</v>
      </c>
      <c r="CM273" s="82" t="s">
        <v>11768</v>
      </c>
      <c r="CO273" s="82" t="s">
        <v>23070</v>
      </c>
    </row>
    <row r="274" spans="3:93" ht="16.5" x14ac:dyDescent="0.25">
      <c r="C274" s="81" t="s">
        <v>5070</v>
      </c>
      <c r="D274" s="82" t="s">
        <v>5071</v>
      </c>
      <c r="E274" s="82" t="s">
        <v>5674</v>
      </c>
      <c r="F274" s="82" t="s">
        <v>6114</v>
      </c>
      <c r="G274" s="82" t="s">
        <v>6763</v>
      </c>
      <c r="H274" s="82" t="s">
        <v>7455</v>
      </c>
      <c r="I274" s="82" t="s">
        <v>7267</v>
      </c>
      <c r="J274" s="82" t="s">
        <v>8520</v>
      </c>
      <c r="K274" s="82" t="s">
        <v>2487</v>
      </c>
      <c r="L274" s="82" t="s">
        <v>9617</v>
      </c>
      <c r="M274" s="82" t="s">
        <v>10063</v>
      </c>
      <c r="N274" s="82" t="s">
        <v>11036</v>
      </c>
      <c r="O274" s="82" t="s">
        <v>10602</v>
      </c>
      <c r="P274" s="82" t="s">
        <v>8907</v>
      </c>
      <c r="Q274" s="82" t="s">
        <v>2150</v>
      </c>
      <c r="R274" s="82" t="s">
        <v>1804</v>
      </c>
      <c r="S274" s="82" t="s">
        <v>7611</v>
      </c>
      <c r="T274" s="82" t="s">
        <v>2548</v>
      </c>
      <c r="U274" s="82" t="s">
        <v>12094</v>
      </c>
      <c r="V274" s="82" t="s">
        <v>613</v>
      </c>
      <c r="W274" s="82" t="s">
        <v>13357</v>
      </c>
      <c r="X274" s="82" t="s">
        <v>12395</v>
      </c>
      <c r="Y274" s="82" t="s">
        <v>9641</v>
      </c>
      <c r="Z274" s="82" t="s">
        <v>13788</v>
      </c>
      <c r="AA274" s="82" t="s">
        <v>8229</v>
      </c>
      <c r="AB274" s="82" t="s">
        <v>1851</v>
      </c>
      <c r="AC274" s="82" t="s">
        <v>13999</v>
      </c>
      <c r="AE274" s="82" t="s">
        <v>9288</v>
      </c>
      <c r="AF274" s="82" t="s">
        <v>14149</v>
      </c>
      <c r="AG274" s="82" t="s">
        <v>14771</v>
      </c>
      <c r="AH274" s="82" t="s">
        <v>12786</v>
      </c>
      <c r="AI274" s="82" t="s">
        <v>15494</v>
      </c>
      <c r="AJ274" s="82" t="s">
        <v>637</v>
      </c>
      <c r="AK274" s="82" t="s">
        <v>899</v>
      </c>
      <c r="AL274" s="82" t="s">
        <v>16360</v>
      </c>
      <c r="AM274" s="82" t="s">
        <v>7555</v>
      </c>
      <c r="AN274" s="82" t="s">
        <v>16724</v>
      </c>
      <c r="AO274" s="82" t="s">
        <v>10585</v>
      </c>
      <c r="AP274" s="82" t="s">
        <v>17790</v>
      </c>
      <c r="AQ274" s="82" t="s">
        <v>18470</v>
      </c>
      <c r="AR274" s="82" t="s">
        <v>7804</v>
      </c>
      <c r="AS274" s="82" t="s">
        <v>14951</v>
      </c>
      <c r="AT274" s="82" t="s">
        <v>328</v>
      </c>
      <c r="AU274" s="82" t="s">
        <v>332</v>
      </c>
      <c r="AV274" s="82" t="s">
        <v>333</v>
      </c>
      <c r="AW274" s="82" t="s">
        <v>981</v>
      </c>
      <c r="AX274" s="82" t="s">
        <v>6741</v>
      </c>
      <c r="AY274" s="82" t="s">
        <v>2538</v>
      </c>
      <c r="AZ274" s="82" t="s">
        <v>20016</v>
      </c>
      <c r="BA274" s="82" t="s">
        <v>17319</v>
      </c>
      <c r="BB274" s="82" t="s">
        <v>16926</v>
      </c>
      <c r="BC274" s="82" t="s">
        <v>2625</v>
      </c>
      <c r="BD274" s="82" t="s">
        <v>1558</v>
      </c>
      <c r="BE274" s="82" t="s">
        <v>12829</v>
      </c>
      <c r="BF274" s="82" t="s">
        <v>20219</v>
      </c>
      <c r="BG274" s="82" t="s">
        <v>9583</v>
      </c>
      <c r="BH274" s="82" t="s">
        <v>11766</v>
      </c>
      <c r="BI274" s="82" t="s">
        <v>20093</v>
      </c>
      <c r="BJ274" s="82" t="s">
        <v>1807</v>
      </c>
      <c r="BK274" s="82" t="s">
        <v>19160</v>
      </c>
      <c r="BL274" s="82" t="s">
        <v>6783</v>
      </c>
      <c r="BM274" s="82" t="s">
        <v>17664</v>
      </c>
      <c r="BN274" s="82" t="s">
        <v>19724</v>
      </c>
      <c r="BO274" s="82" t="s">
        <v>21448</v>
      </c>
      <c r="BP274" s="82" t="s">
        <v>17541</v>
      </c>
      <c r="BQ274" s="82" t="s">
        <v>1819</v>
      </c>
      <c r="BR274" s="82" t="s">
        <v>14984</v>
      </c>
      <c r="BS274" s="82" t="s">
        <v>20952</v>
      </c>
      <c r="BT274" s="82" t="s">
        <v>8993</v>
      </c>
      <c r="BU274" s="82" t="s">
        <v>20325</v>
      </c>
      <c r="BV274" s="82" t="s">
        <v>20216</v>
      </c>
      <c r="BW274" s="82" t="s">
        <v>22176</v>
      </c>
      <c r="BX274" s="82" t="s">
        <v>7043</v>
      </c>
      <c r="BY274" s="82" t="s">
        <v>3765</v>
      </c>
      <c r="BZ274" s="82" t="s">
        <v>15541</v>
      </c>
      <c r="CA274" s="82" t="s">
        <v>21746</v>
      </c>
      <c r="CB274" s="82" t="s">
        <v>3070</v>
      </c>
      <c r="CC274" s="82" t="s">
        <v>22858</v>
      </c>
      <c r="CD274" s="82" t="s">
        <v>2617</v>
      </c>
      <c r="CE274" s="82" t="s">
        <v>19601</v>
      </c>
      <c r="CF274" s="82" t="s">
        <v>9316</v>
      </c>
      <c r="CG274" s="82" t="s">
        <v>6420</v>
      </c>
      <c r="CH274" s="82" t="s">
        <v>7261</v>
      </c>
      <c r="CI274" s="82" t="s">
        <v>22430</v>
      </c>
      <c r="CJ274" s="82" t="s">
        <v>7512</v>
      </c>
      <c r="CK274" s="82" t="s">
        <v>17592</v>
      </c>
      <c r="CL274" s="82" t="s">
        <v>324</v>
      </c>
      <c r="CM274" s="82" t="s">
        <v>9543</v>
      </c>
      <c r="CO274" s="82" t="s">
        <v>23011</v>
      </c>
    </row>
    <row r="275" spans="3:93" ht="16.5" x14ac:dyDescent="0.25">
      <c r="C275" s="81" t="s">
        <v>5072</v>
      </c>
      <c r="D275" s="82" t="s">
        <v>5073</v>
      </c>
      <c r="E275" s="82" t="s">
        <v>5675</v>
      </c>
      <c r="F275" s="82" t="s">
        <v>6116</v>
      </c>
      <c r="G275" s="82" t="s">
        <v>6765</v>
      </c>
      <c r="H275" s="82" t="s">
        <v>7457</v>
      </c>
      <c r="I275" s="82" t="s">
        <v>6555</v>
      </c>
      <c r="J275" s="82" t="s">
        <v>8521</v>
      </c>
      <c r="K275" s="82" t="s">
        <v>3887</v>
      </c>
      <c r="L275" s="82" t="s">
        <v>9599</v>
      </c>
      <c r="M275" s="82" t="s">
        <v>10064</v>
      </c>
      <c r="N275" s="82" t="s">
        <v>11142</v>
      </c>
      <c r="O275" s="82" t="s">
        <v>10605</v>
      </c>
      <c r="P275" s="82" t="s">
        <v>8808</v>
      </c>
      <c r="Q275" s="82" t="s">
        <v>1817</v>
      </c>
      <c r="R275" s="82" t="s">
        <v>898</v>
      </c>
      <c r="S275" s="82" t="s">
        <v>12875</v>
      </c>
      <c r="T275" s="82" t="s">
        <v>9570</v>
      </c>
      <c r="U275" s="82" t="s">
        <v>12095</v>
      </c>
      <c r="V275" s="82" t="s">
        <v>1153</v>
      </c>
      <c r="W275" s="82" t="s">
        <v>13358</v>
      </c>
      <c r="X275" s="82" t="s">
        <v>12318</v>
      </c>
      <c r="Y275" s="82" t="s">
        <v>11369</v>
      </c>
      <c r="Z275" s="82" t="s">
        <v>13789</v>
      </c>
      <c r="AA275" s="82" t="s">
        <v>14244</v>
      </c>
      <c r="AB275" s="82" t="s">
        <v>1137</v>
      </c>
      <c r="AC275" s="82" t="s">
        <v>7949</v>
      </c>
      <c r="AE275" s="82" t="s">
        <v>16055</v>
      </c>
      <c r="AF275" s="82" t="s">
        <v>14220</v>
      </c>
      <c r="AG275" s="82" t="s">
        <v>14747</v>
      </c>
      <c r="AH275" s="82" t="s">
        <v>12574</v>
      </c>
      <c r="AI275" s="82" t="s">
        <v>15615</v>
      </c>
      <c r="AJ275" s="82" t="s">
        <v>1719</v>
      </c>
      <c r="AK275" s="82" t="s">
        <v>902</v>
      </c>
      <c r="AL275" s="82" t="s">
        <v>16423</v>
      </c>
      <c r="AM275" s="82" t="s">
        <v>7626</v>
      </c>
      <c r="AN275" s="82" t="s">
        <v>14159</v>
      </c>
      <c r="AO275" s="82" t="s">
        <v>18302</v>
      </c>
      <c r="AP275" s="82" t="s">
        <v>17927</v>
      </c>
      <c r="AQ275" s="82" t="s">
        <v>17295</v>
      </c>
      <c r="AR275" s="82" t="s">
        <v>7901</v>
      </c>
      <c r="AS275" s="82" t="s">
        <v>16222</v>
      </c>
      <c r="AT275" s="82" t="s">
        <v>2190</v>
      </c>
      <c r="AU275" s="82" t="s">
        <v>4171</v>
      </c>
      <c r="AV275" s="82" t="s">
        <v>2629</v>
      </c>
      <c r="AW275" s="82" t="s">
        <v>8912</v>
      </c>
      <c r="AX275" s="82" t="s">
        <v>16994</v>
      </c>
      <c r="AY275" s="82" t="s">
        <v>9643</v>
      </c>
      <c r="AZ275" s="82" t="s">
        <v>20017</v>
      </c>
      <c r="BA275" s="82" t="s">
        <v>7605</v>
      </c>
      <c r="BB275" s="82" t="s">
        <v>16218</v>
      </c>
      <c r="BC275" s="82" t="s">
        <v>3335</v>
      </c>
      <c r="BD275" s="82" t="s">
        <v>11777</v>
      </c>
      <c r="BE275" s="82" t="s">
        <v>14008</v>
      </c>
      <c r="BF275" s="82" t="s">
        <v>6933</v>
      </c>
      <c r="BG275" s="82" t="s">
        <v>9595</v>
      </c>
      <c r="BH275" s="82" t="s">
        <v>9545</v>
      </c>
      <c r="BI275" s="82" t="s">
        <v>18281</v>
      </c>
      <c r="BJ275" s="82" t="s">
        <v>1854</v>
      </c>
      <c r="BK275" s="82" t="s">
        <v>19161</v>
      </c>
      <c r="BL275" s="82" t="s">
        <v>7289</v>
      </c>
      <c r="BM275" s="82" t="s">
        <v>7360</v>
      </c>
      <c r="BN275" s="82" t="s">
        <v>16693</v>
      </c>
      <c r="BO275" s="82" t="s">
        <v>21319</v>
      </c>
      <c r="BP275" s="82" t="s">
        <v>20221</v>
      </c>
      <c r="BQ275" s="82" t="s">
        <v>1816</v>
      </c>
      <c r="BR275" s="82" t="s">
        <v>16359</v>
      </c>
      <c r="BS275" s="82" t="s">
        <v>21041</v>
      </c>
      <c r="BT275" s="82" t="s">
        <v>11407</v>
      </c>
      <c r="BU275" s="82" t="s">
        <v>20608</v>
      </c>
      <c r="BV275" s="82" t="s">
        <v>21655</v>
      </c>
      <c r="BW275" s="82" t="s">
        <v>22177</v>
      </c>
      <c r="BX275" s="82" t="s">
        <v>18849</v>
      </c>
      <c r="BY275" s="82" t="s">
        <v>3661</v>
      </c>
      <c r="BZ275" s="82" t="s">
        <v>22501</v>
      </c>
      <c r="CA275" s="82" t="s">
        <v>21870</v>
      </c>
      <c r="CB275" s="82" t="s">
        <v>2154</v>
      </c>
      <c r="CC275" s="82" t="s">
        <v>19476</v>
      </c>
      <c r="CD275" s="82" t="s">
        <v>8058</v>
      </c>
      <c r="CE275" s="82" t="s">
        <v>19618</v>
      </c>
      <c r="CF275" s="82" t="s">
        <v>10311</v>
      </c>
      <c r="CG275" s="82" t="s">
        <v>16768</v>
      </c>
      <c r="CH275" s="82" t="s">
        <v>7080</v>
      </c>
      <c r="CI275" s="82" t="s">
        <v>22609</v>
      </c>
      <c r="CJ275" s="82" t="s">
        <v>6830</v>
      </c>
      <c r="CK275" s="82" t="s">
        <v>15227</v>
      </c>
      <c r="CL275" s="82" t="s">
        <v>330</v>
      </c>
      <c r="CM275" s="82" t="s">
        <v>1143</v>
      </c>
      <c r="CO275" s="82" t="s">
        <v>14547</v>
      </c>
    </row>
    <row r="276" spans="3:93" ht="16.5" x14ac:dyDescent="0.25">
      <c r="C276" s="81" t="s">
        <v>5074</v>
      </c>
      <c r="D276" s="82" t="s">
        <v>5075</v>
      </c>
      <c r="E276" s="82" t="s">
        <v>5676</v>
      </c>
      <c r="F276" s="82" t="s">
        <v>6117</v>
      </c>
      <c r="G276" s="82" t="s">
        <v>6723</v>
      </c>
      <c r="H276" s="82" t="s">
        <v>6586</v>
      </c>
      <c r="I276" s="82" t="s">
        <v>7235</v>
      </c>
      <c r="J276" s="82" t="s">
        <v>8522</v>
      </c>
      <c r="K276" s="82" t="s">
        <v>9253</v>
      </c>
      <c r="L276" s="82" t="s">
        <v>9568</v>
      </c>
      <c r="M276" s="82" t="s">
        <v>9937</v>
      </c>
      <c r="N276" s="82" t="s">
        <v>10820</v>
      </c>
      <c r="O276" s="82" t="s">
        <v>1264</v>
      </c>
      <c r="P276" s="82" t="s">
        <v>9755</v>
      </c>
      <c r="Q276" s="82" t="s">
        <v>99</v>
      </c>
      <c r="R276" s="82" t="s">
        <v>9557</v>
      </c>
      <c r="S276" s="82" t="s">
        <v>12878</v>
      </c>
      <c r="T276" s="82" t="s">
        <v>2293</v>
      </c>
      <c r="U276" s="82" t="s">
        <v>12096</v>
      </c>
      <c r="V276" s="82" t="s">
        <v>2887</v>
      </c>
      <c r="W276" s="82" t="s">
        <v>13359</v>
      </c>
      <c r="X276" s="82" t="s">
        <v>12729</v>
      </c>
      <c r="Y276" s="82" t="s">
        <v>12413</v>
      </c>
      <c r="Z276" s="82" t="s">
        <v>13790</v>
      </c>
      <c r="AA276" s="82" t="s">
        <v>8285</v>
      </c>
      <c r="AB276" s="82" t="s">
        <v>9553</v>
      </c>
      <c r="AC276" s="82" t="s">
        <v>14002</v>
      </c>
      <c r="AE276" s="82" t="s">
        <v>16057</v>
      </c>
      <c r="AF276" s="82" t="s">
        <v>8263</v>
      </c>
      <c r="AG276" s="82" t="s">
        <v>14772</v>
      </c>
      <c r="AH276" s="82" t="s">
        <v>643</v>
      </c>
      <c r="AI276" s="82" t="s">
        <v>15358</v>
      </c>
      <c r="AJ276" s="82" t="s">
        <v>2145</v>
      </c>
      <c r="AK276" s="82" t="s">
        <v>1138</v>
      </c>
      <c r="AL276" s="82" t="s">
        <v>16362</v>
      </c>
      <c r="AM276" s="82" t="s">
        <v>17043</v>
      </c>
      <c r="AN276" s="82" t="s">
        <v>14193</v>
      </c>
      <c r="AO276" s="82" t="s">
        <v>18171</v>
      </c>
      <c r="AP276" s="82" t="s">
        <v>10476</v>
      </c>
      <c r="AQ276" s="82" t="s">
        <v>18828</v>
      </c>
      <c r="AR276" s="82" t="s">
        <v>17039</v>
      </c>
      <c r="AS276" s="82" t="s">
        <v>14910</v>
      </c>
      <c r="AT276" s="82" t="s">
        <v>323</v>
      </c>
      <c r="AU276" s="82" t="s">
        <v>2196</v>
      </c>
      <c r="AV276" s="82" t="s">
        <v>3765</v>
      </c>
      <c r="AW276" s="82" t="s">
        <v>8976</v>
      </c>
      <c r="AX276" s="82" t="s">
        <v>7065</v>
      </c>
      <c r="AY276" s="82" t="s">
        <v>11379</v>
      </c>
      <c r="AZ276" s="82" t="s">
        <v>20018</v>
      </c>
      <c r="BA276" s="82" t="s">
        <v>18626</v>
      </c>
      <c r="BB276" s="82" t="s">
        <v>7158</v>
      </c>
      <c r="BC276" s="82" t="s">
        <v>4383</v>
      </c>
      <c r="BD276" s="82" t="s">
        <v>11775</v>
      </c>
      <c r="BE276" s="82" t="s">
        <v>12888</v>
      </c>
      <c r="BF276" s="82" t="s">
        <v>17508</v>
      </c>
      <c r="BG276" s="82" t="s">
        <v>9621</v>
      </c>
      <c r="BH276" s="82" t="s">
        <v>9551</v>
      </c>
      <c r="BI276" s="82" t="s">
        <v>20091</v>
      </c>
      <c r="BJ276" s="82" t="s">
        <v>9523</v>
      </c>
      <c r="BK276" s="82" t="s">
        <v>19162</v>
      </c>
      <c r="BL276" s="82" t="s">
        <v>6529</v>
      </c>
      <c r="BM276" s="82" t="s">
        <v>18575</v>
      </c>
      <c r="BN276" s="82" t="s">
        <v>19725</v>
      </c>
      <c r="BO276" s="82" t="s">
        <v>21357</v>
      </c>
      <c r="BP276" s="82" t="s">
        <v>18535</v>
      </c>
      <c r="BQ276" s="82" t="s">
        <v>1800</v>
      </c>
      <c r="BR276" s="82" t="s">
        <v>19747</v>
      </c>
      <c r="BS276" s="82" t="s">
        <v>21042</v>
      </c>
      <c r="BT276" s="82" t="s">
        <v>9003</v>
      </c>
      <c r="BU276" s="82" t="s">
        <v>12956</v>
      </c>
      <c r="BV276" s="82" t="s">
        <v>6998</v>
      </c>
      <c r="BW276" s="82" t="s">
        <v>21935</v>
      </c>
      <c r="BX276" s="82" t="s">
        <v>21652</v>
      </c>
      <c r="BY276" s="82" t="s">
        <v>4170</v>
      </c>
      <c r="BZ276" s="82" t="s">
        <v>15573</v>
      </c>
      <c r="CA276" s="82" t="s">
        <v>21871</v>
      </c>
      <c r="CB276" s="82" t="s">
        <v>2151</v>
      </c>
      <c r="CC276" s="82" t="s">
        <v>15302</v>
      </c>
      <c r="CD276" s="82" t="s">
        <v>8063</v>
      </c>
      <c r="CE276" s="82" t="s">
        <v>16660</v>
      </c>
      <c r="CF276" s="82" t="s">
        <v>18674</v>
      </c>
      <c r="CG276" s="82" t="s">
        <v>6693</v>
      </c>
      <c r="CH276" s="82" t="s">
        <v>6405</v>
      </c>
      <c r="CI276" s="82" t="s">
        <v>22610</v>
      </c>
      <c r="CJ276" s="82" t="s">
        <v>7013</v>
      </c>
      <c r="CK276" s="82" t="s">
        <v>6527</v>
      </c>
      <c r="CL276" s="82" t="s">
        <v>1196</v>
      </c>
      <c r="CM276" s="82" t="s">
        <v>1811</v>
      </c>
      <c r="CO276" s="82" t="s">
        <v>22625</v>
      </c>
    </row>
    <row r="277" spans="3:93" ht="16.5" x14ac:dyDescent="0.25">
      <c r="C277" s="81" t="s">
        <v>5076</v>
      </c>
      <c r="D277" s="82" t="s">
        <v>5077</v>
      </c>
      <c r="E277" s="82" t="s">
        <v>5677</v>
      </c>
      <c r="F277" s="82" t="s">
        <v>6118</v>
      </c>
      <c r="G277" s="82" t="s">
        <v>6768</v>
      </c>
      <c r="H277" s="82" t="s">
        <v>7459</v>
      </c>
      <c r="I277" s="82" t="s">
        <v>7340</v>
      </c>
      <c r="J277" s="82" t="s">
        <v>8524</v>
      </c>
      <c r="K277" s="82" t="s">
        <v>9256</v>
      </c>
      <c r="L277" s="82" t="s">
        <v>745</v>
      </c>
      <c r="M277" s="82" t="s">
        <v>10065</v>
      </c>
      <c r="N277" s="82" t="s">
        <v>10856</v>
      </c>
      <c r="O277" s="82" t="s">
        <v>3902</v>
      </c>
      <c r="P277" s="82" t="s">
        <v>11546</v>
      </c>
      <c r="Q277" s="82" t="s">
        <v>4167</v>
      </c>
      <c r="R277" s="82" t="s">
        <v>1851</v>
      </c>
      <c r="S277" s="82" t="s">
        <v>12879</v>
      </c>
      <c r="T277" s="82" t="s">
        <v>621</v>
      </c>
      <c r="U277" s="82" t="s">
        <v>12097</v>
      </c>
      <c r="V277" s="82" t="s">
        <v>3371</v>
      </c>
      <c r="W277" s="82" t="s">
        <v>10762</v>
      </c>
      <c r="X277" s="82" t="s">
        <v>683</v>
      </c>
      <c r="Y277" s="82" t="s">
        <v>3958</v>
      </c>
      <c r="Z277" s="82" t="s">
        <v>13563</v>
      </c>
      <c r="AA277" s="82" t="s">
        <v>14232</v>
      </c>
      <c r="AB277" s="82" t="s">
        <v>899</v>
      </c>
      <c r="AC277" s="82" t="s">
        <v>7013</v>
      </c>
      <c r="AE277" s="82" t="s">
        <v>12580</v>
      </c>
      <c r="AF277" s="82" t="s">
        <v>8670</v>
      </c>
      <c r="AG277" s="82" t="s">
        <v>14773</v>
      </c>
      <c r="AH277" s="82" t="s">
        <v>1703</v>
      </c>
      <c r="AI277" s="82" t="s">
        <v>15523</v>
      </c>
      <c r="AJ277" s="82" t="s">
        <v>636</v>
      </c>
      <c r="AK277" s="82" t="s">
        <v>1809</v>
      </c>
      <c r="AL277" s="82" t="s">
        <v>16414</v>
      </c>
      <c r="AM277" s="82" t="s">
        <v>7572</v>
      </c>
      <c r="AN277" s="82" t="s">
        <v>14238</v>
      </c>
      <c r="AO277" s="82" t="s">
        <v>9178</v>
      </c>
      <c r="AP277" s="82" t="s">
        <v>10372</v>
      </c>
      <c r="AQ277" s="82" t="s">
        <v>12877</v>
      </c>
      <c r="AR277" s="82" t="s">
        <v>6907</v>
      </c>
      <c r="AS277" s="82" t="s">
        <v>17172</v>
      </c>
      <c r="AT277" s="82" t="s">
        <v>323</v>
      </c>
      <c r="AU277" s="82" t="s">
        <v>2191</v>
      </c>
      <c r="AV277" s="82" t="s">
        <v>8056</v>
      </c>
      <c r="AW277" s="82" t="s">
        <v>11388</v>
      </c>
      <c r="AX277" s="82" t="s">
        <v>6672</v>
      </c>
      <c r="AY277" s="82" t="s">
        <v>11371</v>
      </c>
      <c r="AZ277" s="82" t="s">
        <v>20019</v>
      </c>
      <c r="BA277" s="82" t="s">
        <v>18627</v>
      </c>
      <c r="BB277" s="82" t="s">
        <v>20137</v>
      </c>
      <c r="BC277" s="82" t="s">
        <v>4382</v>
      </c>
      <c r="BD277" s="82" t="s">
        <v>1485</v>
      </c>
      <c r="BE277" s="82" t="s">
        <v>12782</v>
      </c>
      <c r="BF277" s="82" t="s">
        <v>20220</v>
      </c>
      <c r="BG277" s="82" t="s">
        <v>1725</v>
      </c>
      <c r="BH277" s="82" t="s">
        <v>11765</v>
      </c>
      <c r="BI277" s="82" t="s">
        <v>20423</v>
      </c>
      <c r="BJ277" s="82" t="s">
        <v>901</v>
      </c>
      <c r="BK277" s="82" t="s">
        <v>19163</v>
      </c>
      <c r="BL277" s="82" t="s">
        <v>15196</v>
      </c>
      <c r="BM277" s="82" t="s">
        <v>18888</v>
      </c>
      <c r="BN277" s="82" t="s">
        <v>16625</v>
      </c>
      <c r="BO277" s="82" t="s">
        <v>21449</v>
      </c>
      <c r="BP277" s="82" t="s">
        <v>6986</v>
      </c>
      <c r="BQ277" s="82" t="s">
        <v>1849</v>
      </c>
      <c r="BR277" s="82" t="s">
        <v>14474</v>
      </c>
      <c r="BS277" s="82" t="s">
        <v>20951</v>
      </c>
      <c r="BT277" s="82" t="s">
        <v>8972</v>
      </c>
      <c r="BU277" s="82" t="s">
        <v>9238</v>
      </c>
      <c r="BV277" s="82" t="s">
        <v>18572</v>
      </c>
      <c r="BW277" s="82" t="s">
        <v>22178</v>
      </c>
      <c r="BX277" s="82" t="s">
        <v>7889</v>
      </c>
      <c r="BY277" s="82" t="s">
        <v>3764</v>
      </c>
      <c r="BZ277" s="82" t="s">
        <v>22932</v>
      </c>
      <c r="CA277" s="82" t="s">
        <v>15726</v>
      </c>
      <c r="CB277" s="82" t="s">
        <v>12576</v>
      </c>
      <c r="CC277" s="82" t="s">
        <v>22469</v>
      </c>
      <c r="CD277" s="82" t="s">
        <v>2624</v>
      </c>
      <c r="CE277" s="82" t="s">
        <v>14711</v>
      </c>
      <c r="CF277" s="82" t="s">
        <v>4112</v>
      </c>
      <c r="CG277" s="82" t="s">
        <v>6388</v>
      </c>
      <c r="CH277" s="82" t="s">
        <v>6348</v>
      </c>
      <c r="CI277" s="82" t="s">
        <v>22530</v>
      </c>
      <c r="CJ277" s="82" t="s">
        <v>18785</v>
      </c>
      <c r="CK277" s="82" t="s">
        <v>17589</v>
      </c>
      <c r="CL277" s="82" t="s">
        <v>323</v>
      </c>
      <c r="CM277" s="82" t="s">
        <v>1814</v>
      </c>
      <c r="CO277" s="82" t="s">
        <v>14630</v>
      </c>
    </row>
    <row r="278" spans="3:93" ht="16.5" x14ac:dyDescent="0.25">
      <c r="C278" s="81" t="s">
        <v>5078</v>
      </c>
      <c r="D278" s="82" t="s">
        <v>5079</v>
      </c>
      <c r="E278" s="82" t="s">
        <v>5678</v>
      </c>
      <c r="F278" s="82" t="s">
        <v>6119</v>
      </c>
      <c r="G278" s="82" t="s">
        <v>6421</v>
      </c>
      <c r="H278" s="82" t="s">
        <v>7461</v>
      </c>
      <c r="I278" s="82" t="s">
        <v>7316</v>
      </c>
      <c r="J278" s="82" t="s">
        <v>8482</v>
      </c>
      <c r="K278" s="82" t="s">
        <v>9022</v>
      </c>
      <c r="L278" s="82" t="s">
        <v>465</v>
      </c>
      <c r="M278" s="82" t="s">
        <v>10066</v>
      </c>
      <c r="N278" s="82" t="s">
        <v>11145</v>
      </c>
      <c r="O278" s="82" t="s">
        <v>10599</v>
      </c>
      <c r="P278" s="82" t="s">
        <v>11438</v>
      </c>
      <c r="Q278" s="82" t="s">
        <v>1716</v>
      </c>
      <c r="R278" s="82" t="s">
        <v>900</v>
      </c>
      <c r="S278" s="82" t="s">
        <v>1468</v>
      </c>
      <c r="T278" s="82" t="s">
        <v>9526</v>
      </c>
      <c r="U278" s="82" t="s">
        <v>12098</v>
      </c>
      <c r="V278" s="82" t="s">
        <v>613</v>
      </c>
      <c r="W278" s="82" t="s">
        <v>13362</v>
      </c>
      <c r="X278" s="82" t="s">
        <v>9665</v>
      </c>
      <c r="Y278" s="82" t="s">
        <v>11803</v>
      </c>
      <c r="Z278" s="82" t="s">
        <v>13471</v>
      </c>
      <c r="AA278" s="82" t="s">
        <v>8661</v>
      </c>
      <c r="AB278" s="82" t="s">
        <v>1854</v>
      </c>
      <c r="AC278" s="82" t="s">
        <v>14004</v>
      </c>
      <c r="AE278" s="82" t="s">
        <v>16061</v>
      </c>
      <c r="AF278" s="82" t="s">
        <v>8630</v>
      </c>
      <c r="AG278" s="82" t="s">
        <v>10847</v>
      </c>
      <c r="AH278" s="82" t="s">
        <v>3846</v>
      </c>
      <c r="AI278" s="82" t="s">
        <v>15616</v>
      </c>
      <c r="AJ278" s="82" t="s">
        <v>1710</v>
      </c>
      <c r="AK278" s="82" t="s">
        <v>9554</v>
      </c>
      <c r="AL278" s="82" t="s">
        <v>7110</v>
      </c>
      <c r="AM278" s="82" t="s">
        <v>7648</v>
      </c>
      <c r="AN278" s="82" t="s">
        <v>8674</v>
      </c>
      <c r="AO278" s="82" t="s">
        <v>18125</v>
      </c>
      <c r="AP278" s="82" t="s">
        <v>16085</v>
      </c>
      <c r="AQ278" s="82" t="s">
        <v>18829</v>
      </c>
      <c r="AR278" s="82" t="s">
        <v>7886</v>
      </c>
      <c r="AS278" s="82" t="s">
        <v>14418</v>
      </c>
      <c r="AT278" s="82" t="s">
        <v>7584</v>
      </c>
      <c r="AU278" s="82" t="s">
        <v>2620</v>
      </c>
      <c r="AV278" s="82" t="s">
        <v>62</v>
      </c>
      <c r="AW278" s="82" t="s">
        <v>12307</v>
      </c>
      <c r="AX278" s="82" t="s">
        <v>16995</v>
      </c>
      <c r="AY278" s="82" t="s">
        <v>8979</v>
      </c>
      <c r="AZ278" s="82" t="s">
        <v>20020</v>
      </c>
      <c r="BA278" s="82" t="s">
        <v>7843</v>
      </c>
      <c r="BB278" s="82" t="s">
        <v>20132</v>
      </c>
      <c r="BC278" s="82" t="s">
        <v>1933</v>
      </c>
      <c r="BD278" s="82" t="s">
        <v>11374</v>
      </c>
      <c r="BE278" s="82" t="s">
        <v>99</v>
      </c>
      <c r="BF278" s="82" t="s">
        <v>18600</v>
      </c>
      <c r="BG278" s="82" t="s">
        <v>11360</v>
      </c>
      <c r="BH278" s="82" t="s">
        <v>917</v>
      </c>
      <c r="BI278" s="82" t="s">
        <v>9317</v>
      </c>
      <c r="BJ278" s="82" t="s">
        <v>1152</v>
      </c>
      <c r="BK278" s="82" t="s">
        <v>19164</v>
      </c>
      <c r="BL278" s="82" t="s">
        <v>17674</v>
      </c>
      <c r="BM278" s="82" t="s">
        <v>18889</v>
      </c>
      <c r="BN278" s="82" t="s">
        <v>19726</v>
      </c>
      <c r="BO278" s="82" t="s">
        <v>21450</v>
      </c>
      <c r="BP278" s="82" t="s">
        <v>17621</v>
      </c>
      <c r="BQ278" s="82" t="s">
        <v>9557</v>
      </c>
      <c r="BR278" s="82" t="s">
        <v>16363</v>
      </c>
      <c r="BS278" s="82" t="s">
        <v>21043</v>
      </c>
      <c r="BT278" s="82" t="s">
        <v>15790</v>
      </c>
      <c r="BU278" s="82" t="s">
        <v>18118</v>
      </c>
      <c r="BV278" s="82" t="s">
        <v>17388</v>
      </c>
      <c r="BW278" s="82" t="s">
        <v>22179</v>
      </c>
      <c r="BX278" s="82" t="s">
        <v>7578</v>
      </c>
      <c r="BY278" s="82" t="s">
        <v>4379</v>
      </c>
      <c r="BZ278" s="82" t="s">
        <v>22959</v>
      </c>
      <c r="CA278" s="82" t="s">
        <v>15744</v>
      </c>
      <c r="CB278" s="82" t="s">
        <v>1128</v>
      </c>
      <c r="CC278" s="82" t="s">
        <v>22830</v>
      </c>
      <c r="CD278" s="82" t="s">
        <v>646</v>
      </c>
      <c r="CE278" s="82" t="s">
        <v>14720</v>
      </c>
      <c r="CF278" s="82" t="s">
        <v>20478</v>
      </c>
      <c r="CG278" s="82" t="s">
        <v>17675</v>
      </c>
      <c r="CH278" s="82" t="s">
        <v>6407</v>
      </c>
      <c r="CI278" s="82" t="s">
        <v>22598</v>
      </c>
      <c r="CJ278" s="82" t="s">
        <v>6823</v>
      </c>
      <c r="CK278" s="82" t="s">
        <v>17050</v>
      </c>
      <c r="CL278" s="82" t="s">
        <v>331</v>
      </c>
      <c r="CM278" s="82" t="s">
        <v>9524</v>
      </c>
      <c r="CO278" s="82" t="s">
        <v>21812</v>
      </c>
    </row>
    <row r="279" spans="3:93" ht="16.5" x14ac:dyDescent="0.25">
      <c r="C279" s="81" t="s">
        <v>5080</v>
      </c>
      <c r="D279" s="82" t="s">
        <v>5081</v>
      </c>
      <c r="E279" s="82" t="s">
        <v>5679</v>
      </c>
      <c r="F279" s="82" t="s">
        <v>5996</v>
      </c>
      <c r="G279" s="82" t="s">
        <v>6696</v>
      </c>
      <c r="H279" s="82" t="s">
        <v>7463</v>
      </c>
      <c r="I279" s="82" t="s">
        <v>7972</v>
      </c>
      <c r="J279" s="82" t="s">
        <v>8527</v>
      </c>
      <c r="K279" s="82" t="s">
        <v>9259</v>
      </c>
      <c r="L279" s="82" t="s">
        <v>3834</v>
      </c>
      <c r="M279" s="82" t="s">
        <v>9962</v>
      </c>
      <c r="N279" s="82" t="s">
        <v>11148</v>
      </c>
      <c r="O279" s="82" t="s">
        <v>822</v>
      </c>
      <c r="P279" s="82" t="s">
        <v>597</v>
      </c>
      <c r="Q279" s="82" t="s">
        <v>1123</v>
      </c>
      <c r="R279" s="82" t="s">
        <v>900</v>
      </c>
      <c r="S279" s="82" t="s">
        <v>1445</v>
      </c>
      <c r="T279" s="82" t="s">
        <v>9527</v>
      </c>
      <c r="U279" s="82" t="s">
        <v>12099</v>
      </c>
      <c r="V279" s="82" t="s">
        <v>9558</v>
      </c>
      <c r="W279" s="82" t="s">
        <v>13363</v>
      </c>
      <c r="X279" s="82" t="s">
        <v>9672</v>
      </c>
      <c r="Y279" s="82" t="s">
        <v>12366</v>
      </c>
      <c r="Z279" s="82" t="s">
        <v>13791</v>
      </c>
      <c r="AA279" s="82" t="s">
        <v>8573</v>
      </c>
      <c r="AB279" s="82" t="s">
        <v>611</v>
      </c>
      <c r="AC279" s="82" t="s">
        <v>14005</v>
      </c>
      <c r="AE279" s="82" t="s">
        <v>10470</v>
      </c>
      <c r="AF279" s="82" t="s">
        <v>15118</v>
      </c>
      <c r="AG279" s="82" t="s">
        <v>14774</v>
      </c>
      <c r="AH279" s="82" t="s">
        <v>12576</v>
      </c>
      <c r="AI279" s="82" t="s">
        <v>15617</v>
      </c>
      <c r="AJ279" s="82" t="s">
        <v>11770</v>
      </c>
      <c r="AK279" s="82" t="s">
        <v>2894</v>
      </c>
      <c r="AL279" s="82" t="s">
        <v>6672</v>
      </c>
      <c r="AM279" s="82" t="s">
        <v>1195</v>
      </c>
      <c r="AN279" s="82" t="s">
        <v>8702</v>
      </c>
      <c r="AO279" s="82" t="s">
        <v>10582</v>
      </c>
      <c r="AP279" s="82" t="s">
        <v>17929</v>
      </c>
      <c r="AQ279" s="82" t="s">
        <v>7582</v>
      </c>
      <c r="AR279" s="82" t="s">
        <v>17510</v>
      </c>
      <c r="AS279" s="82" t="s">
        <v>14506</v>
      </c>
      <c r="AT279" s="82" t="s">
        <v>116</v>
      </c>
      <c r="AU279" s="82" t="s">
        <v>1074</v>
      </c>
      <c r="AV279" s="82" t="s">
        <v>1078</v>
      </c>
      <c r="AW279" s="82" t="s">
        <v>12407</v>
      </c>
      <c r="AX279" s="82" t="s">
        <v>6549</v>
      </c>
      <c r="AY279" s="82" t="s">
        <v>3049</v>
      </c>
      <c r="AZ279" s="82" t="s">
        <v>20021</v>
      </c>
      <c r="BA279" s="82" t="s">
        <v>6919</v>
      </c>
      <c r="BB279" s="82" t="s">
        <v>7234</v>
      </c>
      <c r="BC279" s="82" t="s">
        <v>1934</v>
      </c>
      <c r="BD279" s="82" t="s">
        <v>3954</v>
      </c>
      <c r="BE279" s="82" t="s">
        <v>3844</v>
      </c>
      <c r="BF279" s="82" t="s">
        <v>17480</v>
      </c>
      <c r="BG279" s="82" t="s">
        <v>11386</v>
      </c>
      <c r="BH279" s="82" t="s">
        <v>1159</v>
      </c>
      <c r="BI279" s="82" t="s">
        <v>18203</v>
      </c>
      <c r="BJ279" s="82" t="s">
        <v>628</v>
      </c>
      <c r="BK279" s="82" t="s">
        <v>19165</v>
      </c>
      <c r="BL279" s="82" t="s">
        <v>17675</v>
      </c>
      <c r="BM279" s="82" t="s">
        <v>18890</v>
      </c>
      <c r="BN279" s="82" t="s">
        <v>14202</v>
      </c>
      <c r="BO279" s="82" t="s">
        <v>21451</v>
      </c>
      <c r="BP279" s="82" t="s">
        <v>20144</v>
      </c>
      <c r="BQ279" s="82" t="s">
        <v>1133</v>
      </c>
      <c r="BR279" s="82" t="s">
        <v>17580</v>
      </c>
      <c r="BS279" s="82" t="s">
        <v>21002</v>
      </c>
      <c r="BT279" s="82" t="s">
        <v>12720</v>
      </c>
      <c r="BU279" s="82" t="s">
        <v>12580</v>
      </c>
      <c r="BV279" s="82" t="s">
        <v>7000</v>
      </c>
      <c r="BW279" s="82" t="s">
        <v>22180</v>
      </c>
      <c r="BX279" s="82" t="s">
        <v>1467</v>
      </c>
      <c r="BY279" s="82" t="s">
        <v>3232</v>
      </c>
      <c r="BZ279" s="82" t="s">
        <v>21843</v>
      </c>
      <c r="CA279" s="82" t="s">
        <v>21875</v>
      </c>
      <c r="CB279" s="82" t="s">
        <v>1140</v>
      </c>
      <c r="CC279" s="82" t="s">
        <v>15565</v>
      </c>
      <c r="CD279" s="82" t="s">
        <v>657</v>
      </c>
      <c r="CE279" s="82" t="s">
        <v>19653</v>
      </c>
      <c r="CF279" s="82" t="s">
        <v>17869</v>
      </c>
      <c r="CG279" s="82" t="s">
        <v>20171</v>
      </c>
      <c r="CH279" s="82" t="s">
        <v>7297</v>
      </c>
      <c r="CI279" s="82" t="s">
        <v>21792</v>
      </c>
      <c r="CJ279" s="82" t="s">
        <v>18627</v>
      </c>
      <c r="CK279" s="82" t="s">
        <v>17003</v>
      </c>
      <c r="CL279" s="82" t="s">
        <v>2193</v>
      </c>
      <c r="CM279" s="82" t="s">
        <v>2892</v>
      </c>
      <c r="CO279" s="82" t="s">
        <v>15704</v>
      </c>
    </row>
    <row r="280" spans="3:93" ht="16.5" x14ac:dyDescent="0.25">
      <c r="C280" s="81" t="s">
        <v>5082</v>
      </c>
      <c r="D280" s="82" t="s">
        <v>5083</v>
      </c>
      <c r="E280" s="82" t="s">
        <v>5680</v>
      </c>
      <c r="F280" s="82" t="s">
        <v>5938</v>
      </c>
      <c r="G280" s="82" t="s">
        <v>6493</v>
      </c>
      <c r="H280" s="82" t="s">
        <v>7464</v>
      </c>
      <c r="I280" s="82" t="s">
        <v>8002</v>
      </c>
      <c r="J280" s="82" t="s">
        <v>8530</v>
      </c>
      <c r="K280" s="82" t="s">
        <v>9260</v>
      </c>
      <c r="L280" s="82" t="s">
        <v>9585</v>
      </c>
      <c r="M280" s="82" t="s">
        <v>489</v>
      </c>
      <c r="N280" s="82" t="s">
        <v>11149</v>
      </c>
      <c r="O280" s="82" t="s">
        <v>10608</v>
      </c>
      <c r="P280" s="82" t="s">
        <v>11549</v>
      </c>
      <c r="Q280" s="82" t="s">
        <v>1125</v>
      </c>
      <c r="R280" s="82" t="s">
        <v>9553</v>
      </c>
      <c r="S280" s="82" t="s">
        <v>327</v>
      </c>
      <c r="T280" s="82" t="s">
        <v>3753</v>
      </c>
      <c r="U280" s="82" t="s">
        <v>12100</v>
      </c>
      <c r="V280" s="82" t="s">
        <v>908</v>
      </c>
      <c r="W280" s="82" t="s">
        <v>13364</v>
      </c>
      <c r="X280" s="82" t="s">
        <v>12751</v>
      </c>
      <c r="Y280" s="82" t="s">
        <v>666</v>
      </c>
      <c r="Z280" s="82" t="s">
        <v>13792</v>
      </c>
      <c r="AA280" s="82" t="s">
        <v>14246</v>
      </c>
      <c r="AB280" s="82" t="s">
        <v>742</v>
      </c>
      <c r="AC280" s="82" t="s">
        <v>14006</v>
      </c>
      <c r="AE280" s="82" t="s">
        <v>16063</v>
      </c>
      <c r="AF280" s="82" t="s">
        <v>14269</v>
      </c>
      <c r="AG280" s="82" t="s">
        <v>14775</v>
      </c>
      <c r="AH280" s="82" t="s">
        <v>3368</v>
      </c>
      <c r="AI280" s="82" t="s">
        <v>15619</v>
      </c>
      <c r="AJ280" s="82" t="s">
        <v>1810</v>
      </c>
      <c r="AK280" s="82" t="s">
        <v>2292</v>
      </c>
      <c r="AL280" s="82" t="s">
        <v>7069</v>
      </c>
      <c r="AM280" s="82" t="s">
        <v>1196</v>
      </c>
      <c r="AN280" s="82" t="s">
        <v>8581</v>
      </c>
      <c r="AO280" s="82" t="s">
        <v>18215</v>
      </c>
      <c r="AP280" s="82" t="s">
        <v>17930</v>
      </c>
      <c r="AQ280" s="82" t="s">
        <v>1199</v>
      </c>
      <c r="AR280" s="82" t="s">
        <v>17229</v>
      </c>
      <c r="AS280" s="82" t="s">
        <v>16745</v>
      </c>
      <c r="AT280" s="82" t="s">
        <v>1467</v>
      </c>
      <c r="AU280" s="82" t="s">
        <v>12828</v>
      </c>
      <c r="AV280" s="82" t="s">
        <v>1082</v>
      </c>
      <c r="AW280" s="82" t="s">
        <v>9753</v>
      </c>
      <c r="AX280" s="82" t="s">
        <v>16996</v>
      </c>
      <c r="AY280" s="82" t="s">
        <v>9009</v>
      </c>
      <c r="AZ280" s="82" t="s">
        <v>20022</v>
      </c>
      <c r="BA280" s="82" t="s">
        <v>18629</v>
      </c>
      <c r="BB280" s="82" t="s">
        <v>7258</v>
      </c>
      <c r="BC280" s="82" t="s">
        <v>657</v>
      </c>
      <c r="BD280" s="82" t="s">
        <v>3670</v>
      </c>
      <c r="BE280" s="82" t="s">
        <v>11765</v>
      </c>
      <c r="BF280" s="82" t="s">
        <v>7578</v>
      </c>
      <c r="BG280" s="82" t="s">
        <v>11291</v>
      </c>
      <c r="BH280" s="82" t="s">
        <v>1145</v>
      </c>
      <c r="BI280" s="82" t="s">
        <v>17823</v>
      </c>
      <c r="BJ280" s="82" t="s">
        <v>628</v>
      </c>
      <c r="BK280" s="82" t="s">
        <v>19166</v>
      </c>
      <c r="BL280" s="82" t="s">
        <v>17676</v>
      </c>
      <c r="BM280" s="82" t="s">
        <v>18607</v>
      </c>
      <c r="BN280" s="82" t="s">
        <v>8267</v>
      </c>
      <c r="BO280" s="82" t="s">
        <v>21452</v>
      </c>
      <c r="BP280" s="82" t="s">
        <v>18446</v>
      </c>
      <c r="BQ280" s="82" t="s">
        <v>1139</v>
      </c>
      <c r="BR280" s="82" t="s">
        <v>16410</v>
      </c>
      <c r="BS280" s="82" t="s">
        <v>21044</v>
      </c>
      <c r="BT280" s="82" t="s">
        <v>9694</v>
      </c>
      <c r="BU280" s="82" t="s">
        <v>10513</v>
      </c>
      <c r="BV280" s="82" t="s">
        <v>20311</v>
      </c>
      <c r="BW280" s="82" t="s">
        <v>22181</v>
      </c>
      <c r="BX280" s="82" t="s">
        <v>7652</v>
      </c>
      <c r="BY280" s="82" t="s">
        <v>651</v>
      </c>
      <c r="BZ280" s="82" t="s">
        <v>22590</v>
      </c>
      <c r="CA280" s="82" t="s">
        <v>10991</v>
      </c>
      <c r="CB280" s="82" t="s">
        <v>468</v>
      </c>
      <c r="CC280" s="82" t="s">
        <v>22860</v>
      </c>
      <c r="CD280" s="82" t="s">
        <v>937</v>
      </c>
      <c r="CE280" s="82" t="s">
        <v>19654</v>
      </c>
      <c r="CF280" s="82" t="s">
        <v>9429</v>
      </c>
      <c r="CG280" s="82" t="s">
        <v>17624</v>
      </c>
      <c r="CH280" s="82" t="s">
        <v>6594</v>
      </c>
      <c r="CI280" s="82" t="s">
        <v>21708</v>
      </c>
      <c r="CJ280" s="82" t="s">
        <v>18586</v>
      </c>
      <c r="CK280" s="82" t="s">
        <v>18775</v>
      </c>
      <c r="CL280" s="82" t="s">
        <v>4169</v>
      </c>
      <c r="CM280" s="82" t="s">
        <v>458</v>
      </c>
      <c r="CO280" s="82" t="s">
        <v>16657</v>
      </c>
    </row>
    <row r="281" spans="3:93" ht="16.5" x14ac:dyDescent="0.25">
      <c r="C281" s="81" t="s">
        <v>5084</v>
      </c>
      <c r="D281" s="82" t="s">
        <v>5085</v>
      </c>
      <c r="E281" s="82" t="s">
        <v>5681</v>
      </c>
      <c r="F281" s="82" t="s">
        <v>6120</v>
      </c>
      <c r="G281" s="82" t="s">
        <v>6772</v>
      </c>
      <c r="H281" s="82" t="s">
        <v>7466</v>
      </c>
      <c r="I281" s="82" t="s">
        <v>8005</v>
      </c>
      <c r="J281" s="82" t="s">
        <v>8201</v>
      </c>
      <c r="K281" s="82" t="s">
        <v>9264</v>
      </c>
      <c r="L281" s="82" t="s">
        <v>9618</v>
      </c>
      <c r="M281" s="82" t="s">
        <v>10067</v>
      </c>
      <c r="N281" s="82" t="s">
        <v>11151</v>
      </c>
      <c r="O281" s="82" t="s">
        <v>10535</v>
      </c>
      <c r="P281" s="82" t="s">
        <v>2872</v>
      </c>
      <c r="Q281" s="82" t="s">
        <v>1858</v>
      </c>
      <c r="R281" s="82" t="s">
        <v>1809</v>
      </c>
      <c r="S281" s="82" t="s">
        <v>330</v>
      </c>
      <c r="T281" s="82" t="s">
        <v>1478</v>
      </c>
      <c r="U281" s="82" t="s">
        <v>12101</v>
      </c>
      <c r="V281" s="82" t="s">
        <v>9623</v>
      </c>
      <c r="W281" s="82" t="s">
        <v>13365</v>
      </c>
      <c r="X281" s="82" t="s">
        <v>12704</v>
      </c>
      <c r="Y281" s="82" t="s">
        <v>8935</v>
      </c>
      <c r="Z281" s="82" t="s">
        <v>13793</v>
      </c>
      <c r="AA281" s="82" t="s">
        <v>8649</v>
      </c>
      <c r="AB281" s="82" t="s">
        <v>904</v>
      </c>
      <c r="AC281" s="82" t="s">
        <v>7583</v>
      </c>
      <c r="AE281" s="82" t="s">
        <v>16065</v>
      </c>
      <c r="AF281" s="82" t="s">
        <v>15119</v>
      </c>
      <c r="AG281" s="82" t="s">
        <v>8205</v>
      </c>
      <c r="AH281" s="82" t="s">
        <v>1128</v>
      </c>
      <c r="AI281" s="82" t="s">
        <v>15567</v>
      </c>
      <c r="AJ281" s="82" t="s">
        <v>2546</v>
      </c>
      <c r="AK281" s="82" t="s">
        <v>2549</v>
      </c>
      <c r="AL281" s="82" t="s">
        <v>16428</v>
      </c>
      <c r="AM281" s="82" t="s">
        <v>340</v>
      </c>
      <c r="AN281" s="82" t="s">
        <v>8618</v>
      </c>
      <c r="AO281" s="82" t="s">
        <v>10620</v>
      </c>
      <c r="AP281" s="82" t="s">
        <v>567</v>
      </c>
      <c r="AQ281" s="82" t="s">
        <v>7653</v>
      </c>
      <c r="AR281" s="82" t="s">
        <v>17273</v>
      </c>
      <c r="AS281" s="82" t="s">
        <v>16419</v>
      </c>
      <c r="AT281" s="82" t="s">
        <v>2193</v>
      </c>
      <c r="AU281" s="82" t="s">
        <v>662</v>
      </c>
      <c r="AV281" s="82" t="s">
        <v>650</v>
      </c>
      <c r="AW281" s="82" t="s">
        <v>11470</v>
      </c>
      <c r="AX281" s="82" t="s">
        <v>8004</v>
      </c>
      <c r="AY281" s="82" t="s">
        <v>977</v>
      </c>
      <c r="AZ281" s="82" t="s">
        <v>20023</v>
      </c>
      <c r="BA281" s="82" t="s">
        <v>17277</v>
      </c>
      <c r="BB281" s="82" t="s">
        <v>6284</v>
      </c>
      <c r="BC281" s="82" t="s">
        <v>1932</v>
      </c>
      <c r="BD281" s="82" t="s">
        <v>19750</v>
      </c>
      <c r="BE281" s="82" t="s">
        <v>9543</v>
      </c>
      <c r="BF281" s="82" t="s">
        <v>323</v>
      </c>
      <c r="BG281" s="82" t="s">
        <v>11423</v>
      </c>
      <c r="BH281" s="82" t="s">
        <v>9553</v>
      </c>
      <c r="BI281" s="82" t="s">
        <v>9321</v>
      </c>
      <c r="BJ281" s="82" t="s">
        <v>746</v>
      </c>
      <c r="BK281" s="82" t="s">
        <v>19167</v>
      </c>
      <c r="BL281" s="82" t="s">
        <v>17677</v>
      </c>
      <c r="BM281" s="82" t="s">
        <v>18596</v>
      </c>
      <c r="BN281" s="82" t="s">
        <v>14229</v>
      </c>
      <c r="BO281" s="82" t="s">
        <v>21453</v>
      </c>
      <c r="BP281" s="82" t="s">
        <v>18491</v>
      </c>
      <c r="BQ281" s="82" t="s">
        <v>2292</v>
      </c>
      <c r="BR281" s="82" t="s">
        <v>6673</v>
      </c>
      <c r="BS281" s="82" t="s">
        <v>21045</v>
      </c>
      <c r="BT281" s="82" t="s">
        <v>12764</v>
      </c>
      <c r="BU281" s="82" t="s">
        <v>20399</v>
      </c>
      <c r="BV281" s="82" t="s">
        <v>21658</v>
      </c>
      <c r="BW281" s="82" t="s">
        <v>22182</v>
      </c>
      <c r="BX281" s="82" t="s">
        <v>7649</v>
      </c>
      <c r="BY281" s="82" t="s">
        <v>3658</v>
      </c>
      <c r="BZ281" s="82" t="s">
        <v>22540</v>
      </c>
      <c r="CA281" s="82" t="s">
        <v>8299</v>
      </c>
      <c r="CB281" s="82" t="s">
        <v>9612</v>
      </c>
      <c r="CC281" s="82" t="s">
        <v>22862</v>
      </c>
      <c r="CD281" s="82" t="s">
        <v>3657</v>
      </c>
      <c r="CE281" s="82" t="s">
        <v>19655</v>
      </c>
      <c r="CF281" s="82" t="s">
        <v>20743</v>
      </c>
      <c r="CG281" s="82" t="s">
        <v>16497</v>
      </c>
      <c r="CH281" s="82" t="s">
        <v>7319</v>
      </c>
      <c r="CI281" s="82" t="s">
        <v>14638</v>
      </c>
      <c r="CJ281" s="82" t="s">
        <v>22699</v>
      </c>
      <c r="CK281" s="82" t="s">
        <v>14002</v>
      </c>
      <c r="CL281" s="82" t="s">
        <v>2621</v>
      </c>
      <c r="CM281" s="82" t="s">
        <v>3081</v>
      </c>
      <c r="CO281" s="82" t="s">
        <v>16655</v>
      </c>
    </row>
    <row r="282" spans="3:93" ht="16.5" x14ac:dyDescent="0.25">
      <c r="C282" s="81" t="s">
        <v>5086</v>
      </c>
      <c r="D282" s="82" t="s">
        <v>5087</v>
      </c>
      <c r="E282" s="82" t="s">
        <v>5682</v>
      </c>
      <c r="F282" s="82" t="s">
        <v>221</v>
      </c>
      <c r="G282" s="82" t="s">
        <v>6773</v>
      </c>
      <c r="H282" s="82" t="s">
        <v>7467</v>
      </c>
      <c r="I282" s="82" t="s">
        <v>8006</v>
      </c>
      <c r="J282" s="82" t="s">
        <v>8531</v>
      </c>
      <c r="K282" s="82" t="s">
        <v>9208</v>
      </c>
      <c r="L282" s="82" t="s">
        <v>1566</v>
      </c>
      <c r="M282" s="82" t="s">
        <v>10048</v>
      </c>
      <c r="N282" s="82" t="s">
        <v>11153</v>
      </c>
      <c r="O282" s="82" t="s">
        <v>10520</v>
      </c>
      <c r="P282" s="82" t="s">
        <v>11551</v>
      </c>
      <c r="Q282" s="82" t="s">
        <v>916</v>
      </c>
      <c r="R282" s="82" t="s">
        <v>1158</v>
      </c>
      <c r="S282" s="82" t="s">
        <v>331</v>
      </c>
      <c r="T282" s="82" t="s">
        <v>1562</v>
      </c>
      <c r="U282" s="82" t="s">
        <v>12102</v>
      </c>
      <c r="V282" s="82" t="s">
        <v>11755</v>
      </c>
      <c r="W282" s="82" t="s">
        <v>13366</v>
      </c>
      <c r="X282" s="82" t="s">
        <v>789</v>
      </c>
      <c r="Y282" s="82" t="s">
        <v>9647</v>
      </c>
      <c r="Z282" s="82" t="s">
        <v>13794</v>
      </c>
      <c r="AA282" s="82" t="s">
        <v>14247</v>
      </c>
      <c r="AB282" s="82" t="s">
        <v>627</v>
      </c>
      <c r="AC282" s="82" t="s">
        <v>7626</v>
      </c>
      <c r="AE282" s="82" t="s">
        <v>16066</v>
      </c>
      <c r="AF282" s="82" t="s">
        <v>14277</v>
      </c>
      <c r="AG282" s="82" t="s">
        <v>14077</v>
      </c>
      <c r="AH282" s="82" t="s">
        <v>1160</v>
      </c>
      <c r="AI282" s="82" t="s">
        <v>15623</v>
      </c>
      <c r="AJ282" s="82" t="s">
        <v>1854</v>
      </c>
      <c r="AK282" s="82" t="s">
        <v>3011</v>
      </c>
      <c r="AL282" s="82" t="s">
        <v>6490</v>
      </c>
      <c r="AM282" s="82" t="s">
        <v>327</v>
      </c>
      <c r="AN282" s="82" t="s">
        <v>8720</v>
      </c>
      <c r="AO282" s="82" t="s">
        <v>18304</v>
      </c>
      <c r="AP282" s="82" t="s">
        <v>17931</v>
      </c>
      <c r="AQ282" s="82" t="s">
        <v>7653</v>
      </c>
      <c r="AR282" s="82" t="s">
        <v>17511</v>
      </c>
      <c r="AS282" s="82" t="s">
        <v>6764</v>
      </c>
      <c r="AT282" s="82" t="s">
        <v>339</v>
      </c>
      <c r="AU282" s="82" t="s">
        <v>8062</v>
      </c>
      <c r="AV282" s="82" t="s">
        <v>650</v>
      </c>
      <c r="AW282" s="82" t="s">
        <v>12750</v>
      </c>
      <c r="AX282" s="82" t="s">
        <v>16756</v>
      </c>
      <c r="AY282" s="82" t="s">
        <v>977</v>
      </c>
      <c r="AZ282" s="82" t="s">
        <v>20024</v>
      </c>
      <c r="BA282" s="82" t="s">
        <v>18630</v>
      </c>
      <c r="BB282" s="82" t="s">
        <v>6350</v>
      </c>
      <c r="BC282" s="82" t="s">
        <v>954</v>
      </c>
      <c r="BD282" s="82" t="s">
        <v>19750</v>
      </c>
      <c r="BE282" s="82" t="s">
        <v>11767</v>
      </c>
      <c r="BF282" s="82" t="s">
        <v>1445</v>
      </c>
      <c r="BG282" s="82" t="s">
        <v>11410</v>
      </c>
      <c r="BH282" s="82" t="s">
        <v>1140</v>
      </c>
      <c r="BI282" s="82" t="s">
        <v>18299</v>
      </c>
      <c r="BJ282" s="82" t="s">
        <v>9526</v>
      </c>
      <c r="BK282" s="82" t="s">
        <v>19168</v>
      </c>
      <c r="BL282" s="82" t="s">
        <v>17680</v>
      </c>
      <c r="BM282" s="82" t="s">
        <v>8041</v>
      </c>
      <c r="BN282" s="82" t="s">
        <v>15092</v>
      </c>
      <c r="BO282" s="82" t="s">
        <v>21454</v>
      </c>
      <c r="BP282" s="82" t="s">
        <v>17704</v>
      </c>
      <c r="BQ282" s="82" t="s">
        <v>1854</v>
      </c>
      <c r="BR282" s="82" t="s">
        <v>7118</v>
      </c>
      <c r="BS282" s="82" t="s">
        <v>21046</v>
      </c>
      <c r="BT282" s="82" t="s">
        <v>783</v>
      </c>
      <c r="BU282" s="82" t="s">
        <v>16034</v>
      </c>
      <c r="BV282" s="82" t="s">
        <v>21659</v>
      </c>
      <c r="BW282" s="82" t="s">
        <v>22183</v>
      </c>
      <c r="BX282" s="82" t="s">
        <v>7649</v>
      </c>
      <c r="BY282" s="82" t="s">
        <v>1690</v>
      </c>
      <c r="BZ282" s="82" t="s">
        <v>22805</v>
      </c>
      <c r="CA282" s="82" t="s">
        <v>15058</v>
      </c>
      <c r="CB282" s="82" t="s">
        <v>3754</v>
      </c>
      <c r="CC282" s="82" t="s">
        <v>22864</v>
      </c>
      <c r="CD282" s="82" t="s">
        <v>12884</v>
      </c>
      <c r="CE282" s="82" t="s">
        <v>19656</v>
      </c>
      <c r="CF282" s="82" t="s">
        <v>9450</v>
      </c>
      <c r="CG282" s="82" t="s">
        <v>20299</v>
      </c>
      <c r="CH282" s="82" t="s">
        <v>22398</v>
      </c>
      <c r="CI282" s="82" t="s">
        <v>10975</v>
      </c>
      <c r="CJ282" s="82" t="s">
        <v>22707</v>
      </c>
      <c r="CK282" s="82" t="s">
        <v>13965</v>
      </c>
      <c r="CL282" s="82" t="s">
        <v>2616</v>
      </c>
      <c r="CM282" s="82" t="s">
        <v>9617</v>
      </c>
      <c r="CO282" s="82" t="s">
        <v>23071</v>
      </c>
    </row>
    <row r="283" spans="3:93" ht="16.5" x14ac:dyDescent="0.25">
      <c r="C283" s="81" t="s">
        <v>5088</v>
      </c>
      <c r="D283" s="82" t="s">
        <v>5089</v>
      </c>
      <c r="E283" s="82" t="s">
        <v>5683</v>
      </c>
      <c r="F283" s="82" t="s">
        <v>6121</v>
      </c>
      <c r="G283" s="82" t="s">
        <v>6382</v>
      </c>
      <c r="H283" s="82" t="s">
        <v>7469</v>
      </c>
      <c r="I283" s="82" t="s">
        <v>8007</v>
      </c>
      <c r="J283" s="82" t="s">
        <v>8532</v>
      </c>
      <c r="K283" s="82" t="s">
        <v>9268</v>
      </c>
      <c r="L283" s="82" t="s">
        <v>9618</v>
      </c>
      <c r="M283" s="82" t="s">
        <v>10044</v>
      </c>
      <c r="N283" s="82" t="s">
        <v>11154</v>
      </c>
      <c r="O283" s="82" t="s">
        <v>10613</v>
      </c>
      <c r="P283" s="82" t="s">
        <v>8840</v>
      </c>
      <c r="Q283" s="82" t="s">
        <v>1807</v>
      </c>
      <c r="R283" s="82" t="s">
        <v>1850</v>
      </c>
      <c r="S283" s="82" t="s">
        <v>2189</v>
      </c>
      <c r="T283" s="82" t="s">
        <v>11750</v>
      </c>
      <c r="U283" s="82" t="s">
        <v>12103</v>
      </c>
      <c r="V283" s="82" t="s">
        <v>1560</v>
      </c>
      <c r="W283" s="82" t="s">
        <v>13367</v>
      </c>
      <c r="X283" s="82" t="s">
        <v>12895</v>
      </c>
      <c r="Y283" s="82" t="s">
        <v>8988</v>
      </c>
      <c r="Z283" s="82" t="s">
        <v>13480</v>
      </c>
      <c r="AA283" s="82" t="s">
        <v>8657</v>
      </c>
      <c r="AB283" s="82" t="s">
        <v>1153</v>
      </c>
      <c r="AC283" s="82" t="s">
        <v>7649</v>
      </c>
      <c r="AE283" s="82" t="s">
        <v>2115</v>
      </c>
      <c r="AF283" s="82" t="s">
        <v>15122</v>
      </c>
      <c r="AG283" s="82" t="s">
        <v>14776</v>
      </c>
      <c r="AH283" s="82" t="s">
        <v>1858</v>
      </c>
      <c r="AI283" s="82" t="s">
        <v>15625</v>
      </c>
      <c r="AJ283" s="82" t="s">
        <v>1156</v>
      </c>
      <c r="AK283" s="82" t="s">
        <v>3079</v>
      </c>
      <c r="AL283" s="82" t="s">
        <v>15217</v>
      </c>
      <c r="AM283" s="82" t="s">
        <v>330</v>
      </c>
      <c r="AN283" s="82" t="s">
        <v>16603</v>
      </c>
      <c r="AO283" s="82" t="s">
        <v>18305</v>
      </c>
      <c r="AP283" s="82" t="s">
        <v>9478</v>
      </c>
      <c r="AQ283" s="82" t="s">
        <v>1467</v>
      </c>
      <c r="AR283" s="82" t="s">
        <v>7583</v>
      </c>
      <c r="AS283" s="82" t="s">
        <v>6642</v>
      </c>
      <c r="AT283" s="82" t="s">
        <v>340</v>
      </c>
      <c r="AU283" s="82" t="s">
        <v>3229</v>
      </c>
      <c r="AV283" s="82" t="s">
        <v>1925</v>
      </c>
      <c r="AW283" s="82" t="s">
        <v>12901</v>
      </c>
      <c r="AX283" s="82" t="s">
        <v>6582</v>
      </c>
      <c r="AY283" s="82" t="s">
        <v>583</v>
      </c>
      <c r="AZ283" s="82" t="s">
        <v>20025</v>
      </c>
      <c r="BA283" s="82" t="s">
        <v>17201</v>
      </c>
      <c r="BB283" s="82" t="s">
        <v>15216</v>
      </c>
      <c r="BC283" s="82" t="s">
        <v>1700</v>
      </c>
      <c r="BD283" s="82" t="s">
        <v>8945</v>
      </c>
      <c r="BE283" s="82" t="s">
        <v>11767</v>
      </c>
      <c r="BF283" s="82" t="s">
        <v>328</v>
      </c>
      <c r="BG283" s="82" t="s">
        <v>11422</v>
      </c>
      <c r="BH283" s="82" t="s">
        <v>3380</v>
      </c>
      <c r="BI283" s="82" t="s">
        <v>18273</v>
      </c>
      <c r="BJ283" s="82" t="s">
        <v>731</v>
      </c>
      <c r="BK283" s="82" t="s">
        <v>19169</v>
      </c>
      <c r="BL283" s="82" t="s">
        <v>17031</v>
      </c>
      <c r="BM283" s="82" t="s">
        <v>1197</v>
      </c>
      <c r="BN283" s="82" t="s">
        <v>14172</v>
      </c>
      <c r="BO283" s="82" t="s">
        <v>21455</v>
      </c>
      <c r="BP283" s="82" t="s">
        <v>18605</v>
      </c>
      <c r="BQ283" s="82" t="s">
        <v>1806</v>
      </c>
      <c r="BR283" s="82" t="s">
        <v>16348</v>
      </c>
      <c r="BS283" s="82" t="s">
        <v>21047</v>
      </c>
      <c r="BT283" s="82" t="s">
        <v>3130</v>
      </c>
      <c r="BU283" s="82" t="s">
        <v>10556</v>
      </c>
      <c r="BV283" s="82" t="s">
        <v>17641</v>
      </c>
      <c r="BW283" s="82" t="s">
        <v>22184</v>
      </c>
      <c r="BX283" s="82" t="s">
        <v>326</v>
      </c>
      <c r="BY283" s="82" t="s">
        <v>1697</v>
      </c>
      <c r="BZ283" s="82" t="s">
        <v>19541</v>
      </c>
      <c r="CA283" s="82" t="s">
        <v>11049</v>
      </c>
      <c r="CB283" s="82" t="s">
        <v>9615</v>
      </c>
      <c r="CC283" s="82" t="s">
        <v>19551</v>
      </c>
      <c r="CD283" s="82" t="s">
        <v>947</v>
      </c>
      <c r="CE283" s="82" t="s">
        <v>14768</v>
      </c>
      <c r="CF283" s="82" t="s">
        <v>20687</v>
      </c>
      <c r="CG283" s="82" t="s">
        <v>7040</v>
      </c>
      <c r="CH283" s="82" t="s">
        <v>18884</v>
      </c>
      <c r="CI283" s="82" t="s">
        <v>15690</v>
      </c>
      <c r="CJ283" s="82" t="s">
        <v>7825</v>
      </c>
      <c r="CK283" s="82" t="s">
        <v>16823</v>
      </c>
      <c r="CL283" s="82" t="s">
        <v>2617</v>
      </c>
      <c r="CM283" s="82" t="s">
        <v>9531</v>
      </c>
      <c r="CO283" s="82" t="s">
        <v>8418</v>
      </c>
    </row>
    <row r="284" spans="3:93" ht="16.5" x14ac:dyDescent="0.25">
      <c r="C284" s="81" t="s">
        <v>5090</v>
      </c>
      <c r="D284" s="82" t="s">
        <v>5091</v>
      </c>
      <c r="E284" s="82" t="s">
        <v>5684</v>
      </c>
      <c r="F284" s="82" t="s">
        <v>6122</v>
      </c>
      <c r="G284" s="82" t="s">
        <v>6481</v>
      </c>
      <c r="H284" s="82" t="s">
        <v>7471</v>
      </c>
      <c r="I284" s="82" t="s">
        <v>8008</v>
      </c>
      <c r="J284" s="82" t="s">
        <v>8533</v>
      </c>
      <c r="K284" s="82" t="s">
        <v>9270</v>
      </c>
      <c r="L284" s="82" t="s">
        <v>4373</v>
      </c>
      <c r="M284" s="82" t="s">
        <v>9845</v>
      </c>
      <c r="N284" s="82" t="s">
        <v>8432</v>
      </c>
      <c r="O284" s="82" t="s">
        <v>10614</v>
      </c>
      <c r="P284" s="82" t="s">
        <v>11553</v>
      </c>
      <c r="Q284" s="82" t="s">
        <v>9557</v>
      </c>
      <c r="R284" s="82" t="s">
        <v>919</v>
      </c>
      <c r="S284" s="82" t="s">
        <v>1467</v>
      </c>
      <c r="T284" s="82" t="s">
        <v>9589</v>
      </c>
      <c r="U284" s="82" t="s">
        <v>12104</v>
      </c>
      <c r="V284" s="82" t="s">
        <v>3752</v>
      </c>
      <c r="W284" s="82" t="s">
        <v>13368</v>
      </c>
      <c r="X284" s="82" t="s">
        <v>424</v>
      </c>
      <c r="Y284" s="82" t="s">
        <v>12372</v>
      </c>
      <c r="Z284" s="82" t="s">
        <v>13795</v>
      </c>
      <c r="AA284" s="82" t="s">
        <v>8651</v>
      </c>
      <c r="AB284" s="82" t="s">
        <v>9573</v>
      </c>
      <c r="AC284" s="82" t="s">
        <v>7649</v>
      </c>
      <c r="AE284" s="82" t="s">
        <v>16067</v>
      </c>
      <c r="AF284" s="82" t="s">
        <v>15123</v>
      </c>
      <c r="AG284" s="82" t="s">
        <v>14777</v>
      </c>
      <c r="AH284" s="82" t="s">
        <v>9553</v>
      </c>
      <c r="AI284" s="82" t="s">
        <v>15627</v>
      </c>
      <c r="AJ284" s="82" t="s">
        <v>467</v>
      </c>
      <c r="AK284" s="82" t="s">
        <v>9565</v>
      </c>
      <c r="AL284" s="82" t="s">
        <v>6788</v>
      </c>
      <c r="AM284" s="82" t="s">
        <v>2189</v>
      </c>
      <c r="AN284" s="82" t="s">
        <v>16725</v>
      </c>
      <c r="AO284" s="82" t="s">
        <v>18307</v>
      </c>
      <c r="AP284" s="82" t="s">
        <v>9439</v>
      </c>
      <c r="AQ284" s="82" t="s">
        <v>1453</v>
      </c>
      <c r="AR284" s="82" t="s">
        <v>7583</v>
      </c>
      <c r="AS284" s="82" t="s">
        <v>6503</v>
      </c>
      <c r="AT284" s="82" t="s">
        <v>1467</v>
      </c>
      <c r="AU284" s="82" t="s">
        <v>1078</v>
      </c>
      <c r="AV284" s="82" t="s">
        <v>654</v>
      </c>
      <c r="AW284" s="82" t="s">
        <v>9708</v>
      </c>
      <c r="AX284" s="82" t="s">
        <v>7977</v>
      </c>
      <c r="AY284" s="82" t="s">
        <v>9667</v>
      </c>
      <c r="AZ284" s="82" t="s">
        <v>20026</v>
      </c>
      <c r="BA284" s="82" t="s">
        <v>7648</v>
      </c>
      <c r="BB284" s="82" t="s">
        <v>7102</v>
      </c>
      <c r="BC284" s="82" t="s">
        <v>12883</v>
      </c>
      <c r="BD284" s="82" t="s">
        <v>8942</v>
      </c>
      <c r="BE284" s="82" t="s">
        <v>9539</v>
      </c>
      <c r="BF284" s="82" t="s">
        <v>7653</v>
      </c>
      <c r="BG284" s="82" t="s">
        <v>8911</v>
      </c>
      <c r="BH284" s="82" t="s">
        <v>9553</v>
      </c>
      <c r="BI284" s="82" t="s">
        <v>20424</v>
      </c>
      <c r="BJ284" s="82" t="s">
        <v>9607</v>
      </c>
      <c r="BK284" s="82" t="s">
        <v>19170</v>
      </c>
      <c r="BL284" s="82" t="s">
        <v>17684</v>
      </c>
      <c r="BM284" s="82" t="s">
        <v>2188</v>
      </c>
      <c r="BN284" s="82" t="s">
        <v>16622</v>
      </c>
      <c r="BO284" s="82" t="s">
        <v>21456</v>
      </c>
      <c r="BP284" s="82" t="s">
        <v>17484</v>
      </c>
      <c r="BQ284" s="82" t="s">
        <v>3369</v>
      </c>
      <c r="BR284" s="82" t="s">
        <v>21614</v>
      </c>
      <c r="BS284" s="82" t="s">
        <v>21048</v>
      </c>
      <c r="BT284" s="82" t="s">
        <v>12341</v>
      </c>
      <c r="BU284" s="82" t="s">
        <v>17924</v>
      </c>
      <c r="BV284" s="82" t="s">
        <v>13954</v>
      </c>
      <c r="BW284" s="82" t="s">
        <v>22185</v>
      </c>
      <c r="BX284" s="82" t="s">
        <v>116</v>
      </c>
      <c r="BY284" s="82" t="s">
        <v>951</v>
      </c>
      <c r="BZ284" s="82" t="s">
        <v>19546</v>
      </c>
      <c r="CA284" s="82" t="s">
        <v>11252</v>
      </c>
      <c r="CB284" s="82" t="s">
        <v>2023</v>
      </c>
      <c r="CC284" s="82" t="s">
        <v>22558</v>
      </c>
      <c r="CD284" s="82" t="s">
        <v>12888</v>
      </c>
      <c r="CE284" s="82" t="s">
        <v>14110</v>
      </c>
      <c r="CF284" s="82" t="s">
        <v>18319</v>
      </c>
      <c r="CG284" s="82" t="s">
        <v>17378</v>
      </c>
      <c r="CH284" s="82" t="s">
        <v>16828</v>
      </c>
      <c r="CI284" s="82" t="s">
        <v>21716</v>
      </c>
      <c r="CJ284" s="82" t="s">
        <v>17230</v>
      </c>
      <c r="CK284" s="82" t="s">
        <v>22694</v>
      </c>
      <c r="CL284" s="82" t="s">
        <v>1075</v>
      </c>
      <c r="CM284" s="82" t="s">
        <v>3078</v>
      </c>
      <c r="CO284" s="82" t="s">
        <v>23072</v>
      </c>
    </row>
    <row r="285" spans="3:93" ht="16.5" x14ac:dyDescent="0.25">
      <c r="C285" s="81" t="s">
        <v>5092</v>
      </c>
      <c r="D285" s="82" t="s">
        <v>5093</v>
      </c>
      <c r="E285" s="82" t="s">
        <v>5685</v>
      </c>
      <c r="F285" s="82" t="s">
        <v>6123</v>
      </c>
      <c r="G285" s="82" t="s">
        <v>6408</v>
      </c>
      <c r="H285" s="82" t="s">
        <v>7474</v>
      </c>
      <c r="I285" s="82" t="s">
        <v>8009</v>
      </c>
      <c r="J285" s="82" t="s">
        <v>8535</v>
      </c>
      <c r="K285" s="82" t="s">
        <v>9271</v>
      </c>
      <c r="L285" s="82" t="s">
        <v>3678</v>
      </c>
      <c r="M285" s="82" t="s">
        <v>9844</v>
      </c>
      <c r="N285" s="82" t="s">
        <v>11155</v>
      </c>
      <c r="O285" s="82" t="s">
        <v>10615</v>
      </c>
      <c r="P285" s="82" t="s">
        <v>8839</v>
      </c>
      <c r="Q285" s="82" t="s">
        <v>1812</v>
      </c>
      <c r="R285" s="82" t="s">
        <v>1128</v>
      </c>
      <c r="S285" s="82" t="s">
        <v>330</v>
      </c>
      <c r="T285" s="82" t="s">
        <v>1567</v>
      </c>
      <c r="U285" s="82" t="s">
        <v>12105</v>
      </c>
      <c r="V285" s="82" t="s">
        <v>9574</v>
      </c>
      <c r="W285" s="82" t="s">
        <v>13369</v>
      </c>
      <c r="X285" s="82" t="s">
        <v>3128</v>
      </c>
      <c r="Y285" s="82" t="s">
        <v>11781</v>
      </c>
      <c r="Z285" s="82" t="s">
        <v>13796</v>
      </c>
      <c r="AA285" s="82" t="s">
        <v>8614</v>
      </c>
      <c r="AB285" s="82" t="s">
        <v>9568</v>
      </c>
      <c r="AC285" s="82" t="s">
        <v>7648</v>
      </c>
      <c r="AE285" s="82" t="s">
        <v>16068</v>
      </c>
      <c r="AF285" s="82" t="s">
        <v>15124</v>
      </c>
      <c r="AG285" s="82" t="s">
        <v>14778</v>
      </c>
      <c r="AH285" s="82" t="s">
        <v>899</v>
      </c>
      <c r="AI285" s="82" t="s">
        <v>15628</v>
      </c>
      <c r="AJ285" s="82" t="s">
        <v>611</v>
      </c>
      <c r="AK285" s="82" t="s">
        <v>1153</v>
      </c>
      <c r="AL285" s="82" t="s">
        <v>15159</v>
      </c>
      <c r="AM285" s="82" t="s">
        <v>1198</v>
      </c>
      <c r="AN285" s="82" t="s">
        <v>16727</v>
      </c>
      <c r="AO285" s="82" t="s">
        <v>18308</v>
      </c>
      <c r="AP285" s="82" t="s">
        <v>15996</v>
      </c>
      <c r="AQ285" s="82" t="s">
        <v>2189</v>
      </c>
      <c r="AR285" s="82" t="s">
        <v>12854</v>
      </c>
      <c r="AS285" s="82" t="s">
        <v>6458</v>
      </c>
      <c r="AT285" s="82" t="s">
        <v>116</v>
      </c>
      <c r="AU285" s="82" t="s">
        <v>3335</v>
      </c>
      <c r="AV285" s="82" t="s">
        <v>3228</v>
      </c>
      <c r="AW285" s="82" t="s">
        <v>11316</v>
      </c>
      <c r="AX285" s="82" t="s">
        <v>16998</v>
      </c>
      <c r="AY285" s="82" t="s">
        <v>9010</v>
      </c>
      <c r="AZ285" s="82" t="s">
        <v>20027</v>
      </c>
      <c r="BA285" s="82" t="s">
        <v>18632</v>
      </c>
      <c r="BB285" s="82" t="s">
        <v>6774</v>
      </c>
      <c r="BC285" s="82" t="s">
        <v>1698</v>
      </c>
      <c r="BD285" s="82" t="s">
        <v>2039</v>
      </c>
      <c r="BE285" s="82" t="s">
        <v>9543</v>
      </c>
      <c r="BF285" s="82" t="s">
        <v>116</v>
      </c>
      <c r="BG285" s="82" t="s">
        <v>12726</v>
      </c>
      <c r="BH285" s="82" t="s">
        <v>2895</v>
      </c>
      <c r="BI285" s="82" t="s">
        <v>20425</v>
      </c>
      <c r="BJ285" s="82" t="s">
        <v>732</v>
      </c>
      <c r="BK285" s="82" t="s">
        <v>19171</v>
      </c>
      <c r="BL285" s="82" t="s">
        <v>7357</v>
      </c>
      <c r="BM285" s="82" t="s">
        <v>1445</v>
      </c>
      <c r="BN285" s="82" t="s">
        <v>19682</v>
      </c>
      <c r="BO285" s="82" t="s">
        <v>21457</v>
      </c>
      <c r="BP285" s="82" t="s">
        <v>17704</v>
      </c>
      <c r="BQ285" s="82" t="s">
        <v>9554</v>
      </c>
      <c r="BR285" s="82" t="s">
        <v>6457</v>
      </c>
      <c r="BS285" s="82" t="s">
        <v>20997</v>
      </c>
      <c r="BT285" s="82" t="s">
        <v>8824</v>
      </c>
      <c r="BU285" s="82" t="s">
        <v>17800</v>
      </c>
      <c r="BV285" s="82" t="s">
        <v>21660</v>
      </c>
      <c r="BW285" s="82" t="s">
        <v>22186</v>
      </c>
      <c r="BX285" s="82" t="s">
        <v>116</v>
      </c>
      <c r="BY285" s="82" t="s">
        <v>1084</v>
      </c>
      <c r="BZ285" s="82" t="s">
        <v>22733</v>
      </c>
      <c r="CA285" s="82" t="s">
        <v>21876</v>
      </c>
      <c r="CB285" s="82" t="s">
        <v>12266</v>
      </c>
      <c r="CC285" s="82" t="s">
        <v>22566</v>
      </c>
      <c r="CD285" s="82" t="s">
        <v>3657</v>
      </c>
      <c r="CE285" s="82" t="s">
        <v>15775</v>
      </c>
      <c r="CF285" s="82" t="s">
        <v>9407</v>
      </c>
      <c r="CG285" s="82" t="s">
        <v>17336</v>
      </c>
      <c r="CH285" s="82" t="s">
        <v>7375</v>
      </c>
      <c r="CI285" s="82" t="s">
        <v>22613</v>
      </c>
      <c r="CJ285" s="82" t="s">
        <v>18791</v>
      </c>
      <c r="CK285" s="82" t="s">
        <v>20267</v>
      </c>
      <c r="CL285" s="82" t="s">
        <v>3764</v>
      </c>
      <c r="CM285" s="82" t="s">
        <v>458</v>
      </c>
      <c r="CO285" s="82" t="s">
        <v>8334</v>
      </c>
    </row>
    <row r="286" spans="3:93" ht="16.5" x14ac:dyDescent="0.25">
      <c r="C286" s="81" t="s">
        <v>5094</v>
      </c>
      <c r="D286" s="82" t="s">
        <v>5095</v>
      </c>
      <c r="E286" s="82" t="s">
        <v>5686</v>
      </c>
      <c r="F286" s="82" t="s">
        <v>6124</v>
      </c>
      <c r="G286" s="82" t="s">
        <v>6472</v>
      </c>
      <c r="H286" s="82" t="s">
        <v>7476</v>
      </c>
      <c r="I286" s="82" t="s">
        <v>8011</v>
      </c>
      <c r="J286" s="82" t="s">
        <v>8087</v>
      </c>
      <c r="K286" s="82" t="s">
        <v>9273</v>
      </c>
      <c r="L286" s="82" t="s">
        <v>9622</v>
      </c>
      <c r="M286" s="82" t="s">
        <v>9860</v>
      </c>
      <c r="N286" s="82" t="s">
        <v>11156</v>
      </c>
      <c r="O286" s="82" t="s">
        <v>10524</v>
      </c>
      <c r="P286" s="82" t="s">
        <v>11557</v>
      </c>
      <c r="Q286" s="82" t="s">
        <v>3161</v>
      </c>
      <c r="R286" s="82" t="s">
        <v>3383</v>
      </c>
      <c r="S286" s="82" t="s">
        <v>330</v>
      </c>
      <c r="T286" s="82" t="s">
        <v>3825</v>
      </c>
      <c r="U286" s="82" t="s">
        <v>12106</v>
      </c>
      <c r="V286" s="82" t="s">
        <v>3759</v>
      </c>
      <c r="W286" s="82" t="s">
        <v>13371</v>
      </c>
      <c r="X286" s="82" t="s">
        <v>12760</v>
      </c>
      <c r="Y286" s="82" t="s">
        <v>3671</v>
      </c>
      <c r="Z286" s="82" t="s">
        <v>13797</v>
      </c>
      <c r="AA286" s="82" t="s">
        <v>8752</v>
      </c>
      <c r="AB286" s="82" t="s">
        <v>3837</v>
      </c>
      <c r="AC286" s="82" t="s">
        <v>7583</v>
      </c>
      <c r="AE286" s="82" t="s">
        <v>10321</v>
      </c>
      <c r="AF286" s="82" t="s">
        <v>14291</v>
      </c>
      <c r="AG286" s="82" t="s">
        <v>14121</v>
      </c>
      <c r="AH286" s="82" t="s">
        <v>899</v>
      </c>
      <c r="AI286" s="82" t="s">
        <v>15630</v>
      </c>
      <c r="AJ286" s="82" t="s">
        <v>472</v>
      </c>
      <c r="AK286" s="82" t="s">
        <v>9615</v>
      </c>
      <c r="AL286" s="82" t="s">
        <v>6326</v>
      </c>
      <c r="AM286" s="82" t="s">
        <v>7653</v>
      </c>
      <c r="AN286" s="82" t="s">
        <v>16263</v>
      </c>
      <c r="AO286" s="82" t="s">
        <v>18309</v>
      </c>
      <c r="AP286" s="82" t="s">
        <v>17932</v>
      </c>
      <c r="AQ286" s="82" t="s">
        <v>2189</v>
      </c>
      <c r="AR286" s="82" t="s">
        <v>17211</v>
      </c>
      <c r="AS286" s="82" t="s">
        <v>6447</v>
      </c>
      <c r="AT286" s="82" t="s">
        <v>1199</v>
      </c>
      <c r="AU286" s="82" t="s">
        <v>12882</v>
      </c>
      <c r="AV286" s="82" t="s">
        <v>1083</v>
      </c>
      <c r="AW286" s="82" t="s">
        <v>9717</v>
      </c>
      <c r="AX286" s="82" t="s">
        <v>17000</v>
      </c>
      <c r="AY286" s="82" t="s">
        <v>9756</v>
      </c>
      <c r="AZ286" s="82" t="s">
        <v>20028</v>
      </c>
      <c r="BA286" s="82" t="s">
        <v>7623</v>
      </c>
      <c r="BB286" s="82" t="s">
        <v>6353</v>
      </c>
      <c r="BC286" s="82" t="s">
        <v>1085</v>
      </c>
      <c r="BD286" s="82" t="s">
        <v>962</v>
      </c>
      <c r="BE286" s="82" t="s">
        <v>3165</v>
      </c>
      <c r="BF286" s="82" t="s">
        <v>1196</v>
      </c>
      <c r="BG286" s="82" t="s">
        <v>9660</v>
      </c>
      <c r="BH286" s="82" t="s">
        <v>447</v>
      </c>
      <c r="BI286" s="82" t="s">
        <v>4059</v>
      </c>
      <c r="BJ286" s="82" t="s">
        <v>3081</v>
      </c>
      <c r="BK286" s="82" t="s">
        <v>19172</v>
      </c>
      <c r="BL286" s="82" t="s">
        <v>17678</v>
      </c>
      <c r="BM286" s="82" t="s">
        <v>2191</v>
      </c>
      <c r="BN286" s="82" t="s">
        <v>14795</v>
      </c>
      <c r="BO286" s="82" t="s">
        <v>21460</v>
      </c>
      <c r="BP286" s="82" t="s">
        <v>18793</v>
      </c>
      <c r="BQ286" s="82" t="s">
        <v>3162</v>
      </c>
      <c r="BR286" s="82" t="s">
        <v>16748</v>
      </c>
      <c r="BS286" s="82" t="s">
        <v>21049</v>
      </c>
      <c r="BT286" s="82" t="s">
        <v>8827</v>
      </c>
      <c r="BU286" s="82" t="s">
        <v>20532</v>
      </c>
      <c r="BV286" s="82" t="s">
        <v>20192</v>
      </c>
      <c r="BW286" s="82" t="s">
        <v>22187</v>
      </c>
      <c r="BX286" s="82" t="s">
        <v>137</v>
      </c>
      <c r="BY286" s="82" t="s">
        <v>3658</v>
      </c>
      <c r="BZ286" s="82" t="s">
        <v>19533</v>
      </c>
      <c r="CA286" s="82" t="s">
        <v>11028</v>
      </c>
      <c r="CB286" s="82" t="s">
        <v>1570</v>
      </c>
      <c r="CC286" s="82" t="s">
        <v>22865</v>
      </c>
      <c r="CD286" s="82" t="s">
        <v>946</v>
      </c>
      <c r="CE286" s="82" t="s">
        <v>19658</v>
      </c>
      <c r="CF286" s="82" t="s">
        <v>9445</v>
      </c>
      <c r="CG286" s="82" t="s">
        <v>18740</v>
      </c>
      <c r="CH286" s="82" t="s">
        <v>22399</v>
      </c>
      <c r="CI286" s="82" t="s">
        <v>22615</v>
      </c>
      <c r="CJ286" s="82" t="s">
        <v>21908</v>
      </c>
      <c r="CK286" s="82" t="s">
        <v>14002</v>
      </c>
      <c r="CL286" s="82" t="s">
        <v>2627</v>
      </c>
      <c r="CM286" s="82" t="s">
        <v>2887</v>
      </c>
      <c r="CO286" s="82" t="s">
        <v>14997</v>
      </c>
    </row>
    <row r="287" spans="3:93" ht="16.5" x14ac:dyDescent="0.25">
      <c r="C287" s="81" t="s">
        <v>5096</v>
      </c>
      <c r="D287" s="82" t="s">
        <v>5097</v>
      </c>
      <c r="E287" s="82" t="s">
        <v>5687</v>
      </c>
      <c r="F287" s="82" t="s">
        <v>6125</v>
      </c>
      <c r="G287" s="82" t="s">
        <v>6777</v>
      </c>
      <c r="H287" s="82" t="s">
        <v>7478</v>
      </c>
      <c r="I287" s="82" t="s">
        <v>8013</v>
      </c>
      <c r="J287" s="82" t="s">
        <v>8536</v>
      </c>
      <c r="K287" s="82" t="s">
        <v>9274</v>
      </c>
      <c r="L287" s="82" t="s">
        <v>2024</v>
      </c>
      <c r="M287" s="82" t="s">
        <v>10068</v>
      </c>
      <c r="N287" s="82" t="s">
        <v>8549</v>
      </c>
      <c r="O287" s="82" t="s">
        <v>10617</v>
      </c>
      <c r="P287" s="82" t="s">
        <v>11474</v>
      </c>
      <c r="Q287" s="82" t="s">
        <v>1128</v>
      </c>
      <c r="R287" s="82" t="s">
        <v>917</v>
      </c>
      <c r="S287" s="82" t="s">
        <v>340</v>
      </c>
      <c r="T287" s="82" t="s">
        <v>1567</v>
      </c>
      <c r="U287" s="82" t="s">
        <v>12107</v>
      </c>
      <c r="V287" s="82" t="s">
        <v>729</v>
      </c>
      <c r="W287" s="82" t="s">
        <v>13372</v>
      </c>
      <c r="X287" s="82" t="s">
        <v>439</v>
      </c>
      <c r="Y287" s="82" t="s">
        <v>2037</v>
      </c>
      <c r="Z287" s="82" t="s">
        <v>13798</v>
      </c>
      <c r="AA287" s="82" t="s">
        <v>8623</v>
      </c>
      <c r="AB287" s="82" t="s">
        <v>3759</v>
      </c>
      <c r="AC287" s="82" t="s">
        <v>7626</v>
      </c>
      <c r="AE287" s="82" t="s">
        <v>16070</v>
      </c>
      <c r="AF287" s="82" t="s">
        <v>15121</v>
      </c>
      <c r="AG287" s="82" t="s">
        <v>8097</v>
      </c>
      <c r="AH287" s="82" t="s">
        <v>1142</v>
      </c>
      <c r="AI287" s="82" t="s">
        <v>15632</v>
      </c>
      <c r="AJ287" s="82" t="s">
        <v>1149</v>
      </c>
      <c r="AK287" s="82" t="s">
        <v>3757</v>
      </c>
      <c r="AL287" s="82" t="s">
        <v>7266</v>
      </c>
      <c r="AM287" s="82" t="s">
        <v>331</v>
      </c>
      <c r="AN287" s="82" t="s">
        <v>8634</v>
      </c>
      <c r="AO287" s="82" t="s">
        <v>2133</v>
      </c>
      <c r="AP287" s="82" t="s">
        <v>15962</v>
      </c>
      <c r="AQ287" s="82" t="s">
        <v>2189</v>
      </c>
      <c r="AR287" s="82" t="s">
        <v>17512</v>
      </c>
      <c r="AS287" s="82" t="s">
        <v>16434</v>
      </c>
      <c r="AT287" s="82" t="s">
        <v>1199</v>
      </c>
      <c r="AU287" s="82" t="s">
        <v>12882</v>
      </c>
      <c r="AV287" s="82" t="s">
        <v>652</v>
      </c>
      <c r="AW287" s="82" t="s">
        <v>12754</v>
      </c>
      <c r="AX287" s="82" t="s">
        <v>17002</v>
      </c>
      <c r="AY287" s="82" t="s">
        <v>9661</v>
      </c>
      <c r="AZ287" s="82" t="s">
        <v>20029</v>
      </c>
      <c r="BA287" s="82" t="s">
        <v>18525</v>
      </c>
      <c r="BB287" s="82" t="s">
        <v>6353</v>
      </c>
      <c r="BC287" s="82" t="s">
        <v>1927</v>
      </c>
      <c r="BD287" s="82" t="s">
        <v>961</v>
      </c>
      <c r="BE287" s="82" t="s">
        <v>1718</v>
      </c>
      <c r="BF287" s="82" t="s">
        <v>326</v>
      </c>
      <c r="BG287" s="82" t="s">
        <v>11448</v>
      </c>
      <c r="BH287" s="82" t="s">
        <v>1158</v>
      </c>
      <c r="BI287" s="82" t="s">
        <v>18281</v>
      </c>
      <c r="BJ287" s="82" t="s">
        <v>9531</v>
      </c>
      <c r="BK287" s="82" t="s">
        <v>19173</v>
      </c>
      <c r="BL287" s="82" t="s">
        <v>7521</v>
      </c>
      <c r="BM287" s="82" t="s">
        <v>334</v>
      </c>
      <c r="BN287" s="82" t="s">
        <v>14175</v>
      </c>
      <c r="BO287" s="82" t="s">
        <v>21461</v>
      </c>
      <c r="BP287" s="82" t="s">
        <v>7755</v>
      </c>
      <c r="BQ287" s="82" t="s">
        <v>2298</v>
      </c>
      <c r="BR287" s="82" t="s">
        <v>7257</v>
      </c>
      <c r="BS287" s="82" t="s">
        <v>21050</v>
      </c>
      <c r="BT287" s="82" t="s">
        <v>12892</v>
      </c>
      <c r="BU287" s="82" t="s">
        <v>20637</v>
      </c>
      <c r="BV287" s="82" t="s">
        <v>8006</v>
      </c>
      <c r="BW287" s="82" t="s">
        <v>22188</v>
      </c>
      <c r="BX287" s="82" t="s">
        <v>329</v>
      </c>
      <c r="BY287" s="82" t="s">
        <v>1083</v>
      </c>
      <c r="BZ287" s="82" t="s">
        <v>22578</v>
      </c>
      <c r="CA287" s="82" t="s">
        <v>14770</v>
      </c>
      <c r="CB287" s="82" t="s">
        <v>3828</v>
      </c>
      <c r="CC287" s="82" t="s">
        <v>21857</v>
      </c>
      <c r="CD287" s="82" t="s">
        <v>1700</v>
      </c>
      <c r="CE287" s="82" t="s">
        <v>15019</v>
      </c>
      <c r="CF287" s="82" t="s">
        <v>20073</v>
      </c>
      <c r="CG287" s="82" t="s">
        <v>17652</v>
      </c>
      <c r="CH287" s="82" t="s">
        <v>22400</v>
      </c>
      <c r="CI287" s="82" t="s">
        <v>10976</v>
      </c>
      <c r="CJ287" s="82" t="s">
        <v>21638</v>
      </c>
      <c r="CK287" s="82" t="s">
        <v>17306</v>
      </c>
      <c r="CL287" s="82" t="s">
        <v>2622</v>
      </c>
      <c r="CM287" s="82" t="s">
        <v>617</v>
      </c>
      <c r="CO287" s="82" t="s">
        <v>11072</v>
      </c>
    </row>
    <row r="288" spans="3:93" ht="16.5" x14ac:dyDescent="0.25">
      <c r="C288" s="81" t="s">
        <v>5098</v>
      </c>
      <c r="D288" s="82" t="s">
        <v>5099</v>
      </c>
      <c r="E288" s="82" t="s">
        <v>5688</v>
      </c>
      <c r="F288" s="82" t="s">
        <v>6126</v>
      </c>
      <c r="G288" s="82" t="s">
        <v>6354</v>
      </c>
      <c r="H288" s="82" t="s">
        <v>7481</v>
      </c>
      <c r="I288" s="82" t="s">
        <v>8016</v>
      </c>
      <c r="J288" s="82" t="s">
        <v>8538</v>
      </c>
      <c r="K288" s="82" t="s">
        <v>9276</v>
      </c>
      <c r="L288" s="82" t="s">
        <v>9625</v>
      </c>
      <c r="M288" s="82" t="s">
        <v>10050</v>
      </c>
      <c r="N288" s="82" t="s">
        <v>11159</v>
      </c>
      <c r="O288" s="82" t="s">
        <v>10619</v>
      </c>
      <c r="P288" s="82" t="s">
        <v>8871</v>
      </c>
      <c r="Q288" s="82" t="s">
        <v>9555</v>
      </c>
      <c r="R288" s="82" t="s">
        <v>52</v>
      </c>
      <c r="S288" s="82" t="s">
        <v>340</v>
      </c>
      <c r="T288" s="82" t="s">
        <v>11813</v>
      </c>
      <c r="U288" s="82" t="s">
        <v>12108</v>
      </c>
      <c r="V288" s="82" t="s">
        <v>3078</v>
      </c>
      <c r="W288" s="82" t="s">
        <v>13373</v>
      </c>
      <c r="X288" s="82" t="s">
        <v>798</v>
      </c>
      <c r="Y288" s="82" t="s">
        <v>11371</v>
      </c>
      <c r="Z288" s="82" t="s">
        <v>13799</v>
      </c>
      <c r="AA288" s="82" t="s">
        <v>8646</v>
      </c>
      <c r="AB288" s="82" t="s">
        <v>3833</v>
      </c>
      <c r="AC288" s="82" t="s">
        <v>7578</v>
      </c>
      <c r="AE288" s="82" t="s">
        <v>16071</v>
      </c>
      <c r="AF288" s="82" t="s">
        <v>15127</v>
      </c>
      <c r="AG288" s="82" t="s">
        <v>14780</v>
      </c>
      <c r="AH288" s="82" t="s">
        <v>11746</v>
      </c>
      <c r="AI288" s="82" t="s">
        <v>15634</v>
      </c>
      <c r="AJ288" s="82" t="s">
        <v>2295</v>
      </c>
      <c r="AK288" s="82" t="s">
        <v>8934</v>
      </c>
      <c r="AL288" s="82" t="s">
        <v>6459</v>
      </c>
      <c r="AM288" s="82" t="s">
        <v>2189</v>
      </c>
      <c r="AN288" s="82" t="s">
        <v>8756</v>
      </c>
      <c r="AO288" s="82" t="s">
        <v>17906</v>
      </c>
      <c r="AP288" s="82" t="s">
        <v>13675</v>
      </c>
      <c r="AQ288" s="82" t="s">
        <v>2195</v>
      </c>
      <c r="AR288" s="82" t="s">
        <v>7648</v>
      </c>
      <c r="AS288" s="82" t="s">
        <v>7105</v>
      </c>
      <c r="AT288" s="82" t="s">
        <v>340</v>
      </c>
      <c r="AU288" s="82" t="s">
        <v>3763</v>
      </c>
      <c r="AV288" s="82" t="s">
        <v>935</v>
      </c>
      <c r="AW288" s="82" t="s">
        <v>11335</v>
      </c>
      <c r="AX288" s="82" t="s">
        <v>16803</v>
      </c>
      <c r="AY288" s="82" t="s">
        <v>12312</v>
      </c>
      <c r="AZ288" s="82" t="s">
        <v>20030</v>
      </c>
      <c r="BA288" s="82" t="s">
        <v>18633</v>
      </c>
      <c r="BB288" s="82" t="s">
        <v>17594</v>
      </c>
      <c r="BC288" s="82" t="s">
        <v>939</v>
      </c>
      <c r="BD288" s="82" t="s">
        <v>2039</v>
      </c>
      <c r="BE288" s="82" t="s">
        <v>11768</v>
      </c>
      <c r="BF288" s="82" t="s">
        <v>327</v>
      </c>
      <c r="BG288" s="82" t="s">
        <v>3244</v>
      </c>
      <c r="BH288" s="82" t="s">
        <v>608</v>
      </c>
      <c r="BI288" s="82" t="s">
        <v>17928</v>
      </c>
      <c r="BJ288" s="82" t="s">
        <v>9578</v>
      </c>
      <c r="BK288" s="82" t="s">
        <v>19174</v>
      </c>
      <c r="BL288" s="82" t="s">
        <v>17688</v>
      </c>
      <c r="BM288" s="82" t="s">
        <v>8057</v>
      </c>
      <c r="BN288" s="82" t="s">
        <v>8691</v>
      </c>
      <c r="BO288" s="82" t="s">
        <v>21457</v>
      </c>
      <c r="BP288" s="82" t="s">
        <v>18623</v>
      </c>
      <c r="BQ288" s="82" t="s">
        <v>4251</v>
      </c>
      <c r="BR288" s="82" t="s">
        <v>16346</v>
      </c>
      <c r="BS288" s="82" t="s">
        <v>21051</v>
      </c>
      <c r="BT288" s="82" t="s">
        <v>11314</v>
      </c>
      <c r="BU288" s="82" t="s">
        <v>20638</v>
      </c>
      <c r="BV288" s="82" t="s">
        <v>8036</v>
      </c>
      <c r="BW288" s="82" t="s">
        <v>22189</v>
      </c>
      <c r="BX288" s="82" t="s">
        <v>331</v>
      </c>
      <c r="BY288" s="82" t="s">
        <v>937</v>
      </c>
      <c r="BZ288" s="82" t="s">
        <v>15672</v>
      </c>
      <c r="CA288" s="82" t="s">
        <v>14716</v>
      </c>
      <c r="CB288" s="82" t="s">
        <v>1561</v>
      </c>
      <c r="CC288" s="82" t="s">
        <v>22554</v>
      </c>
      <c r="CD288" s="82" t="s">
        <v>1930</v>
      </c>
      <c r="CE288" s="82" t="s">
        <v>14020</v>
      </c>
      <c r="CF288" s="82" t="s">
        <v>20744</v>
      </c>
      <c r="CG288" s="82" t="s">
        <v>17453</v>
      </c>
      <c r="CH288" s="82" t="s">
        <v>18734</v>
      </c>
      <c r="CI288" s="82" t="s">
        <v>10972</v>
      </c>
      <c r="CJ288" s="82" t="s">
        <v>17500</v>
      </c>
      <c r="CK288" s="82" t="s">
        <v>17314</v>
      </c>
      <c r="CL288" s="82" t="s">
        <v>4383</v>
      </c>
      <c r="CM288" s="82" t="s">
        <v>9617</v>
      </c>
      <c r="CO288" s="82" t="s">
        <v>11220</v>
      </c>
    </row>
    <row r="289" spans="3:93" ht="16.5" x14ac:dyDescent="0.25">
      <c r="C289" s="81" t="s">
        <v>5100</v>
      </c>
      <c r="D289" s="82" t="s">
        <v>5101</v>
      </c>
      <c r="E289" s="82" t="s">
        <v>5689</v>
      </c>
      <c r="F289" s="82" t="s">
        <v>6127</v>
      </c>
      <c r="G289" s="82" t="s">
        <v>6351</v>
      </c>
      <c r="H289" s="82" t="s">
        <v>7484</v>
      </c>
      <c r="I289" s="82" t="s">
        <v>6991</v>
      </c>
      <c r="J289" s="82" t="s">
        <v>8540</v>
      </c>
      <c r="K289" s="82" t="s">
        <v>9278</v>
      </c>
      <c r="L289" s="82" t="s">
        <v>9626</v>
      </c>
      <c r="M289" s="82" t="s">
        <v>9856</v>
      </c>
      <c r="N289" s="82" t="s">
        <v>11160</v>
      </c>
      <c r="O289" s="82" t="s">
        <v>10526</v>
      </c>
      <c r="P289" s="82" t="s">
        <v>11560</v>
      </c>
      <c r="Q289" s="82" t="s">
        <v>1133</v>
      </c>
      <c r="R289" s="82" t="s">
        <v>917</v>
      </c>
      <c r="S289" s="82" t="s">
        <v>327</v>
      </c>
      <c r="T289" s="82" t="s">
        <v>9597</v>
      </c>
      <c r="U289" s="82" t="s">
        <v>12109</v>
      </c>
      <c r="V289" s="82" t="s">
        <v>631</v>
      </c>
      <c r="W289" s="82" t="s">
        <v>13374</v>
      </c>
      <c r="X289" s="82" t="s">
        <v>12894</v>
      </c>
      <c r="Y289" s="82" t="s">
        <v>11372</v>
      </c>
      <c r="Z289" s="82" t="s">
        <v>13800</v>
      </c>
      <c r="AA289" s="82" t="s">
        <v>8625</v>
      </c>
      <c r="AB289" s="82" t="s">
        <v>734</v>
      </c>
      <c r="AC289" s="82" t="s">
        <v>7578</v>
      </c>
      <c r="AE289" s="82" t="s">
        <v>16072</v>
      </c>
      <c r="AF289" s="82" t="s">
        <v>14288</v>
      </c>
      <c r="AG289" s="82" t="s">
        <v>14781</v>
      </c>
      <c r="AH289" s="82" t="s">
        <v>1158</v>
      </c>
      <c r="AI289" s="82" t="s">
        <v>15635</v>
      </c>
      <c r="AJ289" s="82" t="s">
        <v>469</v>
      </c>
      <c r="AK289" s="82" t="s">
        <v>3754</v>
      </c>
      <c r="AL289" s="82" t="s">
        <v>6347</v>
      </c>
      <c r="AM289" s="82" t="s">
        <v>1198</v>
      </c>
      <c r="AN289" s="82" t="s">
        <v>8277</v>
      </c>
      <c r="AO289" s="82" t="s">
        <v>17857</v>
      </c>
      <c r="AP289" s="82" t="s">
        <v>17933</v>
      </c>
      <c r="AQ289" s="82" t="s">
        <v>339</v>
      </c>
      <c r="AR289" s="82" t="s">
        <v>16578</v>
      </c>
      <c r="AS289" s="82" t="s">
        <v>16957</v>
      </c>
      <c r="AT289" s="82" t="s">
        <v>1199</v>
      </c>
      <c r="AU289" s="82" t="s">
        <v>3335</v>
      </c>
      <c r="AV289" s="82" t="s">
        <v>12827</v>
      </c>
      <c r="AW289" s="82" t="s">
        <v>12812</v>
      </c>
      <c r="AX289" s="82" t="s">
        <v>17006</v>
      </c>
      <c r="AY289" s="82" t="s">
        <v>11450</v>
      </c>
      <c r="AZ289" s="82" t="s">
        <v>20031</v>
      </c>
      <c r="BA289" s="82" t="s">
        <v>18500</v>
      </c>
      <c r="BB289" s="82" t="s">
        <v>17360</v>
      </c>
      <c r="BC289" s="82" t="s">
        <v>129</v>
      </c>
      <c r="BD289" s="82" t="s">
        <v>11361</v>
      </c>
      <c r="BE289" s="82" t="s">
        <v>3865</v>
      </c>
      <c r="BF289" s="82" t="s">
        <v>1198</v>
      </c>
      <c r="BG289" s="82" t="s">
        <v>9747</v>
      </c>
      <c r="BH289" s="82" t="s">
        <v>1852</v>
      </c>
      <c r="BI289" s="82" t="s">
        <v>18261</v>
      </c>
      <c r="BJ289" s="82" t="s">
        <v>9578</v>
      </c>
      <c r="BK289" s="82" t="s">
        <v>19175</v>
      </c>
      <c r="BL289" s="82" t="s">
        <v>17338</v>
      </c>
      <c r="BM289" s="82" t="s">
        <v>340</v>
      </c>
      <c r="BN289" s="82" t="s">
        <v>14182</v>
      </c>
      <c r="BO289" s="82" t="s">
        <v>21459</v>
      </c>
      <c r="BP289" s="82" t="s">
        <v>18457</v>
      </c>
      <c r="BQ289" s="82" t="s">
        <v>2299</v>
      </c>
      <c r="BR289" s="82" t="s">
        <v>16333</v>
      </c>
      <c r="BS289" s="82" t="s">
        <v>21052</v>
      </c>
      <c r="BT289" s="82" t="s">
        <v>12311</v>
      </c>
      <c r="BU289" s="82" t="s">
        <v>10376</v>
      </c>
      <c r="BV289" s="82" t="s">
        <v>16464</v>
      </c>
      <c r="BW289" s="82" t="s">
        <v>22190</v>
      </c>
      <c r="BX289" s="82" t="s">
        <v>331</v>
      </c>
      <c r="BY289" s="82" t="s">
        <v>1698</v>
      </c>
      <c r="BZ289" s="82" t="s">
        <v>21747</v>
      </c>
      <c r="CA289" s="82" t="s">
        <v>8411</v>
      </c>
      <c r="CB289" s="82" t="s">
        <v>15264</v>
      </c>
      <c r="CC289" s="82" t="s">
        <v>19529</v>
      </c>
      <c r="CD289" s="82" t="s">
        <v>12885</v>
      </c>
      <c r="CE289" s="82" t="s">
        <v>19659</v>
      </c>
      <c r="CF289" s="82" t="s">
        <v>11731</v>
      </c>
      <c r="CG289" s="82" t="s">
        <v>21651</v>
      </c>
      <c r="CH289" s="82" t="s">
        <v>16797</v>
      </c>
      <c r="CI289" s="82" t="s">
        <v>22614</v>
      </c>
      <c r="CJ289" s="82" t="s">
        <v>12862</v>
      </c>
      <c r="CK289" s="82" t="s">
        <v>7019</v>
      </c>
      <c r="CL289" s="82" t="s">
        <v>3661</v>
      </c>
      <c r="CM289" s="82" t="s">
        <v>3082</v>
      </c>
      <c r="CO289" s="82" t="s">
        <v>11122</v>
      </c>
    </row>
    <row r="290" spans="3:93" ht="16.5" x14ac:dyDescent="0.25">
      <c r="C290" s="81" t="s">
        <v>5102</v>
      </c>
      <c r="D290" s="82" t="s">
        <v>5103</v>
      </c>
      <c r="E290" s="82" t="s">
        <v>5690</v>
      </c>
      <c r="F290" s="82" t="s">
        <v>6128</v>
      </c>
      <c r="G290" s="82" t="s">
        <v>6780</v>
      </c>
      <c r="H290" s="82" t="s">
        <v>7486</v>
      </c>
      <c r="I290" s="82" t="s">
        <v>8018</v>
      </c>
      <c r="J290" s="82" t="s">
        <v>8541</v>
      </c>
      <c r="K290" s="82" t="s">
        <v>3136</v>
      </c>
      <c r="L290" s="82" t="s">
        <v>57</v>
      </c>
      <c r="M290" s="82" t="s">
        <v>9993</v>
      </c>
      <c r="N290" s="82" t="s">
        <v>11161</v>
      </c>
      <c r="O290" s="82" t="s">
        <v>10621</v>
      </c>
      <c r="P290" s="82" t="s">
        <v>11563</v>
      </c>
      <c r="Q290" s="82" t="s">
        <v>11747</v>
      </c>
      <c r="R290" s="82" t="s">
        <v>9555</v>
      </c>
      <c r="S290" s="82" t="s">
        <v>334</v>
      </c>
      <c r="T290" s="82" t="s">
        <v>11776</v>
      </c>
      <c r="U290" s="82" t="s">
        <v>12110</v>
      </c>
      <c r="V290" s="82" t="s">
        <v>9565</v>
      </c>
      <c r="W290" s="82" t="s">
        <v>13375</v>
      </c>
      <c r="X290" s="82" t="s">
        <v>11508</v>
      </c>
      <c r="Y290" s="82" t="s">
        <v>12344</v>
      </c>
      <c r="Z290" s="82" t="s">
        <v>13801</v>
      </c>
      <c r="AA290" s="82" t="s">
        <v>14248</v>
      </c>
      <c r="AB290" s="82" t="s">
        <v>9610</v>
      </c>
      <c r="AC290" s="82" t="s">
        <v>7581</v>
      </c>
      <c r="AE290" s="82" t="s">
        <v>3512</v>
      </c>
      <c r="AF290" s="82" t="s">
        <v>15128</v>
      </c>
      <c r="AG290" s="82" t="s">
        <v>14069</v>
      </c>
      <c r="AH290" s="82" t="s">
        <v>11745</v>
      </c>
      <c r="AI290" s="82" t="s">
        <v>15638</v>
      </c>
      <c r="AJ290" s="82" t="s">
        <v>2887</v>
      </c>
      <c r="AK290" s="82" t="s">
        <v>9601</v>
      </c>
      <c r="AL290" s="82" t="s">
        <v>16431</v>
      </c>
      <c r="AM290" s="82" t="s">
        <v>334</v>
      </c>
      <c r="AN290" s="82" t="s">
        <v>8767</v>
      </c>
      <c r="AO290" s="82" t="s">
        <v>18311</v>
      </c>
      <c r="AP290" s="82" t="s">
        <v>13530</v>
      </c>
      <c r="AQ290" s="82" t="s">
        <v>2196</v>
      </c>
      <c r="AR290" s="82" t="s">
        <v>7584</v>
      </c>
      <c r="AS290" s="82" t="s">
        <v>6797</v>
      </c>
      <c r="AT290" s="82" t="s">
        <v>2190</v>
      </c>
      <c r="AU290" s="82" t="s">
        <v>8062</v>
      </c>
      <c r="AV290" s="82" t="s">
        <v>1929</v>
      </c>
      <c r="AW290" s="82" t="s">
        <v>11505</v>
      </c>
      <c r="AX290" s="82" t="s">
        <v>17009</v>
      </c>
      <c r="AY290" s="82" t="s">
        <v>2995</v>
      </c>
      <c r="AZ290" s="82" t="s">
        <v>20032</v>
      </c>
      <c r="BA290" s="82" t="s">
        <v>1468</v>
      </c>
      <c r="BB290" s="82" t="s">
        <v>7289</v>
      </c>
      <c r="BC290" s="82" t="s">
        <v>12888</v>
      </c>
      <c r="BD290" s="82" t="s">
        <v>11372</v>
      </c>
      <c r="BE290" s="82" t="s">
        <v>11769</v>
      </c>
      <c r="BF290" s="82" t="s">
        <v>334</v>
      </c>
      <c r="BG290" s="82" t="s">
        <v>9689</v>
      </c>
      <c r="BH290" s="82" t="s">
        <v>9533</v>
      </c>
      <c r="BI290" s="82" t="s">
        <v>18716</v>
      </c>
      <c r="BJ290" s="82" t="s">
        <v>9561</v>
      </c>
      <c r="BK290" s="82" t="s">
        <v>19176</v>
      </c>
      <c r="BL290" s="82" t="s">
        <v>17689</v>
      </c>
      <c r="BM290" s="82" t="s">
        <v>1454</v>
      </c>
      <c r="BN290" s="82" t="s">
        <v>15100</v>
      </c>
      <c r="BO290" s="82" t="s">
        <v>21462</v>
      </c>
      <c r="BP290" s="82" t="s">
        <v>18639</v>
      </c>
      <c r="BQ290" s="82" t="s">
        <v>9608</v>
      </c>
      <c r="BR290" s="82" t="s">
        <v>6458</v>
      </c>
      <c r="BS290" s="82" t="s">
        <v>21053</v>
      </c>
      <c r="BT290" s="82" t="s">
        <v>9796</v>
      </c>
      <c r="BU290" s="82" t="s">
        <v>20639</v>
      </c>
      <c r="BV290" s="82" t="s">
        <v>17185</v>
      </c>
      <c r="BW290" s="82" t="s">
        <v>22191</v>
      </c>
      <c r="BX290" s="82" t="s">
        <v>334</v>
      </c>
      <c r="BY290" s="82" t="s">
        <v>944</v>
      </c>
      <c r="BZ290" s="82" t="s">
        <v>22582</v>
      </c>
      <c r="CA290" s="82" t="s">
        <v>16640</v>
      </c>
      <c r="CB290" s="82" t="s">
        <v>12383</v>
      </c>
      <c r="CC290" s="82" t="s">
        <v>22586</v>
      </c>
      <c r="CD290" s="82" t="s">
        <v>13936</v>
      </c>
      <c r="CE290" s="82" t="s">
        <v>14113</v>
      </c>
      <c r="CF290" s="82" t="s">
        <v>11692</v>
      </c>
      <c r="CG290" s="82" t="s">
        <v>18496</v>
      </c>
      <c r="CH290" s="82" t="s">
        <v>21683</v>
      </c>
      <c r="CI290" s="82" t="s">
        <v>10903</v>
      </c>
      <c r="CJ290" s="82" t="s">
        <v>17200</v>
      </c>
      <c r="CK290" s="82" t="s">
        <v>17416</v>
      </c>
      <c r="CL290" s="82" t="s">
        <v>1079</v>
      </c>
      <c r="CM290" s="82" t="s">
        <v>9608</v>
      </c>
      <c r="CO290" s="82" t="s">
        <v>8154</v>
      </c>
    </row>
    <row r="291" spans="3:93" ht="16.5" x14ac:dyDescent="0.25">
      <c r="C291" s="81" t="s">
        <v>5104</v>
      </c>
      <c r="D291" s="82" t="s">
        <v>5105</v>
      </c>
      <c r="E291" s="82" t="s">
        <v>5691</v>
      </c>
      <c r="F291" s="82" t="s">
        <v>6129</v>
      </c>
      <c r="G291" s="82" t="s">
        <v>6781</v>
      </c>
      <c r="H291" s="82" t="s">
        <v>7488</v>
      </c>
      <c r="I291" s="82" t="s">
        <v>8021</v>
      </c>
      <c r="J291" s="82" t="s">
        <v>8543</v>
      </c>
      <c r="K291" s="82" t="s">
        <v>9284</v>
      </c>
      <c r="L291" s="82" t="s">
        <v>9627</v>
      </c>
      <c r="M291" s="82" t="s">
        <v>2903</v>
      </c>
      <c r="N291" s="82" t="s">
        <v>8094</v>
      </c>
      <c r="O291" s="82" t="s">
        <v>10622</v>
      </c>
      <c r="P291" s="82" t="s">
        <v>11564</v>
      </c>
      <c r="Q291" s="82" t="s">
        <v>2550</v>
      </c>
      <c r="R291" s="82" t="s">
        <v>1808</v>
      </c>
      <c r="S291" s="82" t="s">
        <v>334</v>
      </c>
      <c r="T291" s="82" t="s">
        <v>1487</v>
      </c>
      <c r="U291" s="82" t="s">
        <v>12111</v>
      </c>
      <c r="V291" s="82" t="s">
        <v>3837</v>
      </c>
      <c r="W291" s="82" t="s">
        <v>13376</v>
      </c>
      <c r="X291" s="82" t="s">
        <v>434</v>
      </c>
      <c r="Y291" s="82" t="s">
        <v>8984</v>
      </c>
      <c r="Z291" s="82" t="s">
        <v>13802</v>
      </c>
      <c r="AA291" s="82" t="s">
        <v>8633</v>
      </c>
      <c r="AB291" s="82" t="s">
        <v>1552</v>
      </c>
      <c r="AC291" s="82" t="s">
        <v>116</v>
      </c>
      <c r="AE291" s="82" t="s">
        <v>11708</v>
      </c>
      <c r="AF291" s="82" t="s">
        <v>14383</v>
      </c>
      <c r="AG291" s="82" t="s">
        <v>14782</v>
      </c>
      <c r="AH291" s="82" t="s">
        <v>3369</v>
      </c>
      <c r="AI291" s="82" t="s">
        <v>15641</v>
      </c>
      <c r="AJ291" s="82" t="s">
        <v>3009</v>
      </c>
      <c r="AK291" s="82" t="s">
        <v>1572</v>
      </c>
      <c r="AL291" s="82" t="s">
        <v>7249</v>
      </c>
      <c r="AM291" s="82" t="s">
        <v>2191</v>
      </c>
      <c r="AN291" s="82" t="s">
        <v>16729</v>
      </c>
      <c r="AO291" s="82" t="s">
        <v>10216</v>
      </c>
      <c r="AP291" s="82" t="s">
        <v>17934</v>
      </c>
      <c r="AQ291" s="82" t="s">
        <v>1454</v>
      </c>
      <c r="AR291" s="82" t="s">
        <v>7584</v>
      </c>
      <c r="AS291" s="82" t="s">
        <v>16792</v>
      </c>
      <c r="AT291" s="82" t="s">
        <v>339</v>
      </c>
      <c r="AU291" s="82" t="s">
        <v>3338</v>
      </c>
      <c r="AV291" s="82" t="s">
        <v>1085</v>
      </c>
      <c r="AW291" s="82" t="s">
        <v>12678</v>
      </c>
      <c r="AX291" s="82" t="s">
        <v>17011</v>
      </c>
      <c r="AY291" s="82" t="s">
        <v>2996</v>
      </c>
      <c r="AZ291" s="82" t="s">
        <v>20033</v>
      </c>
      <c r="BA291" s="82" t="s">
        <v>1445</v>
      </c>
      <c r="BB291" s="82" t="s">
        <v>7339</v>
      </c>
      <c r="BC291" s="82" t="s">
        <v>645</v>
      </c>
      <c r="BD291" s="82" t="s">
        <v>12345</v>
      </c>
      <c r="BE291" s="82" t="s">
        <v>921</v>
      </c>
      <c r="BF291" s="82" t="s">
        <v>2191</v>
      </c>
      <c r="BG291" s="82" t="s">
        <v>9678</v>
      </c>
      <c r="BH291" s="82" t="s">
        <v>2552</v>
      </c>
      <c r="BI291" s="82" t="s">
        <v>20427</v>
      </c>
      <c r="BJ291" s="82" t="s">
        <v>627</v>
      </c>
      <c r="BK291" s="82" t="s">
        <v>19177</v>
      </c>
      <c r="BL291" s="82" t="s">
        <v>16503</v>
      </c>
      <c r="BM291" s="82" t="s">
        <v>3167</v>
      </c>
      <c r="BN291" s="82" t="s">
        <v>14220</v>
      </c>
      <c r="BO291" s="82" t="s">
        <v>21463</v>
      </c>
      <c r="BP291" s="82" t="s">
        <v>17294</v>
      </c>
      <c r="BQ291" s="82" t="s">
        <v>9612</v>
      </c>
      <c r="BR291" s="82" t="s">
        <v>6414</v>
      </c>
      <c r="BS291" s="82" t="s">
        <v>21055</v>
      </c>
      <c r="BT291" s="82" t="s">
        <v>12687</v>
      </c>
      <c r="BU291" s="82" t="s">
        <v>16039</v>
      </c>
      <c r="BV291" s="82" t="s">
        <v>21661</v>
      </c>
      <c r="BW291" s="82" t="s">
        <v>21977</v>
      </c>
      <c r="BX291" s="82" t="s">
        <v>2196</v>
      </c>
      <c r="BY291" s="82" t="s">
        <v>1085</v>
      </c>
      <c r="BZ291" s="82" t="s">
        <v>14602</v>
      </c>
      <c r="CA291" s="82" t="s">
        <v>11085</v>
      </c>
      <c r="CB291" s="82" t="s">
        <v>11812</v>
      </c>
      <c r="CC291" s="82" t="s">
        <v>21827</v>
      </c>
      <c r="CD291" s="82" t="s">
        <v>4163</v>
      </c>
      <c r="CE291" s="82" t="s">
        <v>19661</v>
      </c>
      <c r="CF291" s="82" t="s">
        <v>13613</v>
      </c>
      <c r="CG291" s="82" t="s">
        <v>17506</v>
      </c>
      <c r="CH291" s="82" t="s">
        <v>17615</v>
      </c>
      <c r="CI291" s="82" t="s">
        <v>22619</v>
      </c>
      <c r="CJ291" s="82" t="s">
        <v>7654</v>
      </c>
      <c r="CK291" s="82" t="s">
        <v>17034</v>
      </c>
      <c r="CL291" s="82" t="s">
        <v>3763</v>
      </c>
      <c r="CM291" s="82" t="s">
        <v>9565</v>
      </c>
      <c r="CO291" s="82" t="s">
        <v>23073</v>
      </c>
    </row>
    <row r="292" spans="3:93" ht="16.5" x14ac:dyDescent="0.25">
      <c r="C292" s="81" t="s">
        <v>5106</v>
      </c>
      <c r="D292" s="82" t="s">
        <v>5107</v>
      </c>
      <c r="E292" s="82" t="s">
        <v>5692</v>
      </c>
      <c r="F292" s="82" t="s">
        <v>6130</v>
      </c>
      <c r="G292" s="82" t="s">
        <v>6782</v>
      </c>
      <c r="H292" s="82" t="s">
        <v>7490</v>
      </c>
      <c r="I292" s="82" t="s">
        <v>8023</v>
      </c>
      <c r="J292" s="82" t="s">
        <v>8545</v>
      </c>
      <c r="K292" s="82" t="s">
        <v>9287</v>
      </c>
      <c r="L292" s="82" t="s">
        <v>1481</v>
      </c>
      <c r="M292" s="82" t="s">
        <v>10069</v>
      </c>
      <c r="N292" s="82" t="s">
        <v>8534</v>
      </c>
      <c r="O292" s="82" t="s">
        <v>10524</v>
      </c>
      <c r="P292" s="82" t="s">
        <v>11565</v>
      </c>
      <c r="Q292" s="82" t="s">
        <v>1803</v>
      </c>
      <c r="R292" s="82" t="s">
        <v>1128</v>
      </c>
      <c r="S292" s="82" t="s">
        <v>331</v>
      </c>
      <c r="T292" s="82" t="s">
        <v>1494</v>
      </c>
      <c r="U292" s="82" t="s">
        <v>12112</v>
      </c>
      <c r="V292" s="82" t="s">
        <v>4248</v>
      </c>
      <c r="W292" s="82" t="s">
        <v>13378</v>
      </c>
      <c r="X292" s="82" t="s">
        <v>12978</v>
      </c>
      <c r="Y292" s="82" t="s">
        <v>11359</v>
      </c>
      <c r="Z292" s="82" t="s">
        <v>13803</v>
      </c>
      <c r="AA292" s="82" t="s">
        <v>14253</v>
      </c>
      <c r="AB292" s="82" t="s">
        <v>737</v>
      </c>
      <c r="AC292" s="82" t="s">
        <v>326</v>
      </c>
      <c r="AE292" s="82" t="s">
        <v>10637</v>
      </c>
      <c r="AF292" s="82" t="s">
        <v>8792</v>
      </c>
      <c r="AG292" s="82" t="s">
        <v>14036</v>
      </c>
      <c r="AH292" s="82" t="s">
        <v>1810</v>
      </c>
      <c r="AI292" s="82" t="s">
        <v>15640</v>
      </c>
      <c r="AJ292" s="82" t="s">
        <v>9530</v>
      </c>
      <c r="AK292" s="82" t="s">
        <v>3081</v>
      </c>
      <c r="AL292" s="82" t="s">
        <v>6410</v>
      </c>
      <c r="AM292" s="82" t="s">
        <v>7653</v>
      </c>
      <c r="AN292" s="82" t="s">
        <v>8750</v>
      </c>
      <c r="AO292" s="82" t="s">
        <v>18313</v>
      </c>
      <c r="AP292" s="82" t="s">
        <v>17935</v>
      </c>
      <c r="AQ292" s="82" t="s">
        <v>1467</v>
      </c>
      <c r="AR292" s="82" t="s">
        <v>17236</v>
      </c>
      <c r="AS292" s="82" t="s">
        <v>6508</v>
      </c>
      <c r="AT292" s="82" t="s">
        <v>326</v>
      </c>
      <c r="AU292" s="82" t="s">
        <v>3763</v>
      </c>
      <c r="AV292" s="82" t="s">
        <v>1925</v>
      </c>
      <c r="AW292" s="82" t="s">
        <v>417</v>
      </c>
      <c r="AX292" s="82" t="s">
        <v>7500</v>
      </c>
      <c r="AY292" s="82" t="s">
        <v>8908</v>
      </c>
      <c r="AZ292" s="82" t="s">
        <v>19987</v>
      </c>
      <c r="BA292" s="82" t="s">
        <v>7583</v>
      </c>
      <c r="BB292" s="82" t="s">
        <v>15173</v>
      </c>
      <c r="BC292" s="82" t="s">
        <v>1690</v>
      </c>
      <c r="BD292" s="82" t="s">
        <v>11786</v>
      </c>
      <c r="BE292" s="82" t="s">
        <v>9550</v>
      </c>
      <c r="BF292" s="82" t="s">
        <v>327</v>
      </c>
      <c r="BG292" s="82" t="s">
        <v>586</v>
      </c>
      <c r="BH292" s="82" t="s">
        <v>447</v>
      </c>
      <c r="BI292" s="82" t="s">
        <v>18260</v>
      </c>
      <c r="BJ292" s="82" t="s">
        <v>625</v>
      </c>
      <c r="BK292" s="82" t="s">
        <v>19178</v>
      </c>
      <c r="BL292" s="82" t="s">
        <v>17692</v>
      </c>
      <c r="BN292" s="82" t="s">
        <v>14198</v>
      </c>
      <c r="BO292" s="82" t="s">
        <v>21466</v>
      </c>
      <c r="BP292" s="82" t="s">
        <v>17227</v>
      </c>
      <c r="BQ292" s="82" t="s">
        <v>903</v>
      </c>
      <c r="BR292" s="82" t="s">
        <v>6755</v>
      </c>
      <c r="BS292" s="82" t="s">
        <v>21056</v>
      </c>
      <c r="BT292" s="82" t="s">
        <v>11319</v>
      </c>
      <c r="BU292" s="82" t="s">
        <v>20600</v>
      </c>
      <c r="BV292" s="82" t="s">
        <v>21663</v>
      </c>
      <c r="BW292" s="82" t="s">
        <v>22192</v>
      </c>
      <c r="BX292" s="82" t="s">
        <v>332</v>
      </c>
      <c r="BY292" s="82" t="s">
        <v>658</v>
      </c>
      <c r="BZ292" s="82" t="s">
        <v>21824</v>
      </c>
      <c r="CA292" s="82" t="s">
        <v>14769</v>
      </c>
      <c r="CB292" s="82" t="s">
        <v>8934</v>
      </c>
      <c r="CC292" s="82" t="s">
        <v>22583</v>
      </c>
      <c r="CD292" s="82" t="s">
        <v>1932</v>
      </c>
      <c r="CE292" s="82" t="s">
        <v>14112</v>
      </c>
      <c r="CF292" s="82" t="s">
        <v>20745</v>
      </c>
      <c r="CG292" s="82" t="s">
        <v>21632</v>
      </c>
      <c r="CH292" s="82" t="s">
        <v>16758</v>
      </c>
      <c r="CI292" s="82" t="s">
        <v>21773</v>
      </c>
      <c r="CJ292" s="82" t="s">
        <v>18861</v>
      </c>
      <c r="CK292" s="82" t="s">
        <v>7009</v>
      </c>
      <c r="CL292" s="82" t="s">
        <v>2623</v>
      </c>
      <c r="CM292" s="82" t="s">
        <v>904</v>
      </c>
      <c r="CO292" s="82" t="s">
        <v>8514</v>
      </c>
    </row>
    <row r="293" spans="3:93" ht="16.5" x14ac:dyDescent="0.25">
      <c r="C293" s="81" t="s">
        <v>5108</v>
      </c>
      <c r="D293" s="82" t="s">
        <v>5109</v>
      </c>
      <c r="E293" s="82" t="s">
        <v>5693</v>
      </c>
      <c r="F293" s="82" t="s">
        <v>6131</v>
      </c>
      <c r="G293" s="82" t="s">
        <v>6331</v>
      </c>
      <c r="H293" s="82" t="s">
        <v>7491</v>
      </c>
      <c r="I293" s="82" t="s">
        <v>8024</v>
      </c>
      <c r="J293" s="82" t="s">
        <v>8546</v>
      </c>
      <c r="K293" s="82" t="s">
        <v>3915</v>
      </c>
      <c r="L293" s="82" t="s">
        <v>9590</v>
      </c>
      <c r="M293" s="82" t="s">
        <v>9915</v>
      </c>
      <c r="N293" s="82" t="s">
        <v>11162</v>
      </c>
      <c r="O293" s="82" t="s">
        <v>10623</v>
      </c>
      <c r="P293" s="82" t="s">
        <v>11561</v>
      </c>
      <c r="Q293" s="82" t="s">
        <v>1804</v>
      </c>
      <c r="R293" s="82" t="s">
        <v>3921</v>
      </c>
      <c r="S293" s="82" t="s">
        <v>327</v>
      </c>
      <c r="T293" s="82" t="s">
        <v>9622</v>
      </c>
      <c r="U293" s="82" t="s">
        <v>12113</v>
      </c>
      <c r="V293" s="82" t="s">
        <v>622</v>
      </c>
      <c r="W293" s="82" t="s">
        <v>13379</v>
      </c>
      <c r="X293" s="82" t="s">
        <v>11562</v>
      </c>
      <c r="Y293" s="82" t="s">
        <v>11781</v>
      </c>
      <c r="Z293" s="82" t="s">
        <v>13804</v>
      </c>
      <c r="AA293" s="82" t="s">
        <v>14254</v>
      </c>
      <c r="AB293" s="82" t="s">
        <v>9527</v>
      </c>
      <c r="AC293" s="82" t="s">
        <v>7578</v>
      </c>
      <c r="AE293" s="82" t="s">
        <v>16073</v>
      </c>
      <c r="AF293" s="82" t="s">
        <v>8797</v>
      </c>
      <c r="AG293" s="82" t="s">
        <v>14784</v>
      </c>
      <c r="AH293" s="82" t="s">
        <v>1129</v>
      </c>
      <c r="AI293" s="82" t="s">
        <v>15642</v>
      </c>
      <c r="AJ293" s="82" t="s">
        <v>9530</v>
      </c>
      <c r="AK293" s="82" t="s">
        <v>9528</v>
      </c>
      <c r="AL293" s="82" t="s">
        <v>6746</v>
      </c>
      <c r="AM293" s="82" t="s">
        <v>331</v>
      </c>
      <c r="AN293" s="82" t="s">
        <v>15108</v>
      </c>
      <c r="AO293" s="82" t="s">
        <v>18314</v>
      </c>
      <c r="AP293" s="82" t="s">
        <v>17936</v>
      </c>
      <c r="AQ293" s="82" t="s">
        <v>2189</v>
      </c>
      <c r="AR293" s="82" t="s">
        <v>17515</v>
      </c>
      <c r="AS293" s="82" t="s">
        <v>6316</v>
      </c>
      <c r="AT293" s="82" t="s">
        <v>324</v>
      </c>
      <c r="AU293" s="82" t="s">
        <v>12828</v>
      </c>
      <c r="AV293" s="82" t="s">
        <v>3337</v>
      </c>
      <c r="AW293" s="82" t="s">
        <v>18642</v>
      </c>
      <c r="AX293" s="82" t="s">
        <v>17012</v>
      </c>
      <c r="AY293" s="82" t="s">
        <v>12280</v>
      </c>
      <c r="AZ293" s="82" t="s">
        <v>20034</v>
      </c>
      <c r="BA293" s="82" t="s">
        <v>17044</v>
      </c>
      <c r="BB293" s="82" t="s">
        <v>6805</v>
      </c>
      <c r="BC293" s="82" t="s">
        <v>12827</v>
      </c>
      <c r="BD293" s="82" t="s">
        <v>955</v>
      </c>
      <c r="BE293" s="82" t="s">
        <v>11768</v>
      </c>
      <c r="BF293" s="82" t="s">
        <v>137</v>
      </c>
      <c r="BG293" s="82" t="s">
        <v>12404</v>
      </c>
      <c r="BH293" s="82" t="s">
        <v>899</v>
      </c>
      <c r="BI293" s="82" t="s">
        <v>18286</v>
      </c>
      <c r="BJ293" s="82" t="s">
        <v>3080</v>
      </c>
      <c r="BK293" s="82" t="s">
        <v>19179</v>
      </c>
      <c r="BL293" s="82" t="s">
        <v>17693</v>
      </c>
      <c r="BN293" s="82" t="s">
        <v>8674</v>
      </c>
      <c r="BO293" s="82" t="s">
        <v>21467</v>
      </c>
      <c r="BP293" s="82" t="s">
        <v>17495</v>
      </c>
      <c r="BQ293" s="82" t="s">
        <v>3079</v>
      </c>
      <c r="BR293" s="82" t="s">
        <v>7204</v>
      </c>
      <c r="BS293" s="82" t="s">
        <v>21057</v>
      </c>
      <c r="BT293" s="82" t="s">
        <v>8801</v>
      </c>
      <c r="BU293" s="82" t="s">
        <v>20640</v>
      </c>
      <c r="BV293" s="82" t="s">
        <v>21664</v>
      </c>
      <c r="BW293" s="82" t="s">
        <v>22193</v>
      </c>
      <c r="BX293" s="82" t="s">
        <v>332</v>
      </c>
      <c r="BY293" s="82" t="s">
        <v>658</v>
      </c>
      <c r="BZ293" s="82" t="s">
        <v>22961</v>
      </c>
      <c r="CA293" s="82" t="s">
        <v>10895</v>
      </c>
      <c r="CB293" s="82" t="s">
        <v>9597</v>
      </c>
      <c r="CC293" s="82" t="s">
        <v>22866</v>
      </c>
      <c r="CD293" s="82" t="s">
        <v>953</v>
      </c>
      <c r="CE293" s="82" t="s">
        <v>8128</v>
      </c>
      <c r="CF293" s="82" t="s">
        <v>3502</v>
      </c>
      <c r="CG293" s="82" t="s">
        <v>22378</v>
      </c>
      <c r="CH293" s="82" t="s">
        <v>6600</v>
      </c>
      <c r="CI293" s="82" t="s">
        <v>14619</v>
      </c>
      <c r="CJ293" s="82" t="s">
        <v>12871</v>
      </c>
      <c r="CK293" s="82" t="s">
        <v>21657</v>
      </c>
      <c r="CL293" s="82" t="s">
        <v>2621</v>
      </c>
      <c r="CM293" s="82" t="s">
        <v>631</v>
      </c>
      <c r="CO293" s="82" t="s">
        <v>8327</v>
      </c>
    </row>
    <row r="294" spans="3:93" ht="16.5" x14ac:dyDescent="0.25">
      <c r="C294" s="81" t="s">
        <v>5110</v>
      </c>
      <c r="D294" s="82" t="s">
        <v>5111</v>
      </c>
      <c r="E294" s="82" t="s">
        <v>5694</v>
      </c>
      <c r="F294" s="82" t="s">
        <v>6132</v>
      </c>
      <c r="G294" s="82" t="s">
        <v>6400</v>
      </c>
      <c r="H294" s="82" t="s">
        <v>7494</v>
      </c>
      <c r="I294" s="82" t="s">
        <v>8026</v>
      </c>
      <c r="J294" s="82" t="s">
        <v>8548</v>
      </c>
      <c r="K294" s="82" t="s">
        <v>9162</v>
      </c>
      <c r="L294" s="82" t="s">
        <v>9623</v>
      </c>
      <c r="M294" s="82" t="s">
        <v>9855</v>
      </c>
      <c r="N294" s="82" t="s">
        <v>11150</v>
      </c>
      <c r="O294" s="82" t="s">
        <v>10624</v>
      </c>
      <c r="P294" s="82" t="s">
        <v>8838</v>
      </c>
      <c r="Q294" s="82" t="s">
        <v>921</v>
      </c>
      <c r="R294" s="82" t="s">
        <v>4356</v>
      </c>
      <c r="S294" s="82" t="s">
        <v>329</v>
      </c>
      <c r="T294" s="82" t="s">
        <v>4377</v>
      </c>
      <c r="U294" s="82" t="s">
        <v>12114</v>
      </c>
      <c r="V294" s="82" t="s">
        <v>2549</v>
      </c>
      <c r="W294" s="82" t="s">
        <v>13380</v>
      </c>
      <c r="X294" s="82" t="s">
        <v>12690</v>
      </c>
      <c r="Y294" s="82" t="s">
        <v>12368</v>
      </c>
      <c r="Z294" s="82" t="s">
        <v>3096</v>
      </c>
      <c r="AA294" s="82" t="s">
        <v>14175</v>
      </c>
      <c r="AB294" s="82" t="s">
        <v>9569</v>
      </c>
      <c r="AC294" s="82" t="s">
        <v>1468</v>
      </c>
      <c r="AE294" s="82" t="s">
        <v>16075</v>
      </c>
      <c r="AF294" s="82" t="s">
        <v>8763</v>
      </c>
      <c r="AG294" s="82" t="s">
        <v>8140</v>
      </c>
      <c r="AH294" s="82" t="s">
        <v>1805</v>
      </c>
      <c r="AI294" s="82" t="s">
        <v>15643</v>
      </c>
      <c r="AJ294" s="82" t="s">
        <v>2547</v>
      </c>
      <c r="AK294" s="82" t="s">
        <v>3082</v>
      </c>
      <c r="AL294" s="82" t="s">
        <v>7262</v>
      </c>
      <c r="AM294" s="82" t="s">
        <v>340</v>
      </c>
      <c r="AN294" s="82" t="s">
        <v>8654</v>
      </c>
      <c r="AO294" s="82" t="s">
        <v>18315</v>
      </c>
      <c r="AP294" s="82" t="s">
        <v>17937</v>
      </c>
      <c r="AQ294" s="82" t="s">
        <v>1467</v>
      </c>
      <c r="AR294" s="82" t="s">
        <v>16588</v>
      </c>
      <c r="AS294" s="82" t="s">
        <v>6438</v>
      </c>
      <c r="AT294" s="82" t="s">
        <v>1197</v>
      </c>
      <c r="AU294" s="82" t="s">
        <v>103</v>
      </c>
      <c r="AV294" s="82" t="s">
        <v>649</v>
      </c>
      <c r="AW294" s="82" t="s">
        <v>8902</v>
      </c>
      <c r="AX294" s="82" t="s">
        <v>17012</v>
      </c>
      <c r="AY294" s="82" t="s">
        <v>9654</v>
      </c>
      <c r="AZ294" s="82" t="s">
        <v>20036</v>
      </c>
      <c r="BA294" s="82" t="s">
        <v>7630</v>
      </c>
      <c r="BB294" s="82" t="s">
        <v>6369</v>
      </c>
      <c r="BC294" s="82" t="s">
        <v>654</v>
      </c>
      <c r="BD294" s="82" t="s">
        <v>1741</v>
      </c>
      <c r="BE294" s="82" t="s">
        <v>3863</v>
      </c>
      <c r="BF294" s="82" t="s">
        <v>116</v>
      </c>
      <c r="BG294" s="82" t="s">
        <v>15790</v>
      </c>
      <c r="BH294" s="82" t="s">
        <v>1148</v>
      </c>
      <c r="BI294" s="82" t="s">
        <v>9307</v>
      </c>
      <c r="BJ294" s="82" t="s">
        <v>3008</v>
      </c>
      <c r="BK294" s="82" t="s">
        <v>19180</v>
      </c>
      <c r="BL294" s="82" t="s">
        <v>16547</v>
      </c>
      <c r="BN294" s="82" t="s">
        <v>14137</v>
      </c>
      <c r="BO294" s="82" t="s">
        <v>21467</v>
      </c>
      <c r="BP294" s="82" t="s">
        <v>20214</v>
      </c>
      <c r="BQ294" s="82" t="s">
        <v>3014</v>
      </c>
      <c r="BR294" s="82" t="s">
        <v>16383</v>
      </c>
      <c r="BS294" s="82" t="s">
        <v>21037</v>
      </c>
      <c r="BT294" s="82" t="s">
        <v>8902</v>
      </c>
      <c r="BU294" s="82" t="s">
        <v>20389</v>
      </c>
      <c r="BV294" s="82" t="s">
        <v>13981</v>
      </c>
      <c r="BW294" s="82" t="s">
        <v>22194</v>
      </c>
      <c r="BX294" s="82" t="s">
        <v>339</v>
      </c>
      <c r="BY294" s="82" t="s">
        <v>659</v>
      </c>
      <c r="BZ294" s="82" t="s">
        <v>22746</v>
      </c>
      <c r="CA294" s="82" t="s">
        <v>11044</v>
      </c>
      <c r="CB294" s="82" t="s">
        <v>12377</v>
      </c>
      <c r="CC294" s="82" t="s">
        <v>22819</v>
      </c>
      <c r="CD294" s="82" t="s">
        <v>1701</v>
      </c>
      <c r="CE294" s="82" t="s">
        <v>14073</v>
      </c>
      <c r="CF294" s="82" t="s">
        <v>20746</v>
      </c>
      <c r="CG294" s="82" t="s">
        <v>20304</v>
      </c>
      <c r="CH294" s="82" t="s">
        <v>6600</v>
      </c>
      <c r="CI294" s="82" t="s">
        <v>21760</v>
      </c>
      <c r="CJ294" s="82" t="s">
        <v>17045</v>
      </c>
      <c r="CK294" s="82" t="s">
        <v>20284</v>
      </c>
      <c r="CL294" s="82" t="s">
        <v>2628</v>
      </c>
      <c r="CM294" s="82" t="s">
        <v>3084</v>
      </c>
      <c r="CO294" s="82" t="s">
        <v>11024</v>
      </c>
    </row>
    <row r="295" spans="3:93" ht="16.5" x14ac:dyDescent="0.25">
      <c r="C295" s="81" t="s">
        <v>5112</v>
      </c>
      <c r="D295" s="82" t="s">
        <v>5113</v>
      </c>
      <c r="E295" s="82" t="s">
        <v>5695</v>
      </c>
      <c r="F295" s="82" t="s">
        <v>5898</v>
      </c>
      <c r="G295" s="82" t="s">
        <v>6785</v>
      </c>
      <c r="H295" s="82" t="s">
        <v>7496</v>
      </c>
      <c r="I295" s="82" t="s">
        <v>8027</v>
      </c>
      <c r="J295" s="82" t="s">
        <v>8550</v>
      </c>
      <c r="K295" s="82" t="s">
        <v>9291</v>
      </c>
      <c r="L295" s="82" t="s">
        <v>9632</v>
      </c>
      <c r="M295" s="82" t="s">
        <v>10021</v>
      </c>
      <c r="N295" s="82" t="s">
        <v>8537</v>
      </c>
      <c r="O295" s="82" t="s">
        <v>10626</v>
      </c>
      <c r="P295" s="82" t="s">
        <v>11568</v>
      </c>
      <c r="Q295" s="82" t="s">
        <v>898</v>
      </c>
      <c r="R295" s="82" t="s">
        <v>9534</v>
      </c>
      <c r="S295" s="82" t="s">
        <v>7653</v>
      </c>
      <c r="T295" s="82" t="s">
        <v>12380</v>
      </c>
      <c r="U295" s="82" t="s">
        <v>12115</v>
      </c>
      <c r="V295" s="82" t="s">
        <v>620</v>
      </c>
      <c r="W295" s="82" t="s">
        <v>13381</v>
      </c>
      <c r="X295" s="82" t="s">
        <v>12979</v>
      </c>
      <c r="Y295" s="82" t="s">
        <v>1731</v>
      </c>
      <c r="Z295" s="82" t="s">
        <v>13805</v>
      </c>
      <c r="AA295" s="82" t="s">
        <v>14222</v>
      </c>
      <c r="AB295" s="82" t="s">
        <v>3250</v>
      </c>
      <c r="AC295" s="82" t="s">
        <v>7626</v>
      </c>
      <c r="AE295" s="82" t="s">
        <v>10629</v>
      </c>
      <c r="AF295" s="82" t="s">
        <v>8791</v>
      </c>
      <c r="AG295" s="82" t="s">
        <v>14033</v>
      </c>
      <c r="AH295" s="82" t="s">
        <v>1142</v>
      </c>
      <c r="AI295" s="82" t="s">
        <v>15645</v>
      </c>
      <c r="AJ295" s="82" t="s">
        <v>467</v>
      </c>
      <c r="AK295" s="82" t="s">
        <v>1153</v>
      </c>
      <c r="AL295" s="82" t="s">
        <v>6295</v>
      </c>
      <c r="AM295" s="82" t="s">
        <v>340</v>
      </c>
      <c r="AN295" s="82" t="s">
        <v>8644</v>
      </c>
      <c r="AO295" s="82" t="s">
        <v>10644</v>
      </c>
      <c r="AP295" s="82" t="s">
        <v>17938</v>
      </c>
      <c r="AQ295" s="82" t="s">
        <v>332</v>
      </c>
      <c r="AR295" s="82" t="s">
        <v>16583</v>
      </c>
      <c r="AS295" s="82" t="s">
        <v>6683</v>
      </c>
      <c r="AT295" s="82" t="s">
        <v>325</v>
      </c>
      <c r="AU295" s="82" t="s">
        <v>4381</v>
      </c>
      <c r="AV295" s="82" t="s">
        <v>12827</v>
      </c>
      <c r="AW295" s="82" t="s">
        <v>11331</v>
      </c>
      <c r="AX295" s="82" t="s">
        <v>17013</v>
      </c>
      <c r="AY295" s="82" t="s">
        <v>3237</v>
      </c>
      <c r="AZ295" s="82" t="s">
        <v>20037</v>
      </c>
      <c r="BA295" s="82" t="s">
        <v>6903</v>
      </c>
      <c r="BB295" s="82" t="s">
        <v>17673</v>
      </c>
      <c r="BC295" s="82" t="s">
        <v>649</v>
      </c>
      <c r="BD295" s="82" t="s">
        <v>9629</v>
      </c>
      <c r="BE295" s="82" t="s">
        <v>3164</v>
      </c>
      <c r="BF295" s="82" t="s">
        <v>116</v>
      </c>
      <c r="BG295" s="82" t="s">
        <v>12312</v>
      </c>
      <c r="BH295" s="82" t="s">
        <v>445</v>
      </c>
      <c r="BI295" s="82" t="s">
        <v>18246</v>
      </c>
      <c r="BJ295" s="82" t="s">
        <v>730</v>
      </c>
      <c r="BK295" s="82" t="s">
        <v>19181</v>
      </c>
      <c r="BL295" s="82" t="s">
        <v>17695</v>
      </c>
      <c r="BN295" s="82" t="s">
        <v>8285</v>
      </c>
      <c r="BO295" s="82" t="s">
        <v>21468</v>
      </c>
      <c r="BP295" s="82" t="s">
        <v>7919</v>
      </c>
      <c r="BQ295" s="82" t="s">
        <v>629</v>
      </c>
      <c r="BR295" s="82" t="s">
        <v>17576</v>
      </c>
      <c r="BS295" s="82" t="s">
        <v>21058</v>
      </c>
      <c r="BT295" s="82" t="s">
        <v>9761</v>
      </c>
      <c r="BU295" s="82" t="s">
        <v>20605</v>
      </c>
      <c r="BV295" s="82" t="s">
        <v>21666</v>
      </c>
      <c r="BW295" s="82" t="s">
        <v>22195</v>
      </c>
      <c r="BX295" s="82" t="s">
        <v>1454</v>
      </c>
      <c r="BY295" s="82" t="s">
        <v>657</v>
      </c>
      <c r="BZ295" s="82" t="s">
        <v>14587</v>
      </c>
      <c r="CA295" s="82" t="s">
        <v>11067</v>
      </c>
      <c r="CB295" s="82" t="s">
        <v>8927</v>
      </c>
      <c r="CC295" s="82" t="s">
        <v>22867</v>
      </c>
      <c r="CD295" s="82" t="s">
        <v>12793</v>
      </c>
      <c r="CE295" s="82" t="s">
        <v>19663</v>
      </c>
      <c r="CF295" s="82" t="s">
        <v>11726</v>
      </c>
      <c r="CG295" s="82" t="s">
        <v>18589</v>
      </c>
      <c r="CH295" s="82" t="s">
        <v>20246</v>
      </c>
      <c r="CI295" s="82" t="s">
        <v>22620</v>
      </c>
      <c r="CJ295" s="82" t="s">
        <v>17279</v>
      </c>
      <c r="CK295" s="82" t="s">
        <v>22729</v>
      </c>
      <c r="CL295" s="82" t="s">
        <v>2625</v>
      </c>
      <c r="CM295" s="82" t="s">
        <v>904</v>
      </c>
      <c r="CO295" s="82" t="s">
        <v>11008</v>
      </c>
    </row>
    <row r="296" spans="3:93" ht="16.5" x14ac:dyDescent="0.25">
      <c r="C296" s="81" t="s">
        <v>5114</v>
      </c>
      <c r="D296" s="82" t="s">
        <v>5115</v>
      </c>
      <c r="E296" s="82" t="s">
        <v>5696</v>
      </c>
      <c r="F296" s="82" t="s">
        <v>6133</v>
      </c>
      <c r="G296" s="82" t="s">
        <v>6786</v>
      </c>
      <c r="H296" s="82" t="s">
        <v>7370</v>
      </c>
      <c r="I296" s="82" t="s">
        <v>8029</v>
      </c>
      <c r="J296" s="82" t="s">
        <v>8552</v>
      </c>
      <c r="K296" s="82" t="s">
        <v>9292</v>
      </c>
      <c r="L296" s="82" t="s">
        <v>9633</v>
      </c>
      <c r="M296" s="82" t="s">
        <v>10043</v>
      </c>
      <c r="N296" s="82" t="s">
        <v>8247</v>
      </c>
      <c r="O296" s="82" t="s">
        <v>10628</v>
      </c>
      <c r="P296" s="82" t="s">
        <v>11570</v>
      </c>
      <c r="Q296" s="82" t="s">
        <v>11746</v>
      </c>
      <c r="R296" s="82" t="s">
        <v>9534</v>
      </c>
      <c r="S296" s="82" t="s">
        <v>2191</v>
      </c>
      <c r="T296" s="82" t="s">
        <v>11364</v>
      </c>
      <c r="U296" s="82" t="s">
        <v>12116</v>
      </c>
      <c r="V296" s="82" t="s">
        <v>628</v>
      </c>
      <c r="W296" s="82" t="s">
        <v>13382</v>
      </c>
      <c r="X296" s="82" t="s">
        <v>11517</v>
      </c>
      <c r="Y296" s="82" t="s">
        <v>12396</v>
      </c>
      <c r="Z296" s="82" t="s">
        <v>13806</v>
      </c>
      <c r="AA296" s="82" t="s">
        <v>14255</v>
      </c>
      <c r="AB296" s="82" t="s">
        <v>11771</v>
      </c>
      <c r="AC296" s="82" t="s">
        <v>7585</v>
      </c>
      <c r="AE296" s="82" t="s">
        <v>1285</v>
      </c>
      <c r="AF296" s="82" t="s">
        <v>15133</v>
      </c>
      <c r="AG296" s="82" t="s">
        <v>14785</v>
      </c>
      <c r="AH296" s="82" t="s">
        <v>3920</v>
      </c>
      <c r="AI296" s="82" t="s">
        <v>15561</v>
      </c>
      <c r="AJ296" s="82" t="s">
        <v>626</v>
      </c>
      <c r="AK296" s="82" t="s">
        <v>3749</v>
      </c>
      <c r="AL296" s="82" t="s">
        <v>6402</v>
      </c>
      <c r="AM296" s="82" t="s">
        <v>2188</v>
      </c>
      <c r="AN296" s="82" t="s">
        <v>16732</v>
      </c>
      <c r="AO296" s="82" t="s">
        <v>18316</v>
      </c>
      <c r="AP296" s="82" t="s">
        <v>10262</v>
      </c>
      <c r="AQ296" s="82" t="s">
        <v>2191</v>
      </c>
      <c r="AR296" s="82" t="s">
        <v>7649</v>
      </c>
      <c r="AS296" s="82" t="s">
        <v>7248</v>
      </c>
      <c r="AT296" s="82" t="s">
        <v>329</v>
      </c>
      <c r="AU296" s="82" t="s">
        <v>3232</v>
      </c>
      <c r="AV296" s="82" t="s">
        <v>12793</v>
      </c>
      <c r="AW296" s="82" t="s">
        <v>8822</v>
      </c>
      <c r="AX296" s="82" t="s">
        <v>17014</v>
      </c>
      <c r="AY296" s="82" t="s">
        <v>11302</v>
      </c>
      <c r="AZ296" s="82" t="s">
        <v>19864</v>
      </c>
      <c r="BA296" s="82" t="s">
        <v>16574</v>
      </c>
      <c r="BB296" s="82" t="s">
        <v>7428</v>
      </c>
      <c r="BC296" s="82" t="s">
        <v>935</v>
      </c>
      <c r="BD296" s="82" t="s">
        <v>1733</v>
      </c>
      <c r="BE296" s="82" t="s">
        <v>921</v>
      </c>
      <c r="BF296" s="82" t="s">
        <v>329</v>
      </c>
      <c r="BG296" s="82" t="s">
        <v>12733</v>
      </c>
      <c r="BH296" s="82" t="s">
        <v>9523</v>
      </c>
      <c r="BI296" s="82" t="s">
        <v>18666</v>
      </c>
      <c r="BJ296" s="82" t="s">
        <v>3008</v>
      </c>
      <c r="BK296" s="82" t="s">
        <v>19182</v>
      </c>
      <c r="BL296" s="82" t="s">
        <v>17697</v>
      </c>
      <c r="BN296" s="82" t="s">
        <v>14226</v>
      </c>
      <c r="BO296" s="82" t="s">
        <v>21469</v>
      </c>
      <c r="BP296" s="82" t="s">
        <v>13947</v>
      </c>
      <c r="BQ296" s="82" t="s">
        <v>1153</v>
      </c>
      <c r="BR296" s="82" t="s">
        <v>16393</v>
      </c>
      <c r="BS296" s="82" t="s">
        <v>21059</v>
      </c>
      <c r="BT296" s="82" t="s">
        <v>2986</v>
      </c>
      <c r="BU296" s="82" t="s">
        <v>10529</v>
      </c>
      <c r="BV296" s="82" t="s">
        <v>18889</v>
      </c>
      <c r="BW296" s="82" t="s">
        <v>22196</v>
      </c>
      <c r="BX296" s="82" t="s">
        <v>8055</v>
      </c>
      <c r="BY296" s="82" t="s">
        <v>1085</v>
      </c>
      <c r="BZ296" s="82" t="s">
        <v>22962</v>
      </c>
      <c r="CA296" s="82" t="s">
        <v>11211</v>
      </c>
      <c r="CB296" s="82" t="s">
        <v>958</v>
      </c>
      <c r="CC296" s="82" t="s">
        <v>21847</v>
      </c>
      <c r="CD296" s="82" t="s">
        <v>1693</v>
      </c>
      <c r="CE296" s="82" t="s">
        <v>19662</v>
      </c>
      <c r="CF296" s="82" t="s">
        <v>11637</v>
      </c>
      <c r="CG296" s="82" t="s">
        <v>18495</v>
      </c>
      <c r="CH296" s="82" t="s">
        <v>16825</v>
      </c>
      <c r="CI296" s="82" t="s">
        <v>15714</v>
      </c>
      <c r="CJ296" s="82" t="s">
        <v>18525</v>
      </c>
      <c r="CK296" s="82" t="s">
        <v>17654</v>
      </c>
      <c r="CL296" s="82" t="s">
        <v>8060</v>
      </c>
      <c r="CM296" s="82" t="s">
        <v>3752</v>
      </c>
      <c r="CO296" s="82" t="s">
        <v>8513</v>
      </c>
    </row>
    <row r="297" spans="3:93" ht="16.5" x14ac:dyDescent="0.25">
      <c r="C297" s="81" t="s">
        <v>5116</v>
      </c>
      <c r="D297" s="82" t="s">
        <v>5117</v>
      </c>
      <c r="E297" s="82" t="s">
        <v>5697</v>
      </c>
      <c r="F297" s="82" t="s">
        <v>6134</v>
      </c>
      <c r="G297" s="82" t="s">
        <v>6477</v>
      </c>
      <c r="H297" s="82" t="s">
        <v>7498</v>
      </c>
      <c r="I297" s="82" t="s">
        <v>8030</v>
      </c>
      <c r="J297" s="82" t="s">
        <v>8553</v>
      </c>
      <c r="K297" s="82" t="s">
        <v>9295</v>
      </c>
      <c r="L297" s="82" t="s">
        <v>2042</v>
      </c>
      <c r="M297" s="82" t="s">
        <v>10071</v>
      </c>
      <c r="N297" s="82" t="s">
        <v>11166</v>
      </c>
      <c r="O297" s="82" t="s">
        <v>10630</v>
      </c>
      <c r="P297" s="82" t="s">
        <v>11572</v>
      </c>
      <c r="Q297" s="82" t="s">
        <v>448</v>
      </c>
      <c r="R297" s="82" t="s">
        <v>1805</v>
      </c>
      <c r="S297" s="82" t="s">
        <v>2195</v>
      </c>
      <c r="T297" s="82" t="s">
        <v>957</v>
      </c>
      <c r="U297" s="82" t="s">
        <v>12117</v>
      </c>
      <c r="V297" s="82" t="s">
        <v>9559</v>
      </c>
      <c r="W297" s="82" t="s">
        <v>13383</v>
      </c>
      <c r="X297" s="82" t="s">
        <v>8875</v>
      </c>
      <c r="Y297" s="82" t="s">
        <v>12295</v>
      </c>
      <c r="Z297" s="82" t="s">
        <v>13807</v>
      </c>
      <c r="AA297" s="82" t="s">
        <v>8759</v>
      </c>
      <c r="AB297" s="82" t="s">
        <v>911</v>
      </c>
      <c r="AC297" s="82" t="s">
        <v>1468</v>
      </c>
      <c r="AE297" s="82" t="s">
        <v>16078</v>
      </c>
      <c r="AF297" s="82" t="s">
        <v>14389</v>
      </c>
      <c r="AG297" s="82" t="s">
        <v>14786</v>
      </c>
      <c r="AH297" s="82" t="s">
        <v>2892</v>
      </c>
      <c r="AI297" s="82" t="s">
        <v>15651</v>
      </c>
      <c r="AJ297" s="82" t="s">
        <v>912</v>
      </c>
      <c r="AK297" s="82" t="s">
        <v>9616</v>
      </c>
      <c r="AL297" s="82" t="s">
        <v>16311</v>
      </c>
      <c r="AM297" s="82" t="s">
        <v>1453</v>
      </c>
      <c r="AN297" s="82" t="s">
        <v>8742</v>
      </c>
      <c r="AO297" s="82" t="s">
        <v>10223</v>
      </c>
      <c r="AP297" s="82" t="s">
        <v>17891</v>
      </c>
      <c r="AQ297" s="82" t="s">
        <v>1467</v>
      </c>
      <c r="AR297" s="82" t="s">
        <v>7648</v>
      </c>
      <c r="AS297" s="82" t="s">
        <v>17173</v>
      </c>
      <c r="AT297" s="82" t="s">
        <v>1198</v>
      </c>
      <c r="AU297" s="82" t="s">
        <v>3232</v>
      </c>
      <c r="AV297" s="82" t="s">
        <v>1928</v>
      </c>
      <c r="AW297" s="82" t="s">
        <v>800</v>
      </c>
      <c r="AX297" s="82" t="s">
        <v>17015</v>
      </c>
      <c r="AY297" s="82" t="s">
        <v>11537</v>
      </c>
      <c r="AZ297" s="82" t="s">
        <v>19815</v>
      </c>
      <c r="BA297" s="82" t="s">
        <v>17285</v>
      </c>
      <c r="BB297" s="82" t="s">
        <v>7429</v>
      </c>
      <c r="BC297" s="82" t="s">
        <v>951</v>
      </c>
      <c r="BD297" s="82" t="s">
        <v>8939</v>
      </c>
      <c r="BE297" s="82" t="s">
        <v>917</v>
      </c>
      <c r="BF297" s="82" t="s">
        <v>327</v>
      </c>
      <c r="BG297" s="82" t="s">
        <v>8854</v>
      </c>
      <c r="BH297" s="82" t="s">
        <v>121</v>
      </c>
      <c r="BI297" s="82" t="s">
        <v>20386</v>
      </c>
      <c r="BJ297" s="82" t="s">
        <v>9558</v>
      </c>
      <c r="BK297" s="82" t="s">
        <v>19183</v>
      </c>
      <c r="BL297" s="82" t="s">
        <v>17340</v>
      </c>
      <c r="BN297" s="82" t="s">
        <v>14173</v>
      </c>
      <c r="BO297" s="82" t="s">
        <v>21458</v>
      </c>
      <c r="BP297" s="82" t="s">
        <v>7583</v>
      </c>
      <c r="BQ297" s="82" t="s">
        <v>4250</v>
      </c>
      <c r="BR297" s="82" t="s">
        <v>16322</v>
      </c>
      <c r="BS297" s="82" t="s">
        <v>21060</v>
      </c>
      <c r="BT297" s="82" t="s">
        <v>9680</v>
      </c>
      <c r="BU297" s="82" t="s">
        <v>2184</v>
      </c>
      <c r="BV297" s="82" t="s">
        <v>18439</v>
      </c>
      <c r="BW297" s="82" t="s">
        <v>22197</v>
      </c>
      <c r="BX297" s="82" t="s">
        <v>4170</v>
      </c>
      <c r="BY297" s="82" t="s">
        <v>3657</v>
      </c>
      <c r="BZ297" s="82" t="s">
        <v>22963</v>
      </c>
      <c r="CA297" s="82" t="s">
        <v>11144</v>
      </c>
      <c r="CB297" s="82" t="s">
        <v>2526</v>
      </c>
      <c r="CC297" s="82" t="s">
        <v>14572</v>
      </c>
      <c r="CD297" s="82" t="s">
        <v>12792</v>
      </c>
      <c r="CE297" s="82" t="s">
        <v>16712</v>
      </c>
      <c r="CF297" s="82" t="s">
        <v>11643</v>
      </c>
      <c r="CG297" s="82" t="s">
        <v>16842</v>
      </c>
      <c r="CH297" s="82" t="s">
        <v>22403</v>
      </c>
      <c r="CI297" s="82" t="s">
        <v>22617</v>
      </c>
      <c r="CJ297" s="82" t="s">
        <v>7660</v>
      </c>
      <c r="CK297" s="82" t="s">
        <v>20297</v>
      </c>
      <c r="CL297" s="82" t="s">
        <v>1080</v>
      </c>
      <c r="CM297" s="82" t="s">
        <v>1475</v>
      </c>
      <c r="CO297" s="82" t="s">
        <v>8476</v>
      </c>
    </row>
    <row r="298" spans="3:93" ht="16.5" x14ac:dyDescent="0.25">
      <c r="C298" s="81" t="s">
        <v>5118</v>
      </c>
      <c r="D298" s="82" t="s">
        <v>5119</v>
      </c>
      <c r="E298" s="82" t="s">
        <v>5698</v>
      </c>
      <c r="F298" s="82" t="s">
        <v>6135</v>
      </c>
      <c r="G298" s="82" t="s">
        <v>6789</v>
      </c>
      <c r="H298" s="82" t="s">
        <v>7349</v>
      </c>
      <c r="I298" s="82" t="s">
        <v>7472</v>
      </c>
      <c r="J298" s="82" t="s">
        <v>8554</v>
      </c>
      <c r="K298" s="82" t="s">
        <v>9297</v>
      </c>
      <c r="L298" s="82" t="s">
        <v>9635</v>
      </c>
      <c r="M298" s="82" t="s">
        <v>10024</v>
      </c>
      <c r="N298" s="82" t="s">
        <v>11168</v>
      </c>
      <c r="O298" s="82" t="s">
        <v>10631</v>
      </c>
      <c r="P298" s="82" t="s">
        <v>11572</v>
      </c>
      <c r="Q298" s="82" t="s">
        <v>121</v>
      </c>
      <c r="R298" s="82" t="s">
        <v>3377</v>
      </c>
      <c r="S298" s="82" t="s">
        <v>2195</v>
      </c>
      <c r="T298" s="82" t="s">
        <v>11370</v>
      </c>
      <c r="U298" s="82" t="s">
        <v>12118</v>
      </c>
      <c r="V298" s="82" t="s">
        <v>625</v>
      </c>
      <c r="W298" s="82" t="s">
        <v>13385</v>
      </c>
      <c r="X298" s="82" t="s">
        <v>9703</v>
      </c>
      <c r="Y298" s="82" t="s">
        <v>11404</v>
      </c>
      <c r="Z298" s="82" t="s">
        <v>13809</v>
      </c>
      <c r="AA298" s="82" t="s">
        <v>14240</v>
      </c>
      <c r="AB298" s="82" t="s">
        <v>1574</v>
      </c>
      <c r="AC298" s="82" t="s">
        <v>1196</v>
      </c>
      <c r="AE298" s="82" t="s">
        <v>16079</v>
      </c>
      <c r="AF298" s="82" t="s">
        <v>15136</v>
      </c>
      <c r="AG298" s="82" t="s">
        <v>14787</v>
      </c>
      <c r="AH298" s="82" t="s">
        <v>2543</v>
      </c>
      <c r="AI298" s="82" t="s">
        <v>15652</v>
      </c>
      <c r="AJ298" s="82" t="s">
        <v>3251</v>
      </c>
      <c r="AK298" s="82" t="s">
        <v>9615</v>
      </c>
      <c r="AL298" s="82" t="s">
        <v>6377</v>
      </c>
      <c r="AM298" s="82" t="s">
        <v>1467</v>
      </c>
      <c r="AN298" s="82" t="s">
        <v>15105</v>
      </c>
      <c r="AO298" s="82" t="s">
        <v>9410</v>
      </c>
      <c r="AP298" s="82" t="s">
        <v>17939</v>
      </c>
      <c r="AQ298" s="82" t="s">
        <v>7653</v>
      </c>
      <c r="AR298" s="82" t="s">
        <v>7578</v>
      </c>
      <c r="AS298" s="82" t="s">
        <v>15212</v>
      </c>
      <c r="AT298" s="82" t="s">
        <v>329</v>
      </c>
      <c r="AU298" s="82" t="s">
        <v>103</v>
      </c>
      <c r="AV298" s="82" t="s">
        <v>1700</v>
      </c>
      <c r="AW298" s="82" t="s">
        <v>12812</v>
      </c>
      <c r="AX298" s="82" t="s">
        <v>17016</v>
      </c>
      <c r="AY298" s="82" t="s">
        <v>2982</v>
      </c>
      <c r="AZ298" s="82" t="s">
        <v>19791</v>
      </c>
      <c r="BA298" s="82" t="s">
        <v>7672</v>
      </c>
      <c r="BB298" s="82" t="s">
        <v>7439</v>
      </c>
      <c r="BC298" s="82" t="s">
        <v>1690</v>
      </c>
      <c r="BD298" s="82" t="s">
        <v>12346</v>
      </c>
      <c r="BE298" s="82" t="s">
        <v>1127</v>
      </c>
      <c r="BF298" s="82" t="s">
        <v>2189</v>
      </c>
      <c r="BG298" s="82" t="s">
        <v>9801</v>
      </c>
      <c r="BH298" s="82" t="s">
        <v>2552</v>
      </c>
      <c r="BI298" s="82" t="s">
        <v>12595</v>
      </c>
      <c r="BJ298" s="82" t="s">
        <v>3961</v>
      </c>
      <c r="BK298" s="82" t="s">
        <v>19184</v>
      </c>
      <c r="BL298" s="82" t="s">
        <v>7609</v>
      </c>
      <c r="BN298" s="82" t="s">
        <v>14242</v>
      </c>
      <c r="BO298" s="82" t="s">
        <v>21471</v>
      </c>
      <c r="BP298" s="82" t="s">
        <v>17288</v>
      </c>
      <c r="BQ298" s="82" t="s">
        <v>9531</v>
      </c>
      <c r="BR298" s="82" t="s">
        <v>6732</v>
      </c>
      <c r="BS298" s="82" t="s">
        <v>20979</v>
      </c>
      <c r="BT298" s="82" t="s">
        <v>12717</v>
      </c>
      <c r="BU298" s="82" t="s">
        <v>11722</v>
      </c>
      <c r="BV298" s="82" t="s">
        <v>18538</v>
      </c>
      <c r="BW298" s="82" t="s">
        <v>22198</v>
      </c>
      <c r="BX298" s="82" t="s">
        <v>2623</v>
      </c>
      <c r="BY298" s="82" t="s">
        <v>935</v>
      </c>
      <c r="BZ298" s="82" t="s">
        <v>21734</v>
      </c>
      <c r="CA298" s="82" t="s">
        <v>10864</v>
      </c>
      <c r="CB298" s="82" t="s">
        <v>11792</v>
      </c>
      <c r="CC298" s="82" t="s">
        <v>22750</v>
      </c>
      <c r="CD298" s="82" t="s">
        <v>12791</v>
      </c>
      <c r="CE298" s="82" t="s">
        <v>19664</v>
      </c>
      <c r="CF298" s="82" t="s">
        <v>16157</v>
      </c>
      <c r="CG298" s="82" t="s">
        <v>22379</v>
      </c>
      <c r="CH298" s="82" t="s">
        <v>7487</v>
      </c>
      <c r="CI298" s="82" t="s">
        <v>15750</v>
      </c>
      <c r="CJ298" s="82" t="s">
        <v>17515</v>
      </c>
      <c r="CK298" s="82" t="s">
        <v>17327</v>
      </c>
      <c r="CL298" s="82" t="s">
        <v>1079</v>
      </c>
      <c r="CM298" s="82" t="s">
        <v>9611</v>
      </c>
      <c r="CO298" s="82" t="s">
        <v>11132</v>
      </c>
    </row>
    <row r="299" spans="3:93" ht="16.5" x14ac:dyDescent="0.25">
      <c r="C299" s="81" t="s">
        <v>5120</v>
      </c>
      <c r="D299" s="82" t="s">
        <v>5121</v>
      </c>
      <c r="E299" s="82" t="s">
        <v>5699</v>
      </c>
      <c r="F299" s="82" t="s">
        <v>6136</v>
      </c>
      <c r="G299" s="82" t="s">
        <v>6790</v>
      </c>
      <c r="H299" s="82" t="s">
        <v>7388</v>
      </c>
      <c r="I299" s="82" t="s">
        <v>8032</v>
      </c>
      <c r="J299" s="82" t="s">
        <v>8556</v>
      </c>
      <c r="K299" s="82" t="s">
        <v>824</v>
      </c>
      <c r="L299" s="82" t="s">
        <v>2042</v>
      </c>
      <c r="M299" s="82" t="s">
        <v>10045</v>
      </c>
      <c r="N299" s="82" t="s">
        <v>11169</v>
      </c>
      <c r="O299" s="82" t="s">
        <v>549</v>
      </c>
      <c r="P299" s="82" t="s">
        <v>11575</v>
      </c>
      <c r="Q299" s="82" t="s">
        <v>1135</v>
      </c>
      <c r="R299" s="82" t="s">
        <v>9534</v>
      </c>
      <c r="S299" s="82" t="s">
        <v>337</v>
      </c>
      <c r="T299" s="82" t="s">
        <v>3666</v>
      </c>
      <c r="U299" s="82" t="s">
        <v>12119</v>
      </c>
      <c r="V299" s="82" t="s">
        <v>1474</v>
      </c>
      <c r="W299" s="82" t="s">
        <v>13386</v>
      </c>
      <c r="X299" s="82" t="s">
        <v>12693</v>
      </c>
      <c r="Y299" s="82" t="s">
        <v>12352</v>
      </c>
      <c r="Z299" s="82" t="s">
        <v>13810</v>
      </c>
      <c r="AA299" s="82" t="s">
        <v>8652</v>
      </c>
      <c r="AB299" s="82" t="s">
        <v>12266</v>
      </c>
      <c r="AC299" s="82" t="s">
        <v>2188</v>
      </c>
      <c r="AE299" s="82" t="s">
        <v>16081</v>
      </c>
      <c r="AF299" s="82" t="s">
        <v>14295</v>
      </c>
      <c r="AG299" s="82" t="s">
        <v>14202</v>
      </c>
      <c r="AH299" s="82" t="s">
        <v>633</v>
      </c>
      <c r="AI299" s="82" t="s">
        <v>15552</v>
      </c>
      <c r="AJ299" s="82" t="s">
        <v>3750</v>
      </c>
      <c r="AK299" s="82" t="s">
        <v>3830</v>
      </c>
      <c r="AL299" s="82" t="s">
        <v>16437</v>
      </c>
      <c r="AM299" s="82" t="s">
        <v>332</v>
      </c>
      <c r="AN299" s="82" t="s">
        <v>16271</v>
      </c>
      <c r="AO299" s="82" t="s">
        <v>17940</v>
      </c>
      <c r="AP299" s="82" t="s">
        <v>10251</v>
      </c>
      <c r="AQ299" s="82" t="s">
        <v>2191</v>
      </c>
      <c r="AR299" s="82" t="s">
        <v>1197</v>
      </c>
      <c r="AS299" s="82" t="s">
        <v>7275</v>
      </c>
      <c r="AT299" s="82" t="s">
        <v>1467</v>
      </c>
      <c r="AU299" s="82" t="s">
        <v>3230</v>
      </c>
      <c r="AV299" s="82" t="s">
        <v>945</v>
      </c>
      <c r="AW299" s="82" t="s">
        <v>12799</v>
      </c>
      <c r="AX299" s="82" t="s">
        <v>17018</v>
      </c>
      <c r="AY299" s="82" t="s">
        <v>11341</v>
      </c>
      <c r="AZ299" s="82" t="s">
        <v>20038</v>
      </c>
      <c r="BA299" s="82" t="s">
        <v>18636</v>
      </c>
      <c r="BB299" s="82" t="s">
        <v>16961</v>
      </c>
      <c r="BC299" s="82" t="s">
        <v>12886</v>
      </c>
      <c r="BD299" s="82" t="s">
        <v>1489</v>
      </c>
      <c r="BE299" s="82" t="s">
        <v>1849</v>
      </c>
      <c r="BF299" s="82" t="s">
        <v>330</v>
      </c>
      <c r="BG299" s="82" t="s">
        <v>12703</v>
      </c>
      <c r="BH299" s="82" t="s">
        <v>3369</v>
      </c>
      <c r="BI299" s="82" t="s">
        <v>20093</v>
      </c>
      <c r="BJ299" s="82" t="s">
        <v>745</v>
      </c>
      <c r="BK299" s="82" t="s">
        <v>19185</v>
      </c>
      <c r="BL299" s="82" t="s">
        <v>17699</v>
      </c>
      <c r="BN299" s="82" t="s">
        <v>8278</v>
      </c>
      <c r="BO299" s="82" t="s">
        <v>21464</v>
      </c>
      <c r="BP299" s="82" t="s">
        <v>7583</v>
      </c>
      <c r="BQ299" s="82" t="s">
        <v>909</v>
      </c>
      <c r="BR299" s="82" t="s">
        <v>6702</v>
      </c>
      <c r="BS299" s="82" t="s">
        <v>21061</v>
      </c>
      <c r="BT299" s="82" t="s">
        <v>8802</v>
      </c>
      <c r="BU299" s="82" t="s">
        <v>10530</v>
      </c>
      <c r="BV299" s="82" t="s">
        <v>21668</v>
      </c>
      <c r="BW299" s="82" t="s">
        <v>22199</v>
      </c>
      <c r="BX299" s="82" t="s">
        <v>1074</v>
      </c>
      <c r="BY299" s="82" t="s">
        <v>12885</v>
      </c>
      <c r="BZ299" s="82" t="s">
        <v>22964</v>
      </c>
      <c r="CA299" s="82" t="s">
        <v>11115</v>
      </c>
      <c r="CB299" s="82" t="s">
        <v>4363</v>
      </c>
      <c r="CC299" s="82" t="s">
        <v>15671</v>
      </c>
      <c r="CD299" s="82" t="s">
        <v>943</v>
      </c>
      <c r="CE299" s="82" t="s">
        <v>16630</v>
      </c>
      <c r="CF299" s="82" t="s">
        <v>13595</v>
      </c>
      <c r="CG299" s="82" t="s">
        <v>22380</v>
      </c>
      <c r="CH299" s="82" t="s">
        <v>6812</v>
      </c>
      <c r="CI299" s="82" t="s">
        <v>8519</v>
      </c>
      <c r="CJ299" s="82" t="s">
        <v>7647</v>
      </c>
      <c r="CK299" s="82" t="s">
        <v>22675</v>
      </c>
      <c r="CL299" s="82" t="s">
        <v>90</v>
      </c>
      <c r="CM299" s="82" t="s">
        <v>1553</v>
      </c>
      <c r="CO299" s="82" t="s">
        <v>11269</v>
      </c>
    </row>
    <row r="300" spans="3:93" ht="16.5" x14ac:dyDescent="0.25">
      <c r="C300" s="81" t="s">
        <v>5122</v>
      </c>
      <c r="D300" s="82" t="s">
        <v>5123</v>
      </c>
      <c r="E300" s="82" t="s">
        <v>5700</v>
      </c>
      <c r="F300" s="82" t="s">
        <v>6137</v>
      </c>
      <c r="G300" s="82" t="s">
        <v>6792</v>
      </c>
      <c r="H300" s="82" t="s">
        <v>7502</v>
      </c>
      <c r="I300" s="82" t="s">
        <v>8035</v>
      </c>
      <c r="J300" s="82" t="s">
        <v>8557</v>
      </c>
      <c r="K300" s="82" t="s">
        <v>9300</v>
      </c>
      <c r="L300" s="82" t="s">
        <v>3951</v>
      </c>
      <c r="M300" s="82" t="s">
        <v>2909</v>
      </c>
      <c r="N300" s="82" t="s">
        <v>11170</v>
      </c>
      <c r="O300" s="82" t="s">
        <v>10212</v>
      </c>
      <c r="P300" s="82" t="s">
        <v>11577</v>
      </c>
      <c r="Q300" s="82" t="s">
        <v>1807</v>
      </c>
      <c r="R300" s="82" t="s">
        <v>52</v>
      </c>
      <c r="S300" s="82" t="s">
        <v>1454</v>
      </c>
      <c r="T300" s="82" t="s">
        <v>664</v>
      </c>
      <c r="U300" s="82" t="s">
        <v>12120</v>
      </c>
      <c r="V300" s="82" t="s">
        <v>741</v>
      </c>
      <c r="W300" s="82" t="s">
        <v>13387</v>
      </c>
      <c r="X300" s="82" t="s">
        <v>8814</v>
      </c>
      <c r="Y300" s="82" t="s">
        <v>12344</v>
      </c>
      <c r="Z300" s="82" t="s">
        <v>13811</v>
      </c>
      <c r="AA300" s="82" t="s">
        <v>14256</v>
      </c>
      <c r="AB300" s="82" t="s">
        <v>11771</v>
      </c>
      <c r="AC300" s="82" t="s">
        <v>339</v>
      </c>
      <c r="AE300" s="82" t="s">
        <v>16082</v>
      </c>
      <c r="AF300" s="82" t="s">
        <v>14374</v>
      </c>
      <c r="AG300" s="82" t="s">
        <v>14789</v>
      </c>
      <c r="AH300" s="82" t="s">
        <v>1149</v>
      </c>
      <c r="AI300" s="82" t="s">
        <v>15653</v>
      </c>
      <c r="AJ300" s="82" t="s">
        <v>3750</v>
      </c>
      <c r="AK300" s="82" t="s">
        <v>9600</v>
      </c>
      <c r="AL300" s="82" t="s">
        <v>16439</v>
      </c>
      <c r="AM300" s="82" t="s">
        <v>1467</v>
      </c>
      <c r="AN300" s="82" t="s">
        <v>16735</v>
      </c>
      <c r="AO300" s="82" t="s">
        <v>10221</v>
      </c>
      <c r="AP300" s="82" t="s">
        <v>10281</v>
      </c>
      <c r="AQ300" s="82" t="s">
        <v>339</v>
      </c>
      <c r="AR300" s="82" t="s">
        <v>1468</v>
      </c>
      <c r="AS300" s="82" t="s">
        <v>16992</v>
      </c>
      <c r="AT300" s="82" t="s">
        <v>327</v>
      </c>
      <c r="AU300" s="82" t="s">
        <v>2624</v>
      </c>
      <c r="AV300" s="82" t="s">
        <v>3762</v>
      </c>
      <c r="AW300" s="82" t="s">
        <v>2985</v>
      </c>
      <c r="AX300" s="82" t="s">
        <v>17019</v>
      </c>
      <c r="AY300" s="82" t="s">
        <v>11300</v>
      </c>
      <c r="AZ300" s="82" t="s">
        <v>19942</v>
      </c>
      <c r="BA300" s="82" t="s">
        <v>18637</v>
      </c>
      <c r="BB300" s="82" t="s">
        <v>17601</v>
      </c>
      <c r="BC300" s="82" t="s">
        <v>936</v>
      </c>
      <c r="BD300" s="82" t="s">
        <v>4368</v>
      </c>
      <c r="BE300" s="82" t="s">
        <v>3167</v>
      </c>
      <c r="BF300" s="82" t="s">
        <v>116</v>
      </c>
      <c r="BG300" s="82" t="s">
        <v>9698</v>
      </c>
      <c r="BH300" s="82" t="s">
        <v>3160</v>
      </c>
      <c r="BI300" s="82" t="s">
        <v>18244</v>
      </c>
      <c r="BJ300" s="82" t="s">
        <v>9578</v>
      </c>
      <c r="BK300" s="82" t="s">
        <v>19186</v>
      </c>
      <c r="BL300" s="82" t="s">
        <v>17455</v>
      </c>
      <c r="BN300" s="82" t="s">
        <v>14261</v>
      </c>
      <c r="BO300" s="82" t="s">
        <v>21472</v>
      </c>
      <c r="BP300" s="82" t="s">
        <v>7626</v>
      </c>
      <c r="BQ300" s="82" t="s">
        <v>612</v>
      </c>
      <c r="BR300" s="82" t="s">
        <v>6647</v>
      </c>
      <c r="BS300" s="82" t="s">
        <v>21062</v>
      </c>
      <c r="BT300" s="82" t="s">
        <v>9784</v>
      </c>
      <c r="BU300" s="82" t="s">
        <v>20641</v>
      </c>
      <c r="BV300" s="82" t="s">
        <v>21625</v>
      </c>
      <c r="BW300" s="82" t="s">
        <v>22200</v>
      </c>
      <c r="BX300" s="82" t="s">
        <v>2625</v>
      </c>
      <c r="BY300" s="82" t="s">
        <v>12885</v>
      </c>
      <c r="BZ300" s="82" t="s">
        <v>14594</v>
      </c>
      <c r="CA300" s="82" t="s">
        <v>10996</v>
      </c>
      <c r="CB300" s="82" t="s">
        <v>15267</v>
      </c>
      <c r="CC300" s="82" t="s">
        <v>22868</v>
      </c>
      <c r="CD300" s="82" t="s">
        <v>946</v>
      </c>
      <c r="CE300" s="82" t="s">
        <v>19665</v>
      </c>
      <c r="CF300" s="82" t="s">
        <v>20747</v>
      </c>
      <c r="CG300" s="82" t="s">
        <v>22381</v>
      </c>
      <c r="CH300" s="82" t="s">
        <v>22343</v>
      </c>
      <c r="CI300" s="82" t="s">
        <v>15736</v>
      </c>
      <c r="CJ300" s="82" t="s">
        <v>7894</v>
      </c>
      <c r="CK300" s="82" t="s">
        <v>16499</v>
      </c>
      <c r="CL300" s="82" t="s">
        <v>663</v>
      </c>
      <c r="CM300" s="82" t="s">
        <v>3749</v>
      </c>
      <c r="CO300" s="82" t="s">
        <v>8424</v>
      </c>
    </row>
    <row r="301" spans="3:93" ht="16.5" x14ac:dyDescent="0.25">
      <c r="C301" s="81" t="s">
        <v>5124</v>
      </c>
      <c r="D301" s="82" t="s">
        <v>5125</v>
      </c>
      <c r="E301" s="82" t="s">
        <v>5701</v>
      </c>
      <c r="F301" s="82" t="s">
        <v>5858</v>
      </c>
      <c r="G301" s="82" t="s">
        <v>6390</v>
      </c>
      <c r="H301" s="82" t="s">
        <v>7506</v>
      </c>
      <c r="I301" s="82" t="s">
        <v>8036</v>
      </c>
      <c r="J301" s="82" t="s">
        <v>8135</v>
      </c>
      <c r="K301" s="82" t="s">
        <v>813</v>
      </c>
      <c r="L301" s="82" t="s">
        <v>9637</v>
      </c>
      <c r="M301" s="82" t="s">
        <v>2910</v>
      </c>
      <c r="N301" s="82" t="s">
        <v>11099</v>
      </c>
      <c r="O301" s="82" t="s">
        <v>10633</v>
      </c>
      <c r="P301" s="82" t="s">
        <v>11492</v>
      </c>
      <c r="Q301" s="82" t="s">
        <v>1812</v>
      </c>
      <c r="R301" s="82" t="s">
        <v>1129</v>
      </c>
      <c r="S301" s="82" t="s">
        <v>335</v>
      </c>
      <c r="T301" s="82" t="s">
        <v>11367</v>
      </c>
      <c r="U301" s="82" t="s">
        <v>12121</v>
      </c>
      <c r="V301" s="82" t="s">
        <v>3961</v>
      </c>
      <c r="W301" s="82" t="s">
        <v>13388</v>
      </c>
      <c r="X301" s="82" t="s">
        <v>12757</v>
      </c>
      <c r="Y301" s="82" t="s">
        <v>8940</v>
      </c>
      <c r="Z301" s="82" t="s">
        <v>13812</v>
      </c>
      <c r="AA301" s="82" t="s">
        <v>14239</v>
      </c>
      <c r="AB301" s="82" t="s">
        <v>3757</v>
      </c>
      <c r="AC301" s="82" t="s">
        <v>1467</v>
      </c>
      <c r="AE301" s="82" t="s">
        <v>10320</v>
      </c>
      <c r="AF301" s="82" t="s">
        <v>14271</v>
      </c>
      <c r="AG301" s="82" t="s">
        <v>14790</v>
      </c>
      <c r="AH301" s="82" t="s">
        <v>3369</v>
      </c>
      <c r="AI301" s="82" t="s">
        <v>15655</v>
      </c>
      <c r="AJ301" s="82" t="s">
        <v>3755</v>
      </c>
      <c r="AK301" s="82" t="s">
        <v>3755</v>
      </c>
      <c r="AL301" s="82" t="s">
        <v>15181</v>
      </c>
      <c r="AM301" s="82" t="s">
        <v>330</v>
      </c>
      <c r="AN301" s="82" t="s">
        <v>14796</v>
      </c>
      <c r="AO301" s="82" t="s">
        <v>18317</v>
      </c>
      <c r="AP301" s="82" t="s">
        <v>17941</v>
      </c>
      <c r="AQ301" s="82" t="s">
        <v>1198</v>
      </c>
      <c r="AR301" s="82" t="s">
        <v>7582</v>
      </c>
      <c r="AS301" s="82" t="s">
        <v>6708</v>
      </c>
      <c r="AT301" s="82" t="s">
        <v>137</v>
      </c>
      <c r="AU301" s="82" t="s">
        <v>2625</v>
      </c>
      <c r="AV301" s="82" t="s">
        <v>12883</v>
      </c>
      <c r="AW301" s="82" t="s">
        <v>788</v>
      </c>
      <c r="AX301" s="82" t="s">
        <v>16965</v>
      </c>
      <c r="AY301" s="82" t="s">
        <v>9654</v>
      </c>
      <c r="AZ301" s="82" t="s">
        <v>20039</v>
      </c>
      <c r="BA301" s="82" t="s">
        <v>7613</v>
      </c>
      <c r="BB301" s="82" t="s">
        <v>6799</v>
      </c>
      <c r="BC301" s="82" t="s">
        <v>1926</v>
      </c>
      <c r="BD301" s="82" t="s">
        <v>11792</v>
      </c>
      <c r="BE301" s="82" t="s">
        <v>3840</v>
      </c>
      <c r="BF301" s="82" t="s">
        <v>325</v>
      </c>
      <c r="BG301" s="82" t="s">
        <v>12798</v>
      </c>
      <c r="BH301" s="82" t="s">
        <v>11746</v>
      </c>
      <c r="BI301" s="82" t="s">
        <v>4072</v>
      </c>
      <c r="BJ301" s="82" t="s">
        <v>3008</v>
      </c>
      <c r="BK301" s="82" t="s">
        <v>19187</v>
      </c>
      <c r="BL301" s="82" t="s">
        <v>7766</v>
      </c>
      <c r="BN301" s="82" t="s">
        <v>14183</v>
      </c>
      <c r="BO301" s="82" t="s">
        <v>21473</v>
      </c>
      <c r="BP301" s="82" t="s">
        <v>20228</v>
      </c>
      <c r="BQ301" s="82" t="s">
        <v>633</v>
      </c>
      <c r="BR301" s="82" t="s">
        <v>16334</v>
      </c>
      <c r="BS301" s="82" t="s">
        <v>21063</v>
      </c>
      <c r="BT301" s="82" t="s">
        <v>9672</v>
      </c>
      <c r="BU301" s="82" t="s">
        <v>18298</v>
      </c>
      <c r="BV301" s="82" t="s">
        <v>6836</v>
      </c>
      <c r="BW301" s="82" t="s">
        <v>22201</v>
      </c>
      <c r="BX301" s="82" t="s">
        <v>2622</v>
      </c>
      <c r="BY301" s="82" t="s">
        <v>12827</v>
      </c>
      <c r="BZ301" s="82" t="s">
        <v>22965</v>
      </c>
      <c r="CA301" s="82" t="s">
        <v>11117</v>
      </c>
      <c r="CB301" s="82" t="s">
        <v>9620</v>
      </c>
      <c r="CC301" s="82" t="s">
        <v>22562</v>
      </c>
      <c r="CD301" s="82" t="s">
        <v>1694</v>
      </c>
      <c r="CE301" s="82" t="s">
        <v>19666</v>
      </c>
      <c r="CF301" s="82" t="s">
        <v>20748</v>
      </c>
      <c r="CG301" s="82" t="s">
        <v>18518</v>
      </c>
      <c r="CH301" s="82" t="s">
        <v>7452</v>
      </c>
      <c r="CI301" s="82" t="s">
        <v>22623</v>
      </c>
      <c r="CJ301" s="82" t="s">
        <v>20153</v>
      </c>
      <c r="CK301" s="82" t="s">
        <v>17197</v>
      </c>
      <c r="CL301" s="82" t="s">
        <v>12828</v>
      </c>
      <c r="CM301" s="82" t="s">
        <v>3756</v>
      </c>
      <c r="CO301" s="82" t="s">
        <v>8339</v>
      </c>
    </row>
    <row r="302" spans="3:93" ht="16.5" x14ac:dyDescent="0.25">
      <c r="C302" s="81" t="s">
        <v>5126</v>
      </c>
      <c r="D302" s="82" t="s">
        <v>5127</v>
      </c>
      <c r="E302" s="82" t="s">
        <v>5702</v>
      </c>
      <c r="F302" s="82" t="s">
        <v>6138</v>
      </c>
      <c r="G302" s="82" t="s">
        <v>6795</v>
      </c>
      <c r="H302" s="82" t="s">
        <v>7508</v>
      </c>
      <c r="I302" s="82" t="s">
        <v>8038</v>
      </c>
      <c r="J302" s="82" t="s">
        <v>8559</v>
      </c>
      <c r="K302" s="82" t="s">
        <v>9304</v>
      </c>
      <c r="L302" s="82" t="s">
        <v>9638</v>
      </c>
      <c r="M302" s="82" t="s">
        <v>10041</v>
      </c>
      <c r="N302" s="82" t="s">
        <v>8164</v>
      </c>
      <c r="O302" s="82" t="s">
        <v>10635</v>
      </c>
      <c r="P302" s="82" t="s">
        <v>11581</v>
      </c>
      <c r="Q302" s="82" t="s">
        <v>1141</v>
      </c>
      <c r="R302" s="82" t="s">
        <v>898</v>
      </c>
      <c r="S302" s="82" t="s">
        <v>2618</v>
      </c>
      <c r="T302" s="82" t="s">
        <v>12269</v>
      </c>
      <c r="U302" s="82" t="s">
        <v>12122</v>
      </c>
      <c r="V302" s="82" t="s">
        <v>904</v>
      </c>
      <c r="W302" s="82" t="s">
        <v>13389</v>
      </c>
      <c r="X302" s="82" t="s">
        <v>804</v>
      </c>
      <c r="Y302" s="82" t="s">
        <v>11808</v>
      </c>
      <c r="Z302" s="82" t="s">
        <v>13813</v>
      </c>
      <c r="AA302" s="82" t="s">
        <v>8700</v>
      </c>
      <c r="AB302" s="82" t="s">
        <v>3832</v>
      </c>
      <c r="AC302" s="82" t="s">
        <v>2193</v>
      </c>
      <c r="AE302" s="82" t="s">
        <v>10621</v>
      </c>
      <c r="AF302" s="82" t="s">
        <v>15139</v>
      </c>
      <c r="AG302" s="82" t="s">
        <v>14791</v>
      </c>
      <c r="AH302" s="82" t="s">
        <v>611</v>
      </c>
      <c r="AI302" s="82" t="s">
        <v>15546</v>
      </c>
      <c r="AJ302" s="82" t="s">
        <v>3745</v>
      </c>
      <c r="AK302" s="82" t="s">
        <v>1552</v>
      </c>
      <c r="AL302" s="82" t="s">
        <v>7430</v>
      </c>
      <c r="AM302" s="82" t="s">
        <v>2188</v>
      </c>
      <c r="AN302" s="82" t="s">
        <v>16265</v>
      </c>
      <c r="AO302" s="82" t="s">
        <v>18318</v>
      </c>
      <c r="AP302" s="82" t="s">
        <v>563</v>
      </c>
      <c r="AQ302" s="82" t="s">
        <v>2189</v>
      </c>
      <c r="AR302" s="82" t="s">
        <v>1195</v>
      </c>
      <c r="AS302" s="82" t="s">
        <v>16343</v>
      </c>
      <c r="AT302" s="82" t="s">
        <v>330</v>
      </c>
      <c r="AU302" s="82" t="s">
        <v>2627</v>
      </c>
      <c r="AV302" s="82" t="s">
        <v>1691</v>
      </c>
      <c r="AW302" s="82" t="s">
        <v>9703</v>
      </c>
      <c r="AX302" s="82" t="s">
        <v>17021</v>
      </c>
      <c r="AY302" s="82" t="s">
        <v>12360</v>
      </c>
      <c r="AZ302" s="82" t="s">
        <v>19938</v>
      </c>
      <c r="BA302" s="82" t="s">
        <v>16594</v>
      </c>
      <c r="BB302" s="82" t="s">
        <v>20138</v>
      </c>
      <c r="BC302" s="82" t="s">
        <v>12793</v>
      </c>
      <c r="BD302" s="82" t="s">
        <v>11799</v>
      </c>
      <c r="BE302" s="82" t="s">
        <v>3167</v>
      </c>
      <c r="BF302" s="82" t="s">
        <v>7585</v>
      </c>
      <c r="BG302" s="82" t="s">
        <v>2990</v>
      </c>
      <c r="BH302" s="82" t="s">
        <v>1138</v>
      </c>
      <c r="BI302" s="82" t="s">
        <v>20429</v>
      </c>
      <c r="BJ302" s="82" t="s">
        <v>3080</v>
      </c>
      <c r="BK302" s="82" t="s">
        <v>19188</v>
      </c>
      <c r="BL302" s="82" t="s">
        <v>17700</v>
      </c>
      <c r="BN302" s="82" t="s">
        <v>14185</v>
      </c>
      <c r="BO302" s="82" t="s">
        <v>21474</v>
      </c>
      <c r="BP302" s="82" t="s">
        <v>7648</v>
      </c>
      <c r="BQ302" s="82" t="s">
        <v>457</v>
      </c>
      <c r="BR302" s="82" t="s">
        <v>16425</v>
      </c>
      <c r="BS302" s="82" t="s">
        <v>21064</v>
      </c>
      <c r="BT302" s="82" t="s">
        <v>11323</v>
      </c>
      <c r="BU302" s="82" t="s">
        <v>10556</v>
      </c>
      <c r="BV302" s="82" t="s">
        <v>21669</v>
      </c>
      <c r="BW302" s="82" t="s">
        <v>22201</v>
      </c>
      <c r="BX302" s="82" t="s">
        <v>4173</v>
      </c>
      <c r="BY302" s="82" t="s">
        <v>654</v>
      </c>
      <c r="BZ302" s="82" t="s">
        <v>19629</v>
      </c>
      <c r="CA302" s="82" t="s">
        <v>21878</v>
      </c>
      <c r="CB302" s="82" t="s">
        <v>11776</v>
      </c>
      <c r="CC302" s="82" t="s">
        <v>21861</v>
      </c>
      <c r="CD302" s="82" t="s">
        <v>12792</v>
      </c>
      <c r="CE302" s="82" t="s">
        <v>14024</v>
      </c>
      <c r="CF302" s="82" t="s">
        <v>20749</v>
      </c>
      <c r="CG302" s="82" t="s">
        <v>17286</v>
      </c>
      <c r="CH302" s="82" t="s">
        <v>22404</v>
      </c>
      <c r="CI302" s="82" t="s">
        <v>22624</v>
      </c>
      <c r="CJ302" s="82" t="s">
        <v>22708</v>
      </c>
      <c r="CK302" s="82" t="s">
        <v>6842</v>
      </c>
      <c r="CL302" s="82" t="s">
        <v>1077</v>
      </c>
      <c r="CM302" s="82" t="s">
        <v>9567</v>
      </c>
      <c r="CO302" s="82" t="s">
        <v>11095</v>
      </c>
    </row>
    <row r="303" spans="3:93" ht="16.5" x14ac:dyDescent="0.25">
      <c r="C303" s="81" t="s">
        <v>5128</v>
      </c>
      <c r="D303" s="82" t="s">
        <v>5129</v>
      </c>
      <c r="E303" s="82" t="s">
        <v>5703</v>
      </c>
      <c r="F303" s="82" t="s">
        <v>6139</v>
      </c>
      <c r="G303" s="82" t="s">
        <v>6798</v>
      </c>
      <c r="H303" s="82" t="s">
        <v>7509</v>
      </c>
      <c r="I303" s="82" t="s">
        <v>8039</v>
      </c>
      <c r="J303" s="82" t="s">
        <v>8553</v>
      </c>
      <c r="K303" s="82" t="s">
        <v>9306</v>
      </c>
      <c r="L303" s="82" t="s">
        <v>9594</v>
      </c>
      <c r="M303" s="82" t="s">
        <v>10042</v>
      </c>
      <c r="N303" s="82" t="s">
        <v>11173</v>
      </c>
      <c r="O303" s="82" t="s">
        <v>10637</v>
      </c>
      <c r="P303" s="82" t="s">
        <v>9014</v>
      </c>
      <c r="Q303" s="82" t="s">
        <v>3377</v>
      </c>
      <c r="R303" s="82" t="s">
        <v>12577</v>
      </c>
      <c r="S303" s="82" t="s">
        <v>8057</v>
      </c>
      <c r="T303" s="82" t="s">
        <v>2028</v>
      </c>
      <c r="U303" s="82" t="s">
        <v>12123</v>
      </c>
      <c r="V303" s="82" t="s">
        <v>742</v>
      </c>
      <c r="W303" s="82" t="s">
        <v>13390</v>
      </c>
      <c r="X303" s="82" t="s">
        <v>597</v>
      </c>
      <c r="Y303" s="82" t="s">
        <v>11780</v>
      </c>
      <c r="Z303" s="82" t="s">
        <v>13815</v>
      </c>
      <c r="AA303" s="82" t="s">
        <v>14258</v>
      </c>
      <c r="AB303" s="82" t="s">
        <v>9573</v>
      </c>
      <c r="AC303" s="82" t="s">
        <v>2195</v>
      </c>
      <c r="AE303" s="82" t="s">
        <v>16083</v>
      </c>
      <c r="AF303" s="82" t="s">
        <v>15136</v>
      </c>
      <c r="AG303" s="82" t="s">
        <v>14792</v>
      </c>
      <c r="AH303" s="82" t="s">
        <v>3371</v>
      </c>
      <c r="AI303" s="82" t="s">
        <v>15659</v>
      </c>
      <c r="AJ303" s="82" t="s">
        <v>9562</v>
      </c>
      <c r="AK303" s="82" t="s">
        <v>9608</v>
      </c>
      <c r="AL303" s="82" t="s">
        <v>16444</v>
      </c>
      <c r="AM303" s="82" t="s">
        <v>1198</v>
      </c>
      <c r="AN303" s="82" t="s">
        <v>15104</v>
      </c>
      <c r="AO303" s="82" t="s">
        <v>11696</v>
      </c>
      <c r="AP303" s="82" t="s">
        <v>9334</v>
      </c>
      <c r="AQ303" s="82" t="s">
        <v>328</v>
      </c>
      <c r="AR303" s="82" t="s">
        <v>7648</v>
      </c>
      <c r="AS303" s="82" t="s">
        <v>7123</v>
      </c>
      <c r="AT303" s="82" t="s">
        <v>116</v>
      </c>
      <c r="AU303" s="82" t="s">
        <v>2617</v>
      </c>
      <c r="AV303" s="82" t="s">
        <v>12829</v>
      </c>
      <c r="AW303" s="82" t="s">
        <v>12801</v>
      </c>
      <c r="AX303" s="82" t="s">
        <v>16795</v>
      </c>
      <c r="AY303" s="82" t="s">
        <v>8913</v>
      </c>
      <c r="AZ303" s="82" t="s">
        <v>20040</v>
      </c>
      <c r="BA303" s="82" t="s">
        <v>7033</v>
      </c>
      <c r="BB303" s="82" t="s">
        <v>6374</v>
      </c>
      <c r="BC303" s="82" t="s">
        <v>1701</v>
      </c>
      <c r="BD303" s="82" t="s">
        <v>9633</v>
      </c>
      <c r="BE303" s="82" t="s">
        <v>9542</v>
      </c>
      <c r="BF303" s="82" t="s">
        <v>329</v>
      </c>
      <c r="BG303" s="82" t="s">
        <v>9809</v>
      </c>
      <c r="BH303" s="82" t="s">
        <v>900</v>
      </c>
      <c r="BI303" s="82" t="s">
        <v>18682</v>
      </c>
      <c r="BJ303" s="82" t="s">
        <v>2889</v>
      </c>
      <c r="BK303" s="82" t="s">
        <v>19189</v>
      </c>
      <c r="BL303" s="82" t="s">
        <v>17702</v>
      </c>
      <c r="BN303" s="82" t="s">
        <v>8668</v>
      </c>
      <c r="BO303" s="82" t="s">
        <v>21457</v>
      </c>
      <c r="BP303" s="82" t="s">
        <v>18834</v>
      </c>
      <c r="BQ303" s="82" t="s">
        <v>9531</v>
      </c>
      <c r="BR303" s="82" t="s">
        <v>6635</v>
      </c>
      <c r="BS303" s="82" t="s">
        <v>20968</v>
      </c>
      <c r="BT303" s="82" t="s">
        <v>9785</v>
      </c>
      <c r="BU303" s="82" t="s">
        <v>10553</v>
      </c>
      <c r="BV303" s="82" t="s">
        <v>20142</v>
      </c>
      <c r="BW303" s="82" t="s">
        <v>22202</v>
      </c>
      <c r="BX303" s="82" t="s">
        <v>336</v>
      </c>
      <c r="BY303" s="82" t="s">
        <v>660</v>
      </c>
      <c r="BZ303" s="82" t="s">
        <v>21862</v>
      </c>
      <c r="CA303" s="82" t="s">
        <v>8528</v>
      </c>
      <c r="CB303" s="82" t="s">
        <v>2036</v>
      </c>
      <c r="CC303" s="82" t="s">
        <v>22755</v>
      </c>
      <c r="CD303" s="82" t="s">
        <v>12787</v>
      </c>
      <c r="CE303" s="82" t="s">
        <v>8548</v>
      </c>
      <c r="CF303" s="82" t="s">
        <v>15976</v>
      </c>
      <c r="CG303" s="82" t="s">
        <v>18611</v>
      </c>
      <c r="CH303" s="82" t="s">
        <v>16785</v>
      </c>
      <c r="CI303" s="82" t="s">
        <v>14650</v>
      </c>
      <c r="CJ303" s="82" t="s">
        <v>12867</v>
      </c>
      <c r="CK303" s="82" t="s">
        <v>20172</v>
      </c>
      <c r="CL303" s="82" t="s">
        <v>8060</v>
      </c>
      <c r="CM303" s="82" t="s">
        <v>3754</v>
      </c>
      <c r="CO303" s="82" t="s">
        <v>8184</v>
      </c>
    </row>
    <row r="304" spans="3:93" ht="16.5" x14ac:dyDescent="0.25">
      <c r="C304" s="81" t="s">
        <v>5130</v>
      </c>
      <c r="D304" s="82" t="s">
        <v>5131</v>
      </c>
      <c r="E304" s="82" t="s">
        <v>5704</v>
      </c>
      <c r="F304" s="82" t="s">
        <v>6140</v>
      </c>
      <c r="G304" s="82" t="s">
        <v>6801</v>
      </c>
      <c r="H304" s="82" t="s">
        <v>7512</v>
      </c>
      <c r="I304" s="82" t="s">
        <v>8041</v>
      </c>
      <c r="J304" s="82" t="s">
        <v>8129</v>
      </c>
      <c r="K304" s="82" t="s">
        <v>9308</v>
      </c>
      <c r="L304" s="82" t="s">
        <v>9639</v>
      </c>
      <c r="M304" s="82" t="s">
        <v>502</v>
      </c>
      <c r="N304" s="82" t="s">
        <v>11174</v>
      </c>
      <c r="O304" s="82" t="s">
        <v>10638</v>
      </c>
      <c r="P304" s="82" t="s">
        <v>11585</v>
      </c>
      <c r="Q304" s="82" t="s">
        <v>445</v>
      </c>
      <c r="R304" s="82" t="s">
        <v>898</v>
      </c>
      <c r="S304" s="82" t="s">
        <v>8055</v>
      </c>
      <c r="T304" s="82" t="s">
        <v>2030</v>
      </c>
      <c r="U304" s="82" t="s">
        <v>12124</v>
      </c>
      <c r="V304" s="82" t="s">
        <v>9602</v>
      </c>
      <c r="W304" s="82" t="s">
        <v>13391</v>
      </c>
      <c r="X304" s="82" t="s">
        <v>12700</v>
      </c>
      <c r="Y304" s="82" t="s">
        <v>11399</v>
      </c>
      <c r="Z304" s="82" t="s">
        <v>13816</v>
      </c>
      <c r="AA304" s="82" t="s">
        <v>8284</v>
      </c>
      <c r="AB304" s="82" t="s">
        <v>1745</v>
      </c>
      <c r="AC304" s="82" t="s">
        <v>2615</v>
      </c>
      <c r="AE304" s="82" t="s">
        <v>16084</v>
      </c>
      <c r="AF304" s="82" t="s">
        <v>14811</v>
      </c>
      <c r="AG304" s="82" t="s">
        <v>8264</v>
      </c>
      <c r="AH304" s="82" t="s">
        <v>3014</v>
      </c>
      <c r="AI304" s="82" t="s">
        <v>15662</v>
      </c>
      <c r="AJ304" s="82" t="s">
        <v>3676</v>
      </c>
      <c r="AK304" s="82" t="s">
        <v>1555</v>
      </c>
      <c r="AL304" s="82" t="s">
        <v>7970</v>
      </c>
      <c r="AM304" s="82" t="s">
        <v>334</v>
      </c>
      <c r="AN304" s="82" t="s">
        <v>16737</v>
      </c>
      <c r="AO304" s="82" t="s">
        <v>10733</v>
      </c>
      <c r="AP304" s="82" t="s">
        <v>15965</v>
      </c>
      <c r="AQ304" s="82" t="s">
        <v>2195</v>
      </c>
      <c r="AR304" s="82" t="s">
        <v>116</v>
      </c>
      <c r="AS304" s="82" t="s">
        <v>6706</v>
      </c>
      <c r="AT304" s="82" t="s">
        <v>2191</v>
      </c>
      <c r="AU304" s="82" t="s">
        <v>4383</v>
      </c>
      <c r="AV304" s="82" t="s">
        <v>12788</v>
      </c>
      <c r="AW304" s="82" t="s">
        <v>11483</v>
      </c>
      <c r="AX304" s="82" t="s">
        <v>17025</v>
      </c>
      <c r="AY304" s="82" t="s">
        <v>8955</v>
      </c>
      <c r="AZ304" s="82" t="s">
        <v>20041</v>
      </c>
      <c r="BA304" s="82" t="s">
        <v>12850</v>
      </c>
      <c r="BB304" s="82" t="s">
        <v>6791</v>
      </c>
      <c r="BC304" s="82" t="s">
        <v>1694</v>
      </c>
      <c r="BD304" s="82" t="s">
        <v>12347</v>
      </c>
      <c r="BE304" s="82" t="s">
        <v>11770</v>
      </c>
      <c r="BF304" s="82" t="s">
        <v>2191</v>
      </c>
      <c r="BG304" s="82" t="s">
        <v>19358</v>
      </c>
      <c r="BH304" s="82" t="s">
        <v>2546</v>
      </c>
      <c r="BI304" s="82" t="s">
        <v>11606</v>
      </c>
      <c r="BJ304" s="82" t="s">
        <v>9531</v>
      </c>
      <c r="BK304" s="82" t="s">
        <v>19190</v>
      </c>
      <c r="BL304" s="82" t="s">
        <v>7825</v>
      </c>
      <c r="BN304" s="82" t="s">
        <v>14226</v>
      </c>
      <c r="BO304" s="82" t="s">
        <v>21475</v>
      </c>
      <c r="BP304" s="82" t="s">
        <v>1468</v>
      </c>
      <c r="BQ304" s="82" t="s">
        <v>911</v>
      </c>
      <c r="BR304" s="82" t="s">
        <v>15216</v>
      </c>
      <c r="BS304" s="82" t="s">
        <v>21065</v>
      </c>
      <c r="BT304" s="82" t="s">
        <v>9711</v>
      </c>
      <c r="BU304" s="82" t="s">
        <v>10543</v>
      </c>
      <c r="BV304" s="82" t="s">
        <v>17650</v>
      </c>
      <c r="BW304" s="82" t="s">
        <v>22203</v>
      </c>
      <c r="BX304" s="82" t="s">
        <v>2620</v>
      </c>
      <c r="BY304" s="82" t="s">
        <v>1697</v>
      </c>
      <c r="BZ304" s="82" t="s">
        <v>21712</v>
      </c>
      <c r="CA304" s="82" t="s">
        <v>16655</v>
      </c>
      <c r="CB304" s="82" t="s">
        <v>8984</v>
      </c>
      <c r="CC304" s="82" t="s">
        <v>21872</v>
      </c>
      <c r="CD304" s="82" t="s">
        <v>644</v>
      </c>
      <c r="CE304" s="82" t="s">
        <v>19667</v>
      </c>
      <c r="CF304" s="82" t="s">
        <v>13697</v>
      </c>
      <c r="CG304" s="82" t="s">
        <v>18429</v>
      </c>
      <c r="CH304" s="82" t="s">
        <v>22358</v>
      </c>
      <c r="CI304" s="82" t="s">
        <v>22626</v>
      </c>
      <c r="CJ304" s="82" t="s">
        <v>20149</v>
      </c>
      <c r="CK304" s="82" t="s">
        <v>18585</v>
      </c>
      <c r="CL304" s="82" t="s">
        <v>8058</v>
      </c>
      <c r="CM304" s="82" t="s">
        <v>9646</v>
      </c>
      <c r="CO304" s="82" t="s">
        <v>8565</v>
      </c>
    </row>
    <row r="305" spans="3:93" ht="16.5" x14ac:dyDescent="0.25">
      <c r="C305" s="81" t="s">
        <v>5132</v>
      </c>
      <c r="D305" s="82" t="s">
        <v>5133</v>
      </c>
      <c r="E305" s="82" t="s">
        <v>5705</v>
      </c>
      <c r="F305" s="82" t="s">
        <v>6003</v>
      </c>
      <c r="G305" s="82" t="s">
        <v>6803</v>
      </c>
      <c r="H305" s="82" t="s">
        <v>7514</v>
      </c>
      <c r="I305" s="82" t="s">
        <v>8042</v>
      </c>
      <c r="J305" s="82" t="s">
        <v>8560</v>
      </c>
      <c r="K305" s="82" t="s">
        <v>9310</v>
      </c>
      <c r="L305" s="82" t="s">
        <v>2043</v>
      </c>
      <c r="M305" s="82" t="s">
        <v>9897</v>
      </c>
      <c r="N305" s="82" t="s">
        <v>8463</v>
      </c>
      <c r="O305" s="82" t="s">
        <v>10639</v>
      </c>
      <c r="P305" s="82" t="s">
        <v>11586</v>
      </c>
      <c r="Q305" s="82" t="s">
        <v>3921</v>
      </c>
      <c r="R305" s="82" t="s">
        <v>12577</v>
      </c>
      <c r="S305" s="82" t="s">
        <v>2620</v>
      </c>
      <c r="T305" s="82" t="s">
        <v>12416</v>
      </c>
      <c r="U305" s="82" t="s">
        <v>12125</v>
      </c>
      <c r="V305" s="82" t="s">
        <v>9612</v>
      </c>
      <c r="W305" s="82" t="s">
        <v>13392</v>
      </c>
      <c r="X305" s="82" t="s">
        <v>8855</v>
      </c>
      <c r="Y305" s="82" t="s">
        <v>3065</v>
      </c>
      <c r="Z305" s="82" t="s">
        <v>13519</v>
      </c>
      <c r="AA305" s="82" t="s">
        <v>8580</v>
      </c>
      <c r="AB305" s="82" t="s">
        <v>12264</v>
      </c>
      <c r="AC305" s="82" t="s">
        <v>2192</v>
      </c>
      <c r="AE305" s="82" t="s">
        <v>16085</v>
      </c>
      <c r="AF305" s="82" t="s">
        <v>14293</v>
      </c>
      <c r="AG305" s="82" t="s">
        <v>14211</v>
      </c>
      <c r="AH305" s="82" t="s">
        <v>455</v>
      </c>
      <c r="AI305" s="82" t="s">
        <v>15664</v>
      </c>
      <c r="AJ305" s="82" t="s">
        <v>9610</v>
      </c>
      <c r="AK305" s="82" t="s">
        <v>3753</v>
      </c>
      <c r="AL305" s="82" t="s">
        <v>7493</v>
      </c>
      <c r="AM305" s="82" t="s">
        <v>2188</v>
      </c>
      <c r="AN305" s="82" t="s">
        <v>14386</v>
      </c>
      <c r="AO305" s="82" t="s">
        <v>9493</v>
      </c>
      <c r="AP305" s="82" t="s">
        <v>17759</v>
      </c>
      <c r="AQ305" s="82" t="s">
        <v>1467</v>
      </c>
      <c r="AR305" s="82" t="s">
        <v>326</v>
      </c>
      <c r="AS305" s="82" t="s">
        <v>6435</v>
      </c>
      <c r="AT305" s="82" t="s">
        <v>2190</v>
      </c>
      <c r="AU305" s="82" t="s">
        <v>2626</v>
      </c>
      <c r="AV305" s="82" t="s">
        <v>3657</v>
      </c>
      <c r="AW305" s="82" t="s">
        <v>9777</v>
      </c>
      <c r="AX305" s="82" t="s">
        <v>16828</v>
      </c>
      <c r="AY305" s="82" t="s">
        <v>12395</v>
      </c>
      <c r="AZ305" s="82" t="s">
        <v>20042</v>
      </c>
      <c r="BA305" s="82" t="s">
        <v>18638</v>
      </c>
      <c r="BB305" s="82" t="s">
        <v>6465</v>
      </c>
      <c r="BC305" s="82" t="s">
        <v>1929</v>
      </c>
      <c r="BD305" s="82" t="s">
        <v>3952</v>
      </c>
      <c r="BE305" s="82" t="s">
        <v>3384</v>
      </c>
      <c r="BF305" s="82" t="s">
        <v>2195</v>
      </c>
      <c r="BG305" s="82" t="s">
        <v>11529</v>
      </c>
      <c r="BH305" s="82" t="s">
        <v>608</v>
      </c>
      <c r="BI305" s="82" t="s">
        <v>19342</v>
      </c>
      <c r="BJ305" s="82" t="s">
        <v>628</v>
      </c>
      <c r="BK305" s="82" t="s">
        <v>19191</v>
      </c>
      <c r="BL305" s="82" t="s">
        <v>17704</v>
      </c>
      <c r="BN305" s="82" t="s">
        <v>14198</v>
      </c>
      <c r="BO305" s="82" t="s">
        <v>21476</v>
      </c>
      <c r="BP305" s="82" t="s">
        <v>7581</v>
      </c>
      <c r="BQ305" s="82" t="s">
        <v>11795</v>
      </c>
      <c r="BR305" s="82" t="s">
        <v>6682</v>
      </c>
      <c r="BS305" s="82" t="s">
        <v>21054</v>
      </c>
      <c r="BT305" s="82" t="s">
        <v>8814</v>
      </c>
      <c r="BU305" s="82" t="s">
        <v>20600</v>
      </c>
      <c r="BV305" s="82" t="s">
        <v>21671</v>
      </c>
      <c r="BW305" s="82" t="s">
        <v>22204</v>
      </c>
      <c r="BX305" s="82" t="s">
        <v>4169</v>
      </c>
      <c r="BY305" s="82" t="s">
        <v>650</v>
      </c>
      <c r="BZ305" s="82" t="s">
        <v>14671</v>
      </c>
      <c r="CA305" s="82" t="s">
        <v>11061</v>
      </c>
      <c r="CB305" s="82" t="s">
        <v>9641</v>
      </c>
      <c r="CC305" s="82" t="s">
        <v>21863</v>
      </c>
      <c r="CD305" s="82" t="s">
        <v>18086</v>
      </c>
      <c r="CE305" s="82" t="s">
        <v>8539</v>
      </c>
      <c r="CF305" s="82" t="s">
        <v>16008</v>
      </c>
      <c r="CG305" s="82" t="s">
        <v>17471</v>
      </c>
      <c r="CH305" s="82" t="s">
        <v>7410</v>
      </c>
      <c r="CI305" s="82" t="s">
        <v>19642</v>
      </c>
      <c r="CJ305" s="82" t="s">
        <v>20211</v>
      </c>
      <c r="CK305" s="82" t="s">
        <v>20215</v>
      </c>
      <c r="CL305" s="82" t="s">
        <v>4383</v>
      </c>
      <c r="CM305" s="82" t="s">
        <v>3829</v>
      </c>
      <c r="CO305" s="82" t="s">
        <v>11146</v>
      </c>
    </row>
    <row r="306" spans="3:93" ht="16.5" x14ac:dyDescent="0.25">
      <c r="C306" s="81" t="s">
        <v>5134</v>
      </c>
      <c r="D306" s="82" t="s">
        <v>5135</v>
      </c>
      <c r="E306" s="82" t="s">
        <v>5706</v>
      </c>
      <c r="F306" s="82" t="s">
        <v>6141</v>
      </c>
      <c r="G306" s="82" t="s">
        <v>6806</v>
      </c>
      <c r="H306" s="82" t="s">
        <v>7516</v>
      </c>
      <c r="I306" s="82" t="s">
        <v>6932</v>
      </c>
      <c r="J306" s="82" t="s">
        <v>8208</v>
      </c>
      <c r="K306" s="82" t="s">
        <v>9313</v>
      </c>
      <c r="L306" s="82" t="s">
        <v>3249</v>
      </c>
      <c r="M306" s="82" t="s">
        <v>10072</v>
      </c>
      <c r="N306" s="82" t="s">
        <v>11176</v>
      </c>
      <c r="O306" s="82" t="s">
        <v>10640</v>
      </c>
      <c r="P306" s="82" t="s">
        <v>1770</v>
      </c>
      <c r="Q306" s="82" t="s">
        <v>3380</v>
      </c>
      <c r="R306" s="82" t="s">
        <v>898</v>
      </c>
      <c r="S306" s="82" t="s">
        <v>2616</v>
      </c>
      <c r="T306" s="82" t="s">
        <v>11403</v>
      </c>
      <c r="U306" s="82" t="s">
        <v>12126</v>
      </c>
      <c r="V306" s="82" t="s">
        <v>3751</v>
      </c>
      <c r="W306" s="82" t="s">
        <v>13130</v>
      </c>
      <c r="X306" s="82" t="s">
        <v>8901</v>
      </c>
      <c r="Y306" s="82" t="s">
        <v>8996</v>
      </c>
      <c r="Z306" s="82" t="s">
        <v>13817</v>
      </c>
      <c r="AA306" s="82" t="s">
        <v>8651</v>
      </c>
      <c r="AB306" s="82" t="s">
        <v>9624</v>
      </c>
      <c r="AC306" s="82" t="s">
        <v>335</v>
      </c>
      <c r="AE306" s="82" t="s">
        <v>10351</v>
      </c>
      <c r="AF306" s="82" t="s">
        <v>15140</v>
      </c>
      <c r="AG306" s="82" t="s">
        <v>14243</v>
      </c>
      <c r="AH306" s="82" t="s">
        <v>9569</v>
      </c>
      <c r="AI306" s="82" t="s">
        <v>15667</v>
      </c>
      <c r="AJ306" s="82" t="s">
        <v>4376</v>
      </c>
      <c r="AK306" s="82" t="s">
        <v>11750</v>
      </c>
      <c r="AL306" s="82" t="s">
        <v>7427</v>
      </c>
      <c r="AM306" s="82" t="s">
        <v>333</v>
      </c>
      <c r="AN306" s="82" t="s">
        <v>14457</v>
      </c>
      <c r="AO306" s="82" t="s">
        <v>18320</v>
      </c>
      <c r="AP306" s="82" t="s">
        <v>17942</v>
      </c>
      <c r="AQ306" s="82" t="s">
        <v>2196</v>
      </c>
      <c r="AR306" s="82" t="s">
        <v>339</v>
      </c>
      <c r="AS306" s="82" t="s">
        <v>17175</v>
      </c>
      <c r="AT306" s="82" t="s">
        <v>335</v>
      </c>
      <c r="AU306" s="82" t="s">
        <v>12882</v>
      </c>
      <c r="AV306" s="82" t="s">
        <v>1693</v>
      </c>
      <c r="AW306" s="82" t="s">
        <v>11555</v>
      </c>
      <c r="AX306" s="82" t="s">
        <v>17028</v>
      </c>
      <c r="AY306" s="82" t="s">
        <v>18643</v>
      </c>
      <c r="AZ306" s="82" t="s">
        <v>20043</v>
      </c>
      <c r="BA306" s="82" t="s">
        <v>17206</v>
      </c>
      <c r="BB306" s="82" t="s">
        <v>20139</v>
      </c>
      <c r="BC306" s="82" t="s">
        <v>1931</v>
      </c>
      <c r="BD306" s="82" t="s">
        <v>666</v>
      </c>
      <c r="BE306" s="82" t="s">
        <v>1813</v>
      </c>
      <c r="BF306" s="82" t="s">
        <v>2615</v>
      </c>
      <c r="BG306" s="82" t="s">
        <v>2991</v>
      </c>
      <c r="BH306" s="82" t="s">
        <v>446</v>
      </c>
      <c r="BI306" s="82" t="s">
        <v>16064</v>
      </c>
      <c r="BJ306" s="82" t="s">
        <v>9559</v>
      </c>
      <c r="BK306" s="82" t="s">
        <v>19192</v>
      </c>
      <c r="BL306" s="82" t="s">
        <v>7593</v>
      </c>
      <c r="BN306" s="82" t="s">
        <v>8662</v>
      </c>
      <c r="BO306" s="82" t="s">
        <v>21477</v>
      </c>
      <c r="BP306" s="82" t="s">
        <v>1445</v>
      </c>
      <c r="BQ306" s="82" t="s">
        <v>11756</v>
      </c>
      <c r="BR306" s="82" t="s">
        <v>6409</v>
      </c>
      <c r="BS306" s="82" t="s">
        <v>21066</v>
      </c>
      <c r="BT306" s="82" t="s">
        <v>12702</v>
      </c>
      <c r="BU306" s="82" t="s">
        <v>17795</v>
      </c>
      <c r="BV306" s="82" t="s">
        <v>18626</v>
      </c>
      <c r="BW306" s="82" t="s">
        <v>22205</v>
      </c>
      <c r="BX306" s="82" t="s">
        <v>2623</v>
      </c>
      <c r="BY306" s="82" t="s">
        <v>1696</v>
      </c>
      <c r="BZ306" s="82" t="s">
        <v>15743</v>
      </c>
      <c r="CA306" s="82" t="s">
        <v>14535</v>
      </c>
      <c r="CB306" s="82" t="s">
        <v>11358</v>
      </c>
      <c r="CC306" s="82" t="s">
        <v>21791</v>
      </c>
      <c r="CD306" s="82" t="s">
        <v>1709</v>
      </c>
      <c r="CE306" s="82" t="s">
        <v>8562</v>
      </c>
      <c r="CF306" s="82" t="s">
        <v>9472</v>
      </c>
      <c r="CG306" s="82" t="s">
        <v>16587</v>
      </c>
      <c r="CH306" s="82" t="s">
        <v>7391</v>
      </c>
      <c r="CI306" s="82" t="s">
        <v>10929</v>
      </c>
      <c r="CJ306" s="82" t="s">
        <v>7939</v>
      </c>
      <c r="CK306" s="82" t="s">
        <v>18069</v>
      </c>
      <c r="CL306" s="82" t="s">
        <v>1924</v>
      </c>
      <c r="CM306" s="82" t="s">
        <v>3826</v>
      </c>
      <c r="CO306" s="82" t="s">
        <v>14048</v>
      </c>
    </row>
    <row r="307" spans="3:93" ht="16.5" x14ac:dyDescent="0.25">
      <c r="C307" s="81" t="s">
        <v>5136</v>
      </c>
      <c r="D307" s="82" t="s">
        <v>5137</v>
      </c>
      <c r="E307" s="82" t="s">
        <v>5707</v>
      </c>
      <c r="F307" s="82" t="s">
        <v>6142</v>
      </c>
      <c r="G307" s="82" t="s">
        <v>6807</v>
      </c>
      <c r="H307" s="82" t="s">
        <v>7518</v>
      </c>
      <c r="I307" s="82" t="s">
        <v>8044</v>
      </c>
      <c r="J307" s="82" t="s">
        <v>8256</v>
      </c>
      <c r="K307" s="82" t="s">
        <v>9315</v>
      </c>
      <c r="L307" s="82" t="s">
        <v>9642</v>
      </c>
      <c r="M307" s="82" t="s">
        <v>10031</v>
      </c>
      <c r="N307" s="82" t="s">
        <v>11177</v>
      </c>
      <c r="O307" s="82" t="s">
        <v>10641</v>
      </c>
      <c r="P307" s="82" t="s">
        <v>2328</v>
      </c>
      <c r="Q307" s="82" t="s">
        <v>1810</v>
      </c>
      <c r="R307" s="82" t="s">
        <v>4356</v>
      </c>
      <c r="S307" s="82" t="s">
        <v>8056</v>
      </c>
      <c r="T307" s="82" t="s">
        <v>3668</v>
      </c>
      <c r="U307" s="82" t="s">
        <v>12127</v>
      </c>
      <c r="V307" s="82" t="s">
        <v>731</v>
      </c>
      <c r="W307" s="82" t="s">
        <v>13393</v>
      </c>
      <c r="X307" s="82" t="s">
        <v>9790</v>
      </c>
      <c r="Y307" s="82" t="s">
        <v>11400</v>
      </c>
      <c r="Z307" s="82" t="s">
        <v>13818</v>
      </c>
      <c r="AA307" s="82" t="s">
        <v>8753</v>
      </c>
      <c r="AB307" s="82" t="s">
        <v>9598</v>
      </c>
      <c r="AC307" s="82" t="s">
        <v>336</v>
      </c>
      <c r="AE307" s="82" t="s">
        <v>16087</v>
      </c>
      <c r="AF307" s="82" t="s">
        <v>14465</v>
      </c>
      <c r="AG307" s="82" t="s">
        <v>8228</v>
      </c>
      <c r="AH307" s="82" t="s">
        <v>1152</v>
      </c>
      <c r="AI307" s="82" t="s">
        <v>15656</v>
      </c>
      <c r="AJ307" s="82" t="s">
        <v>3741</v>
      </c>
      <c r="AK307" s="82" t="s">
        <v>3740</v>
      </c>
      <c r="AL307" s="82" t="s">
        <v>7459</v>
      </c>
      <c r="AM307" s="82" t="s">
        <v>332</v>
      </c>
      <c r="AN307" s="82" t="s">
        <v>14290</v>
      </c>
      <c r="AO307" s="82" t="s">
        <v>18321</v>
      </c>
      <c r="AP307" s="82" t="s">
        <v>11658</v>
      </c>
      <c r="AQ307" s="82" t="s">
        <v>2192</v>
      </c>
      <c r="AR307" s="82" t="s">
        <v>339</v>
      </c>
      <c r="AS307" s="82" t="s">
        <v>6681</v>
      </c>
      <c r="AT307" s="82" t="s">
        <v>1454</v>
      </c>
      <c r="AU307" s="82" t="s">
        <v>3661</v>
      </c>
      <c r="AV307" s="82" t="s">
        <v>12789</v>
      </c>
      <c r="AW307" s="82" t="s">
        <v>2987</v>
      </c>
      <c r="AX307" s="82" t="s">
        <v>17029</v>
      </c>
      <c r="AY307" s="82" t="s">
        <v>12353</v>
      </c>
      <c r="AZ307" s="82" t="s">
        <v>20044</v>
      </c>
      <c r="BA307" s="82" t="s">
        <v>18605</v>
      </c>
      <c r="BB307" s="82" t="s">
        <v>6498</v>
      </c>
      <c r="BC307" s="82" t="s">
        <v>1928</v>
      </c>
      <c r="BD307" s="82" t="s">
        <v>1491</v>
      </c>
      <c r="BE307" s="82" t="s">
        <v>9542</v>
      </c>
      <c r="BF307" s="82" t="s">
        <v>2193</v>
      </c>
      <c r="BG307" s="82" t="s">
        <v>2990</v>
      </c>
      <c r="BH307" s="82" t="s">
        <v>1157</v>
      </c>
      <c r="BI307" s="82" t="s">
        <v>10571</v>
      </c>
      <c r="BJ307" s="82" t="s">
        <v>9531</v>
      </c>
      <c r="BK307" s="82" t="s">
        <v>19193</v>
      </c>
      <c r="BL307" s="82" t="s">
        <v>17706</v>
      </c>
      <c r="BN307" s="82" t="s">
        <v>14182</v>
      </c>
      <c r="BO307" s="82" t="s">
        <v>21465</v>
      </c>
      <c r="BP307" s="82" t="s">
        <v>7584</v>
      </c>
      <c r="BQ307" s="82" t="s">
        <v>9584</v>
      </c>
      <c r="BR307" s="82" t="s">
        <v>6667</v>
      </c>
      <c r="BS307" s="82" t="s">
        <v>21067</v>
      </c>
      <c r="BT307" s="82" t="s">
        <v>8823</v>
      </c>
      <c r="BU307" s="82" t="s">
        <v>17827</v>
      </c>
      <c r="BV307" s="82" t="s">
        <v>17540</v>
      </c>
      <c r="BW307" s="82" t="s">
        <v>22206</v>
      </c>
      <c r="BX307" s="82" t="s">
        <v>4172</v>
      </c>
      <c r="BY307" s="82" t="s">
        <v>3045</v>
      </c>
      <c r="BZ307" s="82" t="s">
        <v>14657</v>
      </c>
      <c r="CA307" s="82" t="s">
        <v>8464</v>
      </c>
      <c r="CB307" s="82" t="s">
        <v>668</v>
      </c>
      <c r="CC307" s="82" t="s">
        <v>22869</v>
      </c>
      <c r="CD307" s="82" t="s">
        <v>636</v>
      </c>
      <c r="CE307" s="82" t="s">
        <v>14086</v>
      </c>
      <c r="CF307" s="82" t="s">
        <v>20750</v>
      </c>
      <c r="CG307" s="82" t="s">
        <v>18619</v>
      </c>
      <c r="CH307" s="82" t="s">
        <v>22353</v>
      </c>
      <c r="CI307" s="82" t="s">
        <v>15766</v>
      </c>
      <c r="CJ307" s="82" t="s">
        <v>18635</v>
      </c>
      <c r="CK307" s="82" t="s">
        <v>22730</v>
      </c>
      <c r="CL307" s="82" t="s">
        <v>3231</v>
      </c>
      <c r="CM307" s="82" t="s">
        <v>3251</v>
      </c>
      <c r="CO307" s="82" t="s">
        <v>23022</v>
      </c>
    </row>
    <row r="308" spans="3:93" ht="16.5" x14ac:dyDescent="0.25">
      <c r="C308" s="81" t="s">
        <v>5138</v>
      </c>
      <c r="D308" s="82" t="s">
        <v>5139</v>
      </c>
      <c r="E308" s="82" t="s">
        <v>5708</v>
      </c>
      <c r="F308" s="82" t="s">
        <v>6143</v>
      </c>
      <c r="G308" s="82" t="s">
        <v>6808</v>
      </c>
      <c r="H308" s="82" t="s">
        <v>7521</v>
      </c>
      <c r="I308" s="82" t="s">
        <v>8046</v>
      </c>
      <c r="J308" s="82" t="s">
        <v>8130</v>
      </c>
      <c r="K308" s="82" t="s">
        <v>9317</v>
      </c>
      <c r="L308" s="82" t="s">
        <v>9645</v>
      </c>
      <c r="M308" s="82" t="s">
        <v>9992</v>
      </c>
      <c r="N308" s="82" t="s">
        <v>11178</v>
      </c>
      <c r="O308" s="82" t="s">
        <v>10642</v>
      </c>
      <c r="P308" s="82" t="s">
        <v>3891</v>
      </c>
      <c r="Q308" s="82" t="s">
        <v>1860</v>
      </c>
      <c r="R308" s="82" t="s">
        <v>1130</v>
      </c>
      <c r="S308" s="82" t="s">
        <v>4173</v>
      </c>
      <c r="T308" s="82" t="s">
        <v>3824</v>
      </c>
      <c r="U308" s="82" t="s">
        <v>12128</v>
      </c>
      <c r="V308" s="82" t="s">
        <v>9561</v>
      </c>
      <c r="W308" s="82" t="s">
        <v>750</v>
      </c>
      <c r="X308" s="82" t="s">
        <v>11414</v>
      </c>
      <c r="Y308" s="82" t="s">
        <v>967</v>
      </c>
      <c r="Z308" s="82" t="s">
        <v>13819</v>
      </c>
      <c r="AA308" s="82" t="s">
        <v>8577</v>
      </c>
      <c r="AB308" s="82" t="s">
        <v>1560</v>
      </c>
      <c r="AC308" s="82" t="s">
        <v>337</v>
      </c>
      <c r="AE308" s="82" t="s">
        <v>16088</v>
      </c>
      <c r="AF308" s="82" t="s">
        <v>14406</v>
      </c>
      <c r="AG308" s="82" t="s">
        <v>14793</v>
      </c>
      <c r="AH308" s="82" t="s">
        <v>3011</v>
      </c>
      <c r="AI308" s="82" t="s">
        <v>15630</v>
      </c>
      <c r="AJ308" s="82" t="s">
        <v>12379</v>
      </c>
      <c r="AK308" s="82" t="s">
        <v>11751</v>
      </c>
      <c r="AL308" s="82" t="s">
        <v>16442</v>
      </c>
      <c r="AM308" s="82" t="s">
        <v>339</v>
      </c>
      <c r="AN308" s="82" t="s">
        <v>8721</v>
      </c>
      <c r="AO308" s="82" t="s">
        <v>18322</v>
      </c>
      <c r="AP308" s="82" t="s">
        <v>11681</v>
      </c>
      <c r="AQ308" s="82" t="s">
        <v>1198</v>
      </c>
      <c r="AR308" s="82" t="s">
        <v>7626</v>
      </c>
      <c r="AS308" s="82" t="s">
        <v>6666</v>
      </c>
      <c r="AT308" s="82" t="s">
        <v>333</v>
      </c>
      <c r="AU308" s="82" t="s">
        <v>2626</v>
      </c>
      <c r="AV308" s="82" t="s">
        <v>1694</v>
      </c>
      <c r="AW308" s="82" t="s">
        <v>2860</v>
      </c>
      <c r="AX308" s="82" t="s">
        <v>17030</v>
      </c>
      <c r="AY308" s="82" t="s">
        <v>2533</v>
      </c>
      <c r="AZ308" s="82" t="s">
        <v>20032</v>
      </c>
      <c r="BA308" s="82" t="s">
        <v>18640</v>
      </c>
      <c r="BB308" s="82" t="s">
        <v>16751</v>
      </c>
      <c r="BC308" s="82" t="s">
        <v>951</v>
      </c>
      <c r="BD308" s="82" t="s">
        <v>1497</v>
      </c>
      <c r="BE308" s="82" t="s">
        <v>3865</v>
      </c>
      <c r="BF308" s="82" t="s">
        <v>2188</v>
      </c>
      <c r="BG308" s="82" t="s">
        <v>15791</v>
      </c>
      <c r="BH308" s="82" t="s">
        <v>1136</v>
      </c>
      <c r="BI308" s="82" t="s">
        <v>1790</v>
      </c>
      <c r="BJ308" s="82" t="s">
        <v>631</v>
      </c>
      <c r="BK308" s="82" t="s">
        <v>19194</v>
      </c>
      <c r="BL308" s="82" t="s">
        <v>17708</v>
      </c>
      <c r="BN308" s="82" t="s">
        <v>14150</v>
      </c>
      <c r="BO308" s="82" t="s">
        <v>21478</v>
      </c>
      <c r="BP308" s="82" t="s">
        <v>7581</v>
      </c>
      <c r="BQ308" s="82" t="s">
        <v>3671</v>
      </c>
      <c r="BR308" s="82" t="s">
        <v>6752</v>
      </c>
      <c r="BS308" s="82" t="s">
        <v>21068</v>
      </c>
      <c r="BT308" s="82" t="s">
        <v>9794</v>
      </c>
      <c r="BU308" s="82" t="s">
        <v>20643</v>
      </c>
      <c r="BV308" s="82" t="s">
        <v>21673</v>
      </c>
      <c r="BW308" s="82" t="s">
        <v>21914</v>
      </c>
      <c r="BX308" s="82" t="s">
        <v>336</v>
      </c>
      <c r="BY308" s="82" t="s">
        <v>1080</v>
      </c>
      <c r="BZ308" s="82" t="s">
        <v>15747</v>
      </c>
      <c r="CA308" s="82" t="s">
        <v>10884</v>
      </c>
      <c r="CB308" s="82" t="s">
        <v>11383</v>
      </c>
      <c r="CC308" s="82" t="s">
        <v>22870</v>
      </c>
      <c r="CD308" s="82" t="s">
        <v>12782</v>
      </c>
      <c r="CE308" s="82" t="s">
        <v>19668</v>
      </c>
      <c r="CF308" s="82" t="s">
        <v>9406</v>
      </c>
      <c r="CG308" s="82" t="s">
        <v>22382</v>
      </c>
      <c r="CH308" s="82" t="s">
        <v>7343</v>
      </c>
      <c r="CI308" s="82" t="s">
        <v>19647</v>
      </c>
      <c r="CJ308" s="82" t="s">
        <v>12871</v>
      </c>
      <c r="CK308" s="82" t="s">
        <v>18756</v>
      </c>
      <c r="CL308" s="82" t="s">
        <v>8063</v>
      </c>
      <c r="CM308" s="82" t="s">
        <v>9578</v>
      </c>
      <c r="CO308" s="82" t="s">
        <v>10849</v>
      </c>
    </row>
    <row r="309" spans="3:93" ht="16.5" x14ac:dyDescent="0.25">
      <c r="C309" s="81" t="s">
        <v>5140</v>
      </c>
      <c r="D309" s="82" t="s">
        <v>5141</v>
      </c>
      <c r="E309" s="82" t="s">
        <v>5709</v>
      </c>
      <c r="F309" s="82" t="s">
        <v>6144</v>
      </c>
      <c r="G309" s="82" t="s">
        <v>6337</v>
      </c>
      <c r="H309" s="82" t="s">
        <v>6591</v>
      </c>
      <c r="I309" s="82" t="s">
        <v>8047</v>
      </c>
      <c r="J309" s="82" t="s">
        <v>8567</v>
      </c>
      <c r="K309" s="82" t="s">
        <v>9135</v>
      </c>
      <c r="L309" s="82" t="s">
        <v>1565</v>
      </c>
      <c r="M309" s="82" t="s">
        <v>10070</v>
      </c>
      <c r="N309" s="82" t="s">
        <v>11180</v>
      </c>
      <c r="O309" s="82" t="s">
        <v>10643</v>
      </c>
      <c r="P309" s="82" t="s">
        <v>4394</v>
      </c>
      <c r="Q309" s="82" t="s">
        <v>9535</v>
      </c>
      <c r="R309" s="82" t="s">
        <v>916</v>
      </c>
      <c r="S309" s="82" t="s">
        <v>2194</v>
      </c>
      <c r="T309" s="82" t="s">
        <v>8927</v>
      </c>
      <c r="U309" s="82" t="s">
        <v>12129</v>
      </c>
      <c r="V309" s="82" t="s">
        <v>2890</v>
      </c>
      <c r="W309" s="82" t="s">
        <v>13394</v>
      </c>
      <c r="X309" s="82" t="s">
        <v>9683</v>
      </c>
      <c r="Y309" s="82" t="s">
        <v>669</v>
      </c>
      <c r="Z309" s="82" t="s">
        <v>13820</v>
      </c>
      <c r="AA309" s="82" t="s">
        <v>14261</v>
      </c>
      <c r="AB309" s="82" t="s">
        <v>1572</v>
      </c>
      <c r="AC309" s="82" t="s">
        <v>2197</v>
      </c>
      <c r="AE309" s="82" t="s">
        <v>16089</v>
      </c>
      <c r="AF309" s="82" t="s">
        <v>15144</v>
      </c>
      <c r="AG309" s="82" t="s">
        <v>14027</v>
      </c>
      <c r="AH309" s="82" t="s">
        <v>2295</v>
      </c>
      <c r="AI309" s="82" t="s">
        <v>15299</v>
      </c>
      <c r="AJ309" s="82" t="s">
        <v>3748</v>
      </c>
      <c r="AK309" s="82" t="s">
        <v>904</v>
      </c>
      <c r="AL309" s="82" t="s">
        <v>16448</v>
      </c>
      <c r="AM309" s="82" t="s">
        <v>1198</v>
      </c>
      <c r="AN309" s="82" t="s">
        <v>8703</v>
      </c>
      <c r="AO309" s="82" t="s">
        <v>18323</v>
      </c>
      <c r="AP309" s="82" t="s">
        <v>2133</v>
      </c>
      <c r="AQ309" s="82" t="s">
        <v>1197</v>
      </c>
      <c r="AR309" s="82" t="s">
        <v>17323</v>
      </c>
      <c r="AS309" s="82" t="s">
        <v>16424</v>
      </c>
      <c r="AT309" s="82" t="s">
        <v>116</v>
      </c>
      <c r="AU309" s="82" t="s">
        <v>2617</v>
      </c>
      <c r="AV309" s="82" t="s">
        <v>1929</v>
      </c>
      <c r="AW309" s="82" t="s">
        <v>9779</v>
      </c>
      <c r="AX309" s="82" t="s">
        <v>17032</v>
      </c>
      <c r="AY309" s="82" t="s">
        <v>1489</v>
      </c>
      <c r="AZ309" s="82" t="s">
        <v>20045</v>
      </c>
      <c r="BA309" s="82" t="s">
        <v>7023</v>
      </c>
      <c r="BB309" s="82" t="s">
        <v>17581</v>
      </c>
      <c r="BC309" s="82" t="s">
        <v>1701</v>
      </c>
      <c r="BD309" s="82" t="s">
        <v>8931</v>
      </c>
      <c r="BE309" s="82" t="s">
        <v>99</v>
      </c>
      <c r="BF309" s="82" t="s">
        <v>1467</v>
      </c>
      <c r="BG309" s="82" t="s">
        <v>12796</v>
      </c>
      <c r="BH309" s="82" t="s">
        <v>1147</v>
      </c>
      <c r="BI309" s="82" t="s">
        <v>18698</v>
      </c>
      <c r="BJ309" s="82" t="s">
        <v>9531</v>
      </c>
      <c r="BK309" s="82" t="s">
        <v>19195</v>
      </c>
      <c r="BL309" s="82" t="s">
        <v>17707</v>
      </c>
      <c r="BN309" s="82" t="s">
        <v>16683</v>
      </c>
      <c r="BO309" s="82" t="s">
        <v>21470</v>
      </c>
      <c r="BP309" s="82" t="s">
        <v>20322</v>
      </c>
      <c r="BQ309" s="82" t="s">
        <v>9636</v>
      </c>
      <c r="BR309" s="82" t="s">
        <v>16873</v>
      </c>
      <c r="BS309" s="82" t="s">
        <v>21069</v>
      </c>
      <c r="BT309" s="82" t="s">
        <v>9713</v>
      </c>
      <c r="BU309" s="82" t="s">
        <v>20426</v>
      </c>
      <c r="BV309" s="82" t="s">
        <v>8020</v>
      </c>
      <c r="BW309" s="82" t="s">
        <v>22207</v>
      </c>
      <c r="BX309" s="82" t="s">
        <v>4169</v>
      </c>
      <c r="BY309" s="82" t="s">
        <v>2630</v>
      </c>
      <c r="BZ309" s="82" t="s">
        <v>14602</v>
      </c>
      <c r="CA309" s="82" t="s">
        <v>8363</v>
      </c>
      <c r="CB309" s="82" t="s">
        <v>11807</v>
      </c>
      <c r="CC309" s="82" t="s">
        <v>22871</v>
      </c>
      <c r="CD309" s="82" t="s">
        <v>12791</v>
      </c>
      <c r="CE309" s="82" t="s">
        <v>14099</v>
      </c>
      <c r="CF309" s="82" t="s">
        <v>17943</v>
      </c>
      <c r="CG309" s="82" t="s">
        <v>22383</v>
      </c>
      <c r="CH309" s="82" t="s">
        <v>16794</v>
      </c>
      <c r="CI309" s="82" t="s">
        <v>22569</v>
      </c>
      <c r="CJ309" s="82" t="s">
        <v>7811</v>
      </c>
      <c r="CK309" s="82" t="s">
        <v>17026</v>
      </c>
      <c r="CL309" s="82" t="s">
        <v>3764</v>
      </c>
      <c r="CM309" s="82" t="s">
        <v>9578</v>
      </c>
      <c r="CO309" s="82" t="s">
        <v>21877</v>
      </c>
    </row>
    <row r="310" spans="3:93" ht="16.5" x14ac:dyDescent="0.25">
      <c r="C310" s="81" t="s">
        <v>5142</v>
      </c>
      <c r="D310" s="82" t="s">
        <v>5143</v>
      </c>
      <c r="E310" s="82" t="s">
        <v>5710</v>
      </c>
      <c r="F310" s="82" t="s">
        <v>6145</v>
      </c>
      <c r="G310" s="82" t="s">
        <v>6392</v>
      </c>
      <c r="H310" s="82" t="s">
        <v>7525</v>
      </c>
      <c r="I310" s="82" t="s">
        <v>8049</v>
      </c>
      <c r="J310" s="82" t="s">
        <v>8568</v>
      </c>
      <c r="K310" s="82" t="s">
        <v>9323</v>
      </c>
      <c r="L310" s="82" t="s">
        <v>3677</v>
      </c>
      <c r="M310" s="82" t="s">
        <v>9864</v>
      </c>
      <c r="N310" s="82" t="s">
        <v>11181</v>
      </c>
      <c r="O310" s="82" t="s">
        <v>10645</v>
      </c>
      <c r="P310" s="82" t="s">
        <v>9089</v>
      </c>
      <c r="Q310" s="82" t="s">
        <v>1805</v>
      </c>
      <c r="R310" s="82" t="s">
        <v>1858</v>
      </c>
      <c r="S310" s="82" t="s">
        <v>336</v>
      </c>
      <c r="T310" s="82" t="s">
        <v>9629</v>
      </c>
      <c r="U310" s="82" t="s">
        <v>12130</v>
      </c>
      <c r="V310" s="82" t="s">
        <v>624</v>
      </c>
      <c r="W310" s="82" t="s">
        <v>13395</v>
      </c>
      <c r="X310" s="82" t="s">
        <v>783</v>
      </c>
      <c r="Y310" s="82" t="s">
        <v>961</v>
      </c>
      <c r="Z310" s="82" t="s">
        <v>13821</v>
      </c>
      <c r="AA310" s="82" t="s">
        <v>14262</v>
      </c>
      <c r="AB310" s="82" t="s">
        <v>11749</v>
      </c>
      <c r="AC310" s="82" t="s">
        <v>4171</v>
      </c>
      <c r="AE310" s="82" t="s">
        <v>16024</v>
      </c>
      <c r="AF310" s="82" t="s">
        <v>14449</v>
      </c>
      <c r="AG310" s="82" t="s">
        <v>14794</v>
      </c>
      <c r="AH310" s="82" t="s">
        <v>467</v>
      </c>
      <c r="AI310" s="82" t="s">
        <v>15669</v>
      </c>
      <c r="AJ310" s="82" t="s">
        <v>2552</v>
      </c>
      <c r="AK310" s="82" t="s">
        <v>626</v>
      </c>
      <c r="AL310" s="82" t="s">
        <v>15214</v>
      </c>
      <c r="AM310" s="82" t="s">
        <v>333</v>
      </c>
      <c r="AN310" s="82" t="s">
        <v>8725</v>
      </c>
      <c r="AO310" s="82" t="s">
        <v>11647</v>
      </c>
      <c r="AP310" s="82" t="s">
        <v>17887</v>
      </c>
      <c r="AQ310" s="82" t="s">
        <v>2189</v>
      </c>
      <c r="AR310" s="82" t="s">
        <v>7693</v>
      </c>
      <c r="AS310" s="82" t="s">
        <v>16858</v>
      </c>
      <c r="AT310" s="82" t="s">
        <v>2188</v>
      </c>
      <c r="AU310" s="82" t="s">
        <v>4380</v>
      </c>
      <c r="AV310" s="82" t="s">
        <v>939</v>
      </c>
      <c r="AW310" s="82" t="s">
        <v>9683</v>
      </c>
      <c r="AX310" s="82" t="s">
        <v>14000</v>
      </c>
      <c r="AY310" s="82" t="s">
        <v>962</v>
      </c>
      <c r="AZ310" s="82" t="s">
        <v>7582</v>
      </c>
      <c r="BA310" s="82" t="s">
        <v>7877</v>
      </c>
      <c r="BB310" s="82" t="s">
        <v>6327</v>
      </c>
      <c r="BC310" s="82" t="s">
        <v>12827</v>
      </c>
      <c r="BD310" s="82" t="s">
        <v>2526</v>
      </c>
      <c r="BE310" s="82" t="s">
        <v>9546</v>
      </c>
      <c r="BF310" s="82" t="s">
        <v>337</v>
      </c>
      <c r="BG310" s="82" t="s">
        <v>12890</v>
      </c>
      <c r="BH310" s="82" t="s">
        <v>133</v>
      </c>
      <c r="BI310" s="82" t="s">
        <v>10503</v>
      </c>
      <c r="BJ310" s="82" t="s">
        <v>733</v>
      </c>
      <c r="BK310" s="82" t="s">
        <v>19196</v>
      </c>
      <c r="BL310" s="82" t="s">
        <v>7876</v>
      </c>
      <c r="BN310" s="82" t="s">
        <v>8236</v>
      </c>
      <c r="BO310" s="82" t="s">
        <v>21479</v>
      </c>
      <c r="BP310" s="82" t="s">
        <v>20323</v>
      </c>
      <c r="BQ310" s="82" t="s">
        <v>1730</v>
      </c>
      <c r="BR310" s="82" t="s">
        <v>16374</v>
      </c>
      <c r="BS310" s="82" t="s">
        <v>21070</v>
      </c>
      <c r="BT310" s="82" t="s">
        <v>12694</v>
      </c>
      <c r="BU310" s="82" t="s">
        <v>20635</v>
      </c>
      <c r="BV310" s="82" t="s">
        <v>6989</v>
      </c>
      <c r="BW310" s="82" t="s">
        <v>22208</v>
      </c>
      <c r="BX310" s="82" t="s">
        <v>3046</v>
      </c>
      <c r="BY310" s="82" t="s">
        <v>4382</v>
      </c>
      <c r="BZ310" s="82" t="s">
        <v>14612</v>
      </c>
      <c r="CA310" s="82" t="s">
        <v>21879</v>
      </c>
      <c r="CB310" s="82" t="s">
        <v>8982</v>
      </c>
      <c r="CC310" s="82" t="s">
        <v>22872</v>
      </c>
      <c r="CD310" s="82" t="s">
        <v>1692</v>
      </c>
      <c r="CE310" s="82" t="s">
        <v>19669</v>
      </c>
      <c r="CF310" s="82" t="s">
        <v>20751</v>
      </c>
      <c r="CG310" s="82" t="s">
        <v>18067</v>
      </c>
      <c r="CH310" s="82" t="s">
        <v>6393</v>
      </c>
      <c r="CI310" s="82" t="s">
        <v>22622</v>
      </c>
      <c r="CJ310" s="82" t="s">
        <v>7583</v>
      </c>
      <c r="CK310" s="82" t="s">
        <v>22731</v>
      </c>
      <c r="CL310" s="82" t="s">
        <v>1075</v>
      </c>
      <c r="CM310" s="82" t="s">
        <v>9601</v>
      </c>
      <c r="CO310" s="82" t="s">
        <v>15026</v>
      </c>
    </row>
    <row r="311" spans="3:93" ht="16.5" x14ac:dyDescent="0.25">
      <c r="C311" s="81" t="s">
        <v>5144</v>
      </c>
      <c r="D311" s="82" t="s">
        <v>5145</v>
      </c>
      <c r="E311" s="82" t="s">
        <v>5711</v>
      </c>
      <c r="F311" s="82" t="s">
        <v>6146</v>
      </c>
      <c r="G311" s="82" t="s">
        <v>6812</v>
      </c>
      <c r="H311" s="82" t="s">
        <v>7011</v>
      </c>
      <c r="I311" s="82" t="s">
        <v>8052</v>
      </c>
      <c r="J311" s="82" t="s">
        <v>8569</v>
      </c>
      <c r="K311" s="82" t="s">
        <v>9325</v>
      </c>
      <c r="L311" s="82" t="s">
        <v>9642</v>
      </c>
      <c r="M311" s="82" t="s">
        <v>10073</v>
      </c>
      <c r="N311" s="82" t="s">
        <v>8197</v>
      </c>
      <c r="O311" s="82" t="s">
        <v>1296</v>
      </c>
      <c r="P311" s="82" t="s">
        <v>3469</v>
      </c>
      <c r="Q311" s="82" t="s">
        <v>2291</v>
      </c>
      <c r="R311" s="82" t="s">
        <v>1809</v>
      </c>
      <c r="S311" s="82" t="s">
        <v>4380</v>
      </c>
      <c r="T311" s="82" t="s">
        <v>11389</v>
      </c>
      <c r="U311" s="82" t="s">
        <v>12131</v>
      </c>
      <c r="V311" s="82" t="s">
        <v>1745</v>
      </c>
      <c r="W311" s="82" t="s">
        <v>13398</v>
      </c>
      <c r="X311" s="82" t="s">
        <v>12432</v>
      </c>
      <c r="Y311" s="82" t="s">
        <v>8981</v>
      </c>
      <c r="Z311" s="82" t="s">
        <v>13822</v>
      </c>
      <c r="AA311" s="82" t="s">
        <v>14263</v>
      </c>
      <c r="AB311" s="82" t="s">
        <v>8988</v>
      </c>
      <c r="AC311" s="82" t="s">
        <v>3230</v>
      </c>
      <c r="AE311" s="82" t="s">
        <v>10632</v>
      </c>
      <c r="AF311" s="82" t="s">
        <v>14352</v>
      </c>
      <c r="AG311" s="82" t="s">
        <v>8690</v>
      </c>
      <c r="AH311" s="82" t="s">
        <v>1494</v>
      </c>
      <c r="AI311" s="82" t="s">
        <v>15670</v>
      </c>
      <c r="AJ311" s="82" t="s">
        <v>9630</v>
      </c>
      <c r="AK311" s="82" t="s">
        <v>15265</v>
      </c>
      <c r="AL311" s="82" t="s">
        <v>16450</v>
      </c>
      <c r="AM311" s="82" t="s">
        <v>2621</v>
      </c>
      <c r="AN311" s="82" t="s">
        <v>7153</v>
      </c>
      <c r="AO311" s="82" t="s">
        <v>18324</v>
      </c>
      <c r="AP311" s="82" t="s">
        <v>10667</v>
      </c>
      <c r="AQ311" s="82" t="s">
        <v>3764</v>
      </c>
      <c r="AR311" s="82" t="s">
        <v>1197</v>
      </c>
      <c r="AS311" s="82" t="s">
        <v>17177</v>
      </c>
      <c r="AT311" s="82" t="s">
        <v>4380</v>
      </c>
      <c r="AU311" s="82" t="s">
        <v>3659</v>
      </c>
      <c r="AV311" s="82" t="s">
        <v>12572</v>
      </c>
      <c r="AW311" s="82" t="s">
        <v>9817</v>
      </c>
      <c r="AX311" s="82" t="s">
        <v>17034</v>
      </c>
      <c r="AY311" s="82" t="s">
        <v>971</v>
      </c>
      <c r="AZ311" s="82" t="s">
        <v>11304</v>
      </c>
      <c r="BA311" s="82" t="s">
        <v>328</v>
      </c>
      <c r="BB311" s="82" t="s">
        <v>7999</v>
      </c>
      <c r="BC311" s="82" t="s">
        <v>12887</v>
      </c>
      <c r="BD311" s="82" t="s">
        <v>682</v>
      </c>
      <c r="BE311" s="82" t="s">
        <v>3379</v>
      </c>
      <c r="BF311" s="82" t="s">
        <v>3230</v>
      </c>
      <c r="BG311" s="82" t="s">
        <v>12322</v>
      </c>
      <c r="BH311" s="82" t="s">
        <v>2543</v>
      </c>
      <c r="BI311" s="82" t="s">
        <v>16042</v>
      </c>
      <c r="BJ311" s="82" t="s">
        <v>3830</v>
      </c>
      <c r="BK311" s="82" t="s">
        <v>19197</v>
      </c>
      <c r="BL311" s="82" t="s">
        <v>17215</v>
      </c>
      <c r="BN311" s="82" t="s">
        <v>8619</v>
      </c>
      <c r="BO311" s="82" t="s">
        <v>21480</v>
      </c>
      <c r="BP311" s="82" t="s">
        <v>1454</v>
      </c>
      <c r="BQ311" s="82" t="s">
        <v>2995</v>
      </c>
      <c r="BR311" s="82" t="s">
        <v>21616</v>
      </c>
      <c r="BS311" s="82" t="s">
        <v>21071</v>
      </c>
      <c r="BT311" s="82" t="s">
        <v>12534</v>
      </c>
      <c r="BU311" s="82" t="s">
        <v>20644</v>
      </c>
      <c r="BV311" s="82" t="s">
        <v>6855</v>
      </c>
      <c r="BW311" s="82" t="s">
        <v>22209</v>
      </c>
      <c r="BX311" s="82" t="s">
        <v>953</v>
      </c>
      <c r="BY311" s="82" t="s">
        <v>1932</v>
      </c>
      <c r="BZ311" s="82" t="s">
        <v>8311</v>
      </c>
      <c r="CA311" s="82" t="s">
        <v>15025</v>
      </c>
      <c r="CB311" s="82" t="s">
        <v>802</v>
      </c>
      <c r="CC311" s="82" t="s">
        <v>14623</v>
      </c>
      <c r="CD311" s="82" t="s">
        <v>3841</v>
      </c>
      <c r="CE311" s="82" t="s">
        <v>15088</v>
      </c>
      <c r="CF311" s="82" t="s">
        <v>16095</v>
      </c>
      <c r="CG311" s="82" t="s">
        <v>1445</v>
      </c>
      <c r="CH311" s="82" t="s">
        <v>17545</v>
      </c>
      <c r="CI311" s="82" t="s">
        <v>11101</v>
      </c>
      <c r="CJ311" s="82" t="s">
        <v>7581</v>
      </c>
      <c r="CK311" s="82" t="s">
        <v>6887</v>
      </c>
      <c r="CL311" s="82" t="s">
        <v>1700</v>
      </c>
      <c r="CM311" s="82" t="s">
        <v>12383</v>
      </c>
      <c r="CO311" s="82" t="s">
        <v>8579</v>
      </c>
    </row>
    <row r="312" spans="3:93" ht="16.5" x14ac:dyDescent="0.25">
      <c r="C312" s="81" t="s">
        <v>5146</v>
      </c>
      <c r="D312" s="82" t="s">
        <v>5147</v>
      </c>
      <c r="E312" s="82" t="s">
        <v>5712</v>
      </c>
      <c r="F312" s="82" t="s">
        <v>6147</v>
      </c>
      <c r="G312" s="82" t="s">
        <v>6813</v>
      </c>
      <c r="H312" s="82" t="s">
        <v>7527</v>
      </c>
      <c r="I312" s="82" t="s">
        <v>6915</v>
      </c>
      <c r="J312" s="82" t="s">
        <v>8231</v>
      </c>
      <c r="K312" s="82" t="s">
        <v>9327</v>
      </c>
      <c r="L312" s="82" t="s">
        <v>8936</v>
      </c>
      <c r="M312" s="82" t="s">
        <v>10074</v>
      </c>
      <c r="N312" s="82" t="s">
        <v>8172</v>
      </c>
      <c r="O312" s="82" t="s">
        <v>10646</v>
      </c>
      <c r="P312" s="82" t="s">
        <v>3876</v>
      </c>
      <c r="Q312" s="82" t="s">
        <v>1156</v>
      </c>
      <c r="R312" s="82" t="s">
        <v>1858</v>
      </c>
      <c r="S312" s="82" t="s">
        <v>2623</v>
      </c>
      <c r="T312" s="82" t="s">
        <v>676</v>
      </c>
      <c r="U312" s="82" t="s">
        <v>12132</v>
      </c>
      <c r="V312" s="82" t="s">
        <v>9601</v>
      </c>
      <c r="W312" s="82" t="s">
        <v>13119</v>
      </c>
      <c r="X312" s="82" t="s">
        <v>12692</v>
      </c>
      <c r="Y312" s="82" t="s">
        <v>12394</v>
      </c>
      <c r="Z312" s="82" t="s">
        <v>13823</v>
      </c>
      <c r="AA312" s="82" t="s">
        <v>8607</v>
      </c>
      <c r="AB312" s="82" t="s">
        <v>8933</v>
      </c>
      <c r="AC312" s="82" t="s">
        <v>1079</v>
      </c>
      <c r="AE312" s="82" t="s">
        <v>10308</v>
      </c>
      <c r="AF312" s="82" t="s">
        <v>14359</v>
      </c>
      <c r="AG312" s="82" t="s">
        <v>14179</v>
      </c>
      <c r="AH312" s="82" t="s">
        <v>8934</v>
      </c>
      <c r="AI312" s="82" t="s">
        <v>15672</v>
      </c>
      <c r="AJ312" s="82" t="s">
        <v>1574</v>
      </c>
      <c r="AK312" s="82" t="s">
        <v>12417</v>
      </c>
      <c r="AL312" s="82" t="s">
        <v>16451</v>
      </c>
      <c r="AM312" s="82" t="s">
        <v>2628</v>
      </c>
      <c r="AN312" s="82" t="s">
        <v>14925</v>
      </c>
      <c r="AO312" s="82" t="s">
        <v>18325</v>
      </c>
      <c r="AP312" s="82" t="s">
        <v>17947</v>
      </c>
      <c r="AQ312" s="82" t="s">
        <v>2621</v>
      </c>
      <c r="AR312" s="82" t="s">
        <v>7585</v>
      </c>
      <c r="AS312" s="82" t="s">
        <v>8000</v>
      </c>
      <c r="AT312" s="82" t="s">
        <v>2628</v>
      </c>
      <c r="AU312" s="82" t="s">
        <v>1079</v>
      </c>
      <c r="AV312" s="82" t="s">
        <v>636</v>
      </c>
      <c r="AW312" s="82" t="s">
        <v>8886</v>
      </c>
      <c r="AX312" s="82" t="s">
        <v>17035</v>
      </c>
      <c r="AY312" s="82" t="s">
        <v>11408</v>
      </c>
      <c r="AZ312" s="82" t="s">
        <v>20046</v>
      </c>
      <c r="BA312" s="82" t="s">
        <v>1445</v>
      </c>
      <c r="BB312" s="82" t="s">
        <v>14003</v>
      </c>
      <c r="BC312" s="82" t="s">
        <v>2155</v>
      </c>
      <c r="BD312" s="82" t="s">
        <v>687</v>
      </c>
      <c r="BE312" s="82" t="s">
        <v>9533</v>
      </c>
      <c r="BF312" s="82" t="s">
        <v>12831</v>
      </c>
      <c r="BG312" s="82" t="s">
        <v>12911</v>
      </c>
      <c r="BH312" s="82" t="s">
        <v>2552</v>
      </c>
      <c r="BI312" s="82" t="s">
        <v>18271</v>
      </c>
      <c r="BJ312" s="82" t="s">
        <v>3751</v>
      </c>
      <c r="BK312" s="82" t="s">
        <v>19198</v>
      </c>
      <c r="BL312" s="82" t="s">
        <v>7727</v>
      </c>
      <c r="BN312" s="82" t="s">
        <v>8269</v>
      </c>
      <c r="BO312" s="82" t="s">
        <v>21481</v>
      </c>
      <c r="BP312" s="82" t="s">
        <v>332</v>
      </c>
      <c r="BQ312" s="82" t="s">
        <v>11342</v>
      </c>
      <c r="BR312" s="82" t="s">
        <v>6486</v>
      </c>
      <c r="BS312" s="82" t="s">
        <v>21072</v>
      </c>
      <c r="BT312" s="82" t="s">
        <v>11552</v>
      </c>
      <c r="BU312" s="82" t="s">
        <v>20645</v>
      </c>
      <c r="BV312" s="82" t="s">
        <v>17435</v>
      </c>
      <c r="BW312" s="82" t="s">
        <v>5620</v>
      </c>
      <c r="BX312" s="82" t="s">
        <v>1697</v>
      </c>
      <c r="BY312" s="82" t="s">
        <v>1697</v>
      </c>
      <c r="BZ312" s="82" t="s">
        <v>8314</v>
      </c>
      <c r="CA312" s="82" t="s">
        <v>15032</v>
      </c>
      <c r="CB312" s="82" t="s">
        <v>9696</v>
      </c>
      <c r="CC312" s="82" t="s">
        <v>19549</v>
      </c>
      <c r="CD312" s="82" t="s">
        <v>9539</v>
      </c>
      <c r="CE312" s="82" t="s">
        <v>14235</v>
      </c>
      <c r="CF312" s="82" t="s">
        <v>17874</v>
      </c>
      <c r="CG312" s="82" t="s">
        <v>325</v>
      </c>
      <c r="CH312" s="82" t="s">
        <v>21656</v>
      </c>
      <c r="CI312" s="82" t="s">
        <v>11008</v>
      </c>
      <c r="CJ312" s="82" t="s">
        <v>7578</v>
      </c>
      <c r="CK312" s="82" t="s">
        <v>16558</v>
      </c>
      <c r="CL312" s="82" t="s">
        <v>944</v>
      </c>
      <c r="CM312" s="82" t="s">
        <v>9624</v>
      </c>
      <c r="CO312" s="82" t="s">
        <v>8659</v>
      </c>
    </row>
    <row r="313" spans="3:93" ht="16.5" x14ac:dyDescent="0.25">
      <c r="C313" s="81" t="s">
        <v>5148</v>
      </c>
      <c r="D313" s="82" t="s">
        <v>5149</v>
      </c>
      <c r="E313" s="82" t="s">
        <v>5713</v>
      </c>
      <c r="F313" s="82" t="s">
        <v>6148</v>
      </c>
      <c r="G313" s="82" t="s">
        <v>6816</v>
      </c>
      <c r="H313" s="82" t="s">
        <v>7022</v>
      </c>
      <c r="I313" s="82" t="s">
        <v>8053</v>
      </c>
      <c r="J313" s="82" t="s">
        <v>8572</v>
      </c>
      <c r="K313" s="82" t="s">
        <v>9328</v>
      </c>
      <c r="L313" s="82" t="s">
        <v>8993</v>
      </c>
      <c r="M313" s="82" t="s">
        <v>10075</v>
      </c>
      <c r="N313" s="82" t="s">
        <v>11183</v>
      </c>
      <c r="O313" s="82" t="s">
        <v>10647</v>
      </c>
      <c r="P313" s="82" t="s">
        <v>11592</v>
      </c>
      <c r="Q313" s="82" t="s">
        <v>3081</v>
      </c>
      <c r="R313" s="82" t="s">
        <v>1147</v>
      </c>
      <c r="S313" s="82" t="s">
        <v>3335</v>
      </c>
      <c r="T313" s="82" t="s">
        <v>12422</v>
      </c>
      <c r="U313" s="82" t="s">
        <v>12133</v>
      </c>
      <c r="V313" s="82" t="s">
        <v>3951</v>
      </c>
      <c r="W313" s="82" t="s">
        <v>13399</v>
      </c>
      <c r="X313" s="82" t="s">
        <v>12981</v>
      </c>
      <c r="Y313" s="82" t="s">
        <v>12743</v>
      </c>
      <c r="Z313" s="82" t="s">
        <v>13824</v>
      </c>
      <c r="AA313" s="82" t="s">
        <v>8780</v>
      </c>
      <c r="AB313" s="82" t="s">
        <v>3058</v>
      </c>
      <c r="AC313" s="82" t="s">
        <v>938</v>
      </c>
      <c r="AE313" s="82" t="s">
        <v>16091</v>
      </c>
      <c r="AF313" s="82" t="s">
        <v>15146</v>
      </c>
      <c r="AG313" s="82" t="s">
        <v>14795</v>
      </c>
      <c r="AH313" s="82" t="s">
        <v>961</v>
      </c>
      <c r="AI313" s="82" t="s">
        <v>15676</v>
      </c>
      <c r="AJ313" s="82" t="s">
        <v>11367</v>
      </c>
      <c r="AK313" s="82" t="s">
        <v>3672</v>
      </c>
      <c r="AL313" s="82" t="s">
        <v>16453</v>
      </c>
      <c r="AM313" s="82" t="s">
        <v>3335</v>
      </c>
      <c r="AN313" s="82" t="s">
        <v>16379</v>
      </c>
      <c r="AO313" s="82" t="s">
        <v>18326</v>
      </c>
      <c r="AP313" s="82" t="s">
        <v>3196</v>
      </c>
      <c r="AQ313" s="82" t="s">
        <v>1077</v>
      </c>
      <c r="AR313" s="82" t="s">
        <v>339</v>
      </c>
      <c r="AS313" s="82" t="s">
        <v>17178</v>
      </c>
      <c r="AT313" s="82" t="s">
        <v>8060</v>
      </c>
      <c r="AU313" s="82" t="s">
        <v>1084</v>
      </c>
      <c r="AV313" s="82" t="s">
        <v>3165</v>
      </c>
      <c r="AW313" s="82" t="s">
        <v>4388</v>
      </c>
      <c r="AX313" s="82" t="s">
        <v>17038</v>
      </c>
      <c r="AY313" s="82" t="s">
        <v>11343</v>
      </c>
      <c r="AZ313" s="82" t="s">
        <v>16022</v>
      </c>
      <c r="BA313" s="82" t="s">
        <v>332</v>
      </c>
      <c r="BB313" s="82" t="s">
        <v>17641</v>
      </c>
      <c r="BC313" s="82" t="s">
        <v>12573</v>
      </c>
      <c r="BD313" s="82" t="s">
        <v>11409</v>
      </c>
      <c r="BE313" s="82" t="s">
        <v>3080</v>
      </c>
      <c r="BF313" s="82" t="s">
        <v>656</v>
      </c>
      <c r="BG313" s="82" t="s">
        <v>12661</v>
      </c>
      <c r="BH313" s="82" t="s">
        <v>1149</v>
      </c>
      <c r="BI313" s="82" t="s">
        <v>20430</v>
      </c>
      <c r="BJ313" s="82" t="s">
        <v>11755</v>
      </c>
      <c r="BK313" s="82" t="s">
        <v>19199</v>
      </c>
      <c r="BL313" s="82" t="s">
        <v>7654</v>
      </c>
      <c r="BN313" s="82" t="s">
        <v>19692</v>
      </c>
      <c r="BO313" s="82" t="s">
        <v>21482</v>
      </c>
      <c r="BP313" s="82" t="s">
        <v>2616</v>
      </c>
      <c r="BQ313" s="82" t="s">
        <v>11503</v>
      </c>
      <c r="BR313" s="82" t="s">
        <v>17667</v>
      </c>
      <c r="BS313" s="82" t="s">
        <v>21073</v>
      </c>
      <c r="BT313" s="82" t="s">
        <v>12336</v>
      </c>
      <c r="BU313" s="82" t="s">
        <v>17725</v>
      </c>
      <c r="BV313" s="82" t="s">
        <v>17457</v>
      </c>
      <c r="BW313" s="82" t="s">
        <v>22210</v>
      </c>
      <c r="BX313" s="82" t="s">
        <v>640</v>
      </c>
      <c r="BY313" s="82" t="s">
        <v>643</v>
      </c>
      <c r="BZ313" s="82" t="s">
        <v>11008</v>
      </c>
      <c r="CA313" s="82" t="s">
        <v>14049</v>
      </c>
      <c r="CB313" s="82" t="s">
        <v>8824</v>
      </c>
      <c r="CC313" s="82" t="s">
        <v>22873</v>
      </c>
      <c r="CD313" s="82" t="s">
        <v>3369</v>
      </c>
      <c r="CE313" s="82" t="s">
        <v>14242</v>
      </c>
      <c r="CF313" s="82" t="s">
        <v>20066</v>
      </c>
      <c r="CG313" s="82" t="s">
        <v>7653</v>
      </c>
      <c r="CH313" s="82" t="s">
        <v>6981</v>
      </c>
      <c r="CI313" s="82" t="s">
        <v>11280</v>
      </c>
      <c r="CJ313" s="82" t="s">
        <v>2189</v>
      </c>
      <c r="CK313" s="82" t="s">
        <v>14007</v>
      </c>
      <c r="CL313" s="82" t="s">
        <v>3868</v>
      </c>
      <c r="CM313" s="82" t="s">
        <v>9637</v>
      </c>
      <c r="CO313" s="82" t="s">
        <v>8628</v>
      </c>
    </row>
    <row r="314" spans="3:93" ht="16.5" x14ac:dyDescent="0.25">
      <c r="C314" s="81" t="s">
        <v>5150</v>
      </c>
      <c r="D314" s="82" t="s">
        <v>5151</v>
      </c>
      <c r="E314" s="82" t="s">
        <v>5714</v>
      </c>
      <c r="F314" s="82" t="s">
        <v>6149</v>
      </c>
      <c r="G314" s="82" t="s">
        <v>6818</v>
      </c>
      <c r="H314" s="82" t="s">
        <v>7528</v>
      </c>
      <c r="I314" s="82" t="s">
        <v>7583</v>
      </c>
      <c r="J314" s="82" t="s">
        <v>8575</v>
      </c>
      <c r="K314" s="82" t="s">
        <v>9329</v>
      </c>
      <c r="L314" s="82" t="s">
        <v>8919</v>
      </c>
      <c r="M314" s="82" t="s">
        <v>10076</v>
      </c>
      <c r="N314" s="82" t="s">
        <v>11184</v>
      </c>
      <c r="O314" s="82" t="s">
        <v>10648</v>
      </c>
      <c r="P314" s="82" t="s">
        <v>11594</v>
      </c>
      <c r="Q314" s="82" t="s">
        <v>627</v>
      </c>
      <c r="R314" s="82" t="s">
        <v>3163</v>
      </c>
      <c r="S314" s="82" t="s">
        <v>4380</v>
      </c>
      <c r="T314" s="82" t="s">
        <v>12423</v>
      </c>
      <c r="U314" s="82" t="s">
        <v>12134</v>
      </c>
      <c r="V314" s="82" t="s">
        <v>2034</v>
      </c>
      <c r="W314" s="82" t="s">
        <v>13400</v>
      </c>
      <c r="X314" s="82" t="s">
        <v>12982</v>
      </c>
      <c r="Y314" s="82" t="s">
        <v>12283</v>
      </c>
      <c r="Z314" s="82" t="s">
        <v>13825</v>
      </c>
      <c r="AA314" s="82" t="s">
        <v>8599</v>
      </c>
      <c r="AB314" s="82" t="s">
        <v>11390</v>
      </c>
      <c r="AC314" s="82" t="s">
        <v>1699</v>
      </c>
      <c r="AE314" s="82" t="s">
        <v>2978</v>
      </c>
      <c r="AF314" s="82" t="s">
        <v>14495</v>
      </c>
      <c r="AG314" s="82" t="s">
        <v>14257</v>
      </c>
      <c r="AH314" s="82" t="s">
        <v>2540</v>
      </c>
      <c r="AI314" s="82" t="s">
        <v>15677</v>
      </c>
      <c r="AJ314" s="82" t="s">
        <v>11808</v>
      </c>
      <c r="AK314" s="82" t="s">
        <v>11356</v>
      </c>
      <c r="AL314" s="82" t="s">
        <v>16454</v>
      </c>
      <c r="AM314" s="82" t="s">
        <v>3230</v>
      </c>
      <c r="AN314" s="82" t="s">
        <v>16353</v>
      </c>
      <c r="AO314" s="82" t="s">
        <v>18327</v>
      </c>
      <c r="AP314" s="82" t="s">
        <v>17948</v>
      </c>
      <c r="AQ314" s="82" t="s">
        <v>3335</v>
      </c>
      <c r="AR314" s="82" t="s">
        <v>2195</v>
      </c>
      <c r="AS314" s="82" t="s">
        <v>17180</v>
      </c>
      <c r="AT314" s="82" t="s">
        <v>3659</v>
      </c>
      <c r="AU314" s="82" t="s">
        <v>653</v>
      </c>
      <c r="AV314" s="82" t="s">
        <v>1817</v>
      </c>
      <c r="AW314" s="82" t="s">
        <v>9838</v>
      </c>
      <c r="AX314" s="82" t="s">
        <v>6900</v>
      </c>
      <c r="AY314" s="82" t="s">
        <v>11435</v>
      </c>
      <c r="AZ314" s="82" t="s">
        <v>20047</v>
      </c>
      <c r="BA314" s="82" t="s">
        <v>2192</v>
      </c>
      <c r="BB314" s="82" t="s">
        <v>20141</v>
      </c>
      <c r="BC314" s="82" t="s">
        <v>3865</v>
      </c>
      <c r="BD314" s="82" t="s">
        <v>9010</v>
      </c>
      <c r="BE314" s="82" t="s">
        <v>731</v>
      </c>
      <c r="BF314" s="82" t="s">
        <v>647</v>
      </c>
      <c r="BG314" s="82" t="s">
        <v>4403</v>
      </c>
      <c r="BH314" s="82" t="s">
        <v>635</v>
      </c>
      <c r="BI314" s="82" t="s">
        <v>20431</v>
      </c>
      <c r="BJ314" s="82" t="s">
        <v>1748</v>
      </c>
      <c r="BK314" s="82" t="s">
        <v>19200</v>
      </c>
      <c r="BL314" s="82" t="s">
        <v>7582</v>
      </c>
      <c r="BN314" s="82" t="s">
        <v>14802</v>
      </c>
      <c r="BO314" s="82" t="s">
        <v>21483</v>
      </c>
      <c r="BP314" s="82" t="s">
        <v>3764</v>
      </c>
      <c r="BQ314" s="82" t="s">
        <v>12912</v>
      </c>
      <c r="BR314" s="82" t="s">
        <v>6597</v>
      </c>
      <c r="BS314" s="82" t="s">
        <v>21074</v>
      </c>
      <c r="BT314" s="82" t="s">
        <v>9841</v>
      </c>
      <c r="BU314" s="82" t="s">
        <v>17835</v>
      </c>
      <c r="BV314" s="82" t="s">
        <v>17477</v>
      </c>
      <c r="BW314" s="82" t="s">
        <v>22211</v>
      </c>
      <c r="BX314" s="82" t="s">
        <v>12568</v>
      </c>
      <c r="BY314" s="82" t="s">
        <v>3072</v>
      </c>
      <c r="BZ314" s="82" t="s">
        <v>11205</v>
      </c>
      <c r="CA314" s="82" t="s">
        <v>8210</v>
      </c>
      <c r="CB314" s="82" t="s">
        <v>9706</v>
      </c>
      <c r="CC314" s="82" t="s">
        <v>14682</v>
      </c>
      <c r="CD314" s="82" t="s">
        <v>3371</v>
      </c>
      <c r="CE314" s="82" t="s">
        <v>15076</v>
      </c>
      <c r="CF314" s="82" t="s">
        <v>20752</v>
      </c>
      <c r="CG314" s="82" t="s">
        <v>2190</v>
      </c>
      <c r="CH314" s="82" t="s">
        <v>21634</v>
      </c>
      <c r="CI314" s="82" t="s">
        <v>16639</v>
      </c>
      <c r="CJ314" s="82" t="s">
        <v>2189</v>
      </c>
      <c r="CK314" s="82" t="s">
        <v>21899</v>
      </c>
      <c r="CL314" s="82" t="s">
        <v>644</v>
      </c>
      <c r="CM314" s="82" t="s">
        <v>8931</v>
      </c>
      <c r="CO314" s="82" t="s">
        <v>15101</v>
      </c>
    </row>
    <row r="315" spans="3:93" ht="16.5" x14ac:dyDescent="0.25">
      <c r="C315" s="81" t="s">
        <v>5152</v>
      </c>
      <c r="D315" s="82" t="s">
        <v>5153</v>
      </c>
      <c r="E315" s="82" t="s">
        <v>5715</v>
      </c>
      <c r="F315" s="82" t="s">
        <v>6150</v>
      </c>
      <c r="G315" s="82" t="s">
        <v>6820</v>
      </c>
      <c r="H315" s="82" t="s">
        <v>7530</v>
      </c>
      <c r="I315" s="82" t="s">
        <v>7648</v>
      </c>
      <c r="J315" s="82" t="s">
        <v>8576</v>
      </c>
      <c r="K315" s="82" t="s">
        <v>9331</v>
      </c>
      <c r="L315" s="82" t="s">
        <v>8967</v>
      </c>
      <c r="M315" s="82" t="s">
        <v>10077</v>
      </c>
      <c r="N315" s="82" t="s">
        <v>11186</v>
      </c>
      <c r="O315" s="82" t="s">
        <v>10649</v>
      </c>
      <c r="P315" s="82" t="s">
        <v>11596</v>
      </c>
      <c r="Q315" s="82" t="s">
        <v>3836</v>
      </c>
      <c r="R315" s="82" t="s">
        <v>447</v>
      </c>
      <c r="S315" s="82" t="s">
        <v>3661</v>
      </c>
      <c r="T315" s="82" t="s">
        <v>9012</v>
      </c>
      <c r="U315" s="82" t="s">
        <v>12135</v>
      </c>
      <c r="V315" s="82" t="s">
        <v>11811</v>
      </c>
      <c r="W315" s="82" t="s">
        <v>13401</v>
      </c>
      <c r="X315" s="82" t="s">
        <v>11490</v>
      </c>
      <c r="Y315" s="82" t="s">
        <v>12744</v>
      </c>
      <c r="Z315" s="82" t="s">
        <v>13826</v>
      </c>
      <c r="AA315" s="82" t="s">
        <v>8776</v>
      </c>
      <c r="AB315" s="82" t="s">
        <v>12275</v>
      </c>
      <c r="AC315" s="82" t="s">
        <v>12885</v>
      </c>
      <c r="AE315" s="82" t="s">
        <v>11699</v>
      </c>
      <c r="AF315" s="82" t="s">
        <v>14960</v>
      </c>
      <c r="AG315" s="82" t="s">
        <v>8697</v>
      </c>
      <c r="AH315" s="82" t="s">
        <v>11790</v>
      </c>
      <c r="AI315" s="82" t="s">
        <v>15679</v>
      </c>
      <c r="AJ315" s="82" t="s">
        <v>8993</v>
      </c>
      <c r="AK315" s="82" t="s">
        <v>2045</v>
      </c>
      <c r="AL315" s="82" t="s">
        <v>16455</v>
      </c>
      <c r="AM315" s="82" t="s">
        <v>1079</v>
      </c>
      <c r="AN315" s="82" t="s">
        <v>14971</v>
      </c>
      <c r="AO315" s="82" t="s">
        <v>13758</v>
      </c>
      <c r="AP315" s="82" t="s">
        <v>17949</v>
      </c>
      <c r="AQ315" s="82" t="s">
        <v>1078</v>
      </c>
      <c r="AR315" s="82" t="s">
        <v>2196</v>
      </c>
      <c r="AS315" s="82" t="s">
        <v>17183</v>
      </c>
      <c r="AT315" s="82" t="s">
        <v>647</v>
      </c>
      <c r="AU315" s="82" t="s">
        <v>653</v>
      </c>
      <c r="AV315" s="82" t="s">
        <v>3384</v>
      </c>
      <c r="AW315" s="82" t="s">
        <v>2483</v>
      </c>
      <c r="AX315" s="82" t="s">
        <v>12847</v>
      </c>
      <c r="AY315" s="82" t="s">
        <v>8812</v>
      </c>
      <c r="AZ315" s="82" t="s">
        <v>11702</v>
      </c>
      <c r="BA315" s="82" t="s">
        <v>4171</v>
      </c>
      <c r="BB315" s="82" t="s">
        <v>17034</v>
      </c>
      <c r="BC315" s="82" t="s">
        <v>1801</v>
      </c>
      <c r="BD315" s="82" t="s">
        <v>9748</v>
      </c>
      <c r="BE315" s="82" t="s">
        <v>3837</v>
      </c>
      <c r="BF315" s="82" t="s">
        <v>661</v>
      </c>
      <c r="BG315" s="82" t="s">
        <v>12462</v>
      </c>
      <c r="BH315" s="82" t="s">
        <v>2548</v>
      </c>
      <c r="BI315" s="82" t="s">
        <v>20433</v>
      </c>
      <c r="BJ315" s="82" t="s">
        <v>1566</v>
      </c>
      <c r="BK315" s="82" t="s">
        <v>19201</v>
      </c>
      <c r="BL315" s="82" t="s">
        <v>324</v>
      </c>
      <c r="BN315" s="82" t="s">
        <v>8641</v>
      </c>
      <c r="BO315" s="82" t="s">
        <v>21484</v>
      </c>
      <c r="BP315" s="82" t="s">
        <v>3661</v>
      </c>
      <c r="BQ315" s="82" t="s">
        <v>12806</v>
      </c>
      <c r="BR315" s="82" t="s">
        <v>21617</v>
      </c>
      <c r="BS315" s="82" t="s">
        <v>21075</v>
      </c>
      <c r="BT315" s="82" t="s">
        <v>4387</v>
      </c>
      <c r="BU315" s="82" t="s">
        <v>17752</v>
      </c>
      <c r="BV315" s="82" t="s">
        <v>7580</v>
      </c>
      <c r="BW315" s="82" t="s">
        <v>22212</v>
      </c>
      <c r="BX315" s="82" t="s">
        <v>1708</v>
      </c>
      <c r="BY315" s="82" t="s">
        <v>1707</v>
      </c>
      <c r="BZ315" s="82" t="s">
        <v>11012</v>
      </c>
      <c r="CA315" s="82" t="s">
        <v>21880</v>
      </c>
      <c r="CB315" s="82" t="s">
        <v>11477</v>
      </c>
      <c r="CC315" s="82" t="s">
        <v>11249</v>
      </c>
      <c r="CD315" s="82" t="s">
        <v>2304</v>
      </c>
      <c r="CE315" s="82" t="s">
        <v>8592</v>
      </c>
      <c r="CF315" s="82" t="s">
        <v>20753</v>
      </c>
      <c r="CG315" s="82" t="s">
        <v>2615</v>
      </c>
      <c r="CH315" s="82" t="s">
        <v>18539</v>
      </c>
      <c r="CI315" s="82" t="s">
        <v>14110</v>
      </c>
      <c r="CJ315" s="82" t="s">
        <v>332</v>
      </c>
      <c r="CK315" s="82" t="s">
        <v>7581</v>
      </c>
      <c r="CL315" s="82" t="s">
        <v>3074</v>
      </c>
      <c r="CM315" s="82" t="s">
        <v>2044</v>
      </c>
      <c r="CO315" s="82" t="s">
        <v>8780</v>
      </c>
    </row>
    <row r="316" spans="3:93" ht="16.5" x14ac:dyDescent="0.25">
      <c r="C316" s="81" t="s">
        <v>5154</v>
      </c>
      <c r="D316" s="82" t="s">
        <v>5155</v>
      </c>
      <c r="E316" s="82" t="s">
        <v>5716</v>
      </c>
      <c r="F316" s="82" t="s">
        <v>6151</v>
      </c>
      <c r="G316" s="82" t="s">
        <v>6821</v>
      </c>
      <c r="H316" s="82" t="s">
        <v>7532</v>
      </c>
      <c r="I316" s="82" t="s">
        <v>7649</v>
      </c>
      <c r="J316" s="82" t="s">
        <v>8579</v>
      </c>
      <c r="K316" s="82" t="s">
        <v>9333</v>
      </c>
      <c r="L316" s="82" t="s">
        <v>8981</v>
      </c>
      <c r="M316" s="82" t="s">
        <v>10078</v>
      </c>
      <c r="N316" s="82" t="s">
        <v>11187</v>
      </c>
      <c r="O316" s="82" t="s">
        <v>10650</v>
      </c>
      <c r="P316" s="82" t="s">
        <v>11597</v>
      </c>
      <c r="Q316" s="82" t="s">
        <v>1153</v>
      </c>
      <c r="R316" s="82" t="s">
        <v>1860</v>
      </c>
      <c r="S316" s="82" t="s">
        <v>4379</v>
      </c>
      <c r="T316" s="82" t="s">
        <v>9776</v>
      </c>
      <c r="U316" s="82" t="s">
        <v>12136</v>
      </c>
      <c r="V316" s="82" t="s">
        <v>11784</v>
      </c>
      <c r="W316" s="82" t="s">
        <v>13402</v>
      </c>
      <c r="X316" s="82" t="s">
        <v>12671</v>
      </c>
      <c r="Y316" s="82" t="s">
        <v>9675</v>
      </c>
      <c r="Z316" s="82" t="s">
        <v>13827</v>
      </c>
      <c r="AA316" s="82" t="s">
        <v>8776</v>
      </c>
      <c r="AB316" s="82" t="s">
        <v>8962</v>
      </c>
      <c r="AC316" s="82" t="s">
        <v>3657</v>
      </c>
      <c r="AE316" s="82" t="s">
        <v>9462</v>
      </c>
      <c r="AF316" s="82" t="s">
        <v>15150</v>
      </c>
      <c r="AG316" s="82" t="s">
        <v>8274</v>
      </c>
      <c r="AH316" s="82" t="s">
        <v>12413</v>
      </c>
      <c r="AI316" s="82" t="s">
        <v>15682</v>
      </c>
      <c r="AJ316" s="82" t="s">
        <v>8968</v>
      </c>
      <c r="AK316" s="82" t="s">
        <v>11353</v>
      </c>
      <c r="AL316" s="82" t="s">
        <v>16458</v>
      </c>
      <c r="AM316" s="82" t="s">
        <v>8059</v>
      </c>
      <c r="AN316" s="82" t="s">
        <v>16743</v>
      </c>
      <c r="AO316" s="82" t="s">
        <v>18328</v>
      </c>
      <c r="AP316" s="82" t="s">
        <v>17950</v>
      </c>
      <c r="AQ316" s="82" t="s">
        <v>55</v>
      </c>
      <c r="AR316" s="82" t="s">
        <v>335</v>
      </c>
      <c r="AS316" s="82" t="s">
        <v>17187</v>
      </c>
      <c r="AT316" s="82" t="s">
        <v>661</v>
      </c>
      <c r="AU316" s="82" t="s">
        <v>1701</v>
      </c>
      <c r="AV316" s="82" t="s">
        <v>9539</v>
      </c>
      <c r="AW316" s="82" t="s">
        <v>12503</v>
      </c>
      <c r="AX316" s="82" t="s">
        <v>17040</v>
      </c>
      <c r="AY316" s="82" t="s">
        <v>11445</v>
      </c>
      <c r="AZ316" s="82" t="s">
        <v>17772</v>
      </c>
      <c r="BA316" s="82" t="s">
        <v>8056</v>
      </c>
      <c r="BB316" s="82" t="s">
        <v>18433</v>
      </c>
      <c r="BC316" s="82" t="s">
        <v>3842</v>
      </c>
      <c r="BD316" s="82" t="s">
        <v>9766</v>
      </c>
      <c r="BE316" s="82" t="s">
        <v>9576</v>
      </c>
      <c r="BF316" s="82" t="s">
        <v>657</v>
      </c>
      <c r="BG316" s="82" t="s">
        <v>19371</v>
      </c>
      <c r="BH316" s="82" t="s">
        <v>454</v>
      </c>
      <c r="BI316" s="82" t="s">
        <v>10334</v>
      </c>
      <c r="BJ316" s="82" t="s">
        <v>9623</v>
      </c>
      <c r="BK316" s="82" t="s">
        <v>19202</v>
      </c>
      <c r="BL316" s="82" t="s">
        <v>323</v>
      </c>
      <c r="BN316" s="82" t="s">
        <v>14393</v>
      </c>
      <c r="BO316" s="82" t="s">
        <v>21485</v>
      </c>
      <c r="BP316" s="82" t="s">
        <v>1075</v>
      </c>
      <c r="BQ316" s="82" t="s">
        <v>19363</v>
      </c>
      <c r="BR316" s="82" t="s">
        <v>7441</v>
      </c>
      <c r="BS316" s="82" t="s">
        <v>21076</v>
      </c>
      <c r="BT316" s="82" t="s">
        <v>9056</v>
      </c>
      <c r="BU316" s="82" t="s">
        <v>17736</v>
      </c>
      <c r="BV316" s="82" t="s">
        <v>21674</v>
      </c>
      <c r="BW316" s="82" t="s">
        <v>22213</v>
      </c>
      <c r="BX316" s="82" t="s">
        <v>99</v>
      </c>
      <c r="BY316" s="82" t="s">
        <v>1714</v>
      </c>
      <c r="BZ316" s="82" t="s">
        <v>11192</v>
      </c>
      <c r="CA316" s="82" t="s">
        <v>8212</v>
      </c>
      <c r="CB316" s="82" t="s">
        <v>435</v>
      </c>
      <c r="CC316" s="82" t="s">
        <v>14685</v>
      </c>
      <c r="CD316" s="82" t="s">
        <v>906</v>
      </c>
      <c r="CE316" s="82" t="s">
        <v>14245</v>
      </c>
      <c r="CF316" s="82" t="s">
        <v>20754</v>
      </c>
      <c r="CG316" s="82" t="s">
        <v>2619</v>
      </c>
      <c r="CH316" s="82" t="s">
        <v>18582</v>
      </c>
      <c r="CI316" s="82" t="s">
        <v>14740</v>
      </c>
      <c r="CJ316" s="82" t="s">
        <v>7653</v>
      </c>
      <c r="CK316" s="82" t="s">
        <v>7582</v>
      </c>
      <c r="CL316" s="82" t="s">
        <v>4163</v>
      </c>
      <c r="CM316" s="82" t="s">
        <v>11364</v>
      </c>
      <c r="CO316" s="82" t="s">
        <v>16614</v>
      </c>
    </row>
    <row r="317" spans="3:93" ht="16.5" x14ac:dyDescent="0.25">
      <c r="C317" s="81" t="s">
        <v>5156</v>
      </c>
      <c r="D317" s="82" t="s">
        <v>5157</v>
      </c>
      <c r="E317" s="82" t="s">
        <v>5717</v>
      </c>
      <c r="F317" s="82" t="s">
        <v>6152</v>
      </c>
      <c r="G317" s="82" t="s">
        <v>6822</v>
      </c>
      <c r="H317" s="82" t="s">
        <v>7534</v>
      </c>
      <c r="I317" s="82" t="s">
        <v>326</v>
      </c>
      <c r="J317" s="82" t="s">
        <v>8580</v>
      </c>
      <c r="K317" s="82" t="s">
        <v>9335</v>
      </c>
      <c r="L317" s="82" t="s">
        <v>2982</v>
      </c>
      <c r="M317" s="82" t="s">
        <v>10080</v>
      </c>
      <c r="N317" s="82" t="s">
        <v>11164</v>
      </c>
      <c r="O317" s="82" t="s">
        <v>10651</v>
      </c>
      <c r="P317" s="82" t="s">
        <v>11599</v>
      </c>
      <c r="Q317" s="82" t="s">
        <v>735</v>
      </c>
      <c r="R317" s="82" t="s">
        <v>609</v>
      </c>
      <c r="S317" s="82" t="s">
        <v>3230</v>
      </c>
      <c r="T317" s="82" t="s">
        <v>8854</v>
      </c>
      <c r="U317" s="82" t="s">
        <v>12137</v>
      </c>
      <c r="V317" s="82" t="s">
        <v>8952</v>
      </c>
      <c r="W317" s="82" t="s">
        <v>13403</v>
      </c>
      <c r="X317" s="82" t="s">
        <v>9024</v>
      </c>
      <c r="Y317" s="82" t="s">
        <v>11467</v>
      </c>
      <c r="Z317" s="82" t="s">
        <v>13828</v>
      </c>
      <c r="AA317" s="82" t="s">
        <v>14270</v>
      </c>
      <c r="AB317" s="82" t="s">
        <v>11422</v>
      </c>
      <c r="AC317" s="82" t="s">
        <v>12889</v>
      </c>
      <c r="AE317" s="82" t="s">
        <v>15953</v>
      </c>
      <c r="AF317" s="82" t="s">
        <v>7221</v>
      </c>
      <c r="AG317" s="82" t="s">
        <v>14796</v>
      </c>
      <c r="AH317" s="82" t="s">
        <v>11396</v>
      </c>
      <c r="AI317" s="82" t="s">
        <v>15684</v>
      </c>
      <c r="AJ317" s="82" t="s">
        <v>12285</v>
      </c>
      <c r="AK317" s="82" t="s">
        <v>8966</v>
      </c>
      <c r="AL317" s="82" t="s">
        <v>16460</v>
      </c>
      <c r="AM317" s="82" t="s">
        <v>647</v>
      </c>
      <c r="AN317" s="82" t="s">
        <v>7230</v>
      </c>
      <c r="AO317" s="82" t="s">
        <v>18329</v>
      </c>
      <c r="AP317" s="82" t="s">
        <v>13100</v>
      </c>
      <c r="AQ317" s="82" t="s">
        <v>1925</v>
      </c>
      <c r="AR317" s="82" t="s">
        <v>2630</v>
      </c>
      <c r="AS317" s="82" t="s">
        <v>17189</v>
      </c>
      <c r="AT317" s="82" t="s">
        <v>1690</v>
      </c>
      <c r="AU317" s="82" t="s">
        <v>1929</v>
      </c>
      <c r="AV317" s="82" t="s">
        <v>3161</v>
      </c>
      <c r="AW317" s="82" t="s">
        <v>9225</v>
      </c>
      <c r="AX317" s="82" t="s">
        <v>17041</v>
      </c>
      <c r="AY317" s="82" t="s">
        <v>9746</v>
      </c>
      <c r="AZ317" s="82" t="s">
        <v>20048</v>
      </c>
      <c r="BA317" s="82" t="s">
        <v>2624</v>
      </c>
      <c r="BB317" s="82" t="s">
        <v>6851</v>
      </c>
      <c r="BC317" s="82" t="s">
        <v>1160</v>
      </c>
      <c r="BD317" s="82" t="s">
        <v>11471</v>
      </c>
      <c r="BE317" s="82" t="s">
        <v>3755</v>
      </c>
      <c r="BF317" s="82" t="s">
        <v>1690</v>
      </c>
      <c r="BG317" s="82" t="s">
        <v>12822</v>
      </c>
      <c r="BH317" s="82" t="s">
        <v>2298</v>
      </c>
      <c r="BI317" s="82" t="s">
        <v>20434</v>
      </c>
      <c r="BJ317" s="82" t="s">
        <v>1742</v>
      </c>
      <c r="BK317" s="82" t="s">
        <v>19203</v>
      </c>
      <c r="BL317" s="82" t="s">
        <v>116</v>
      </c>
      <c r="BN317" s="82" t="s">
        <v>14452</v>
      </c>
      <c r="BO317" s="82" t="s">
        <v>21486</v>
      </c>
      <c r="BP317" s="82" t="s">
        <v>8059</v>
      </c>
      <c r="BQ317" s="82" t="s">
        <v>11572</v>
      </c>
      <c r="BR317" s="82" t="s">
        <v>21619</v>
      </c>
      <c r="BS317" s="82" t="s">
        <v>21077</v>
      </c>
      <c r="BT317" s="82" t="s">
        <v>9016</v>
      </c>
      <c r="BU317" s="82" t="s">
        <v>9346</v>
      </c>
      <c r="BV317" s="82" t="s">
        <v>7648</v>
      </c>
      <c r="BW317" s="82" t="s">
        <v>22214</v>
      </c>
      <c r="BX317" s="82" t="s">
        <v>1717</v>
      </c>
      <c r="BY317" s="82" t="s">
        <v>9539</v>
      </c>
      <c r="BZ317" s="82" t="s">
        <v>15033</v>
      </c>
      <c r="CA317" s="82" t="s">
        <v>14216</v>
      </c>
      <c r="CB317" s="82" t="s">
        <v>12674</v>
      </c>
      <c r="CC317" s="82" t="s">
        <v>11007</v>
      </c>
      <c r="CD317" s="82" t="s">
        <v>465</v>
      </c>
      <c r="CE317" s="82" t="s">
        <v>14797</v>
      </c>
      <c r="CF317" s="82" t="s">
        <v>13212</v>
      </c>
      <c r="CG317" s="82" t="s">
        <v>2625</v>
      </c>
      <c r="CH317" s="82" t="s">
        <v>22405</v>
      </c>
      <c r="CI317" s="82" t="s">
        <v>14068</v>
      </c>
      <c r="CJ317" s="82" t="s">
        <v>7653</v>
      </c>
      <c r="CK317" s="82" t="s">
        <v>1196</v>
      </c>
      <c r="CL317" s="82" t="s">
        <v>1708</v>
      </c>
      <c r="CM317" s="82" t="s">
        <v>12742</v>
      </c>
      <c r="CO317" s="82" t="s">
        <v>14392</v>
      </c>
    </row>
    <row r="318" spans="3:93" ht="16.5" x14ac:dyDescent="0.25">
      <c r="C318" s="81" t="s">
        <v>5158</v>
      </c>
      <c r="D318" s="82" t="s">
        <v>5159</v>
      </c>
      <c r="E318" s="82" t="s">
        <v>5718</v>
      </c>
      <c r="F318" s="82" t="s">
        <v>6153</v>
      </c>
      <c r="G318" s="82" t="s">
        <v>6825</v>
      </c>
      <c r="H318" s="82" t="s">
        <v>7536</v>
      </c>
      <c r="I318" s="82" t="s">
        <v>7585</v>
      </c>
      <c r="J318" s="82" t="s">
        <v>8582</v>
      </c>
      <c r="K318" s="82" t="s">
        <v>9337</v>
      </c>
      <c r="L318" s="82" t="s">
        <v>9650</v>
      </c>
      <c r="M318" s="82" t="s">
        <v>10079</v>
      </c>
      <c r="N318" s="82" t="s">
        <v>8439</v>
      </c>
      <c r="O318" s="82" t="s">
        <v>9370</v>
      </c>
      <c r="P318" s="82" t="s">
        <v>11600</v>
      </c>
      <c r="Q318" s="82" t="s">
        <v>3085</v>
      </c>
      <c r="R318" s="82" t="s">
        <v>11746</v>
      </c>
      <c r="S318" s="82" t="s">
        <v>4381</v>
      </c>
      <c r="T318" s="82" t="s">
        <v>11447</v>
      </c>
      <c r="U318" s="82" t="s">
        <v>12138</v>
      </c>
      <c r="V318" s="82" t="s">
        <v>959</v>
      </c>
      <c r="W318" s="82" t="s">
        <v>13404</v>
      </c>
      <c r="X318" s="82" t="s">
        <v>12480</v>
      </c>
      <c r="Y318" s="82" t="s">
        <v>3246</v>
      </c>
      <c r="Z318" s="82" t="s">
        <v>13829</v>
      </c>
      <c r="AA318" s="82" t="s">
        <v>8774</v>
      </c>
      <c r="AB318" s="82" t="s">
        <v>12729</v>
      </c>
      <c r="AC318" s="82" t="s">
        <v>1699</v>
      </c>
      <c r="AE318" s="82" t="s">
        <v>16095</v>
      </c>
      <c r="AF318" s="82" t="s">
        <v>15154</v>
      </c>
      <c r="AG318" s="82" t="s">
        <v>14797</v>
      </c>
      <c r="AH318" s="82" t="s">
        <v>11377</v>
      </c>
      <c r="AI318" s="82" t="s">
        <v>15685</v>
      </c>
      <c r="AJ318" s="82" t="s">
        <v>8951</v>
      </c>
      <c r="AK318" s="82" t="s">
        <v>678</v>
      </c>
      <c r="AL318" s="82" t="s">
        <v>16462</v>
      </c>
      <c r="AM318" s="82" t="s">
        <v>1080</v>
      </c>
      <c r="AN318" s="82" t="s">
        <v>16334</v>
      </c>
      <c r="AO318" s="82" t="s">
        <v>18330</v>
      </c>
      <c r="AP318" s="82" t="s">
        <v>13266</v>
      </c>
      <c r="AQ318" s="82" t="s">
        <v>55</v>
      </c>
      <c r="AR318" s="82" t="s">
        <v>335</v>
      </c>
      <c r="AS318" s="82" t="s">
        <v>17192</v>
      </c>
      <c r="AT318" s="82" t="s">
        <v>648</v>
      </c>
      <c r="AU318" s="82" t="s">
        <v>1701</v>
      </c>
      <c r="AV318" s="82" t="s">
        <v>1799</v>
      </c>
      <c r="AW318" s="82" t="s">
        <v>4404</v>
      </c>
      <c r="AX318" s="82" t="s">
        <v>17042</v>
      </c>
      <c r="AY318" s="82" t="s">
        <v>11542</v>
      </c>
      <c r="AZ318" s="82" t="s">
        <v>11687</v>
      </c>
      <c r="BA318" s="82" t="s">
        <v>8056</v>
      </c>
      <c r="BB318" s="82" t="s">
        <v>20143</v>
      </c>
      <c r="BC318" s="82" t="s">
        <v>11769</v>
      </c>
      <c r="BD318" s="82" t="s">
        <v>11446</v>
      </c>
      <c r="BE318" s="82" t="s">
        <v>3759</v>
      </c>
      <c r="BF318" s="82" t="s">
        <v>3233</v>
      </c>
      <c r="BG318" s="82" t="s">
        <v>9840</v>
      </c>
      <c r="BH318" s="82" t="s">
        <v>635</v>
      </c>
      <c r="BI318" s="82" t="s">
        <v>20436</v>
      </c>
      <c r="BJ318" s="82" t="s">
        <v>4377</v>
      </c>
      <c r="BK318" s="82" t="s">
        <v>19204</v>
      </c>
      <c r="BL318" s="82" t="s">
        <v>1196</v>
      </c>
      <c r="BN318" s="82" t="s">
        <v>8640</v>
      </c>
      <c r="BO318" s="82" t="s">
        <v>21487</v>
      </c>
      <c r="BP318" s="82" t="s">
        <v>2626</v>
      </c>
      <c r="BQ318" s="82" t="s">
        <v>12339</v>
      </c>
      <c r="BR318" s="82" t="s">
        <v>18873</v>
      </c>
      <c r="BS318" s="82" t="s">
        <v>21078</v>
      </c>
      <c r="BT318" s="82" t="s">
        <v>9048</v>
      </c>
      <c r="BU318" s="82" t="s">
        <v>9426</v>
      </c>
      <c r="BV318" s="82" t="s">
        <v>17465</v>
      </c>
      <c r="BW318" s="82" t="s">
        <v>22215</v>
      </c>
      <c r="BX318" s="82" t="s">
        <v>12569</v>
      </c>
      <c r="BY318" s="82" t="s">
        <v>1723</v>
      </c>
      <c r="BZ318" s="82" t="s">
        <v>8412</v>
      </c>
      <c r="CA318" s="82" t="s">
        <v>8223</v>
      </c>
      <c r="CB318" s="82" t="s">
        <v>793</v>
      </c>
      <c r="CC318" s="82" t="s">
        <v>14509</v>
      </c>
      <c r="CD318" s="82" t="s">
        <v>2547</v>
      </c>
      <c r="CE318" s="82" t="s">
        <v>14252</v>
      </c>
      <c r="CF318" s="82" t="s">
        <v>20755</v>
      </c>
      <c r="CG318" s="82" t="s">
        <v>2194</v>
      </c>
      <c r="CH318" s="82" t="s">
        <v>6950</v>
      </c>
      <c r="CI318" s="82" t="s">
        <v>11218</v>
      </c>
      <c r="CJ318" s="82" t="s">
        <v>326</v>
      </c>
      <c r="CK318" s="82" t="s">
        <v>7582</v>
      </c>
      <c r="CL318" s="82" t="s">
        <v>644</v>
      </c>
      <c r="CM318" s="82" t="s">
        <v>958</v>
      </c>
      <c r="CO318" s="82" t="s">
        <v>14272</v>
      </c>
    </row>
    <row r="319" spans="3:93" ht="16.5" x14ac:dyDescent="0.25">
      <c r="C319" s="81" t="s">
        <v>5160</v>
      </c>
      <c r="D319" s="82" t="s">
        <v>5161</v>
      </c>
      <c r="E319" s="82" t="s">
        <v>5719</v>
      </c>
      <c r="F319" s="82" t="s">
        <v>6154</v>
      </c>
      <c r="G319" s="82" t="s">
        <v>6827</v>
      </c>
      <c r="H319" s="82" t="s">
        <v>7030</v>
      </c>
      <c r="I319" s="82" t="s">
        <v>7585</v>
      </c>
      <c r="J319" s="82" t="s">
        <v>8583</v>
      </c>
      <c r="K319" s="82" t="s">
        <v>9338</v>
      </c>
      <c r="L319" s="82" t="s">
        <v>9652</v>
      </c>
      <c r="M319" s="82" t="s">
        <v>10081</v>
      </c>
      <c r="N319" s="82" t="s">
        <v>11188</v>
      </c>
      <c r="O319" s="82" t="s">
        <v>10652</v>
      </c>
      <c r="P319" s="82" t="s">
        <v>11601</v>
      </c>
      <c r="Q319" s="82" t="s">
        <v>631</v>
      </c>
      <c r="R319" s="82" t="s">
        <v>3920</v>
      </c>
      <c r="S319" s="82" t="s">
        <v>103</v>
      </c>
      <c r="T319" s="82" t="s">
        <v>606</v>
      </c>
      <c r="U319" s="82" t="s">
        <v>12139</v>
      </c>
      <c r="V319" s="82" t="s">
        <v>12268</v>
      </c>
      <c r="W319" s="82" t="s">
        <v>13405</v>
      </c>
      <c r="X319" s="82" t="s">
        <v>9250</v>
      </c>
      <c r="Y319" s="82" t="s">
        <v>11340</v>
      </c>
      <c r="Z319" s="82" t="s">
        <v>13830</v>
      </c>
      <c r="AA319" s="82" t="s">
        <v>14273</v>
      </c>
      <c r="AB319" s="82" t="s">
        <v>9656</v>
      </c>
      <c r="AC319" s="82" t="s">
        <v>12883</v>
      </c>
      <c r="AE319" s="82" t="s">
        <v>16096</v>
      </c>
      <c r="AF319" s="82" t="s">
        <v>14981</v>
      </c>
      <c r="AG319" s="82" t="s">
        <v>14798</v>
      </c>
      <c r="AH319" s="82" t="s">
        <v>1730</v>
      </c>
      <c r="AI319" s="82" t="s">
        <v>15687</v>
      </c>
      <c r="AJ319" s="82" t="s">
        <v>11352</v>
      </c>
      <c r="AK319" s="82" t="s">
        <v>11385</v>
      </c>
      <c r="AL319" s="82" t="s">
        <v>16464</v>
      </c>
      <c r="AM319" s="82" t="s">
        <v>8062</v>
      </c>
      <c r="AN319" s="82" t="s">
        <v>16375</v>
      </c>
      <c r="AO319" s="82" t="s">
        <v>18331</v>
      </c>
      <c r="AP319" s="82" t="s">
        <v>15830</v>
      </c>
      <c r="AQ319" s="82" t="s">
        <v>3659</v>
      </c>
      <c r="AR319" s="82" t="s">
        <v>2615</v>
      </c>
      <c r="AS319" s="82" t="s">
        <v>7710</v>
      </c>
      <c r="AT319" s="82" t="s">
        <v>648</v>
      </c>
      <c r="AU319" s="82" t="s">
        <v>654</v>
      </c>
      <c r="AV319" s="82" t="s">
        <v>9537</v>
      </c>
      <c r="AW319" s="82" t="s">
        <v>9053</v>
      </c>
      <c r="AX319" s="82" t="s">
        <v>17043</v>
      </c>
      <c r="AY319" s="82" t="s">
        <v>9753</v>
      </c>
      <c r="AZ319" s="82" t="s">
        <v>20049</v>
      </c>
      <c r="BA319" s="82" t="s">
        <v>4172</v>
      </c>
      <c r="BB319" s="82" t="s">
        <v>17181</v>
      </c>
      <c r="BC319" s="82" t="s">
        <v>1124</v>
      </c>
      <c r="BD319" s="82" t="s">
        <v>12745</v>
      </c>
      <c r="BE319" s="82" t="s">
        <v>9574</v>
      </c>
      <c r="BF319" s="82" t="s">
        <v>1081</v>
      </c>
      <c r="BG319" s="82" t="s">
        <v>12460</v>
      </c>
      <c r="BH319" s="82" t="s">
        <v>9530</v>
      </c>
      <c r="BI319" s="82" t="s">
        <v>20437</v>
      </c>
      <c r="BJ319" s="82" t="s">
        <v>11801</v>
      </c>
      <c r="BK319" s="82" t="s">
        <v>19205</v>
      </c>
      <c r="BL319" s="82" t="s">
        <v>116</v>
      </c>
      <c r="BN319" s="82" t="s">
        <v>15125</v>
      </c>
      <c r="BO319" s="82" t="s">
        <v>21489</v>
      </c>
      <c r="BP319" s="82" t="s">
        <v>2624</v>
      </c>
      <c r="BQ319" s="82" t="s">
        <v>12906</v>
      </c>
      <c r="BR319" s="82" t="s">
        <v>17524</v>
      </c>
      <c r="BS319" s="82" t="s">
        <v>21079</v>
      </c>
      <c r="BT319" s="82" t="s">
        <v>12489</v>
      </c>
      <c r="BU319" s="82" t="s">
        <v>17739</v>
      </c>
      <c r="BV319" s="82" t="s">
        <v>17208</v>
      </c>
      <c r="BW319" s="82" t="s">
        <v>22216</v>
      </c>
      <c r="BX319" s="82" t="s">
        <v>1120</v>
      </c>
      <c r="BY319" s="82" t="s">
        <v>2154</v>
      </c>
      <c r="BZ319" s="82" t="s">
        <v>11013</v>
      </c>
      <c r="CA319" s="82" t="s">
        <v>15082</v>
      </c>
      <c r="CB319" s="82" t="s">
        <v>798</v>
      </c>
      <c r="CC319" s="82" t="s">
        <v>14696</v>
      </c>
      <c r="CD319" s="82" t="s">
        <v>454</v>
      </c>
      <c r="CE319" s="82" t="s">
        <v>8580</v>
      </c>
      <c r="CF319" s="82" t="s">
        <v>15995</v>
      </c>
      <c r="CG319" s="82" t="s">
        <v>2628</v>
      </c>
      <c r="CH319" s="82" t="s">
        <v>18850</v>
      </c>
      <c r="CI319" s="82" t="s">
        <v>11085</v>
      </c>
      <c r="CJ319" s="82" t="s">
        <v>1196</v>
      </c>
      <c r="CK319" s="82" t="s">
        <v>7582</v>
      </c>
      <c r="CL319" s="82" t="s">
        <v>3070</v>
      </c>
      <c r="CM319" s="82" t="s">
        <v>958</v>
      </c>
      <c r="CO319" s="82" t="s">
        <v>15131</v>
      </c>
    </row>
    <row r="320" spans="3:93" ht="16.5" x14ac:dyDescent="0.25">
      <c r="C320" s="81" t="s">
        <v>5162</v>
      </c>
      <c r="D320" s="82" t="s">
        <v>5163</v>
      </c>
      <c r="E320" s="82" t="s">
        <v>5720</v>
      </c>
      <c r="F320" s="82" t="s">
        <v>6155</v>
      </c>
      <c r="G320" s="82" t="s">
        <v>6829</v>
      </c>
      <c r="H320" s="82" t="s">
        <v>7539</v>
      </c>
      <c r="I320" s="82" t="s">
        <v>1468</v>
      </c>
      <c r="J320" s="82" t="s">
        <v>8586</v>
      </c>
      <c r="K320" s="82" t="s">
        <v>9339</v>
      </c>
      <c r="L320" s="82" t="s">
        <v>9654</v>
      </c>
      <c r="M320" s="82" t="s">
        <v>10082</v>
      </c>
      <c r="N320" s="82" t="s">
        <v>11092</v>
      </c>
      <c r="O320" s="82" t="s">
        <v>10653</v>
      </c>
      <c r="P320" s="82" t="s">
        <v>11603</v>
      </c>
      <c r="Q320" s="82" t="s">
        <v>3081</v>
      </c>
      <c r="R320" s="82" t="s">
        <v>446</v>
      </c>
      <c r="S320" s="82" t="s">
        <v>4382</v>
      </c>
      <c r="T320" s="82" t="s">
        <v>9754</v>
      </c>
      <c r="U320" s="82" t="s">
        <v>12140</v>
      </c>
      <c r="V320" s="82" t="s">
        <v>8935</v>
      </c>
      <c r="W320" s="82" t="s">
        <v>13406</v>
      </c>
      <c r="X320" s="82" t="s">
        <v>12469</v>
      </c>
      <c r="Y320" s="82" t="s">
        <v>415</v>
      </c>
      <c r="Z320" s="82" t="s">
        <v>5937</v>
      </c>
      <c r="AA320" s="82" t="s">
        <v>8795</v>
      </c>
      <c r="AB320" s="82" t="s">
        <v>11298</v>
      </c>
      <c r="AC320" s="82" t="s">
        <v>1694</v>
      </c>
      <c r="AE320" s="82" t="s">
        <v>15969</v>
      </c>
      <c r="AF320" s="82" t="s">
        <v>6715</v>
      </c>
      <c r="AG320" s="82" t="s">
        <v>8631</v>
      </c>
      <c r="AH320" s="82" t="s">
        <v>8985</v>
      </c>
      <c r="AI320" s="82" t="s">
        <v>15689</v>
      </c>
      <c r="AJ320" s="82" t="s">
        <v>9772</v>
      </c>
      <c r="AK320" s="82" t="s">
        <v>8917</v>
      </c>
      <c r="AL320" s="82" t="s">
        <v>16467</v>
      </c>
      <c r="AM320" s="82" t="s">
        <v>3659</v>
      </c>
      <c r="AN320" s="82" t="s">
        <v>6650</v>
      </c>
      <c r="AO320" s="82" t="s">
        <v>18332</v>
      </c>
      <c r="AP320" s="82" t="s">
        <v>17951</v>
      </c>
      <c r="AQ320" s="82" t="s">
        <v>3233</v>
      </c>
      <c r="AR320" s="82" t="s">
        <v>338</v>
      </c>
      <c r="AS320" s="82" t="s">
        <v>7836</v>
      </c>
      <c r="AT320" s="82" t="s">
        <v>656</v>
      </c>
      <c r="AU320" s="82" t="s">
        <v>1086</v>
      </c>
      <c r="AV320" s="82" t="s">
        <v>1802</v>
      </c>
      <c r="AW320" s="82" t="s">
        <v>18646</v>
      </c>
      <c r="AX320" s="82" t="s">
        <v>16524</v>
      </c>
      <c r="AY320" s="82" t="s">
        <v>2995</v>
      </c>
      <c r="AZ320" s="82" t="s">
        <v>17767</v>
      </c>
      <c r="BA320" s="82" t="s">
        <v>4171</v>
      </c>
      <c r="BB320" s="82" t="s">
        <v>18797</v>
      </c>
      <c r="BC320" s="82" t="s">
        <v>12578</v>
      </c>
      <c r="BD320" s="82" t="s">
        <v>12425</v>
      </c>
      <c r="BE320" s="82" t="s">
        <v>9602</v>
      </c>
      <c r="BF320" s="82" t="s">
        <v>3229</v>
      </c>
      <c r="BG320" s="82" t="s">
        <v>9258</v>
      </c>
      <c r="BH320" s="82" t="s">
        <v>726</v>
      </c>
      <c r="BI320" s="82" t="s">
        <v>10302</v>
      </c>
      <c r="BJ320" s="82" t="s">
        <v>4375</v>
      </c>
      <c r="BK320" s="82" t="s">
        <v>19206</v>
      </c>
      <c r="BL320" s="82" t="s">
        <v>116</v>
      </c>
      <c r="BN320" s="82" t="s">
        <v>14378</v>
      </c>
      <c r="BO320" s="82" t="s">
        <v>21490</v>
      </c>
      <c r="BP320" s="82" t="s">
        <v>1075</v>
      </c>
      <c r="BQ320" s="82" t="s">
        <v>12896</v>
      </c>
      <c r="BR320" s="82" t="s">
        <v>17682</v>
      </c>
      <c r="BS320" s="82" t="s">
        <v>21080</v>
      </c>
      <c r="BT320" s="82" t="s">
        <v>12483</v>
      </c>
      <c r="BU320" s="82" t="s">
        <v>9446</v>
      </c>
      <c r="BV320" s="82" t="s">
        <v>12861</v>
      </c>
      <c r="BW320" s="82" t="s">
        <v>22217</v>
      </c>
      <c r="BX320" s="82" t="s">
        <v>2150</v>
      </c>
      <c r="BY320" s="82" t="s">
        <v>9544</v>
      </c>
      <c r="BZ320" s="82" t="s">
        <v>11001</v>
      </c>
      <c r="CA320" s="82" t="s">
        <v>14191</v>
      </c>
      <c r="CB320" s="82" t="s">
        <v>8870</v>
      </c>
      <c r="CC320" s="82" t="s">
        <v>15753</v>
      </c>
      <c r="CD320" s="82" t="s">
        <v>2891</v>
      </c>
      <c r="CE320" s="82" t="s">
        <v>8654</v>
      </c>
      <c r="CF320" s="82" t="s">
        <v>15850</v>
      </c>
      <c r="CG320" s="82" t="s">
        <v>4169</v>
      </c>
      <c r="CH320" s="82" t="s">
        <v>17690</v>
      </c>
      <c r="CI320" s="82" t="s">
        <v>14767</v>
      </c>
      <c r="CJ320" s="82" t="s">
        <v>1445</v>
      </c>
      <c r="CK320" s="82" t="s">
        <v>1468</v>
      </c>
      <c r="CL320" s="82" t="s">
        <v>12567</v>
      </c>
      <c r="CM320" s="82" t="s">
        <v>12387</v>
      </c>
      <c r="CO320" s="82" t="s">
        <v>14391</v>
      </c>
    </row>
    <row r="321" spans="3:93" ht="16.5" x14ac:dyDescent="0.25">
      <c r="C321" s="81" t="s">
        <v>5164</v>
      </c>
      <c r="D321" s="82" t="s">
        <v>5165</v>
      </c>
      <c r="E321" s="82" t="s">
        <v>5721</v>
      </c>
      <c r="F321" s="82" t="s">
        <v>6156</v>
      </c>
      <c r="G321" s="82" t="s">
        <v>6832</v>
      </c>
      <c r="H321" s="82" t="s">
        <v>7542</v>
      </c>
      <c r="I321" s="82" t="s">
        <v>7648</v>
      </c>
      <c r="J321" s="82" t="s">
        <v>8588</v>
      </c>
      <c r="K321" s="82" t="s">
        <v>9340</v>
      </c>
      <c r="L321" s="82" t="s">
        <v>9657</v>
      </c>
      <c r="M321" s="82" t="s">
        <v>10083</v>
      </c>
      <c r="N321" s="82" t="s">
        <v>11189</v>
      </c>
      <c r="O321" s="82" t="s">
        <v>10655</v>
      </c>
      <c r="P321" s="82" t="s">
        <v>11598</v>
      </c>
      <c r="Q321" s="82" t="s">
        <v>3012</v>
      </c>
      <c r="R321" s="82" t="s">
        <v>9554</v>
      </c>
      <c r="S321" s="82" t="s">
        <v>4379</v>
      </c>
      <c r="T321" s="82" t="s">
        <v>9775</v>
      </c>
      <c r="U321" s="82" t="s">
        <v>12141</v>
      </c>
      <c r="V321" s="82" t="s">
        <v>666</v>
      </c>
      <c r="W321" s="82" t="s">
        <v>13408</v>
      </c>
      <c r="X321" s="82" t="s">
        <v>12985</v>
      </c>
      <c r="Y321" s="82" t="s">
        <v>606</v>
      </c>
      <c r="Z321" s="82" t="s">
        <v>13831</v>
      </c>
      <c r="AA321" s="82" t="s">
        <v>14276</v>
      </c>
      <c r="AB321" s="82" t="s">
        <v>8916</v>
      </c>
      <c r="AC321" s="82" t="s">
        <v>947</v>
      </c>
      <c r="AE321" s="82" t="s">
        <v>16098</v>
      </c>
      <c r="AF321" s="82" t="s">
        <v>7115</v>
      </c>
      <c r="AG321" s="82" t="s">
        <v>8635</v>
      </c>
      <c r="AH321" s="82" t="s">
        <v>11797</v>
      </c>
      <c r="AI321" s="82" t="s">
        <v>15692</v>
      </c>
      <c r="AJ321" s="82" t="s">
        <v>11316</v>
      </c>
      <c r="AK321" s="82" t="s">
        <v>8944</v>
      </c>
      <c r="AL321" s="82" t="s">
        <v>16469</v>
      </c>
      <c r="AM321" s="82" t="s">
        <v>8059</v>
      </c>
      <c r="AN321" s="82" t="s">
        <v>16744</v>
      </c>
      <c r="AO321" s="82" t="s">
        <v>18333</v>
      </c>
      <c r="AP321" s="82" t="s">
        <v>13293</v>
      </c>
      <c r="AQ321" s="82" t="s">
        <v>12828</v>
      </c>
      <c r="AR321" s="82" t="s">
        <v>2192</v>
      </c>
      <c r="AS321" s="82" t="s">
        <v>17186</v>
      </c>
      <c r="AT321" s="82" t="s">
        <v>1933</v>
      </c>
      <c r="AU321" s="82" t="s">
        <v>3658</v>
      </c>
      <c r="AV321" s="82" t="s">
        <v>1815</v>
      </c>
      <c r="AW321" s="82" t="s">
        <v>4405</v>
      </c>
      <c r="AX321" s="82" t="s">
        <v>7644</v>
      </c>
      <c r="AY321" s="82" t="s">
        <v>11444</v>
      </c>
      <c r="AZ321" s="82" t="s">
        <v>17883</v>
      </c>
      <c r="BA321" s="82" t="s">
        <v>332</v>
      </c>
      <c r="BB321" s="82" t="s">
        <v>6928</v>
      </c>
      <c r="BC321" s="82" t="s">
        <v>9545</v>
      </c>
      <c r="BD321" s="82" t="s">
        <v>3004</v>
      </c>
      <c r="BE321" s="82" t="s">
        <v>80</v>
      </c>
      <c r="BF321" s="82" t="s">
        <v>1077</v>
      </c>
      <c r="BG321" s="82" t="s">
        <v>12451</v>
      </c>
      <c r="BH321" s="82" t="s">
        <v>471</v>
      </c>
      <c r="BI321" s="82" t="s">
        <v>20439</v>
      </c>
      <c r="BJ321" s="82" t="s">
        <v>11750</v>
      </c>
      <c r="BK321" s="82" t="s">
        <v>19206</v>
      </c>
      <c r="BL321" s="82" t="s">
        <v>1196</v>
      </c>
      <c r="BN321" s="82" t="s">
        <v>8796</v>
      </c>
      <c r="BO321" s="82" t="s">
        <v>21491</v>
      </c>
      <c r="BP321" s="82" t="s">
        <v>2628</v>
      </c>
      <c r="BQ321" s="82" t="s">
        <v>12321</v>
      </c>
      <c r="BR321" s="82" t="s">
        <v>18573</v>
      </c>
      <c r="BS321" s="82" t="s">
        <v>21081</v>
      </c>
      <c r="BT321" s="82" t="s">
        <v>12342</v>
      </c>
      <c r="BU321" s="82" t="s">
        <v>17733</v>
      </c>
      <c r="BV321" s="82" t="s">
        <v>17281</v>
      </c>
      <c r="BW321" s="82" t="s">
        <v>22218</v>
      </c>
      <c r="BX321" s="82" t="s">
        <v>3868</v>
      </c>
      <c r="BY321" s="82" t="s">
        <v>9547</v>
      </c>
      <c r="BZ321" s="82" t="s">
        <v>8397</v>
      </c>
      <c r="CA321" s="82" t="s">
        <v>8219</v>
      </c>
      <c r="CB321" s="82" t="s">
        <v>12770</v>
      </c>
      <c r="CC321" s="82" t="s">
        <v>8395</v>
      </c>
      <c r="CD321" s="82" t="s">
        <v>2544</v>
      </c>
      <c r="CE321" s="82" t="s">
        <v>8590</v>
      </c>
      <c r="CF321" s="82" t="s">
        <v>16160</v>
      </c>
      <c r="CG321" s="82" t="s">
        <v>116</v>
      </c>
      <c r="CH321" s="82" t="s">
        <v>16539</v>
      </c>
      <c r="CI321" s="82" t="s">
        <v>22629</v>
      </c>
      <c r="CJ321" s="82" t="s">
        <v>324</v>
      </c>
      <c r="CK321" s="82" t="s">
        <v>7649</v>
      </c>
      <c r="CL321" s="82" t="s">
        <v>3077</v>
      </c>
      <c r="CM321" s="82" t="s">
        <v>11798</v>
      </c>
      <c r="CO321" s="82" t="s">
        <v>16266</v>
      </c>
    </row>
    <row r="322" spans="3:93" ht="16.5" x14ac:dyDescent="0.25">
      <c r="C322" s="81" t="s">
        <v>5166</v>
      </c>
      <c r="D322" s="82" t="s">
        <v>5167</v>
      </c>
      <c r="E322" s="82" t="s">
        <v>5722</v>
      </c>
      <c r="F322" s="82" t="s">
        <v>6157</v>
      </c>
      <c r="G322" s="82" t="s">
        <v>6834</v>
      </c>
      <c r="H322" s="82" t="s">
        <v>7544</v>
      </c>
      <c r="I322" s="82" t="s">
        <v>325</v>
      </c>
      <c r="J322" s="82" t="s">
        <v>8590</v>
      </c>
      <c r="K322" s="82" t="s">
        <v>9341</v>
      </c>
      <c r="L322" s="82" t="s">
        <v>9659</v>
      </c>
      <c r="M322" s="82" t="s">
        <v>10085</v>
      </c>
      <c r="N322" s="82" t="s">
        <v>11190</v>
      </c>
      <c r="O322" s="82" t="s">
        <v>10657</v>
      </c>
      <c r="P322" s="82" t="s">
        <v>11605</v>
      </c>
      <c r="Q322" s="82" t="s">
        <v>3754</v>
      </c>
      <c r="R322" s="82" t="s">
        <v>1854</v>
      </c>
      <c r="S322" s="82" t="s">
        <v>1080</v>
      </c>
      <c r="T322" s="82" t="s">
        <v>11319</v>
      </c>
      <c r="U322" s="82" t="s">
        <v>12142</v>
      </c>
      <c r="V322" s="82" t="s">
        <v>11376</v>
      </c>
      <c r="W322" s="82" t="s">
        <v>13409</v>
      </c>
      <c r="X322" s="82" t="s">
        <v>11579</v>
      </c>
      <c r="Y322" s="82" t="s">
        <v>9682</v>
      </c>
      <c r="Z322" s="82" t="s">
        <v>13832</v>
      </c>
      <c r="AA322" s="82" t="s">
        <v>8769</v>
      </c>
      <c r="AB322" s="82" t="s">
        <v>8809</v>
      </c>
      <c r="AC322" s="82" t="s">
        <v>12783</v>
      </c>
      <c r="AE322" s="82" t="s">
        <v>16099</v>
      </c>
      <c r="AF322" s="82" t="s">
        <v>15158</v>
      </c>
      <c r="AG322" s="82" t="s">
        <v>8733</v>
      </c>
      <c r="AH322" s="82" t="s">
        <v>11378</v>
      </c>
      <c r="AI322" s="82" t="s">
        <v>14661</v>
      </c>
      <c r="AJ322" s="82" t="s">
        <v>12800</v>
      </c>
      <c r="AK322" s="82" t="s">
        <v>8976</v>
      </c>
      <c r="AL322" s="82" t="s">
        <v>16471</v>
      </c>
      <c r="AM322" s="82" t="s">
        <v>3045</v>
      </c>
      <c r="AN322" s="82" t="s">
        <v>6414</v>
      </c>
      <c r="AO322" s="82" t="s">
        <v>13553</v>
      </c>
      <c r="AP322" s="82" t="s">
        <v>17952</v>
      </c>
      <c r="AQ322" s="82" t="s">
        <v>661</v>
      </c>
      <c r="AR322" s="82" t="s">
        <v>2629</v>
      </c>
      <c r="AS322" s="82" t="s">
        <v>17198</v>
      </c>
      <c r="AT322" s="82" t="s">
        <v>935</v>
      </c>
      <c r="AU322" s="82" t="s">
        <v>1085</v>
      </c>
      <c r="AV322" s="82" t="s">
        <v>52</v>
      </c>
      <c r="AW322" s="82" t="s">
        <v>9093</v>
      </c>
      <c r="AX322" s="82" t="s">
        <v>7626</v>
      </c>
      <c r="AY322" s="82" t="s">
        <v>9784</v>
      </c>
      <c r="AZ322" s="82" t="s">
        <v>17732</v>
      </c>
      <c r="BA322" s="82" t="s">
        <v>4172</v>
      </c>
      <c r="BB322" s="82" t="s">
        <v>18622</v>
      </c>
      <c r="BC322" s="82" t="s">
        <v>1129</v>
      </c>
      <c r="BD322" s="82" t="s">
        <v>8805</v>
      </c>
      <c r="BE322" s="82" t="s">
        <v>9575</v>
      </c>
      <c r="BF322" s="82" t="s">
        <v>647</v>
      </c>
      <c r="BG322" s="82" t="s">
        <v>4271</v>
      </c>
      <c r="BH322" s="82" t="s">
        <v>619</v>
      </c>
      <c r="BI322" s="82" t="s">
        <v>20440</v>
      </c>
      <c r="BJ322" s="82" t="s">
        <v>2024</v>
      </c>
      <c r="BK322" s="82" t="s">
        <v>19207</v>
      </c>
      <c r="BL322" s="82" t="s">
        <v>329</v>
      </c>
      <c r="BN322" s="82" t="s">
        <v>14289</v>
      </c>
      <c r="BO322" s="82" t="s">
        <v>21492</v>
      </c>
      <c r="BP322" s="82" t="s">
        <v>4381</v>
      </c>
      <c r="BQ322" s="82" t="s">
        <v>8891</v>
      </c>
      <c r="BR322" s="82" t="s">
        <v>20285</v>
      </c>
      <c r="BS322" s="82" t="s">
        <v>21082</v>
      </c>
      <c r="BT322" s="82" t="s">
        <v>18644</v>
      </c>
      <c r="BU322" s="82" t="s">
        <v>9485</v>
      </c>
      <c r="BV322" s="82" t="s">
        <v>7581</v>
      </c>
      <c r="BW322" s="82" t="s">
        <v>22219</v>
      </c>
      <c r="BX322" s="82" t="s">
        <v>11765</v>
      </c>
      <c r="BY322" s="82" t="s">
        <v>1144</v>
      </c>
      <c r="BZ322" s="82" t="s">
        <v>10878</v>
      </c>
      <c r="CA322" s="82" t="s">
        <v>16721</v>
      </c>
      <c r="CB322" s="82" t="s">
        <v>11561</v>
      </c>
      <c r="CC322" s="82" t="s">
        <v>8366</v>
      </c>
      <c r="CD322" s="82" t="s">
        <v>742</v>
      </c>
      <c r="CE322" s="82" t="s">
        <v>8617</v>
      </c>
      <c r="CF322" s="82" t="s">
        <v>15992</v>
      </c>
      <c r="CG322" s="82" t="s">
        <v>2191</v>
      </c>
      <c r="CH322" s="82" t="s">
        <v>7028</v>
      </c>
      <c r="CI322" s="82" t="s">
        <v>22630</v>
      </c>
      <c r="CJ322" s="82" t="s">
        <v>331</v>
      </c>
      <c r="CK322" s="82" t="s">
        <v>116</v>
      </c>
      <c r="CL322" s="82" t="s">
        <v>3867</v>
      </c>
      <c r="CM322" s="82" t="s">
        <v>8943</v>
      </c>
      <c r="CO322" s="82" t="s">
        <v>19735</v>
      </c>
    </row>
    <row r="323" spans="3:93" ht="16.5" x14ac:dyDescent="0.25">
      <c r="C323" s="81" t="s">
        <v>5168</v>
      </c>
      <c r="D323" s="82" t="s">
        <v>5169</v>
      </c>
      <c r="E323" s="82" t="s">
        <v>5723</v>
      </c>
      <c r="F323" s="82" t="s">
        <v>6158</v>
      </c>
      <c r="G323" s="82" t="s">
        <v>6835</v>
      </c>
      <c r="H323" s="82" t="s">
        <v>7545</v>
      </c>
      <c r="I323" s="82" t="s">
        <v>340</v>
      </c>
      <c r="J323" s="82" t="s">
        <v>8593</v>
      </c>
      <c r="K323" s="82" t="s">
        <v>9342</v>
      </c>
      <c r="L323" s="82" t="s">
        <v>9660</v>
      </c>
      <c r="M323" s="82" t="s">
        <v>10087</v>
      </c>
      <c r="N323" s="82" t="s">
        <v>11133</v>
      </c>
      <c r="O323" s="82" t="s">
        <v>10659</v>
      </c>
      <c r="P323" s="82" t="s">
        <v>11607</v>
      </c>
      <c r="Q323" s="82" t="s">
        <v>11771</v>
      </c>
      <c r="R323" s="82" t="s">
        <v>1854</v>
      </c>
      <c r="S323" s="82" t="s">
        <v>41</v>
      </c>
      <c r="T323" s="82" t="s">
        <v>788</v>
      </c>
      <c r="U323" s="82" t="s">
        <v>12143</v>
      </c>
      <c r="V323" s="82" t="s">
        <v>11400</v>
      </c>
      <c r="W323" s="82" t="s">
        <v>13410</v>
      </c>
      <c r="X323" s="82" t="s">
        <v>4270</v>
      </c>
      <c r="Y323" s="82" t="s">
        <v>11469</v>
      </c>
      <c r="Z323" s="82" t="s">
        <v>13833</v>
      </c>
      <c r="AA323" s="82" t="s">
        <v>14280</v>
      </c>
      <c r="AB323" s="82" t="s">
        <v>2994</v>
      </c>
      <c r="AC323" s="82" t="s">
        <v>12568</v>
      </c>
      <c r="AE323" s="82" t="s">
        <v>13622</v>
      </c>
      <c r="AF323" s="82" t="s">
        <v>7240</v>
      </c>
      <c r="AG323" s="82" t="s">
        <v>14801</v>
      </c>
      <c r="AH323" s="82" t="s">
        <v>8946</v>
      </c>
      <c r="AI323" s="82" t="s">
        <v>15695</v>
      </c>
      <c r="AJ323" s="82" t="s">
        <v>11480</v>
      </c>
      <c r="AK323" s="82" t="s">
        <v>11298</v>
      </c>
      <c r="AL323" s="82" t="s">
        <v>16472</v>
      </c>
      <c r="AM323" s="82" t="s">
        <v>659</v>
      </c>
      <c r="AN323" s="82" t="s">
        <v>6440</v>
      </c>
      <c r="AO323" s="82" t="s">
        <v>18334</v>
      </c>
      <c r="AP323" s="82" t="s">
        <v>17953</v>
      </c>
      <c r="AQ323" s="82" t="s">
        <v>653</v>
      </c>
      <c r="AR323" s="82" t="s">
        <v>1074</v>
      </c>
      <c r="AS323" s="82" t="s">
        <v>7926</v>
      </c>
      <c r="AT323" s="82" t="s">
        <v>12883</v>
      </c>
      <c r="AU323" s="82" t="s">
        <v>938</v>
      </c>
      <c r="AV323" s="82" t="s">
        <v>1811</v>
      </c>
      <c r="AW323" s="82" t="s">
        <v>9324</v>
      </c>
      <c r="AX323" s="82" t="s">
        <v>7581</v>
      </c>
      <c r="AY323" s="82" t="s">
        <v>12818</v>
      </c>
      <c r="AZ323" s="82" t="s">
        <v>17761</v>
      </c>
      <c r="BA323" s="82" t="s">
        <v>2617</v>
      </c>
      <c r="BB323" s="82" t="s">
        <v>20146</v>
      </c>
      <c r="BC323" s="82" t="s">
        <v>3374</v>
      </c>
      <c r="BD323" s="82" t="s">
        <v>9784</v>
      </c>
      <c r="BE323" s="82" t="s">
        <v>9601</v>
      </c>
      <c r="BF323" s="82" t="s">
        <v>1702</v>
      </c>
      <c r="BG323" s="82" t="s">
        <v>11578</v>
      </c>
      <c r="BH323" s="82" t="s">
        <v>472</v>
      </c>
      <c r="BI323" s="82" t="s">
        <v>20441</v>
      </c>
      <c r="BJ323" s="82" t="s">
        <v>11796</v>
      </c>
      <c r="BK323" s="82" t="s">
        <v>19208</v>
      </c>
      <c r="BL323" s="82" t="s">
        <v>327</v>
      </c>
      <c r="BN323" s="82" t="s">
        <v>14400</v>
      </c>
      <c r="BO323" s="82" t="s">
        <v>21493</v>
      </c>
      <c r="BP323" s="82" t="s">
        <v>3231</v>
      </c>
      <c r="BQ323" s="82" t="s">
        <v>12514</v>
      </c>
      <c r="BR323" s="82" t="s">
        <v>17071</v>
      </c>
      <c r="BS323" s="82" t="s">
        <v>21083</v>
      </c>
      <c r="BT323" s="82" t="s">
        <v>9251</v>
      </c>
      <c r="BU323" s="82" t="s">
        <v>17931</v>
      </c>
      <c r="BV323" s="82" t="s">
        <v>7585</v>
      </c>
      <c r="BW323" s="82" t="s">
        <v>22220</v>
      </c>
      <c r="BX323" s="82" t="s">
        <v>1815</v>
      </c>
      <c r="BY323" s="82" t="s">
        <v>3382</v>
      </c>
      <c r="BZ323" s="82" t="s">
        <v>22890</v>
      </c>
      <c r="CA323" s="82" t="s">
        <v>8285</v>
      </c>
      <c r="CB323" s="82" t="s">
        <v>12501</v>
      </c>
      <c r="CC323" s="82" t="s">
        <v>15062</v>
      </c>
      <c r="CD323" s="82" t="s">
        <v>9571</v>
      </c>
      <c r="CE323" s="82" t="s">
        <v>19671</v>
      </c>
      <c r="CF323" s="82" t="s">
        <v>18387</v>
      </c>
      <c r="CG323" s="82" t="s">
        <v>2618</v>
      </c>
      <c r="CH323" s="82" t="s">
        <v>17712</v>
      </c>
      <c r="CI323" s="82" t="s">
        <v>22631</v>
      </c>
      <c r="CJ323" s="82" t="s">
        <v>2189</v>
      </c>
      <c r="CK323" s="82" t="s">
        <v>2189</v>
      </c>
      <c r="CL323" s="82" t="s">
        <v>3164</v>
      </c>
      <c r="CM323" s="82" t="s">
        <v>12742</v>
      </c>
      <c r="CO323" s="82" t="s">
        <v>14864</v>
      </c>
    </row>
    <row r="324" spans="3:93" ht="16.5" x14ac:dyDescent="0.25">
      <c r="C324" s="81" t="s">
        <v>5170</v>
      </c>
      <c r="D324" s="82" t="s">
        <v>5171</v>
      </c>
      <c r="E324" s="82" t="s">
        <v>5724</v>
      </c>
      <c r="F324" s="82" t="s">
        <v>6159</v>
      </c>
      <c r="G324" s="82" t="s">
        <v>6837</v>
      </c>
      <c r="H324" s="82" t="s">
        <v>7546</v>
      </c>
      <c r="I324" s="82" t="s">
        <v>331</v>
      </c>
      <c r="J324" s="82" t="s">
        <v>8595</v>
      </c>
      <c r="K324" s="82" t="s">
        <v>9344</v>
      </c>
      <c r="L324" s="82" t="s">
        <v>9663</v>
      </c>
      <c r="M324" s="82" t="s">
        <v>10088</v>
      </c>
      <c r="N324" s="82" t="s">
        <v>11192</v>
      </c>
      <c r="O324" s="82" t="s">
        <v>9347</v>
      </c>
      <c r="P324" s="82" t="s">
        <v>11608</v>
      </c>
      <c r="Q324" s="82" t="s">
        <v>9604</v>
      </c>
      <c r="R324" s="82" t="s">
        <v>3370</v>
      </c>
      <c r="S324" s="82" t="s">
        <v>934</v>
      </c>
      <c r="T324" s="82" t="s">
        <v>803</v>
      </c>
      <c r="U324" s="82" t="s">
        <v>12144</v>
      </c>
      <c r="V324" s="82" t="s">
        <v>11353</v>
      </c>
      <c r="W324" s="82" t="s">
        <v>13411</v>
      </c>
      <c r="X324" s="82" t="s">
        <v>9057</v>
      </c>
      <c r="Y324" s="82" t="s">
        <v>11534</v>
      </c>
      <c r="Z324" s="82" t="s">
        <v>13834</v>
      </c>
      <c r="AA324" s="82" t="s">
        <v>14282</v>
      </c>
      <c r="AB324" s="82" t="s">
        <v>9687</v>
      </c>
      <c r="AC324" s="82" t="s">
        <v>12781</v>
      </c>
      <c r="AE324" s="82" t="s">
        <v>16100</v>
      </c>
      <c r="AF324" s="82" t="s">
        <v>6471</v>
      </c>
      <c r="AG324" s="82" t="s">
        <v>14279</v>
      </c>
      <c r="AH324" s="82" t="s">
        <v>8990</v>
      </c>
      <c r="AI324" s="82" t="s">
        <v>15697</v>
      </c>
      <c r="AJ324" s="82" t="s">
        <v>9799</v>
      </c>
      <c r="AK324" s="82" t="s">
        <v>12731</v>
      </c>
      <c r="AL324" s="82" t="s">
        <v>16473</v>
      </c>
      <c r="AM324" s="82" t="s">
        <v>41</v>
      </c>
      <c r="AN324" s="82" t="s">
        <v>7265</v>
      </c>
      <c r="AO324" s="82" t="s">
        <v>18335</v>
      </c>
      <c r="AP324" s="82" t="s">
        <v>17954</v>
      </c>
      <c r="AQ324" s="82" t="s">
        <v>3658</v>
      </c>
      <c r="AR324" s="82" t="s">
        <v>12830</v>
      </c>
      <c r="AS324" s="82" t="s">
        <v>16838</v>
      </c>
      <c r="AT324" s="82" t="s">
        <v>3657</v>
      </c>
      <c r="AU324" s="82" t="s">
        <v>3657</v>
      </c>
      <c r="AV324" s="82" t="s">
        <v>3163</v>
      </c>
      <c r="AW324" s="82" t="s">
        <v>9167</v>
      </c>
      <c r="AX324" s="82" t="s">
        <v>7581</v>
      </c>
      <c r="AY324" s="82" t="s">
        <v>11467</v>
      </c>
      <c r="AZ324" s="82" t="s">
        <v>10270</v>
      </c>
      <c r="BA324" s="82" t="s">
        <v>2621</v>
      </c>
      <c r="BB324" s="82" t="s">
        <v>17199</v>
      </c>
      <c r="BC324" s="82" t="s">
        <v>1137</v>
      </c>
      <c r="BD324" s="82" t="s">
        <v>11473</v>
      </c>
      <c r="BE324" s="82" t="s">
        <v>9573</v>
      </c>
      <c r="BF324" s="82" t="s">
        <v>1701</v>
      </c>
      <c r="BG324" s="82" t="s">
        <v>9077</v>
      </c>
      <c r="BH324" s="82" t="s">
        <v>45</v>
      </c>
      <c r="BI324" s="82" t="s">
        <v>20442</v>
      </c>
      <c r="BJ324" s="82" t="s">
        <v>3678</v>
      </c>
      <c r="BK324" s="82" t="s">
        <v>19209</v>
      </c>
      <c r="BL324" s="82" t="s">
        <v>340</v>
      </c>
      <c r="BN324" s="82" t="s">
        <v>19712</v>
      </c>
      <c r="BO324" s="82" t="s">
        <v>21494</v>
      </c>
      <c r="BP324" s="82" t="s">
        <v>8059</v>
      </c>
      <c r="BQ324" s="82" t="s">
        <v>12918</v>
      </c>
      <c r="BR324" s="82" t="s">
        <v>7949</v>
      </c>
      <c r="BS324" s="82" t="s">
        <v>21084</v>
      </c>
      <c r="BT324" s="82" t="s">
        <v>4402</v>
      </c>
      <c r="BU324" s="82" t="s">
        <v>20057</v>
      </c>
      <c r="BV324" s="82" t="s">
        <v>7585</v>
      </c>
      <c r="BW324" s="82" t="s">
        <v>22221</v>
      </c>
      <c r="BX324" s="82" t="s">
        <v>11769</v>
      </c>
      <c r="BY324" s="82" t="s">
        <v>1133</v>
      </c>
      <c r="BZ324" s="82" t="s">
        <v>10912</v>
      </c>
      <c r="CA324" s="82" t="s">
        <v>14140</v>
      </c>
      <c r="CB324" s="82" t="s">
        <v>9048</v>
      </c>
      <c r="CC324" s="82" t="s">
        <v>22874</v>
      </c>
      <c r="CD324" s="82" t="s">
        <v>9605</v>
      </c>
      <c r="CE324" s="82" t="s">
        <v>16735</v>
      </c>
      <c r="CF324" s="82" t="s">
        <v>13233</v>
      </c>
      <c r="CG324" s="82" t="s">
        <v>336</v>
      </c>
      <c r="CH324" s="82" t="s">
        <v>22407</v>
      </c>
      <c r="CI324" s="82" t="s">
        <v>22632</v>
      </c>
      <c r="CJ324" s="82" t="s">
        <v>2188</v>
      </c>
      <c r="CK324" s="82" t="s">
        <v>1467</v>
      </c>
      <c r="CL324" s="82" t="s">
        <v>1723</v>
      </c>
      <c r="CM324" s="82" t="s">
        <v>11383</v>
      </c>
      <c r="CO324" s="82" t="s">
        <v>17122</v>
      </c>
    </row>
    <row r="325" spans="3:93" ht="16.5" x14ac:dyDescent="0.25">
      <c r="C325" s="81" t="s">
        <v>5172</v>
      </c>
      <c r="D325" s="82" t="s">
        <v>5173</v>
      </c>
      <c r="E325" s="82" t="s">
        <v>5725</v>
      </c>
      <c r="F325" s="82" t="s">
        <v>6160</v>
      </c>
      <c r="G325" s="82" t="s">
        <v>6839</v>
      </c>
      <c r="H325" s="82" t="s">
        <v>7548</v>
      </c>
      <c r="I325" s="82" t="s">
        <v>340</v>
      </c>
      <c r="J325" s="82" t="s">
        <v>8596</v>
      </c>
      <c r="K325" s="82" t="s">
        <v>9346</v>
      </c>
      <c r="L325" s="82" t="s">
        <v>9665</v>
      </c>
      <c r="M325" s="82" t="s">
        <v>10089</v>
      </c>
      <c r="N325" s="82" t="s">
        <v>8484</v>
      </c>
      <c r="O325" s="82" t="s">
        <v>10660</v>
      </c>
      <c r="P325" s="82" t="s">
        <v>11609</v>
      </c>
      <c r="Q325" s="82" t="s">
        <v>9600</v>
      </c>
      <c r="R325" s="82" t="s">
        <v>2543</v>
      </c>
      <c r="S325" s="82" t="s">
        <v>3659</v>
      </c>
      <c r="T325" s="82" t="s">
        <v>9795</v>
      </c>
      <c r="U325" s="82" t="s">
        <v>12145</v>
      </c>
      <c r="V325" s="82" t="s">
        <v>4362</v>
      </c>
      <c r="W325" s="82" t="s">
        <v>13412</v>
      </c>
      <c r="X325" s="82" t="s">
        <v>9035</v>
      </c>
      <c r="Y325" s="82" t="s">
        <v>12428</v>
      </c>
      <c r="Z325" s="82" t="s">
        <v>13835</v>
      </c>
      <c r="AA325" s="82" t="s">
        <v>14284</v>
      </c>
      <c r="AB325" s="82" t="s">
        <v>11349</v>
      </c>
      <c r="AC325" s="82" t="s">
        <v>949</v>
      </c>
      <c r="AE325" s="82" t="s">
        <v>15971</v>
      </c>
      <c r="AF325" s="82" t="s">
        <v>6462</v>
      </c>
      <c r="AG325" s="82" t="s">
        <v>14802</v>
      </c>
      <c r="AH325" s="82" t="s">
        <v>4359</v>
      </c>
      <c r="AI325" s="82" t="s">
        <v>15698</v>
      </c>
      <c r="AJ325" s="82" t="s">
        <v>9764</v>
      </c>
      <c r="AK325" s="82" t="s">
        <v>3049</v>
      </c>
      <c r="AL325" s="82" t="s">
        <v>16475</v>
      </c>
      <c r="AM325" s="82" t="s">
        <v>1088</v>
      </c>
      <c r="AN325" s="82" t="s">
        <v>16746</v>
      </c>
      <c r="AO325" s="82" t="s">
        <v>18337</v>
      </c>
      <c r="AP325" s="82" t="s">
        <v>13143</v>
      </c>
      <c r="AQ325" s="82" t="s">
        <v>12827</v>
      </c>
      <c r="AR325" s="82" t="s">
        <v>62</v>
      </c>
      <c r="AS325" s="82" t="s">
        <v>17200</v>
      </c>
      <c r="AT325" s="82" t="s">
        <v>1700</v>
      </c>
      <c r="AU325" s="82" t="s">
        <v>948</v>
      </c>
      <c r="AV325" s="82" t="s">
        <v>1856</v>
      </c>
      <c r="AW325" s="82" t="s">
        <v>18649</v>
      </c>
      <c r="AX325" s="82" t="s">
        <v>7578</v>
      </c>
      <c r="AY325" s="82" t="s">
        <v>9785</v>
      </c>
      <c r="AZ325" s="82" t="s">
        <v>20050</v>
      </c>
      <c r="BA325" s="82" t="s">
        <v>2629</v>
      </c>
      <c r="BB325" s="82" t="s">
        <v>17189</v>
      </c>
      <c r="BC325" s="82" t="s">
        <v>1852</v>
      </c>
      <c r="BD325" s="82" t="s">
        <v>18642</v>
      </c>
      <c r="BE325" s="82" t="s">
        <v>9527</v>
      </c>
      <c r="BF325" s="82" t="s">
        <v>658</v>
      </c>
      <c r="BG325" s="82" t="s">
        <v>9035</v>
      </c>
      <c r="BH325" s="82" t="s">
        <v>45</v>
      </c>
      <c r="BI325" s="82" t="s">
        <v>20443</v>
      </c>
      <c r="BJ325" s="82" t="s">
        <v>4376</v>
      </c>
      <c r="BK325" s="82" t="s">
        <v>19210</v>
      </c>
      <c r="BL325" s="82" t="s">
        <v>116</v>
      </c>
      <c r="BN325" s="82" t="s">
        <v>15138</v>
      </c>
      <c r="BO325" s="82" t="s">
        <v>21495</v>
      </c>
      <c r="BP325" s="82" t="s">
        <v>3335</v>
      </c>
      <c r="BQ325" s="82" t="s">
        <v>11590</v>
      </c>
      <c r="BR325" s="82" t="s">
        <v>17542</v>
      </c>
      <c r="BS325" s="82" t="s">
        <v>21085</v>
      </c>
      <c r="BT325" s="82" t="s">
        <v>12525</v>
      </c>
      <c r="BU325" s="82" t="s">
        <v>17898</v>
      </c>
      <c r="BV325" s="82" t="s">
        <v>7582</v>
      </c>
      <c r="BW325" s="82" t="s">
        <v>22222</v>
      </c>
      <c r="BX325" s="82" t="s">
        <v>3167</v>
      </c>
      <c r="BY325" s="82" t="s">
        <v>3383</v>
      </c>
      <c r="BZ325" s="82" t="s">
        <v>10960</v>
      </c>
      <c r="CA325" s="82" t="s">
        <v>8569</v>
      </c>
      <c r="CB325" s="82" t="s">
        <v>12439</v>
      </c>
      <c r="CC325" s="82" t="s">
        <v>8456</v>
      </c>
      <c r="CD325" s="82" t="s">
        <v>9563</v>
      </c>
      <c r="CE325" s="82" t="s">
        <v>14796</v>
      </c>
      <c r="CF325" s="82" t="s">
        <v>16163</v>
      </c>
      <c r="CG325" s="82" t="s">
        <v>2194</v>
      </c>
      <c r="CH325" s="82" t="s">
        <v>17450</v>
      </c>
      <c r="CI325" s="82" t="s">
        <v>22633</v>
      </c>
      <c r="CJ325" s="82" t="s">
        <v>7653</v>
      </c>
      <c r="CK325" s="82" t="s">
        <v>330</v>
      </c>
      <c r="CL325" s="82" t="s">
        <v>12576</v>
      </c>
      <c r="CM325" s="82" t="s">
        <v>2534</v>
      </c>
      <c r="CO325" s="82" t="s">
        <v>14889</v>
      </c>
    </row>
    <row r="326" spans="3:93" ht="16.5" x14ac:dyDescent="0.25">
      <c r="C326" s="81" t="s">
        <v>5174</v>
      </c>
      <c r="D326" s="82" t="s">
        <v>5175</v>
      </c>
      <c r="E326" s="82" t="s">
        <v>5726</v>
      </c>
      <c r="F326" s="82" t="s">
        <v>6161</v>
      </c>
      <c r="G326" s="82" t="s">
        <v>6840</v>
      </c>
      <c r="H326" s="82" t="s">
        <v>7550</v>
      </c>
      <c r="I326" s="82" t="s">
        <v>1453</v>
      </c>
      <c r="J326" s="82" t="s">
        <v>8598</v>
      </c>
      <c r="K326" s="82" t="s">
        <v>9348</v>
      </c>
      <c r="L326" s="82" t="s">
        <v>9668</v>
      </c>
      <c r="M326" s="82" t="s">
        <v>10091</v>
      </c>
      <c r="N326" s="82" t="s">
        <v>11193</v>
      </c>
      <c r="O326" s="82" t="s">
        <v>10661</v>
      </c>
      <c r="P326" s="82" t="s">
        <v>11612</v>
      </c>
      <c r="Q326" s="82" t="s">
        <v>1565</v>
      </c>
      <c r="R326" s="82" t="s">
        <v>2894</v>
      </c>
      <c r="S326" s="82" t="s">
        <v>3231</v>
      </c>
      <c r="T326" s="82" t="s">
        <v>9707</v>
      </c>
      <c r="U326" s="82" t="s">
        <v>12146</v>
      </c>
      <c r="V326" s="82" t="s">
        <v>8958</v>
      </c>
      <c r="W326" s="82" t="s">
        <v>13413</v>
      </c>
      <c r="X326" s="82" t="s">
        <v>9227</v>
      </c>
      <c r="Y326" s="82" t="s">
        <v>11337</v>
      </c>
      <c r="Z326" s="82" t="s">
        <v>13836</v>
      </c>
      <c r="AA326" s="82" t="s">
        <v>14286</v>
      </c>
      <c r="AB326" s="82" t="s">
        <v>9725</v>
      </c>
      <c r="AC326" s="82" t="s">
        <v>12782</v>
      </c>
      <c r="AE326" s="82" t="s">
        <v>16102</v>
      </c>
      <c r="AF326" s="82" t="s">
        <v>15160</v>
      </c>
      <c r="AG326" s="82" t="s">
        <v>14803</v>
      </c>
      <c r="AH326" s="82" t="s">
        <v>8966</v>
      </c>
      <c r="AI326" s="82" t="s">
        <v>15700</v>
      </c>
      <c r="AJ326" s="82" t="s">
        <v>9728</v>
      </c>
      <c r="AK326" s="82" t="s">
        <v>12719</v>
      </c>
      <c r="AL326" s="82" t="s">
        <v>6957</v>
      </c>
      <c r="AM326" s="82" t="s">
        <v>649</v>
      </c>
      <c r="AN326" s="82" t="s">
        <v>6771</v>
      </c>
      <c r="AO326" s="82" t="s">
        <v>18338</v>
      </c>
      <c r="AP326" s="82" t="s">
        <v>17955</v>
      </c>
      <c r="AQ326" s="82" t="s">
        <v>1927</v>
      </c>
      <c r="AR326" s="82" t="s">
        <v>3230</v>
      </c>
      <c r="AS326" s="82" t="s">
        <v>7582</v>
      </c>
      <c r="AT326" s="82" t="s">
        <v>3760</v>
      </c>
      <c r="AU326" s="82" t="s">
        <v>12791</v>
      </c>
      <c r="AV326" s="82" t="s">
        <v>900</v>
      </c>
      <c r="AW326" s="82" t="s">
        <v>18180</v>
      </c>
      <c r="AX326" s="82" t="s">
        <v>1197</v>
      </c>
      <c r="AY326" s="82" t="s">
        <v>12748</v>
      </c>
      <c r="AZ326" s="82" t="s">
        <v>13607</v>
      </c>
      <c r="BA326" s="82" t="s">
        <v>1074</v>
      </c>
      <c r="BB326" s="82" t="s">
        <v>20147</v>
      </c>
      <c r="BC326" s="82" t="s">
        <v>727</v>
      </c>
      <c r="BD326" s="82" t="s">
        <v>11320</v>
      </c>
      <c r="BE326" s="82" t="s">
        <v>18830</v>
      </c>
      <c r="BF326" s="82" t="s">
        <v>12886</v>
      </c>
      <c r="BG326" s="82" t="s">
        <v>19372</v>
      </c>
      <c r="BH326" s="82" t="s">
        <v>454</v>
      </c>
      <c r="BI326" s="82" t="s">
        <v>20444</v>
      </c>
      <c r="BJ326" s="82" t="s">
        <v>9626</v>
      </c>
      <c r="BK326" s="82" t="s">
        <v>19211</v>
      </c>
      <c r="BL326" s="82" t="s">
        <v>2189</v>
      </c>
      <c r="BN326" s="82" t="s">
        <v>16890</v>
      </c>
      <c r="BO326" s="82" t="s">
        <v>21496</v>
      </c>
      <c r="BP326" s="82" t="s">
        <v>646</v>
      </c>
      <c r="BQ326" s="82" t="s">
        <v>12516</v>
      </c>
      <c r="BR326" s="82" t="s">
        <v>21620</v>
      </c>
      <c r="BS326" s="82" t="s">
        <v>21086</v>
      </c>
      <c r="BT326" s="82" t="s">
        <v>12654</v>
      </c>
      <c r="BU326" s="82" t="s">
        <v>9489</v>
      </c>
      <c r="BV326" s="82" t="s">
        <v>1196</v>
      </c>
      <c r="BW326" s="82" t="s">
        <v>22223</v>
      </c>
      <c r="BX326" s="82" t="s">
        <v>3377</v>
      </c>
      <c r="BY326" s="82" t="s">
        <v>1147</v>
      </c>
      <c r="BZ326" s="82" t="s">
        <v>22619</v>
      </c>
      <c r="CA326" s="82" t="s">
        <v>15074</v>
      </c>
      <c r="CB326" s="82" t="s">
        <v>19754</v>
      </c>
      <c r="CC326" s="82" t="s">
        <v>22875</v>
      </c>
      <c r="CD326" s="82" t="s">
        <v>1557</v>
      </c>
      <c r="CE326" s="82" t="s">
        <v>8736</v>
      </c>
      <c r="CF326" s="82" t="s">
        <v>20756</v>
      </c>
      <c r="CG326" s="82" t="s">
        <v>3764</v>
      </c>
      <c r="CH326" s="82" t="s">
        <v>17217</v>
      </c>
      <c r="CI326" s="82" t="s">
        <v>15081</v>
      </c>
      <c r="CJ326" s="82" t="s">
        <v>2193</v>
      </c>
      <c r="CK326" s="82" t="s">
        <v>334</v>
      </c>
      <c r="CL326" s="82" t="s">
        <v>9541</v>
      </c>
      <c r="CM326" s="82" t="s">
        <v>8950</v>
      </c>
      <c r="CO326" s="82" t="s">
        <v>16927</v>
      </c>
    </row>
    <row r="327" spans="3:93" ht="16.5" x14ac:dyDescent="0.25">
      <c r="C327" s="81" t="s">
        <v>5176</v>
      </c>
      <c r="D327" s="82" t="s">
        <v>5177</v>
      </c>
      <c r="E327" s="82" t="s">
        <v>5727</v>
      </c>
      <c r="F327" s="82" t="s">
        <v>6162</v>
      </c>
      <c r="G327" s="82" t="s">
        <v>6842</v>
      </c>
      <c r="H327" s="82" t="s">
        <v>7551</v>
      </c>
      <c r="I327" s="82" t="s">
        <v>2190</v>
      </c>
      <c r="J327" s="82" t="s">
        <v>8577</v>
      </c>
      <c r="K327" s="82" t="s">
        <v>2954</v>
      </c>
      <c r="L327" s="82" t="s">
        <v>9672</v>
      </c>
      <c r="M327" s="82" t="s">
        <v>10092</v>
      </c>
      <c r="N327" s="82" t="s">
        <v>8499</v>
      </c>
      <c r="O327" s="82" t="s">
        <v>10662</v>
      </c>
      <c r="P327" s="82" t="s">
        <v>11613</v>
      </c>
      <c r="Q327" s="82" t="s">
        <v>1560</v>
      </c>
      <c r="R327" s="82" t="s">
        <v>3379</v>
      </c>
      <c r="S327" s="82" t="s">
        <v>8059</v>
      </c>
      <c r="T327" s="82" t="s">
        <v>11503</v>
      </c>
      <c r="U327" s="82" t="s">
        <v>12147</v>
      </c>
      <c r="V327" s="82" t="s">
        <v>11405</v>
      </c>
      <c r="W327" s="82" t="s">
        <v>13414</v>
      </c>
      <c r="X327" s="82" t="s">
        <v>12926</v>
      </c>
      <c r="Y327" s="82" t="s">
        <v>801</v>
      </c>
      <c r="Z327" s="82" t="s">
        <v>5888</v>
      </c>
      <c r="AA327" s="82" t="s">
        <v>14289</v>
      </c>
      <c r="AB327" s="82" t="s">
        <v>11455</v>
      </c>
      <c r="AC327" s="82" t="s">
        <v>939</v>
      </c>
      <c r="AE327" s="82" t="s">
        <v>13632</v>
      </c>
      <c r="AF327" s="82" t="s">
        <v>6391</v>
      </c>
      <c r="AG327" s="82" t="s">
        <v>14280</v>
      </c>
      <c r="AH327" s="82" t="s">
        <v>12289</v>
      </c>
      <c r="AI327" s="82" t="s">
        <v>11243</v>
      </c>
      <c r="AJ327" s="82" t="s">
        <v>15787</v>
      </c>
      <c r="AK327" s="82" t="s">
        <v>9773</v>
      </c>
      <c r="AL327" s="82" t="s">
        <v>16478</v>
      </c>
      <c r="AM327" s="82" t="s">
        <v>656</v>
      </c>
      <c r="AN327" s="82" t="s">
        <v>7256</v>
      </c>
      <c r="AO327" s="82" t="s">
        <v>16162</v>
      </c>
      <c r="AP327" s="82" t="s">
        <v>17956</v>
      </c>
      <c r="AQ327" s="82" t="s">
        <v>12883</v>
      </c>
      <c r="AR327" s="82" t="s">
        <v>1077</v>
      </c>
      <c r="AS327" s="82" t="s">
        <v>7582</v>
      </c>
      <c r="AT327" s="82" t="s">
        <v>941</v>
      </c>
      <c r="AU327" s="82" t="s">
        <v>12787</v>
      </c>
      <c r="AV327" s="82" t="s">
        <v>915</v>
      </c>
      <c r="AW327" s="82" t="s">
        <v>16056</v>
      </c>
      <c r="AX327" s="82" t="s">
        <v>1195</v>
      </c>
      <c r="AY327" s="82" t="s">
        <v>11332</v>
      </c>
      <c r="AZ327" s="82" t="s">
        <v>10219</v>
      </c>
      <c r="BA327" s="82" t="s">
        <v>3764</v>
      </c>
      <c r="BB327" s="82" t="s">
        <v>17286</v>
      </c>
      <c r="BC327" s="82" t="s">
        <v>2551</v>
      </c>
      <c r="BD327" s="82" t="s">
        <v>12429</v>
      </c>
      <c r="BE327" s="82" t="s">
        <v>15264</v>
      </c>
      <c r="BF327" s="82" t="s">
        <v>1085</v>
      </c>
      <c r="BG327" s="82" t="s">
        <v>2317</v>
      </c>
      <c r="BH327" s="82" t="s">
        <v>2891</v>
      </c>
      <c r="BI327" s="82" t="s">
        <v>20445</v>
      </c>
      <c r="BJ327" s="82" t="s">
        <v>9622</v>
      </c>
      <c r="BK327" s="82" t="s">
        <v>19212</v>
      </c>
      <c r="BL327" s="82" t="s">
        <v>327</v>
      </c>
      <c r="BN327" s="82" t="s">
        <v>16903</v>
      </c>
      <c r="BO327" s="82" t="s">
        <v>21497</v>
      </c>
      <c r="BP327" s="82" t="s">
        <v>1689</v>
      </c>
      <c r="BQ327" s="82" t="s">
        <v>12522</v>
      </c>
      <c r="BR327" s="82" t="s">
        <v>21621</v>
      </c>
      <c r="BS327" s="82" t="s">
        <v>21087</v>
      </c>
      <c r="BT327" s="82" t="s">
        <v>12457</v>
      </c>
      <c r="BU327" s="82" t="s">
        <v>11643</v>
      </c>
      <c r="BV327" s="82" t="s">
        <v>1445</v>
      </c>
      <c r="BW327" s="82" t="s">
        <v>22224</v>
      </c>
      <c r="BX327" s="82" t="s">
        <v>1132</v>
      </c>
      <c r="BY327" s="82" t="s">
        <v>1861</v>
      </c>
      <c r="BZ327" s="82" t="s">
        <v>8301</v>
      </c>
      <c r="CA327" s="82" t="s">
        <v>8656</v>
      </c>
      <c r="CB327" s="82" t="s">
        <v>12335</v>
      </c>
      <c r="CC327" s="82" t="s">
        <v>22876</v>
      </c>
      <c r="CD327" s="82" t="s">
        <v>9614</v>
      </c>
      <c r="CE327" s="82" t="s">
        <v>19673</v>
      </c>
      <c r="CF327" s="82" t="s">
        <v>20757</v>
      </c>
      <c r="CG327" s="82" t="s">
        <v>4380</v>
      </c>
      <c r="CH327" s="82" t="s">
        <v>7730</v>
      </c>
      <c r="CI327" s="82" t="s">
        <v>8236</v>
      </c>
      <c r="CJ327" s="82" t="s">
        <v>2193</v>
      </c>
      <c r="CK327" s="82" t="s">
        <v>2191</v>
      </c>
      <c r="CL327" s="82" t="s">
        <v>3384</v>
      </c>
      <c r="CM327" s="82" t="s">
        <v>12738</v>
      </c>
      <c r="CO327" s="82" t="s">
        <v>16183</v>
      </c>
    </row>
    <row r="328" spans="3:93" ht="16.5" x14ac:dyDescent="0.25">
      <c r="C328" s="81" t="s">
        <v>5178</v>
      </c>
      <c r="D328" s="82" t="s">
        <v>5179</v>
      </c>
      <c r="E328" s="82" t="s">
        <v>5728</v>
      </c>
      <c r="F328" s="82" t="s">
        <v>6163</v>
      </c>
      <c r="G328" s="82" t="s">
        <v>6845</v>
      </c>
      <c r="H328" s="82" t="s">
        <v>7553</v>
      </c>
      <c r="I328" s="82" t="s">
        <v>2195</v>
      </c>
      <c r="J328" s="82" t="s">
        <v>8602</v>
      </c>
      <c r="K328" s="82" t="s">
        <v>9351</v>
      </c>
      <c r="L328" s="82" t="s">
        <v>9673</v>
      </c>
      <c r="M328" s="82" t="s">
        <v>10093</v>
      </c>
      <c r="N328" s="82" t="s">
        <v>11120</v>
      </c>
      <c r="O328" s="82" t="s">
        <v>10664</v>
      </c>
      <c r="P328" s="82" t="s">
        <v>11614</v>
      </c>
      <c r="Q328" s="82" t="s">
        <v>1746</v>
      </c>
      <c r="R328" s="82" t="s">
        <v>3371</v>
      </c>
      <c r="S328" s="82" t="s">
        <v>8058</v>
      </c>
      <c r="T328" s="82" t="s">
        <v>8831</v>
      </c>
      <c r="U328" s="82" t="s">
        <v>12148</v>
      </c>
      <c r="V328" s="82" t="s">
        <v>1739</v>
      </c>
      <c r="W328" s="82" t="s">
        <v>13415</v>
      </c>
      <c r="X328" s="82" t="s">
        <v>9254</v>
      </c>
      <c r="Y328" s="82" t="s">
        <v>9731</v>
      </c>
      <c r="Z328" s="82" t="s">
        <v>13837</v>
      </c>
      <c r="AA328" s="82" t="s">
        <v>14292</v>
      </c>
      <c r="AB328" s="82" t="s">
        <v>9683</v>
      </c>
      <c r="AC328" s="82" t="s">
        <v>12885</v>
      </c>
      <c r="AE328" s="82" t="s">
        <v>10724</v>
      </c>
      <c r="AF328" s="82" t="s">
        <v>15161</v>
      </c>
      <c r="AG328" s="82" t="s">
        <v>14271</v>
      </c>
      <c r="AH328" s="82" t="s">
        <v>12408</v>
      </c>
      <c r="AI328" s="82" t="s">
        <v>15701</v>
      </c>
      <c r="AJ328" s="82" t="s">
        <v>11540</v>
      </c>
      <c r="AK328" s="82" t="s">
        <v>12725</v>
      </c>
      <c r="AL328" s="82" t="s">
        <v>16480</v>
      </c>
      <c r="AM328" s="82" t="s">
        <v>3337</v>
      </c>
      <c r="AN328" s="82" t="s">
        <v>7259</v>
      </c>
      <c r="AO328" s="82" t="s">
        <v>13076</v>
      </c>
      <c r="AP328" s="82" t="s">
        <v>3110</v>
      </c>
      <c r="AQ328" s="82" t="s">
        <v>1932</v>
      </c>
      <c r="AR328" s="82" t="s">
        <v>3231</v>
      </c>
      <c r="AS328" s="82" t="s">
        <v>7584</v>
      </c>
      <c r="AT328" s="82" t="s">
        <v>943</v>
      </c>
      <c r="AU328" s="82" t="s">
        <v>940</v>
      </c>
      <c r="AV328" s="82" t="s">
        <v>1136</v>
      </c>
      <c r="AW328" s="82" t="s">
        <v>12627</v>
      </c>
      <c r="AX328" s="82" t="s">
        <v>324</v>
      </c>
      <c r="AY328" s="82" t="s">
        <v>12903</v>
      </c>
      <c r="AZ328" s="82" t="s">
        <v>20051</v>
      </c>
      <c r="BA328" s="82" t="s">
        <v>62</v>
      </c>
      <c r="BB328" s="82" t="s">
        <v>18453</v>
      </c>
      <c r="BC328" s="82" t="s">
        <v>3379</v>
      </c>
      <c r="BD328" s="82" t="s">
        <v>11312</v>
      </c>
      <c r="BE328" s="82" t="s">
        <v>9586</v>
      </c>
      <c r="BF328" s="82" t="s">
        <v>1696</v>
      </c>
      <c r="BG328" s="82" t="s">
        <v>13043</v>
      </c>
      <c r="BH328" s="82" t="s">
        <v>2549</v>
      </c>
      <c r="BI328" s="82" t="s">
        <v>20446</v>
      </c>
      <c r="BJ328" s="82" t="s">
        <v>9596</v>
      </c>
      <c r="BK328" s="82" t="s">
        <v>19213</v>
      </c>
      <c r="BL328" s="82" t="s">
        <v>340</v>
      </c>
      <c r="BN328" s="82" t="s">
        <v>16248</v>
      </c>
      <c r="BO328" s="82" t="s">
        <v>21498</v>
      </c>
      <c r="BP328" s="82" t="s">
        <v>934</v>
      </c>
      <c r="BQ328" s="82" t="s">
        <v>3159</v>
      </c>
      <c r="BR328" s="82" t="s">
        <v>18789</v>
      </c>
      <c r="BS328" s="82" t="s">
        <v>21088</v>
      </c>
      <c r="BT328" s="82" t="s">
        <v>20544</v>
      </c>
      <c r="BU328" s="82" t="s">
        <v>9360</v>
      </c>
      <c r="BV328" s="82" t="s">
        <v>1199</v>
      </c>
      <c r="BW328" s="82" t="s">
        <v>22225</v>
      </c>
      <c r="BX328" s="82" t="s">
        <v>1851</v>
      </c>
      <c r="BY328" s="82" t="s">
        <v>3378</v>
      </c>
      <c r="BZ328" s="82" t="s">
        <v>15760</v>
      </c>
      <c r="CA328" s="82" t="s">
        <v>15112</v>
      </c>
      <c r="CB328" s="82" t="s">
        <v>12333</v>
      </c>
      <c r="CC328" s="82" t="s">
        <v>15782</v>
      </c>
      <c r="CD328" s="82" t="s">
        <v>1552</v>
      </c>
      <c r="CE328" s="82" t="s">
        <v>8782</v>
      </c>
      <c r="CF328" s="82" t="s">
        <v>20758</v>
      </c>
      <c r="CG328" s="82" t="s">
        <v>4383</v>
      </c>
      <c r="CH328" s="82" t="s">
        <v>17286</v>
      </c>
      <c r="CI328" s="82" t="s">
        <v>8680</v>
      </c>
      <c r="CJ328" s="82" t="s">
        <v>2196</v>
      </c>
      <c r="CK328" s="82" t="s">
        <v>2197</v>
      </c>
      <c r="CL328" s="82" t="s">
        <v>11764</v>
      </c>
      <c r="CM328" s="82" t="s">
        <v>8919</v>
      </c>
      <c r="CO328" s="82" t="s">
        <v>17122</v>
      </c>
    </row>
    <row r="329" spans="3:93" ht="16.5" x14ac:dyDescent="0.25">
      <c r="C329" s="81" t="s">
        <v>5180</v>
      </c>
      <c r="D329" s="82" t="s">
        <v>5181</v>
      </c>
      <c r="E329" s="82" t="s">
        <v>5729</v>
      </c>
      <c r="F329" s="82" t="s">
        <v>6164</v>
      </c>
      <c r="G329" s="82" t="s">
        <v>6847</v>
      </c>
      <c r="H329" s="82" t="s">
        <v>7554</v>
      </c>
      <c r="I329" s="82" t="s">
        <v>333</v>
      </c>
      <c r="J329" s="82" t="s">
        <v>8604</v>
      </c>
      <c r="K329" s="82" t="s">
        <v>9352</v>
      </c>
      <c r="L329" s="82" t="s">
        <v>9669</v>
      </c>
      <c r="M329" s="82" t="s">
        <v>10094</v>
      </c>
      <c r="N329" s="82" t="s">
        <v>11195</v>
      </c>
      <c r="O329" s="82" t="s">
        <v>10666</v>
      </c>
      <c r="P329" s="82" t="s">
        <v>11615</v>
      </c>
      <c r="Q329" s="82" t="s">
        <v>1748</v>
      </c>
      <c r="R329" s="82" t="s">
        <v>1137</v>
      </c>
      <c r="S329" s="82" t="s">
        <v>3338</v>
      </c>
      <c r="T329" s="82" t="s">
        <v>12430</v>
      </c>
      <c r="U329" s="82" t="s">
        <v>12149</v>
      </c>
      <c r="V329" s="82" t="s">
        <v>981</v>
      </c>
      <c r="W329" s="82" t="s">
        <v>13416</v>
      </c>
      <c r="X329" s="82" t="s">
        <v>12540</v>
      </c>
      <c r="Y329" s="82" t="s">
        <v>12749</v>
      </c>
      <c r="Z329" s="82" t="s">
        <v>6065</v>
      </c>
      <c r="AA329" s="82" t="s">
        <v>14295</v>
      </c>
      <c r="AB329" s="82" t="s">
        <v>12756</v>
      </c>
      <c r="AC329" s="82" t="s">
        <v>12886</v>
      </c>
      <c r="AE329" s="82" t="s">
        <v>16105</v>
      </c>
      <c r="AF329" s="82" t="s">
        <v>15163</v>
      </c>
      <c r="AG329" s="82" t="s">
        <v>14383</v>
      </c>
      <c r="AH329" s="82" t="s">
        <v>12285</v>
      </c>
      <c r="AI329" s="82" t="s">
        <v>8322</v>
      </c>
      <c r="AJ329" s="82" t="s">
        <v>8909</v>
      </c>
      <c r="AK329" s="82" t="s">
        <v>11339</v>
      </c>
      <c r="AL329" s="82" t="s">
        <v>16482</v>
      </c>
      <c r="AM329" s="82" t="s">
        <v>657</v>
      </c>
      <c r="AN329" s="82" t="s">
        <v>7259</v>
      </c>
      <c r="AO329" s="82" t="s">
        <v>18339</v>
      </c>
      <c r="AP329" s="82" t="s">
        <v>13794</v>
      </c>
      <c r="AQ329" s="82" t="s">
        <v>1699</v>
      </c>
      <c r="AR329" s="82" t="s">
        <v>8058</v>
      </c>
      <c r="AS329" s="82" t="s">
        <v>1197</v>
      </c>
      <c r="AT329" s="82" t="s">
        <v>12888</v>
      </c>
      <c r="AU329" s="82" t="s">
        <v>1693</v>
      </c>
      <c r="AV329" s="82" t="s">
        <v>609</v>
      </c>
      <c r="AW329" s="82" t="s">
        <v>18650</v>
      </c>
      <c r="AX329" s="82" t="s">
        <v>325</v>
      </c>
      <c r="AY329" s="82" t="s">
        <v>12429</v>
      </c>
      <c r="AZ329" s="82" t="s">
        <v>20053</v>
      </c>
      <c r="BA329" s="82" t="s">
        <v>1076</v>
      </c>
      <c r="BB329" s="82" t="s">
        <v>16513</v>
      </c>
      <c r="BC329" s="82" t="s">
        <v>1134</v>
      </c>
      <c r="BD329" s="82" t="s">
        <v>786</v>
      </c>
      <c r="BE329" s="82" t="s">
        <v>4372</v>
      </c>
      <c r="BF329" s="82" t="s">
        <v>1701</v>
      </c>
      <c r="BG329" s="82" t="s">
        <v>9026</v>
      </c>
      <c r="BH329" s="82" t="s">
        <v>621</v>
      </c>
      <c r="BI329" s="82" t="s">
        <v>16014</v>
      </c>
      <c r="BJ329" s="82" t="s">
        <v>4375</v>
      </c>
      <c r="BK329" s="82" t="s">
        <v>19214</v>
      </c>
      <c r="BL329" s="82" t="s">
        <v>331</v>
      </c>
      <c r="BN329" s="82" t="s">
        <v>14439</v>
      </c>
      <c r="BO329" s="82" t="s">
        <v>21500</v>
      </c>
      <c r="BP329" s="82" t="s">
        <v>661</v>
      </c>
      <c r="BQ329" s="82" t="s">
        <v>9117</v>
      </c>
      <c r="BR329" s="82" t="s">
        <v>18756</v>
      </c>
      <c r="BS329" s="82" t="s">
        <v>21089</v>
      </c>
      <c r="BT329" s="82" t="s">
        <v>15797</v>
      </c>
      <c r="BU329" s="82" t="s">
        <v>20646</v>
      </c>
      <c r="BV329" s="82" t="s">
        <v>1199</v>
      </c>
      <c r="BW329" s="82" t="s">
        <v>22226</v>
      </c>
      <c r="BX329" s="82" t="s">
        <v>1145</v>
      </c>
      <c r="BY329" s="82" t="s">
        <v>3168</v>
      </c>
      <c r="BZ329" s="82" t="s">
        <v>10935</v>
      </c>
      <c r="CA329" s="82" t="s">
        <v>16601</v>
      </c>
      <c r="CB329" s="82" t="s">
        <v>12672</v>
      </c>
      <c r="CC329" s="82" t="s">
        <v>8431</v>
      </c>
      <c r="CD329" s="82" t="s">
        <v>11794</v>
      </c>
      <c r="CE329" s="82" t="s">
        <v>16265</v>
      </c>
      <c r="CF329" s="82" t="s">
        <v>13280</v>
      </c>
      <c r="CG329" s="82" t="s">
        <v>12831</v>
      </c>
      <c r="CH329" s="82" t="s">
        <v>18639</v>
      </c>
      <c r="CI329" s="82" t="s">
        <v>8285</v>
      </c>
      <c r="CJ329" s="82" t="s">
        <v>336</v>
      </c>
      <c r="CK329" s="82" t="s">
        <v>1454</v>
      </c>
      <c r="CL329" s="82" t="s">
        <v>9535</v>
      </c>
      <c r="CM329" s="82" t="s">
        <v>12299</v>
      </c>
      <c r="CO329" s="82" t="s">
        <v>14427</v>
      </c>
    </row>
    <row r="330" spans="3:93" ht="16.5" x14ac:dyDescent="0.25">
      <c r="C330" s="81" t="s">
        <v>5182</v>
      </c>
      <c r="D330" s="82" t="s">
        <v>5183</v>
      </c>
      <c r="E330" s="82" t="s">
        <v>5730</v>
      </c>
      <c r="F330" s="82" t="s">
        <v>6165</v>
      </c>
      <c r="G330" s="82" t="s">
        <v>6849</v>
      </c>
      <c r="H330" s="82" t="s">
        <v>7557</v>
      </c>
      <c r="I330" s="82" t="s">
        <v>334</v>
      </c>
      <c r="J330" s="82" t="s">
        <v>8604</v>
      </c>
      <c r="K330" s="82" t="s">
        <v>9353</v>
      </c>
      <c r="L330" s="82" t="s">
        <v>9677</v>
      </c>
      <c r="M330" s="82" t="s">
        <v>10095</v>
      </c>
      <c r="N330" s="82" t="s">
        <v>8170</v>
      </c>
      <c r="O330" s="82" t="s">
        <v>10668</v>
      </c>
      <c r="P330" s="82" t="s">
        <v>11616</v>
      </c>
      <c r="Q330" s="82" t="s">
        <v>2524</v>
      </c>
      <c r="R330" s="82" t="s">
        <v>11745</v>
      </c>
      <c r="S330" s="82" t="s">
        <v>663</v>
      </c>
      <c r="T330" s="82" t="s">
        <v>12431</v>
      </c>
      <c r="U330" s="82" t="s">
        <v>12150</v>
      </c>
      <c r="V330" s="82" t="s">
        <v>11393</v>
      </c>
      <c r="W330" s="82" t="s">
        <v>6026</v>
      </c>
      <c r="X330" s="82" t="s">
        <v>12649</v>
      </c>
      <c r="Y330" s="82" t="s">
        <v>11460</v>
      </c>
      <c r="Z330" s="82" t="s">
        <v>13838</v>
      </c>
      <c r="AA330" s="82" t="s">
        <v>14298</v>
      </c>
      <c r="AB330" s="82" t="s">
        <v>12426</v>
      </c>
      <c r="AC330" s="82" t="s">
        <v>1699</v>
      </c>
      <c r="AE330" s="82" t="s">
        <v>10787</v>
      </c>
      <c r="AF330" s="82" t="s">
        <v>15165</v>
      </c>
      <c r="AG330" s="82" t="s">
        <v>14388</v>
      </c>
      <c r="AH330" s="82" t="s">
        <v>11430</v>
      </c>
      <c r="AI330" s="82" t="s">
        <v>8374</v>
      </c>
      <c r="AJ330" s="82" t="s">
        <v>8916</v>
      </c>
      <c r="AK330" s="82" t="s">
        <v>9670</v>
      </c>
      <c r="AL330" s="82" t="s">
        <v>16483</v>
      </c>
      <c r="AM330" s="82" t="s">
        <v>653</v>
      </c>
      <c r="AN330" s="82" t="s">
        <v>7255</v>
      </c>
      <c r="AO330" s="82" t="s">
        <v>18340</v>
      </c>
      <c r="AP330" s="82" t="s">
        <v>3101</v>
      </c>
      <c r="AQ330" s="82" t="s">
        <v>1928</v>
      </c>
      <c r="AR330" s="82" t="s">
        <v>1079</v>
      </c>
      <c r="AS330" s="82" t="s">
        <v>1195</v>
      </c>
      <c r="AT330" s="82" t="s">
        <v>950</v>
      </c>
      <c r="AU330" s="82" t="s">
        <v>3760</v>
      </c>
      <c r="AV330" s="82" t="s">
        <v>9554</v>
      </c>
      <c r="AW330" s="82" t="s">
        <v>3464</v>
      </c>
      <c r="AX330" s="82" t="s">
        <v>323</v>
      </c>
      <c r="AY330" s="82" t="s">
        <v>12897</v>
      </c>
      <c r="AZ330" s="82" t="s">
        <v>11641</v>
      </c>
      <c r="BA330" s="82" t="s">
        <v>103</v>
      </c>
      <c r="BB330" s="82" t="s">
        <v>17502</v>
      </c>
      <c r="BC330" s="82" t="s">
        <v>2551</v>
      </c>
      <c r="BD330" s="82" t="s">
        <v>442</v>
      </c>
      <c r="BE330" s="82" t="s">
        <v>11762</v>
      </c>
      <c r="BF330" s="82" t="s">
        <v>663</v>
      </c>
      <c r="BG330" s="82" t="s">
        <v>9033</v>
      </c>
      <c r="BH330" s="82" t="s">
        <v>621</v>
      </c>
      <c r="BI330" s="82" t="s">
        <v>17946</v>
      </c>
      <c r="BJ330" s="82" t="s">
        <v>11774</v>
      </c>
      <c r="BK330" s="82" t="s">
        <v>19215</v>
      </c>
      <c r="BL330" s="82" t="s">
        <v>327</v>
      </c>
      <c r="BN330" s="82" t="s">
        <v>14860</v>
      </c>
      <c r="BO330" s="82" t="s">
        <v>21502</v>
      </c>
      <c r="BP330" s="82" t="s">
        <v>659</v>
      </c>
      <c r="BQ330" s="82" t="s">
        <v>20498</v>
      </c>
      <c r="BR330" s="82" t="s">
        <v>17374</v>
      </c>
      <c r="BS330" s="82" t="s">
        <v>21090</v>
      </c>
      <c r="BT330" s="82" t="s">
        <v>12552</v>
      </c>
      <c r="BU330" s="82" t="s">
        <v>20647</v>
      </c>
      <c r="BV330" s="82" t="s">
        <v>327</v>
      </c>
      <c r="BW330" s="82" t="s">
        <v>22227</v>
      </c>
      <c r="BX330" s="82" t="s">
        <v>9553</v>
      </c>
      <c r="BY330" s="82" t="s">
        <v>3384</v>
      </c>
      <c r="BZ330" s="82" t="s">
        <v>10822</v>
      </c>
      <c r="CA330" s="82" t="s">
        <v>15106</v>
      </c>
      <c r="CB330" s="82" t="s">
        <v>9040</v>
      </c>
      <c r="CC330" s="82" t="s">
        <v>11278</v>
      </c>
      <c r="CD330" s="82" t="s">
        <v>1564</v>
      </c>
      <c r="CE330" s="82" t="s">
        <v>16618</v>
      </c>
      <c r="CF330" s="82" t="s">
        <v>18372</v>
      </c>
      <c r="CG330" s="82" t="s">
        <v>3660</v>
      </c>
      <c r="CH330" s="82" t="s">
        <v>17247</v>
      </c>
      <c r="CI330" s="82" t="s">
        <v>14156</v>
      </c>
      <c r="CJ330" s="82" t="s">
        <v>337</v>
      </c>
      <c r="CK330" s="82" t="s">
        <v>1454</v>
      </c>
      <c r="CL330" s="82" t="s">
        <v>9539</v>
      </c>
      <c r="CM330" s="82" t="s">
        <v>9002</v>
      </c>
      <c r="CO330" s="82" t="s">
        <v>16891</v>
      </c>
    </row>
    <row r="331" spans="3:93" ht="16.5" x14ac:dyDescent="0.25">
      <c r="C331" s="81" t="s">
        <v>5184</v>
      </c>
      <c r="D331" s="82" t="s">
        <v>5185</v>
      </c>
      <c r="E331" s="82" t="s">
        <v>5731</v>
      </c>
      <c r="F331" s="82" t="s">
        <v>6166</v>
      </c>
      <c r="G331" s="82" t="s">
        <v>6852</v>
      </c>
      <c r="H331" s="82" t="s">
        <v>7559</v>
      </c>
      <c r="I331" s="82" t="s">
        <v>2193</v>
      </c>
      <c r="J331" s="82" t="s">
        <v>8606</v>
      </c>
      <c r="K331" s="82" t="s">
        <v>9354</v>
      </c>
      <c r="L331" s="82" t="s">
        <v>9679</v>
      </c>
      <c r="M331" s="82" t="s">
        <v>10097</v>
      </c>
      <c r="N331" s="82" t="s">
        <v>11196</v>
      </c>
      <c r="O331" s="82" t="s">
        <v>9492</v>
      </c>
      <c r="P331" s="82" t="s">
        <v>9415</v>
      </c>
      <c r="Q331" s="82" t="s">
        <v>11772</v>
      </c>
      <c r="R331" s="82" t="s">
        <v>2892</v>
      </c>
      <c r="S331" s="82" t="s">
        <v>3231</v>
      </c>
      <c r="T331" s="82" t="s">
        <v>11506</v>
      </c>
      <c r="U331" s="82" t="s">
        <v>12151</v>
      </c>
      <c r="V331" s="82" t="s">
        <v>8950</v>
      </c>
      <c r="W331" s="82" t="s">
        <v>13417</v>
      </c>
      <c r="X331" s="82" t="s">
        <v>12988</v>
      </c>
      <c r="Y331" s="82" t="s">
        <v>12750</v>
      </c>
      <c r="Z331" s="82" t="s">
        <v>13840</v>
      </c>
      <c r="AA331" s="82" t="s">
        <v>14301</v>
      </c>
      <c r="AB331" s="82" t="s">
        <v>9680</v>
      </c>
      <c r="AC331" s="82" t="s">
        <v>129</v>
      </c>
      <c r="AE331" s="82" t="s">
        <v>16106</v>
      </c>
      <c r="AF331" s="82" t="s">
        <v>6375</v>
      </c>
      <c r="AG331" s="82" t="s">
        <v>14810</v>
      </c>
      <c r="AH331" s="82" t="s">
        <v>9671</v>
      </c>
      <c r="AI331" s="82" t="s">
        <v>14513</v>
      </c>
      <c r="AJ331" s="82" t="s">
        <v>11288</v>
      </c>
      <c r="AK331" s="82" t="s">
        <v>11443</v>
      </c>
      <c r="AL331" s="82" t="s">
        <v>16485</v>
      </c>
      <c r="AM331" s="82" t="s">
        <v>1928</v>
      </c>
      <c r="AN331" s="82" t="s">
        <v>7070</v>
      </c>
      <c r="AO331" s="82" t="s">
        <v>18341</v>
      </c>
      <c r="AP331" s="82" t="s">
        <v>17957</v>
      </c>
      <c r="AQ331" s="82" t="s">
        <v>12829</v>
      </c>
      <c r="AR331" s="82" t="s">
        <v>1081</v>
      </c>
      <c r="AS331" s="82" t="s">
        <v>1196</v>
      </c>
      <c r="AT331" s="82" t="s">
        <v>3761</v>
      </c>
      <c r="AU331" s="82" t="s">
        <v>12783</v>
      </c>
      <c r="AV331" s="82" t="s">
        <v>3379</v>
      </c>
      <c r="AW331" s="82" t="s">
        <v>18171</v>
      </c>
      <c r="AX331" s="82" t="s">
        <v>328</v>
      </c>
      <c r="AY331" s="82" t="s">
        <v>595</v>
      </c>
      <c r="AZ331" s="82" t="s">
        <v>20055</v>
      </c>
      <c r="BA331" s="82" t="s">
        <v>8059</v>
      </c>
      <c r="BB331" s="82" t="s">
        <v>12855</v>
      </c>
      <c r="BC331" s="82" t="s">
        <v>460</v>
      </c>
      <c r="BD331" s="82" t="s">
        <v>8852</v>
      </c>
      <c r="BE331" s="82" t="s">
        <v>2525</v>
      </c>
      <c r="BF331" s="82" t="s">
        <v>1934</v>
      </c>
      <c r="BG331" s="82" t="s">
        <v>9246</v>
      </c>
      <c r="BH331" s="82" t="s">
        <v>3011</v>
      </c>
      <c r="BI331" s="82" t="s">
        <v>20447</v>
      </c>
      <c r="BJ331" s="82" t="s">
        <v>11796</v>
      </c>
      <c r="BK331" s="82" t="s">
        <v>19216</v>
      </c>
      <c r="BL331" s="82" t="s">
        <v>331</v>
      </c>
      <c r="BN331" s="82" t="s">
        <v>16190</v>
      </c>
      <c r="BO331" s="82" t="s">
        <v>21503</v>
      </c>
      <c r="BP331" s="82" t="s">
        <v>1925</v>
      </c>
      <c r="BQ331" s="82" t="s">
        <v>20499</v>
      </c>
      <c r="BR331" s="82" t="s">
        <v>20313</v>
      </c>
      <c r="BS331" s="82" t="s">
        <v>21091</v>
      </c>
      <c r="BT331" s="82" t="s">
        <v>20566</v>
      </c>
      <c r="BU331" s="82" t="s">
        <v>13595</v>
      </c>
      <c r="BV331" s="82" t="s">
        <v>330</v>
      </c>
      <c r="BW331" s="82" t="s">
        <v>22228</v>
      </c>
      <c r="BX331" s="82" t="s">
        <v>1854</v>
      </c>
      <c r="BY331" s="82" t="s">
        <v>9542</v>
      </c>
      <c r="BZ331" s="82" t="s">
        <v>21726</v>
      </c>
      <c r="CA331" s="82" t="s">
        <v>20116</v>
      </c>
      <c r="CB331" s="82" t="s">
        <v>20559</v>
      </c>
      <c r="CC331" s="82" t="s">
        <v>22878</v>
      </c>
      <c r="CD331" s="82" t="s">
        <v>3680</v>
      </c>
      <c r="CE331" s="82" t="s">
        <v>8769</v>
      </c>
      <c r="CF331" s="82" t="s">
        <v>13310</v>
      </c>
      <c r="CG331" s="82" t="s">
        <v>1080</v>
      </c>
      <c r="CH331" s="82" t="s">
        <v>18862</v>
      </c>
      <c r="CI331" s="82" t="s">
        <v>15099</v>
      </c>
      <c r="CJ331" s="82" t="s">
        <v>4172</v>
      </c>
      <c r="CK331" s="82" t="s">
        <v>4171</v>
      </c>
      <c r="CL331" s="82" t="s">
        <v>3378</v>
      </c>
      <c r="CM331" s="82" t="s">
        <v>11289</v>
      </c>
      <c r="CO331" s="82" t="s">
        <v>16740</v>
      </c>
    </row>
    <row r="332" spans="3:93" ht="16.5" x14ac:dyDescent="0.25">
      <c r="C332" s="81" t="s">
        <v>5186</v>
      </c>
      <c r="D332" s="82" t="s">
        <v>5187</v>
      </c>
      <c r="E332" s="82" t="s">
        <v>5732</v>
      </c>
      <c r="F332" s="82" t="s">
        <v>6167</v>
      </c>
      <c r="G332" s="82" t="s">
        <v>6853</v>
      </c>
      <c r="H332" s="82" t="s">
        <v>7561</v>
      </c>
      <c r="I332" s="82" t="s">
        <v>2192</v>
      </c>
      <c r="J332" s="82" t="s">
        <v>8608</v>
      </c>
      <c r="K332" s="82" t="s">
        <v>9356</v>
      </c>
      <c r="L332" s="82" t="s">
        <v>9681</v>
      </c>
      <c r="M332" s="82" t="s">
        <v>10098</v>
      </c>
      <c r="N332" s="82" t="s">
        <v>8362</v>
      </c>
      <c r="O332" s="82" t="s">
        <v>10669</v>
      </c>
      <c r="P332" s="82" t="s">
        <v>11617</v>
      </c>
      <c r="Q332" s="82" t="s">
        <v>11752</v>
      </c>
      <c r="R332" s="82" t="s">
        <v>2542</v>
      </c>
      <c r="S332" s="82" t="s">
        <v>3763</v>
      </c>
      <c r="T332" s="82" t="s">
        <v>8900</v>
      </c>
      <c r="U332" s="82" t="s">
        <v>12152</v>
      </c>
      <c r="V332" s="82" t="s">
        <v>688</v>
      </c>
      <c r="W332" s="82" t="s">
        <v>13418</v>
      </c>
      <c r="X332" s="82" t="s">
        <v>1824</v>
      </c>
      <c r="Y332" s="82" t="s">
        <v>2983</v>
      </c>
      <c r="Z332" s="82" t="s">
        <v>13841</v>
      </c>
      <c r="AA332" s="82" t="s">
        <v>14302</v>
      </c>
      <c r="AB332" s="82" t="s">
        <v>8804</v>
      </c>
      <c r="AC332" s="82" t="s">
        <v>12791</v>
      </c>
      <c r="AE332" s="82" t="s">
        <v>16107</v>
      </c>
      <c r="AF332" s="82" t="s">
        <v>15168</v>
      </c>
      <c r="AG332" s="82" t="s">
        <v>14812</v>
      </c>
      <c r="AH332" s="82" t="s">
        <v>12317</v>
      </c>
      <c r="AI332" s="82" t="s">
        <v>8330</v>
      </c>
      <c r="AJ332" s="82" t="s">
        <v>3053</v>
      </c>
      <c r="AK332" s="82" t="s">
        <v>587</v>
      </c>
      <c r="AL332" s="82" t="s">
        <v>16487</v>
      </c>
      <c r="AM332" s="82" t="s">
        <v>954</v>
      </c>
      <c r="AN332" s="82" t="s">
        <v>6496</v>
      </c>
      <c r="AO332" s="82" t="s">
        <v>18343</v>
      </c>
      <c r="AP332" s="82" t="s">
        <v>17958</v>
      </c>
      <c r="AQ332" s="82" t="s">
        <v>944</v>
      </c>
      <c r="AR332" s="82" t="s">
        <v>90</v>
      </c>
      <c r="AS332" s="82" t="s">
        <v>328</v>
      </c>
      <c r="AT332" s="82" t="s">
        <v>12783</v>
      </c>
      <c r="AU332" s="82" t="s">
        <v>14008</v>
      </c>
      <c r="AV332" s="82" t="s">
        <v>453</v>
      </c>
      <c r="AW332" s="82" t="s">
        <v>18652</v>
      </c>
      <c r="AX332" s="82" t="s">
        <v>137</v>
      </c>
      <c r="AY332" s="82" t="s">
        <v>595</v>
      </c>
      <c r="AZ332" s="82" t="s">
        <v>9432</v>
      </c>
      <c r="BA332" s="82" t="s">
        <v>12828</v>
      </c>
      <c r="BB332" s="82" t="s">
        <v>20148</v>
      </c>
      <c r="BC332" s="82" t="s">
        <v>45</v>
      </c>
      <c r="BD332" s="82" t="s">
        <v>12687</v>
      </c>
      <c r="BE332" s="82" t="s">
        <v>1556</v>
      </c>
      <c r="BF332" s="82" t="s">
        <v>648</v>
      </c>
      <c r="BG332" s="82" t="s">
        <v>13061</v>
      </c>
      <c r="BH332" s="82" t="s">
        <v>3011</v>
      </c>
      <c r="BI332" s="82" t="s">
        <v>20448</v>
      </c>
      <c r="BJ332" s="82" t="s">
        <v>4375</v>
      </c>
      <c r="BK332" s="82" t="s">
        <v>19217</v>
      </c>
      <c r="BL332" s="82" t="s">
        <v>327</v>
      </c>
      <c r="BN332" s="82" t="s">
        <v>14912</v>
      </c>
      <c r="BO332" s="82" t="s">
        <v>21505</v>
      </c>
      <c r="BP332" s="82" t="s">
        <v>655</v>
      </c>
      <c r="BQ332" s="82" t="s">
        <v>18165</v>
      </c>
      <c r="BR332" s="82" t="s">
        <v>20294</v>
      </c>
      <c r="BS332" s="82" t="s">
        <v>21093</v>
      </c>
      <c r="BT332" s="82" t="s">
        <v>20567</v>
      </c>
      <c r="BU332" s="82" t="s">
        <v>10779</v>
      </c>
      <c r="BV332" s="82" t="s">
        <v>137</v>
      </c>
      <c r="BW332" s="82" t="s">
        <v>22229</v>
      </c>
      <c r="BX332" s="82" t="s">
        <v>2543</v>
      </c>
      <c r="BY332" s="82" t="s">
        <v>9549</v>
      </c>
      <c r="BZ332" s="82" t="s">
        <v>10942</v>
      </c>
      <c r="CA332" s="82" t="s">
        <v>21881</v>
      </c>
      <c r="CB332" s="82" t="s">
        <v>12476</v>
      </c>
      <c r="CC332" s="82" t="s">
        <v>15009</v>
      </c>
      <c r="CD332" s="82" t="s">
        <v>1567</v>
      </c>
      <c r="CE332" s="82" t="s">
        <v>14319</v>
      </c>
      <c r="CF332" s="82" t="s">
        <v>20759</v>
      </c>
      <c r="CG332" s="82" t="s">
        <v>1924</v>
      </c>
      <c r="CH332" s="82" t="s">
        <v>20210</v>
      </c>
      <c r="CI332" s="82" t="s">
        <v>8679</v>
      </c>
      <c r="CJ332" s="82" t="s">
        <v>4172</v>
      </c>
      <c r="CK332" s="82" t="s">
        <v>4171</v>
      </c>
      <c r="CL332" s="82" t="s">
        <v>1143</v>
      </c>
      <c r="CM332" s="82" t="s">
        <v>12731</v>
      </c>
      <c r="CO332" s="82" t="s">
        <v>16924</v>
      </c>
    </row>
    <row r="333" spans="3:93" ht="16.5" x14ac:dyDescent="0.25">
      <c r="C333" s="81" t="s">
        <v>5188</v>
      </c>
      <c r="D333" s="82" t="s">
        <v>5189</v>
      </c>
      <c r="E333" s="82" t="s">
        <v>5733</v>
      </c>
      <c r="F333" s="82" t="s">
        <v>6168</v>
      </c>
      <c r="G333" s="82" t="s">
        <v>6854</v>
      </c>
      <c r="H333" s="82" t="s">
        <v>7564</v>
      </c>
      <c r="I333" s="82" t="s">
        <v>2193</v>
      </c>
      <c r="J333" s="82" t="s">
        <v>8610</v>
      </c>
      <c r="K333" s="82" t="s">
        <v>9358</v>
      </c>
      <c r="L333" s="82" t="s">
        <v>602</v>
      </c>
      <c r="M333" s="82" t="s">
        <v>10099</v>
      </c>
      <c r="N333" s="82" t="s">
        <v>11001</v>
      </c>
      <c r="O333" s="82" t="s">
        <v>10670</v>
      </c>
      <c r="P333" s="82" t="s">
        <v>11618</v>
      </c>
      <c r="Q333" s="82" t="s">
        <v>11774</v>
      </c>
      <c r="R333" s="82" t="s">
        <v>11745</v>
      </c>
      <c r="S333" s="82" t="s">
        <v>3230</v>
      </c>
      <c r="T333" s="82" t="s">
        <v>8836</v>
      </c>
      <c r="U333" s="82" t="s">
        <v>12153</v>
      </c>
      <c r="V333" s="82" t="s">
        <v>12274</v>
      </c>
      <c r="W333" s="82" t="s">
        <v>13419</v>
      </c>
      <c r="X333" s="82" t="s">
        <v>12990</v>
      </c>
      <c r="Y333" s="82" t="s">
        <v>8859</v>
      </c>
      <c r="Z333" s="82" t="s">
        <v>13842</v>
      </c>
      <c r="AA333" s="82" t="s">
        <v>14306</v>
      </c>
      <c r="AB333" s="82" t="s">
        <v>9680</v>
      </c>
      <c r="AC333" s="82" t="s">
        <v>944</v>
      </c>
      <c r="AE333" s="82" t="s">
        <v>13769</v>
      </c>
      <c r="AF333" s="82" t="s">
        <v>15170</v>
      </c>
      <c r="AG333" s="82" t="s">
        <v>14394</v>
      </c>
      <c r="AH333" s="82" t="s">
        <v>11350</v>
      </c>
      <c r="AI333" s="82" t="s">
        <v>11035</v>
      </c>
      <c r="AJ333" s="82" t="s">
        <v>11779</v>
      </c>
      <c r="AK333" s="82" t="s">
        <v>9745</v>
      </c>
      <c r="AL333" s="82" t="s">
        <v>16489</v>
      </c>
      <c r="AM333" s="82" t="s">
        <v>3228</v>
      </c>
      <c r="AN333" s="82" t="s">
        <v>16317</v>
      </c>
      <c r="AO333" s="82" t="s">
        <v>18344</v>
      </c>
      <c r="AP333" s="82" t="s">
        <v>17959</v>
      </c>
      <c r="AQ333" s="82" t="s">
        <v>1699</v>
      </c>
      <c r="AR333" s="82" t="s">
        <v>8062</v>
      </c>
      <c r="AS333" s="82" t="s">
        <v>325</v>
      </c>
      <c r="AT333" s="82" t="s">
        <v>12785</v>
      </c>
      <c r="AU333" s="82" t="s">
        <v>15262</v>
      </c>
      <c r="AV333" s="82" t="s">
        <v>3381</v>
      </c>
      <c r="AW333" s="82" t="s">
        <v>9319</v>
      </c>
      <c r="AX333" s="82" t="s">
        <v>116</v>
      </c>
      <c r="AY333" s="82" t="s">
        <v>9721</v>
      </c>
      <c r="AZ333" s="82" t="s">
        <v>11634</v>
      </c>
      <c r="BA333" s="82" t="s">
        <v>2627</v>
      </c>
      <c r="BB333" s="82" t="s">
        <v>17237</v>
      </c>
      <c r="BC333" s="82" t="s">
        <v>1856</v>
      </c>
      <c r="BD333" s="82" t="s">
        <v>789</v>
      </c>
      <c r="BE333" s="82" t="s">
        <v>12266</v>
      </c>
      <c r="BF333" s="82" t="s">
        <v>1088</v>
      </c>
      <c r="BG333" s="82" t="s">
        <v>9223</v>
      </c>
      <c r="BH333" s="82" t="s">
        <v>2890</v>
      </c>
      <c r="BI333" s="82" t="s">
        <v>20450</v>
      </c>
      <c r="BJ333" s="82" t="s">
        <v>11774</v>
      </c>
      <c r="BK333" s="82" t="s">
        <v>19218</v>
      </c>
      <c r="BL333" s="82" t="s">
        <v>137</v>
      </c>
      <c r="BN333" s="82" t="s">
        <v>14892</v>
      </c>
      <c r="BO333" s="82" t="s">
        <v>21507</v>
      </c>
      <c r="BP333" s="82" t="s">
        <v>1702</v>
      </c>
      <c r="BQ333" s="82" t="s">
        <v>3149</v>
      </c>
      <c r="BR333" s="82" t="s">
        <v>13964</v>
      </c>
      <c r="BS333" s="82" t="s">
        <v>21094</v>
      </c>
      <c r="BT333" s="82" t="s">
        <v>20504</v>
      </c>
      <c r="BU333" s="82" t="s">
        <v>20648</v>
      </c>
      <c r="BV333" s="82" t="s">
        <v>329</v>
      </c>
      <c r="BW333" s="82" t="s">
        <v>22230</v>
      </c>
      <c r="BX333" s="82" t="s">
        <v>3369</v>
      </c>
      <c r="BY333" s="82" t="s">
        <v>1817</v>
      </c>
      <c r="BZ333" s="82" t="s">
        <v>22969</v>
      </c>
      <c r="CA333" s="82" t="s">
        <v>19678</v>
      </c>
      <c r="CB333" s="82" t="s">
        <v>18645</v>
      </c>
      <c r="CC333" s="82" t="s">
        <v>11285</v>
      </c>
      <c r="CD333" s="82" t="s">
        <v>3830</v>
      </c>
      <c r="CE333" s="82" t="s">
        <v>14326</v>
      </c>
      <c r="CF333" s="82" t="s">
        <v>20760</v>
      </c>
      <c r="CG333" s="82" t="s">
        <v>3231</v>
      </c>
      <c r="CH333" s="82" t="s">
        <v>16586</v>
      </c>
      <c r="CI333" s="82" t="s">
        <v>14142</v>
      </c>
      <c r="CJ333" s="82" t="s">
        <v>337</v>
      </c>
      <c r="CK333" s="82" t="s">
        <v>2196</v>
      </c>
      <c r="CL333" s="82" t="s">
        <v>3167</v>
      </c>
      <c r="CM333" s="82" t="s">
        <v>12357</v>
      </c>
      <c r="CO333" s="82" t="s">
        <v>17133</v>
      </c>
    </row>
    <row r="334" spans="3:93" ht="16.5" x14ac:dyDescent="0.25">
      <c r="C334" s="81" t="s">
        <v>5190</v>
      </c>
      <c r="D334" s="82" t="s">
        <v>5191</v>
      </c>
      <c r="E334" s="82" t="s">
        <v>5734</v>
      </c>
      <c r="F334" s="82" t="s">
        <v>6169</v>
      </c>
      <c r="G334" s="82" t="s">
        <v>6856</v>
      </c>
      <c r="H334" s="82" t="s">
        <v>7567</v>
      </c>
      <c r="I334" s="82" t="s">
        <v>2190</v>
      </c>
      <c r="J334" s="82" t="s">
        <v>8612</v>
      </c>
      <c r="K334" s="82" t="s">
        <v>570</v>
      </c>
      <c r="L334" s="82" t="s">
        <v>9684</v>
      </c>
      <c r="M334" s="82" t="s">
        <v>10100</v>
      </c>
      <c r="N334" s="82" t="s">
        <v>8304</v>
      </c>
      <c r="O334" s="82" t="s">
        <v>10673</v>
      </c>
      <c r="P334" s="82" t="s">
        <v>11619</v>
      </c>
      <c r="Q334" s="82" t="s">
        <v>4372</v>
      </c>
      <c r="R334" s="82" t="s">
        <v>449</v>
      </c>
      <c r="S334" s="82" t="s">
        <v>3763</v>
      </c>
      <c r="T334" s="82" t="s">
        <v>12434</v>
      </c>
      <c r="U334" s="82" t="s">
        <v>12154</v>
      </c>
      <c r="V334" s="82" t="s">
        <v>8919</v>
      </c>
      <c r="W334" s="82" t="s">
        <v>13420</v>
      </c>
      <c r="X334" s="82" t="s">
        <v>12648</v>
      </c>
      <c r="Y334" s="82" t="s">
        <v>12751</v>
      </c>
      <c r="Z334" s="82" t="s">
        <v>13843</v>
      </c>
      <c r="AA334" s="82" t="s">
        <v>14308</v>
      </c>
      <c r="AB334" s="82" t="s">
        <v>11528</v>
      </c>
      <c r="AC334" s="82" t="s">
        <v>948</v>
      </c>
      <c r="AE334" s="82" t="s">
        <v>10670</v>
      </c>
      <c r="AF334" s="82" t="s">
        <v>6402</v>
      </c>
      <c r="AG334" s="82" t="s">
        <v>14815</v>
      </c>
      <c r="AH334" s="82" t="s">
        <v>11426</v>
      </c>
      <c r="AI334" s="82" t="s">
        <v>11204</v>
      </c>
      <c r="AJ334" s="82" t="s">
        <v>8948</v>
      </c>
      <c r="AK334" s="82" t="s">
        <v>9670</v>
      </c>
      <c r="AL334" s="82" t="s">
        <v>16490</v>
      </c>
      <c r="AM334" s="82" t="s">
        <v>652</v>
      </c>
      <c r="AN334" s="82" t="s">
        <v>6449</v>
      </c>
      <c r="AO334" s="82" t="s">
        <v>18346</v>
      </c>
      <c r="AP334" s="82" t="s">
        <v>17960</v>
      </c>
      <c r="AQ334" s="82" t="s">
        <v>1085</v>
      </c>
      <c r="AR334" s="82" t="s">
        <v>1078</v>
      </c>
      <c r="AS334" s="82" t="s">
        <v>1195</v>
      </c>
      <c r="AT334" s="82" t="s">
        <v>945</v>
      </c>
      <c r="AU334" s="82" t="s">
        <v>1693</v>
      </c>
      <c r="AV334" s="82" t="s">
        <v>1138</v>
      </c>
      <c r="AW334" s="82" t="s">
        <v>18656</v>
      </c>
      <c r="AX334" s="82" t="s">
        <v>325</v>
      </c>
      <c r="AY334" s="82" t="s">
        <v>9805</v>
      </c>
      <c r="AZ334" s="82" t="s">
        <v>20058</v>
      </c>
      <c r="BA334" s="82" t="s">
        <v>3764</v>
      </c>
      <c r="BB334" s="82" t="s">
        <v>18082</v>
      </c>
      <c r="BC334" s="82" t="s">
        <v>4356</v>
      </c>
      <c r="BD334" s="82" t="s">
        <v>8819</v>
      </c>
      <c r="BE334" s="82" t="s">
        <v>3829</v>
      </c>
      <c r="BF334" s="82" t="s">
        <v>1933</v>
      </c>
      <c r="BG334" s="82" t="s">
        <v>2315</v>
      </c>
      <c r="BH334" s="82" t="s">
        <v>2891</v>
      </c>
      <c r="BI334" s="82" t="s">
        <v>20451</v>
      </c>
      <c r="BJ334" s="82" t="s">
        <v>11772</v>
      </c>
      <c r="BK334" s="82" t="s">
        <v>19219</v>
      </c>
      <c r="BL334" s="82" t="s">
        <v>328</v>
      </c>
      <c r="BN334" s="82" t="s">
        <v>14904</v>
      </c>
      <c r="BO334" s="82" t="s">
        <v>21509</v>
      </c>
      <c r="BP334" s="82" t="s">
        <v>3046</v>
      </c>
      <c r="BQ334" s="82" t="s">
        <v>9104</v>
      </c>
      <c r="BR334" s="82" t="s">
        <v>16477</v>
      </c>
      <c r="BS334" s="82" t="s">
        <v>21095</v>
      </c>
      <c r="BT334" s="82" t="s">
        <v>19330</v>
      </c>
      <c r="BU334" s="82" t="s">
        <v>10663</v>
      </c>
      <c r="BV334" s="82" t="s">
        <v>1199</v>
      </c>
      <c r="BW334" s="82" t="s">
        <v>22231</v>
      </c>
      <c r="BX334" s="82" t="s">
        <v>1139</v>
      </c>
      <c r="BY334" s="82" t="s">
        <v>12576</v>
      </c>
      <c r="BZ334" s="82" t="s">
        <v>16642</v>
      </c>
      <c r="CA334" s="82" t="s">
        <v>15118</v>
      </c>
      <c r="CB334" s="82" t="s">
        <v>12485</v>
      </c>
      <c r="CC334" s="82" t="s">
        <v>8204</v>
      </c>
      <c r="CD334" s="82" t="s">
        <v>737</v>
      </c>
      <c r="CE334" s="82" t="s">
        <v>14398</v>
      </c>
      <c r="CF334" s="82" t="s">
        <v>13546</v>
      </c>
      <c r="CG334" s="82" t="s">
        <v>3231</v>
      </c>
      <c r="CH334" s="82" t="s">
        <v>17507</v>
      </c>
      <c r="CI334" s="82" t="s">
        <v>14164</v>
      </c>
      <c r="CJ334" s="82" t="s">
        <v>335</v>
      </c>
      <c r="CK334" s="82" t="s">
        <v>2192</v>
      </c>
      <c r="CL334" s="82" t="s">
        <v>3376</v>
      </c>
      <c r="CM334" s="82" t="s">
        <v>8980</v>
      </c>
      <c r="CO334" s="82" t="s">
        <v>14945</v>
      </c>
    </row>
    <row r="335" spans="3:93" ht="16.5" x14ac:dyDescent="0.25">
      <c r="C335" s="81" t="s">
        <v>5192</v>
      </c>
      <c r="D335" s="82" t="s">
        <v>5193</v>
      </c>
      <c r="E335" s="82" t="s">
        <v>5735</v>
      </c>
      <c r="F335" s="82" t="s">
        <v>6170</v>
      </c>
      <c r="G335" s="82" t="s">
        <v>6858</v>
      </c>
      <c r="H335" s="82" t="s">
        <v>7571</v>
      </c>
      <c r="I335" s="82" t="s">
        <v>2191</v>
      </c>
      <c r="J335" s="82" t="s">
        <v>8614</v>
      </c>
      <c r="K335" s="82" t="s">
        <v>9361</v>
      </c>
      <c r="L335" s="82" t="s">
        <v>9686</v>
      </c>
      <c r="M335" s="82" t="s">
        <v>10102</v>
      </c>
      <c r="N335" s="82" t="s">
        <v>11199</v>
      </c>
      <c r="O335" s="82" t="s">
        <v>10674</v>
      </c>
      <c r="P335" s="82" t="s">
        <v>11620</v>
      </c>
      <c r="Q335" s="82" t="s">
        <v>9631</v>
      </c>
      <c r="R335" s="82" t="s">
        <v>3379</v>
      </c>
      <c r="S335" s="82" t="s">
        <v>8059</v>
      </c>
      <c r="T335" s="82" t="s">
        <v>12436</v>
      </c>
      <c r="U335" s="82" t="s">
        <v>12155</v>
      </c>
      <c r="V335" s="82" t="s">
        <v>8951</v>
      </c>
      <c r="W335" s="82" t="s">
        <v>13421</v>
      </c>
      <c r="X335" s="82" t="s">
        <v>12936</v>
      </c>
      <c r="Y335" s="82" t="s">
        <v>11310</v>
      </c>
      <c r="Z335" s="82" t="s">
        <v>13844</v>
      </c>
      <c r="AA335" s="82" t="s">
        <v>14310</v>
      </c>
      <c r="AB335" s="82" t="s">
        <v>12319</v>
      </c>
      <c r="AC335" s="82" t="s">
        <v>3760</v>
      </c>
      <c r="AE335" s="82" t="s">
        <v>16108</v>
      </c>
      <c r="AF335" s="82" t="s">
        <v>6487</v>
      </c>
      <c r="AG335" s="82" t="s">
        <v>14816</v>
      </c>
      <c r="AH335" s="82" t="s">
        <v>3005</v>
      </c>
      <c r="AI335" s="82" t="s">
        <v>15702</v>
      </c>
      <c r="AJ335" s="82" t="s">
        <v>11371</v>
      </c>
      <c r="AK335" s="82" t="s">
        <v>11533</v>
      </c>
      <c r="AL335" s="82" t="s">
        <v>16492</v>
      </c>
      <c r="AM335" s="82" t="s">
        <v>1698</v>
      </c>
      <c r="AN335" s="82" t="s">
        <v>16747</v>
      </c>
      <c r="AO335" s="82" t="s">
        <v>18347</v>
      </c>
      <c r="AP335" s="82" t="s">
        <v>17961</v>
      </c>
      <c r="AQ335" s="82" t="s">
        <v>3657</v>
      </c>
      <c r="AR335" s="82" t="s">
        <v>3338</v>
      </c>
      <c r="AS335" s="82" t="s">
        <v>1445</v>
      </c>
      <c r="AT335" s="82" t="s">
        <v>1931</v>
      </c>
      <c r="AU335" s="82" t="s">
        <v>2155</v>
      </c>
      <c r="AV335" s="82" t="s">
        <v>3379</v>
      </c>
      <c r="AW335" s="82" t="s">
        <v>9298</v>
      </c>
      <c r="AX335" s="82" t="s">
        <v>1196</v>
      </c>
      <c r="AY335" s="82" t="s">
        <v>8800</v>
      </c>
      <c r="AZ335" s="82" t="s">
        <v>20059</v>
      </c>
      <c r="BA335" s="82" t="s">
        <v>12830</v>
      </c>
      <c r="BB335" s="82" t="s">
        <v>17275</v>
      </c>
      <c r="BC335" s="82" t="s">
        <v>1807</v>
      </c>
      <c r="BD335" s="82" t="s">
        <v>2460</v>
      </c>
      <c r="BE335" s="82" t="s">
        <v>3832</v>
      </c>
      <c r="BF335" s="82" t="s">
        <v>646</v>
      </c>
      <c r="BG335" s="82" t="s">
        <v>19374</v>
      </c>
      <c r="BH335" s="82" t="s">
        <v>3011</v>
      </c>
      <c r="BI335" s="82" t="s">
        <v>9448</v>
      </c>
      <c r="BJ335" s="82" t="s">
        <v>11774</v>
      </c>
      <c r="BK335" s="82" t="s">
        <v>19220</v>
      </c>
      <c r="BL335" s="82" t="s">
        <v>137</v>
      </c>
      <c r="BN335" s="82" t="s">
        <v>16907</v>
      </c>
      <c r="BO335" s="82" t="s">
        <v>21510</v>
      </c>
      <c r="BP335" s="82" t="s">
        <v>652</v>
      </c>
      <c r="BQ335" s="82" t="s">
        <v>12475</v>
      </c>
      <c r="BR335" s="82" t="s">
        <v>21623</v>
      </c>
      <c r="BS335" s="82" t="s">
        <v>21096</v>
      </c>
      <c r="BT335" s="82" t="s">
        <v>18154</v>
      </c>
      <c r="BU335" s="82" t="s">
        <v>10717</v>
      </c>
      <c r="BV335" s="82" t="s">
        <v>7584</v>
      </c>
      <c r="BW335" s="82" t="s">
        <v>22232</v>
      </c>
      <c r="BX335" s="82" t="s">
        <v>2543</v>
      </c>
      <c r="BY335" s="82" t="s">
        <v>1718</v>
      </c>
      <c r="BZ335" s="82" t="s">
        <v>14511</v>
      </c>
      <c r="CA335" s="82" t="s">
        <v>17102</v>
      </c>
      <c r="CB335" s="82" t="s">
        <v>2468</v>
      </c>
      <c r="CC335" s="82" t="s">
        <v>22879</v>
      </c>
      <c r="CD335" s="82" t="s">
        <v>9611</v>
      </c>
      <c r="CE335" s="82" t="s">
        <v>14292</v>
      </c>
      <c r="CF335" s="82" t="s">
        <v>20761</v>
      </c>
      <c r="CG335" s="82" t="s">
        <v>3231</v>
      </c>
      <c r="CH335" s="82" t="s">
        <v>22408</v>
      </c>
      <c r="CI335" s="82" t="s">
        <v>8678</v>
      </c>
      <c r="CJ335" s="82" t="s">
        <v>4171</v>
      </c>
      <c r="CK335" s="82" t="s">
        <v>2615</v>
      </c>
      <c r="CL335" s="82" t="s">
        <v>11770</v>
      </c>
      <c r="CM335" s="82" t="s">
        <v>12300</v>
      </c>
      <c r="CO335" s="82" t="s">
        <v>14331</v>
      </c>
    </row>
    <row r="336" spans="3:93" ht="16.5" x14ac:dyDescent="0.25">
      <c r="C336" s="81" t="s">
        <v>5194</v>
      </c>
      <c r="D336" s="82" t="s">
        <v>5195</v>
      </c>
      <c r="E336" s="82" t="s">
        <v>5736</v>
      </c>
      <c r="F336" s="82" t="s">
        <v>6171</v>
      </c>
      <c r="G336" s="82" t="s">
        <v>6859</v>
      </c>
      <c r="H336" s="82" t="s">
        <v>7565</v>
      </c>
      <c r="I336" s="82" t="s">
        <v>333</v>
      </c>
      <c r="J336" s="82" t="s">
        <v>8617</v>
      </c>
      <c r="K336" s="82" t="s">
        <v>9359</v>
      </c>
      <c r="L336" s="82" t="s">
        <v>9688</v>
      </c>
      <c r="M336" s="82" t="s">
        <v>10104</v>
      </c>
      <c r="N336" s="82" t="s">
        <v>8466</v>
      </c>
      <c r="O336" s="82" t="s">
        <v>10676</v>
      </c>
      <c r="P336" s="82" t="s">
        <v>11621</v>
      </c>
      <c r="Q336" s="82" t="s">
        <v>8931</v>
      </c>
      <c r="R336" s="82" t="s">
        <v>9556</v>
      </c>
      <c r="S336" s="82" t="s">
        <v>3231</v>
      </c>
      <c r="T336" s="82" t="s">
        <v>12437</v>
      </c>
      <c r="U336" s="82" t="s">
        <v>12156</v>
      </c>
      <c r="V336" s="82" t="s">
        <v>8974</v>
      </c>
      <c r="W336" s="82" t="s">
        <v>13422</v>
      </c>
      <c r="X336" s="82" t="s">
        <v>12994</v>
      </c>
      <c r="Y336" s="82" t="s">
        <v>8804</v>
      </c>
      <c r="Z336" s="82" t="s">
        <v>13845</v>
      </c>
      <c r="AA336" s="82" t="s">
        <v>14313</v>
      </c>
      <c r="AB336" s="82" t="s">
        <v>11460</v>
      </c>
      <c r="AC336" s="82" t="s">
        <v>940</v>
      </c>
      <c r="AE336" s="82" t="s">
        <v>13670</v>
      </c>
      <c r="AF336" s="82" t="s">
        <v>15172</v>
      </c>
      <c r="AG336" s="82" t="s">
        <v>14368</v>
      </c>
      <c r="AH336" s="82" t="s">
        <v>9769</v>
      </c>
      <c r="AI336" s="82" t="s">
        <v>11016</v>
      </c>
      <c r="AJ336" s="82" t="s">
        <v>12270</v>
      </c>
      <c r="AK336" s="82" t="s">
        <v>8906</v>
      </c>
      <c r="AL336" s="82" t="s">
        <v>7037</v>
      </c>
      <c r="AM336" s="82" t="s">
        <v>652</v>
      </c>
      <c r="AN336" s="82" t="s">
        <v>7071</v>
      </c>
      <c r="AO336" s="82" t="s">
        <v>13066</v>
      </c>
      <c r="AP336" s="82" t="s">
        <v>17962</v>
      </c>
      <c r="AQ336" s="82" t="s">
        <v>938</v>
      </c>
      <c r="AR336" s="82" t="s">
        <v>1924</v>
      </c>
      <c r="AS336" s="82" t="s">
        <v>1196</v>
      </c>
      <c r="AT336" s="82" t="s">
        <v>1931</v>
      </c>
      <c r="AU336" s="82" t="s">
        <v>12784</v>
      </c>
      <c r="AV336" s="82" t="s">
        <v>3371</v>
      </c>
      <c r="AW336" s="82" t="s">
        <v>18242</v>
      </c>
      <c r="AX336" s="82" t="s">
        <v>328</v>
      </c>
      <c r="AY336" s="82" t="s">
        <v>12710</v>
      </c>
      <c r="AZ336" s="82" t="s">
        <v>18729</v>
      </c>
      <c r="BA336" s="82" t="s">
        <v>1075</v>
      </c>
      <c r="BB336" s="82" t="s">
        <v>7654</v>
      </c>
      <c r="BC336" s="82" t="s">
        <v>9557</v>
      </c>
      <c r="BD336" s="82" t="s">
        <v>2991</v>
      </c>
      <c r="BE336" s="82" t="s">
        <v>8932</v>
      </c>
      <c r="BF336" s="82" t="s">
        <v>647</v>
      </c>
      <c r="BG336" s="82" t="s">
        <v>18162</v>
      </c>
      <c r="BH336" s="82" t="s">
        <v>622</v>
      </c>
      <c r="BI336" s="82" t="s">
        <v>20452</v>
      </c>
      <c r="BJ336" s="82" t="s">
        <v>9626</v>
      </c>
      <c r="BK336" s="82" t="s">
        <v>19221</v>
      </c>
      <c r="BL336" s="82" t="s">
        <v>137</v>
      </c>
      <c r="BN336" s="82" t="s">
        <v>14337</v>
      </c>
      <c r="BO336" s="82" t="s">
        <v>21511</v>
      </c>
      <c r="BP336" s="82" t="s">
        <v>1934</v>
      </c>
      <c r="BQ336" s="82" t="s">
        <v>12923</v>
      </c>
      <c r="BR336" s="82" t="s">
        <v>21624</v>
      </c>
      <c r="BS336" s="82" t="s">
        <v>21097</v>
      </c>
      <c r="BT336" s="82" t="s">
        <v>20568</v>
      </c>
      <c r="BU336" s="82" t="s">
        <v>20649</v>
      </c>
      <c r="BV336" s="82" t="s">
        <v>1468</v>
      </c>
      <c r="BW336" s="82" t="s">
        <v>22233</v>
      </c>
      <c r="BX336" s="82" t="s">
        <v>3371</v>
      </c>
      <c r="BY336" s="82" t="s">
        <v>3863</v>
      </c>
      <c r="BZ336" s="82" t="s">
        <v>15735</v>
      </c>
      <c r="CA336" s="82" t="s">
        <v>8734</v>
      </c>
      <c r="CB336" s="82" t="s">
        <v>12470</v>
      </c>
      <c r="CC336" s="82" t="s">
        <v>19657</v>
      </c>
      <c r="CD336" s="82" t="s">
        <v>11748</v>
      </c>
      <c r="CE336" s="82" t="s">
        <v>19676</v>
      </c>
      <c r="CF336" s="82" t="s">
        <v>10815</v>
      </c>
      <c r="CG336" s="82" t="s">
        <v>1079</v>
      </c>
      <c r="CH336" s="82" t="s">
        <v>16514</v>
      </c>
      <c r="CI336" s="82" t="s">
        <v>14217</v>
      </c>
      <c r="CJ336" s="82" t="s">
        <v>4171</v>
      </c>
      <c r="CK336" s="82" t="s">
        <v>338</v>
      </c>
      <c r="CL336" s="82" t="s">
        <v>1813</v>
      </c>
      <c r="CM336" s="82" t="s">
        <v>3051</v>
      </c>
      <c r="CO336" s="82" t="s">
        <v>14429</v>
      </c>
    </row>
    <row r="337" spans="3:93" ht="16.5" x14ac:dyDescent="0.25">
      <c r="C337" s="81" t="s">
        <v>5196</v>
      </c>
      <c r="D337" s="82" t="s">
        <v>5197</v>
      </c>
      <c r="E337" s="82" t="s">
        <v>5737</v>
      </c>
      <c r="F337" s="82" t="s">
        <v>6173</v>
      </c>
      <c r="G337" s="82" t="s">
        <v>6861</v>
      </c>
      <c r="H337" s="82" t="s">
        <v>7563</v>
      </c>
      <c r="I337" s="82" t="s">
        <v>2195</v>
      </c>
      <c r="J337" s="82" t="s">
        <v>8620</v>
      </c>
      <c r="K337" s="82" t="s">
        <v>9364</v>
      </c>
      <c r="L337" s="82" t="s">
        <v>590</v>
      </c>
      <c r="M337" s="82" t="s">
        <v>10105</v>
      </c>
      <c r="N337" s="82" t="s">
        <v>8378</v>
      </c>
      <c r="O337" s="82" t="s">
        <v>10677</v>
      </c>
      <c r="P337" s="82" t="s">
        <v>11623</v>
      </c>
      <c r="Q337" s="82" t="s">
        <v>9589</v>
      </c>
      <c r="R337" s="82" t="s">
        <v>3920</v>
      </c>
      <c r="S337" s="82" t="s">
        <v>3230</v>
      </c>
      <c r="T337" s="82" t="s">
        <v>2482</v>
      </c>
      <c r="U337" s="82" t="s">
        <v>12157</v>
      </c>
      <c r="V337" s="82" t="s">
        <v>12276</v>
      </c>
      <c r="W337" s="82" t="s">
        <v>13423</v>
      </c>
      <c r="X337" s="82" t="s">
        <v>9218</v>
      </c>
      <c r="Y337" s="82" t="s">
        <v>12707</v>
      </c>
      <c r="Z337" s="82" t="s">
        <v>13846</v>
      </c>
      <c r="AA337" s="82" t="s">
        <v>14316</v>
      </c>
      <c r="AB337" s="82" t="s">
        <v>600</v>
      </c>
      <c r="AC337" s="82" t="s">
        <v>947</v>
      </c>
      <c r="AE337" s="82" t="s">
        <v>16109</v>
      </c>
      <c r="AF337" s="82" t="s">
        <v>7251</v>
      </c>
      <c r="AG337" s="82" t="s">
        <v>14818</v>
      </c>
      <c r="AH337" s="82" t="s">
        <v>11431</v>
      </c>
      <c r="AI337" s="82" t="s">
        <v>15703</v>
      </c>
      <c r="AJ337" s="82" t="s">
        <v>675</v>
      </c>
      <c r="AK337" s="82" t="s">
        <v>11290</v>
      </c>
      <c r="AL337" s="82" t="s">
        <v>16494</v>
      </c>
      <c r="AM337" s="82" t="s">
        <v>648</v>
      </c>
      <c r="AN337" s="82" t="s">
        <v>16749</v>
      </c>
      <c r="AO337" s="82" t="s">
        <v>18342</v>
      </c>
      <c r="AP337" s="82" t="s">
        <v>13464</v>
      </c>
      <c r="AQ337" s="82" t="s">
        <v>948</v>
      </c>
      <c r="AR337" s="82" t="s">
        <v>3232</v>
      </c>
      <c r="AS337" s="82" t="s">
        <v>323</v>
      </c>
      <c r="AT337" s="82" t="s">
        <v>3760</v>
      </c>
      <c r="AU337" s="82" t="s">
        <v>3761</v>
      </c>
      <c r="AV337" s="82" t="s">
        <v>3381</v>
      </c>
      <c r="AW337" s="82" t="s">
        <v>13017</v>
      </c>
      <c r="AX337" s="82" t="s">
        <v>328</v>
      </c>
      <c r="AY337" s="82" t="s">
        <v>11311</v>
      </c>
      <c r="AZ337" s="82" t="s">
        <v>16093</v>
      </c>
      <c r="BA337" s="82" t="s">
        <v>1074</v>
      </c>
      <c r="BB337" s="82" t="s">
        <v>7654</v>
      </c>
      <c r="BC337" s="82" t="s">
        <v>1858</v>
      </c>
      <c r="BD337" s="82" t="s">
        <v>15792</v>
      </c>
      <c r="BE337" s="82" t="s">
        <v>735</v>
      </c>
      <c r="BF337" s="82" t="s">
        <v>647</v>
      </c>
      <c r="BG337" s="82" t="s">
        <v>9017</v>
      </c>
      <c r="BH337" s="82" t="s">
        <v>632</v>
      </c>
      <c r="BI337" s="82" t="s">
        <v>20453</v>
      </c>
      <c r="BJ337" s="82" t="s">
        <v>11796</v>
      </c>
      <c r="BK337" s="82" t="s">
        <v>19222</v>
      </c>
      <c r="BL337" s="82" t="s">
        <v>1445</v>
      </c>
      <c r="BN337" s="82" t="s">
        <v>14939</v>
      </c>
      <c r="BO337" s="82" t="s">
        <v>21508</v>
      </c>
      <c r="BP337" s="82" t="s">
        <v>661</v>
      </c>
      <c r="BQ337" s="82" t="s">
        <v>20501</v>
      </c>
      <c r="BR337" s="82" t="s">
        <v>21625</v>
      </c>
      <c r="BS337" s="82" t="s">
        <v>21098</v>
      </c>
      <c r="BT337" s="82" t="s">
        <v>9230</v>
      </c>
      <c r="BU337" s="82" t="s">
        <v>20650</v>
      </c>
      <c r="BV337" s="82" t="s">
        <v>7584</v>
      </c>
      <c r="BW337" s="82" t="s">
        <v>22234</v>
      </c>
      <c r="BX337" s="82" t="s">
        <v>9525</v>
      </c>
      <c r="BY337" s="82" t="s">
        <v>3863</v>
      </c>
      <c r="BZ337" s="82" t="s">
        <v>8524</v>
      </c>
      <c r="CA337" s="82" t="s">
        <v>8277</v>
      </c>
      <c r="CB337" s="82" t="s">
        <v>12463</v>
      </c>
      <c r="CC337" s="82" t="s">
        <v>8550</v>
      </c>
      <c r="CD337" s="82" t="s">
        <v>12267</v>
      </c>
      <c r="CE337" s="82" t="s">
        <v>14265</v>
      </c>
      <c r="CF337" s="82" t="s">
        <v>3258</v>
      </c>
      <c r="CG337" s="82" t="s">
        <v>3231</v>
      </c>
      <c r="CH337" s="82" t="s">
        <v>7934</v>
      </c>
      <c r="CI337" s="82" t="s">
        <v>8262</v>
      </c>
      <c r="CJ337" s="82" t="s">
        <v>2615</v>
      </c>
      <c r="CK337" s="82" t="s">
        <v>4171</v>
      </c>
      <c r="CL337" s="82" t="s">
        <v>1801</v>
      </c>
      <c r="CM337" s="82" t="s">
        <v>12276</v>
      </c>
      <c r="CO337" s="82" t="s">
        <v>14340</v>
      </c>
    </row>
    <row r="338" spans="3:93" ht="16.5" x14ac:dyDescent="0.25">
      <c r="C338" s="81" t="s">
        <v>5198</v>
      </c>
      <c r="D338" s="82" t="s">
        <v>5199</v>
      </c>
      <c r="E338" s="82" t="s">
        <v>5738</v>
      </c>
      <c r="F338" s="82" t="s">
        <v>6174</v>
      </c>
      <c r="G338" s="82" t="s">
        <v>6863</v>
      </c>
      <c r="H338" s="82" t="s">
        <v>7573</v>
      </c>
      <c r="I338" s="82" t="s">
        <v>2193</v>
      </c>
      <c r="J338" s="82" t="s">
        <v>8622</v>
      </c>
      <c r="K338" s="82" t="s">
        <v>9365</v>
      </c>
      <c r="L338" s="82" t="s">
        <v>3241</v>
      </c>
      <c r="M338" s="82" t="s">
        <v>10106</v>
      </c>
      <c r="N338" s="82" t="s">
        <v>10893</v>
      </c>
      <c r="O338" s="82" t="s">
        <v>10678</v>
      </c>
      <c r="P338" s="82" t="s">
        <v>11624</v>
      </c>
      <c r="Q338" s="82" t="s">
        <v>9590</v>
      </c>
      <c r="R338" s="82" t="s">
        <v>3162</v>
      </c>
      <c r="S338" s="82" t="s">
        <v>12828</v>
      </c>
      <c r="T338" s="82" t="s">
        <v>12440</v>
      </c>
      <c r="U338" s="82" t="s">
        <v>12158</v>
      </c>
      <c r="V338" s="82" t="s">
        <v>12277</v>
      </c>
      <c r="W338" s="82" t="s">
        <v>13424</v>
      </c>
      <c r="X338" s="82" t="s">
        <v>9168</v>
      </c>
      <c r="Y338" s="82" t="s">
        <v>9807</v>
      </c>
      <c r="Z338" s="82" t="s">
        <v>13847</v>
      </c>
      <c r="AA338" s="82" t="s">
        <v>14298</v>
      </c>
      <c r="AB338" s="82" t="s">
        <v>11470</v>
      </c>
      <c r="AC338" s="82" t="s">
        <v>641</v>
      </c>
      <c r="AE338" s="82" t="s">
        <v>16110</v>
      </c>
      <c r="AF338" s="82" t="s">
        <v>15173</v>
      </c>
      <c r="AG338" s="82" t="s">
        <v>14820</v>
      </c>
      <c r="AH338" s="82" t="s">
        <v>11303</v>
      </c>
      <c r="AI338" s="82" t="s">
        <v>11014</v>
      </c>
      <c r="AJ338" s="82" t="s">
        <v>8992</v>
      </c>
      <c r="AK338" s="82" t="s">
        <v>9663</v>
      </c>
      <c r="AL338" s="82" t="s">
        <v>16495</v>
      </c>
      <c r="AM338" s="82" t="s">
        <v>651</v>
      </c>
      <c r="AN338" s="82" t="s">
        <v>16750</v>
      </c>
      <c r="AO338" s="82" t="s">
        <v>18349</v>
      </c>
      <c r="AP338" s="82" t="s">
        <v>16177</v>
      </c>
      <c r="AQ338" s="82" t="s">
        <v>129</v>
      </c>
      <c r="AR338" s="82" t="s">
        <v>663</v>
      </c>
      <c r="AS338" s="82" t="s">
        <v>328</v>
      </c>
      <c r="AT338" s="82" t="s">
        <v>13937</v>
      </c>
      <c r="AU338" s="82" t="s">
        <v>15262</v>
      </c>
      <c r="AV338" s="82" t="s">
        <v>450</v>
      </c>
      <c r="AW338" s="82" t="s">
        <v>18658</v>
      </c>
      <c r="AX338" s="82" t="s">
        <v>116</v>
      </c>
      <c r="AY338" s="82" t="s">
        <v>12707</v>
      </c>
      <c r="AZ338" s="82" t="s">
        <v>18322</v>
      </c>
      <c r="BA338" s="82" t="s">
        <v>4383</v>
      </c>
      <c r="BB338" s="82" t="s">
        <v>7583</v>
      </c>
      <c r="BC338" s="82" t="s">
        <v>1861</v>
      </c>
      <c r="BD338" s="82" t="s">
        <v>12685</v>
      </c>
      <c r="BE338" s="82" t="s">
        <v>12264</v>
      </c>
      <c r="BF338" s="82" t="s">
        <v>1082</v>
      </c>
      <c r="BG338" s="82" t="s">
        <v>13045</v>
      </c>
      <c r="BH338" s="82" t="s">
        <v>2890</v>
      </c>
      <c r="BI338" s="82" t="s">
        <v>17830</v>
      </c>
      <c r="BJ338" s="82" t="s">
        <v>2024</v>
      </c>
      <c r="BK338" s="82" t="s">
        <v>19224</v>
      </c>
      <c r="BL338" s="82" t="s">
        <v>1199</v>
      </c>
      <c r="BN338" s="82" t="s">
        <v>16189</v>
      </c>
      <c r="BO338" s="82" t="s">
        <v>21513</v>
      </c>
      <c r="BP338" s="82" t="s">
        <v>1087</v>
      </c>
      <c r="BQ338" s="82" t="s">
        <v>2324</v>
      </c>
      <c r="BR338" s="82" t="s">
        <v>21626</v>
      </c>
      <c r="BS338" s="82" t="s">
        <v>21099</v>
      </c>
      <c r="BT338" s="82" t="s">
        <v>12997</v>
      </c>
      <c r="BU338" s="82" t="s">
        <v>10731</v>
      </c>
      <c r="BV338" s="82" t="s">
        <v>1468</v>
      </c>
      <c r="BW338" s="82" t="s">
        <v>22235</v>
      </c>
      <c r="BX338" s="82" t="s">
        <v>727</v>
      </c>
      <c r="BY338" s="82" t="s">
        <v>2154</v>
      </c>
      <c r="BZ338" s="82" t="s">
        <v>10937</v>
      </c>
      <c r="CA338" s="82" t="s">
        <v>21882</v>
      </c>
      <c r="CB338" s="82" t="s">
        <v>4403</v>
      </c>
      <c r="CC338" s="82" t="s">
        <v>11185</v>
      </c>
      <c r="CD338" s="82" t="s">
        <v>3741</v>
      </c>
      <c r="CE338" s="82" t="s">
        <v>8761</v>
      </c>
      <c r="CF338" s="82" t="s">
        <v>18348</v>
      </c>
      <c r="CG338" s="82" t="s">
        <v>3659</v>
      </c>
      <c r="CH338" s="82" t="s">
        <v>7744</v>
      </c>
      <c r="CI338" s="82" t="s">
        <v>8260</v>
      </c>
      <c r="CJ338" s="82" t="s">
        <v>8057</v>
      </c>
      <c r="CK338" s="82" t="s">
        <v>3765</v>
      </c>
      <c r="CL338" s="82" t="s">
        <v>12578</v>
      </c>
      <c r="CM338" s="82" t="s">
        <v>9652</v>
      </c>
      <c r="CO338" s="82" t="s">
        <v>16293</v>
      </c>
    </row>
    <row r="339" spans="3:93" ht="16.5" x14ac:dyDescent="0.25">
      <c r="C339" s="81" t="s">
        <v>5200</v>
      </c>
      <c r="D339" s="82" t="s">
        <v>5201</v>
      </c>
      <c r="E339" s="82" t="s">
        <v>5739</v>
      </c>
      <c r="F339" s="82" t="s">
        <v>6175</v>
      </c>
      <c r="G339" s="82" t="s">
        <v>6850</v>
      </c>
      <c r="H339" s="82" t="s">
        <v>7575</v>
      </c>
      <c r="I339" s="82" t="s">
        <v>2191</v>
      </c>
      <c r="J339" s="82" t="s">
        <v>8624</v>
      </c>
      <c r="K339" s="82" t="s">
        <v>9366</v>
      </c>
      <c r="L339" s="82" t="s">
        <v>9684</v>
      </c>
      <c r="M339" s="82" t="s">
        <v>10107</v>
      </c>
      <c r="N339" s="82" t="s">
        <v>11202</v>
      </c>
      <c r="O339" s="82" t="s">
        <v>10680</v>
      </c>
      <c r="P339" s="82" t="s">
        <v>11625</v>
      </c>
      <c r="Q339" s="82" t="s">
        <v>11772</v>
      </c>
      <c r="R339" s="82" t="s">
        <v>11747</v>
      </c>
      <c r="S339" s="82" t="s">
        <v>3230</v>
      </c>
      <c r="T339" s="82" t="s">
        <v>8840</v>
      </c>
      <c r="U339" s="82" t="s">
        <v>12159</v>
      </c>
      <c r="V339" s="82" t="s">
        <v>980</v>
      </c>
      <c r="W339" s="82" t="s">
        <v>13425</v>
      </c>
      <c r="X339" s="82" t="s">
        <v>12996</v>
      </c>
      <c r="Y339" s="82" t="s">
        <v>9681</v>
      </c>
      <c r="Z339" s="82" t="s">
        <v>13848</v>
      </c>
      <c r="AA339" s="82" t="s">
        <v>14319</v>
      </c>
      <c r="AB339" s="82" t="s">
        <v>12750</v>
      </c>
      <c r="AC339" s="82" t="s">
        <v>949</v>
      </c>
      <c r="AE339" s="82" t="s">
        <v>13222</v>
      </c>
      <c r="AF339" s="82" t="s">
        <v>15174</v>
      </c>
      <c r="AG339" s="82" t="s">
        <v>14822</v>
      </c>
      <c r="AH339" s="82" t="s">
        <v>11290</v>
      </c>
      <c r="AI339" s="82" t="s">
        <v>11231</v>
      </c>
      <c r="AJ339" s="82" t="s">
        <v>12372</v>
      </c>
      <c r="AK339" s="82" t="s">
        <v>11339</v>
      </c>
      <c r="AL339" s="82" t="s">
        <v>16496</v>
      </c>
      <c r="AM339" s="82" t="s">
        <v>646</v>
      </c>
      <c r="AN339" s="82" t="s">
        <v>16430</v>
      </c>
      <c r="AO339" s="82" t="s">
        <v>18350</v>
      </c>
      <c r="AP339" s="82" t="s">
        <v>17963</v>
      </c>
      <c r="AQ339" s="82" t="s">
        <v>948</v>
      </c>
      <c r="AR339" s="82" t="s">
        <v>3338</v>
      </c>
      <c r="AS339" s="82" t="s">
        <v>1445</v>
      </c>
      <c r="AT339" s="82" t="s">
        <v>1693</v>
      </c>
      <c r="AU339" s="82" t="s">
        <v>12790</v>
      </c>
      <c r="AV339" s="82" t="s">
        <v>11747</v>
      </c>
      <c r="AW339" s="82" t="s">
        <v>1791</v>
      </c>
      <c r="AX339" s="82" t="s">
        <v>1445</v>
      </c>
      <c r="AY339" s="82" t="s">
        <v>12902</v>
      </c>
      <c r="AZ339" s="82" t="s">
        <v>20060</v>
      </c>
      <c r="BA339" s="82" t="s">
        <v>1076</v>
      </c>
      <c r="BB339" s="82" t="s">
        <v>7626</v>
      </c>
      <c r="BC339" s="82" t="s">
        <v>3383</v>
      </c>
      <c r="BD339" s="82" t="s">
        <v>2860</v>
      </c>
      <c r="BE339" s="82" t="s">
        <v>908</v>
      </c>
      <c r="BF339" s="82" t="s">
        <v>662</v>
      </c>
      <c r="BG339" s="82" t="s">
        <v>2320</v>
      </c>
      <c r="BH339" s="82" t="s">
        <v>2549</v>
      </c>
      <c r="BI339" s="82" t="s">
        <v>551</v>
      </c>
      <c r="BJ339" s="82" t="s">
        <v>12378</v>
      </c>
      <c r="BK339" s="82" t="s">
        <v>19225</v>
      </c>
      <c r="BL339" s="82" t="s">
        <v>1445</v>
      </c>
      <c r="BN339" s="82" t="s">
        <v>14833</v>
      </c>
      <c r="BO339" s="82" t="s">
        <v>21496</v>
      </c>
      <c r="BP339" s="82" t="s">
        <v>3337</v>
      </c>
      <c r="BQ339" s="82" t="s">
        <v>9825</v>
      </c>
      <c r="BR339" s="82" t="s">
        <v>17330</v>
      </c>
      <c r="BS339" s="82" t="s">
        <v>21100</v>
      </c>
      <c r="BT339" s="82" t="s">
        <v>9061</v>
      </c>
      <c r="BU339" s="82" t="s">
        <v>13652</v>
      </c>
      <c r="BV339" s="82" t="s">
        <v>7585</v>
      </c>
      <c r="BW339" s="82" t="s">
        <v>22236</v>
      </c>
      <c r="BX339" s="82" t="s">
        <v>469</v>
      </c>
      <c r="BY339" s="82" t="s">
        <v>1724</v>
      </c>
      <c r="BZ339" s="82" t="s">
        <v>15735</v>
      </c>
      <c r="CA339" s="82" t="s">
        <v>8699</v>
      </c>
      <c r="CB339" s="82" t="s">
        <v>12923</v>
      </c>
      <c r="CC339" s="82" t="s">
        <v>22880</v>
      </c>
      <c r="CD339" s="82" t="s">
        <v>3756</v>
      </c>
      <c r="CE339" s="82" t="s">
        <v>16265</v>
      </c>
      <c r="CF339" s="82" t="s">
        <v>20762</v>
      </c>
      <c r="CG339" s="82" t="s">
        <v>1080</v>
      </c>
      <c r="CH339" s="82" t="s">
        <v>20156</v>
      </c>
      <c r="CI339" s="82" t="s">
        <v>14233</v>
      </c>
      <c r="CJ339" s="82" t="s">
        <v>2615</v>
      </c>
      <c r="CK339" s="82" t="s">
        <v>4173</v>
      </c>
      <c r="CL339" s="82" t="s">
        <v>1126</v>
      </c>
      <c r="CM339" s="82" t="s">
        <v>11547</v>
      </c>
      <c r="CO339" s="82" t="s">
        <v>16927</v>
      </c>
    </row>
    <row r="340" spans="3:93" ht="16.5" x14ac:dyDescent="0.25">
      <c r="C340" s="81" t="s">
        <v>5202</v>
      </c>
      <c r="D340" s="82" t="s">
        <v>5203</v>
      </c>
      <c r="E340" s="82" t="s">
        <v>5740</v>
      </c>
      <c r="F340" s="82" t="s">
        <v>6176</v>
      </c>
      <c r="G340" s="82" t="s">
        <v>6866</v>
      </c>
      <c r="H340" s="82" t="s">
        <v>7576</v>
      </c>
      <c r="I340" s="82" t="s">
        <v>339</v>
      </c>
      <c r="J340" s="82" t="s">
        <v>8603</v>
      </c>
      <c r="K340" s="82" t="s">
        <v>9367</v>
      </c>
      <c r="L340" s="82" t="s">
        <v>9693</v>
      </c>
      <c r="M340" s="82" t="s">
        <v>10108</v>
      </c>
      <c r="N340" s="82" t="s">
        <v>11203</v>
      </c>
      <c r="O340" s="82" t="s">
        <v>10682</v>
      </c>
      <c r="P340" s="82" t="s">
        <v>11627</v>
      </c>
      <c r="Q340" s="82" t="s">
        <v>3674</v>
      </c>
      <c r="R340" s="82" t="s">
        <v>1136</v>
      </c>
      <c r="S340" s="82" t="s">
        <v>8063</v>
      </c>
      <c r="T340" s="82" t="s">
        <v>8898</v>
      </c>
      <c r="U340" s="82" t="s">
        <v>12160</v>
      </c>
      <c r="V340" s="82" t="s">
        <v>692</v>
      </c>
      <c r="W340" s="82" t="s">
        <v>13426</v>
      </c>
      <c r="X340" s="82" t="s">
        <v>12998</v>
      </c>
      <c r="Y340" s="82" t="s">
        <v>12734</v>
      </c>
      <c r="Z340" s="82" t="s">
        <v>13849</v>
      </c>
      <c r="AA340" s="82" t="s">
        <v>14320</v>
      </c>
      <c r="AB340" s="82" t="s">
        <v>2885</v>
      </c>
      <c r="AC340" s="82" t="s">
        <v>12789</v>
      </c>
      <c r="AE340" s="82" t="s">
        <v>10711</v>
      </c>
      <c r="AF340" s="82" t="s">
        <v>15178</v>
      </c>
      <c r="AG340" s="82" t="s">
        <v>14409</v>
      </c>
      <c r="AH340" s="82" t="s">
        <v>11546</v>
      </c>
      <c r="AI340" s="82" t="s">
        <v>15704</v>
      </c>
      <c r="AJ340" s="82" t="s">
        <v>11785</v>
      </c>
      <c r="AK340" s="82" t="s">
        <v>9751</v>
      </c>
      <c r="AL340" s="82" t="s">
        <v>16497</v>
      </c>
      <c r="AM340" s="82" t="s">
        <v>3233</v>
      </c>
      <c r="AN340" s="82" t="s">
        <v>7106</v>
      </c>
      <c r="AO340" s="82" t="s">
        <v>18018</v>
      </c>
      <c r="AP340" s="82" t="s">
        <v>17964</v>
      </c>
      <c r="AQ340" s="82" t="s">
        <v>1696</v>
      </c>
      <c r="AR340" s="82" t="s">
        <v>1078</v>
      </c>
      <c r="AS340" s="82" t="s">
        <v>1195</v>
      </c>
      <c r="AT340" s="82" t="s">
        <v>941</v>
      </c>
      <c r="AU340" s="82" t="s">
        <v>946</v>
      </c>
      <c r="AV340" s="82" t="s">
        <v>2895</v>
      </c>
      <c r="AW340" s="82" t="s">
        <v>18660</v>
      </c>
      <c r="AX340" s="82" t="s">
        <v>1195</v>
      </c>
      <c r="AY340" s="82" t="s">
        <v>9786</v>
      </c>
      <c r="AZ340" s="82" t="s">
        <v>20061</v>
      </c>
      <c r="BA340" s="82" t="s">
        <v>3764</v>
      </c>
      <c r="BB340" s="82" t="s">
        <v>17235</v>
      </c>
      <c r="BC340" s="82" t="s">
        <v>1815</v>
      </c>
      <c r="BD340" s="82" t="s">
        <v>11309</v>
      </c>
      <c r="BE340" s="82" t="s">
        <v>3754</v>
      </c>
      <c r="BF340" s="82" t="s">
        <v>90</v>
      </c>
      <c r="BG340" s="82" t="s">
        <v>9106</v>
      </c>
      <c r="BH340" s="82" t="s">
        <v>471</v>
      </c>
      <c r="BI340" s="82" t="s">
        <v>20445</v>
      </c>
      <c r="BJ340" s="82" t="s">
        <v>9623</v>
      </c>
      <c r="BK340" s="82" t="s">
        <v>19226</v>
      </c>
      <c r="BL340" s="82" t="s">
        <v>325</v>
      </c>
      <c r="BN340" s="82" t="s">
        <v>19727</v>
      </c>
      <c r="BO340" s="82" t="s">
        <v>21488</v>
      </c>
      <c r="BP340" s="82" t="s">
        <v>1084</v>
      </c>
      <c r="BQ340" s="82" t="s">
        <v>12672</v>
      </c>
      <c r="BR340" s="82" t="s">
        <v>8037</v>
      </c>
      <c r="BS340" s="82" t="s">
        <v>21101</v>
      </c>
      <c r="BT340" s="82" t="s">
        <v>18645</v>
      </c>
      <c r="BU340" s="82" t="s">
        <v>20651</v>
      </c>
      <c r="BV340" s="82" t="s">
        <v>7583</v>
      </c>
      <c r="BW340" s="82" t="s">
        <v>22237</v>
      </c>
      <c r="BX340" s="82" t="s">
        <v>1150</v>
      </c>
      <c r="BY340" s="82" t="s">
        <v>12575</v>
      </c>
      <c r="BZ340" s="82" t="s">
        <v>19420</v>
      </c>
      <c r="CA340" s="82" t="s">
        <v>8647</v>
      </c>
      <c r="CB340" s="82" t="s">
        <v>19394</v>
      </c>
      <c r="CC340" s="82" t="s">
        <v>22881</v>
      </c>
      <c r="CD340" s="82" t="s">
        <v>736</v>
      </c>
      <c r="CE340" s="82" t="s">
        <v>8737</v>
      </c>
      <c r="CF340" s="82" t="s">
        <v>10795</v>
      </c>
      <c r="CG340" s="82" t="s">
        <v>3229</v>
      </c>
      <c r="CH340" s="82" t="s">
        <v>6912</v>
      </c>
      <c r="CI340" s="82" t="s">
        <v>14163</v>
      </c>
      <c r="CJ340" s="82" t="s">
        <v>7651</v>
      </c>
      <c r="CK340" s="82" t="s">
        <v>2194</v>
      </c>
      <c r="CL340" s="82" t="s">
        <v>1816</v>
      </c>
      <c r="CM340" s="82" t="s">
        <v>971</v>
      </c>
      <c r="CO340" s="82" t="s">
        <v>14418</v>
      </c>
    </row>
    <row r="341" spans="3:93" ht="16.5" x14ac:dyDescent="0.25">
      <c r="C341" s="81" t="s">
        <v>5204</v>
      </c>
      <c r="D341" s="82" t="s">
        <v>5205</v>
      </c>
      <c r="E341" s="82" t="s">
        <v>5741</v>
      </c>
      <c r="F341" s="82" t="s">
        <v>6172</v>
      </c>
      <c r="G341" s="82" t="s">
        <v>6867</v>
      </c>
      <c r="H341" s="82" t="s">
        <v>7578</v>
      </c>
      <c r="I341" s="82" t="s">
        <v>2192</v>
      </c>
      <c r="J341" s="82" t="s">
        <v>8286</v>
      </c>
      <c r="K341" s="82" t="s">
        <v>9368</v>
      </c>
      <c r="L341" s="82" t="s">
        <v>9696</v>
      </c>
      <c r="M341" s="82" t="s">
        <v>10109</v>
      </c>
      <c r="N341" s="82" t="s">
        <v>11205</v>
      </c>
      <c r="O341" s="82" t="s">
        <v>10685</v>
      </c>
      <c r="P341" s="82" t="s">
        <v>11628</v>
      </c>
      <c r="Q341" s="82" t="s">
        <v>1727</v>
      </c>
      <c r="R341" s="82" t="s">
        <v>2541</v>
      </c>
      <c r="S341" s="82" t="s">
        <v>12882</v>
      </c>
      <c r="T341" s="82" t="s">
        <v>12442</v>
      </c>
      <c r="U341" s="82" t="s">
        <v>12161</v>
      </c>
      <c r="V341" s="82" t="s">
        <v>12278</v>
      </c>
      <c r="W341" s="82" t="s">
        <v>13427</v>
      </c>
      <c r="X341" s="82" t="s">
        <v>12547</v>
      </c>
      <c r="Y341" s="82" t="s">
        <v>11471</v>
      </c>
      <c r="Z341" s="82" t="s">
        <v>13839</v>
      </c>
      <c r="AA341" s="82" t="s">
        <v>14321</v>
      </c>
      <c r="AB341" s="82" t="s">
        <v>11463</v>
      </c>
      <c r="AC341" s="82" t="s">
        <v>4164</v>
      </c>
      <c r="AE341" s="82" t="s">
        <v>10757</v>
      </c>
      <c r="AF341" s="82" t="s">
        <v>15179</v>
      </c>
      <c r="AG341" s="82" t="s">
        <v>14447</v>
      </c>
      <c r="AH341" s="82" t="s">
        <v>12281</v>
      </c>
      <c r="AI341" s="82" t="s">
        <v>14507</v>
      </c>
      <c r="AJ341" s="82" t="s">
        <v>8952</v>
      </c>
      <c r="AK341" s="82" t="s">
        <v>779</v>
      </c>
      <c r="AL341" s="82" t="s">
        <v>7840</v>
      </c>
      <c r="AM341" s="82" t="s">
        <v>649</v>
      </c>
      <c r="AN341" s="82" t="s">
        <v>7085</v>
      </c>
      <c r="AO341" s="82" t="s">
        <v>18351</v>
      </c>
      <c r="AP341" s="82" t="s">
        <v>17965</v>
      </c>
      <c r="AQ341" s="82" t="s">
        <v>1694</v>
      </c>
      <c r="AR341" s="82" t="s">
        <v>3045</v>
      </c>
      <c r="AS341" s="82" t="s">
        <v>331</v>
      </c>
      <c r="AT341" s="82" t="s">
        <v>642</v>
      </c>
      <c r="AU341" s="82" t="s">
        <v>12888</v>
      </c>
      <c r="AV341" s="82" t="s">
        <v>2544</v>
      </c>
      <c r="AW341" s="82" t="s">
        <v>18661</v>
      </c>
      <c r="AX341" s="82" t="s">
        <v>329</v>
      </c>
      <c r="AY341" s="82" t="s">
        <v>11329</v>
      </c>
      <c r="AZ341" s="82" t="s">
        <v>11655</v>
      </c>
      <c r="BA341" s="82" t="s">
        <v>1080</v>
      </c>
      <c r="BB341" s="82" t="s">
        <v>7582</v>
      </c>
      <c r="BC341" s="82" t="s">
        <v>919</v>
      </c>
      <c r="BD341" s="82" t="s">
        <v>11459</v>
      </c>
      <c r="BE341" s="82" t="s">
        <v>1744</v>
      </c>
      <c r="BF341" s="82" t="s">
        <v>3337</v>
      </c>
      <c r="BG341" s="82" t="s">
        <v>11588</v>
      </c>
      <c r="BH341" s="82" t="s">
        <v>743</v>
      </c>
      <c r="BI341" s="82" t="s">
        <v>20454</v>
      </c>
      <c r="BJ341" s="82" t="s">
        <v>9640</v>
      </c>
      <c r="BK341" s="82" t="s">
        <v>5705</v>
      </c>
      <c r="BL341" s="82" t="s">
        <v>329</v>
      </c>
      <c r="BN341" s="82" t="s">
        <v>14852</v>
      </c>
      <c r="BO341" s="82" t="s">
        <v>21514</v>
      </c>
      <c r="BP341" s="82" t="s">
        <v>12789</v>
      </c>
      <c r="BQ341" s="82" t="s">
        <v>4271</v>
      </c>
      <c r="BR341" s="82" t="s">
        <v>7841</v>
      </c>
      <c r="BS341" s="82" t="s">
        <v>21092</v>
      </c>
      <c r="BT341" s="82" t="s">
        <v>4257</v>
      </c>
      <c r="BU341" s="82" t="s">
        <v>20069</v>
      </c>
      <c r="BV341" s="82" t="s">
        <v>324</v>
      </c>
      <c r="BW341" s="82" t="s">
        <v>22238</v>
      </c>
      <c r="BX341" s="82" t="s">
        <v>3015</v>
      </c>
      <c r="BY341" s="82" t="s">
        <v>1126</v>
      </c>
      <c r="BZ341" s="82" t="s">
        <v>14704</v>
      </c>
      <c r="CA341" s="82" t="s">
        <v>16611</v>
      </c>
      <c r="CB341" s="82" t="s">
        <v>9070</v>
      </c>
      <c r="CC341" s="82" t="s">
        <v>15020</v>
      </c>
      <c r="CD341" s="82" t="s">
        <v>1748</v>
      </c>
      <c r="CE341" s="82" t="s">
        <v>16275</v>
      </c>
      <c r="CF341" s="82" t="s">
        <v>20763</v>
      </c>
      <c r="CG341" s="82" t="s">
        <v>1083</v>
      </c>
      <c r="CH341" s="82" t="s">
        <v>17291</v>
      </c>
      <c r="CI341" s="82" t="s">
        <v>14174</v>
      </c>
      <c r="CJ341" s="82" t="s">
        <v>4169</v>
      </c>
      <c r="CK341" s="82" t="s">
        <v>2629</v>
      </c>
      <c r="CL341" s="82" t="s">
        <v>4356</v>
      </c>
      <c r="CM341" s="82" t="s">
        <v>11299</v>
      </c>
      <c r="CO341" s="82" t="s">
        <v>14846</v>
      </c>
    </row>
    <row r="342" spans="3:93" ht="16.5" x14ac:dyDescent="0.25">
      <c r="C342" s="81" t="s">
        <v>5206</v>
      </c>
      <c r="D342" s="82" t="s">
        <v>5207</v>
      </c>
      <c r="E342" s="82" t="s">
        <v>5742</v>
      </c>
      <c r="F342" s="82" t="s">
        <v>6177</v>
      </c>
      <c r="G342" s="82" t="s">
        <v>6870</v>
      </c>
      <c r="H342" s="82" t="s">
        <v>7581</v>
      </c>
      <c r="I342" s="82" t="s">
        <v>7651</v>
      </c>
      <c r="J342" s="82" t="s">
        <v>8626</v>
      </c>
      <c r="K342" s="82" t="s">
        <v>9371</v>
      </c>
      <c r="L342" s="82" t="s">
        <v>9698</v>
      </c>
      <c r="M342" s="82" t="s">
        <v>10110</v>
      </c>
      <c r="N342" s="82" t="s">
        <v>11020</v>
      </c>
      <c r="O342" s="82" t="s">
        <v>10686</v>
      </c>
      <c r="P342" s="82" t="s">
        <v>9336</v>
      </c>
      <c r="Q342" s="82" t="s">
        <v>4364</v>
      </c>
      <c r="R342" s="82" t="s">
        <v>2545</v>
      </c>
      <c r="S342" s="82" t="s">
        <v>1076</v>
      </c>
      <c r="T342" s="82" t="s">
        <v>12443</v>
      </c>
      <c r="U342" s="82" t="s">
        <v>12162</v>
      </c>
      <c r="V342" s="82" t="s">
        <v>12279</v>
      </c>
      <c r="W342" s="82" t="s">
        <v>13428</v>
      </c>
      <c r="X342" s="82" t="s">
        <v>9182</v>
      </c>
      <c r="Y342" s="82" t="s">
        <v>9807</v>
      </c>
      <c r="Z342" s="82" t="s">
        <v>13850</v>
      </c>
      <c r="AA342" s="82" t="s">
        <v>14322</v>
      </c>
      <c r="AB342" s="82" t="s">
        <v>12799</v>
      </c>
      <c r="AC342" s="82" t="s">
        <v>12565</v>
      </c>
      <c r="AE342" s="82" t="s">
        <v>16111</v>
      </c>
      <c r="AF342" s="82" t="s">
        <v>7431</v>
      </c>
      <c r="AG342" s="82" t="s">
        <v>14824</v>
      </c>
      <c r="AH342" s="82" t="s">
        <v>12810</v>
      </c>
      <c r="AI342" s="82" t="s">
        <v>8419</v>
      </c>
      <c r="AJ342" s="82" t="s">
        <v>12421</v>
      </c>
      <c r="AK342" s="82" t="s">
        <v>9689</v>
      </c>
      <c r="AL342" s="82" t="s">
        <v>16503</v>
      </c>
      <c r="AM342" s="82" t="s">
        <v>652</v>
      </c>
      <c r="AN342" s="82" t="s">
        <v>6513</v>
      </c>
      <c r="AO342" s="82" t="s">
        <v>18352</v>
      </c>
      <c r="AP342" s="82" t="s">
        <v>17966</v>
      </c>
      <c r="AQ342" s="82" t="s">
        <v>940</v>
      </c>
      <c r="AR342" s="82" t="s">
        <v>660</v>
      </c>
      <c r="AS342" s="82" t="s">
        <v>2189</v>
      </c>
      <c r="AT342" s="82" t="s">
        <v>636</v>
      </c>
      <c r="AU342" s="82" t="s">
        <v>12786</v>
      </c>
      <c r="AV342" s="82" t="s">
        <v>633</v>
      </c>
      <c r="AW342" s="82" t="s">
        <v>18662</v>
      </c>
      <c r="AX342" s="82" t="s">
        <v>330</v>
      </c>
      <c r="AY342" s="82" t="s">
        <v>9778</v>
      </c>
      <c r="AZ342" s="82" t="s">
        <v>20062</v>
      </c>
      <c r="BA342" s="82" t="s">
        <v>3233</v>
      </c>
      <c r="BB342" s="82" t="s">
        <v>7585</v>
      </c>
      <c r="BC342" s="82" t="s">
        <v>1852</v>
      </c>
      <c r="BD342" s="82" t="s">
        <v>12691</v>
      </c>
      <c r="BE342" s="82" t="s">
        <v>1555</v>
      </c>
      <c r="BF342" s="82" t="s">
        <v>1083</v>
      </c>
      <c r="BG342" s="82" t="s">
        <v>2330</v>
      </c>
      <c r="BH342" s="82" t="s">
        <v>2300</v>
      </c>
      <c r="BI342" s="82" t="s">
        <v>20455</v>
      </c>
      <c r="BJ342" s="82" t="s">
        <v>9589</v>
      </c>
      <c r="BK342" s="82" t="s">
        <v>19227</v>
      </c>
      <c r="BL342" s="82" t="s">
        <v>340</v>
      </c>
      <c r="BN342" s="82" t="s">
        <v>7148</v>
      </c>
      <c r="BO342" s="82" t="s">
        <v>21515</v>
      </c>
      <c r="BP342" s="82" t="s">
        <v>2156</v>
      </c>
      <c r="BQ342" s="82" t="s">
        <v>9107</v>
      </c>
      <c r="BR342" s="82" t="s">
        <v>16833</v>
      </c>
      <c r="BS342" s="82" t="s">
        <v>21102</v>
      </c>
      <c r="BT342" s="82" t="s">
        <v>3142</v>
      </c>
      <c r="BU342" s="82" t="s">
        <v>9468</v>
      </c>
      <c r="BV342" s="82" t="s">
        <v>324</v>
      </c>
      <c r="BW342" s="82" t="s">
        <v>22239</v>
      </c>
      <c r="BX342" s="82" t="s">
        <v>3961</v>
      </c>
      <c r="BY342" s="82" t="s">
        <v>1124</v>
      </c>
      <c r="BZ342" s="82" t="s">
        <v>19620</v>
      </c>
      <c r="CA342" s="82" t="s">
        <v>8741</v>
      </c>
      <c r="CB342" s="82" t="s">
        <v>3897</v>
      </c>
      <c r="CC342" s="82" t="s">
        <v>8533</v>
      </c>
      <c r="CD342" s="82" t="s">
        <v>12377</v>
      </c>
      <c r="CE342" s="82" t="s">
        <v>16733</v>
      </c>
      <c r="CF342" s="82" t="s">
        <v>20764</v>
      </c>
      <c r="CG342" s="82" t="s">
        <v>653</v>
      </c>
      <c r="CH342" s="82" t="s">
        <v>7626</v>
      </c>
      <c r="CI342" s="82" t="s">
        <v>15113</v>
      </c>
      <c r="CJ342" s="82" t="s">
        <v>2629</v>
      </c>
      <c r="CK342" s="82" t="s">
        <v>1074</v>
      </c>
      <c r="CL342" s="82" t="s">
        <v>1811</v>
      </c>
      <c r="CM342" s="82" t="s">
        <v>11290</v>
      </c>
      <c r="CO342" s="82" t="s">
        <v>7139</v>
      </c>
    </row>
    <row r="343" spans="3:93" ht="16.5" x14ac:dyDescent="0.25">
      <c r="C343" s="81" t="s">
        <v>5208</v>
      </c>
      <c r="D343" s="82" t="s">
        <v>5209</v>
      </c>
      <c r="E343" s="82" t="s">
        <v>5743</v>
      </c>
      <c r="F343" s="82" t="s">
        <v>6178</v>
      </c>
      <c r="G343" s="82" t="s">
        <v>6871</v>
      </c>
      <c r="H343" s="82" t="s">
        <v>7578</v>
      </c>
      <c r="I343" s="82" t="s">
        <v>1454</v>
      </c>
      <c r="J343" s="82" t="s">
        <v>8276</v>
      </c>
      <c r="K343" s="82" t="s">
        <v>9373</v>
      </c>
      <c r="L343" s="82" t="s">
        <v>9699</v>
      </c>
      <c r="M343" s="82" t="s">
        <v>10101</v>
      </c>
      <c r="N343" s="82" t="s">
        <v>11205</v>
      </c>
      <c r="O343" s="82" t="s">
        <v>10687</v>
      </c>
      <c r="P343" s="82" t="s">
        <v>11630</v>
      </c>
      <c r="Q343" s="82" t="s">
        <v>8926</v>
      </c>
      <c r="R343" s="82" t="s">
        <v>449</v>
      </c>
      <c r="S343" s="82" t="s">
        <v>2624</v>
      </c>
      <c r="T343" s="82" t="s">
        <v>9255</v>
      </c>
      <c r="U343" s="82" t="s">
        <v>12163</v>
      </c>
      <c r="V343" s="82" t="s">
        <v>11298</v>
      </c>
      <c r="W343" s="82" t="s">
        <v>13429</v>
      </c>
      <c r="X343" s="82" t="s">
        <v>1843</v>
      </c>
      <c r="Y343" s="82" t="s">
        <v>12733</v>
      </c>
      <c r="Z343" s="82" t="s">
        <v>13851</v>
      </c>
      <c r="AA343" s="82" t="s">
        <v>14321</v>
      </c>
      <c r="AB343" s="82" t="s">
        <v>787</v>
      </c>
      <c r="AC343" s="82" t="s">
        <v>4163</v>
      </c>
      <c r="AE343" s="82" t="s">
        <v>16112</v>
      </c>
      <c r="AF343" s="82" t="s">
        <v>7247</v>
      </c>
      <c r="AG343" s="82" t="s">
        <v>14827</v>
      </c>
      <c r="AH343" s="82" t="s">
        <v>11446</v>
      </c>
      <c r="AI343" s="82" t="s">
        <v>8394</v>
      </c>
      <c r="AJ343" s="82" t="s">
        <v>11790</v>
      </c>
      <c r="AK343" s="82" t="s">
        <v>9694</v>
      </c>
      <c r="AL343" s="82" t="s">
        <v>16504</v>
      </c>
      <c r="AM343" s="82" t="s">
        <v>658</v>
      </c>
      <c r="AN343" s="82" t="s">
        <v>16752</v>
      </c>
      <c r="AO343" s="82" t="s">
        <v>18353</v>
      </c>
      <c r="AP343" s="82" t="s">
        <v>17967</v>
      </c>
      <c r="AQ343" s="82" t="s">
        <v>1930</v>
      </c>
      <c r="AR343" s="82" t="s">
        <v>3045</v>
      </c>
      <c r="AS343" s="82" t="s">
        <v>327</v>
      </c>
      <c r="AT343" s="82" t="s">
        <v>641</v>
      </c>
      <c r="AU343" s="82" t="s">
        <v>13937</v>
      </c>
      <c r="AV343" s="82" t="s">
        <v>469</v>
      </c>
      <c r="AW343" s="82" t="s">
        <v>10377</v>
      </c>
      <c r="AX343" s="82" t="s">
        <v>340</v>
      </c>
      <c r="AY343" s="82" t="s">
        <v>12428</v>
      </c>
      <c r="AZ343" s="82" t="s">
        <v>20063</v>
      </c>
      <c r="BA343" s="82" t="s">
        <v>3659</v>
      </c>
      <c r="BB343" s="82" t="s">
        <v>7582</v>
      </c>
      <c r="BC343" s="82" t="s">
        <v>1808</v>
      </c>
      <c r="BD343" s="82" t="s">
        <v>12713</v>
      </c>
      <c r="BE343" s="82" t="s">
        <v>3829</v>
      </c>
      <c r="BF343" s="82" t="s">
        <v>660</v>
      </c>
      <c r="BG343" s="82" t="s">
        <v>12964</v>
      </c>
      <c r="BH343" s="82" t="s">
        <v>2888</v>
      </c>
      <c r="BI343" s="82" t="s">
        <v>20456</v>
      </c>
      <c r="BJ343" s="82" t="s">
        <v>15264</v>
      </c>
      <c r="BK343" s="82" t="s">
        <v>19228</v>
      </c>
      <c r="BL343" s="82" t="s">
        <v>329</v>
      </c>
      <c r="BN343" s="82" t="s">
        <v>16888</v>
      </c>
      <c r="BO343" s="82" t="s">
        <v>21516</v>
      </c>
      <c r="BP343" s="82" t="s">
        <v>2156</v>
      </c>
      <c r="BQ343" s="82" t="s">
        <v>12491</v>
      </c>
      <c r="BR343" s="82" t="s">
        <v>18058</v>
      </c>
      <c r="BS343" s="82" t="s">
        <v>19977</v>
      </c>
      <c r="BT343" s="82" t="s">
        <v>9263</v>
      </c>
      <c r="BU343" s="82" t="s">
        <v>10747</v>
      </c>
      <c r="BV343" s="82" t="s">
        <v>7582</v>
      </c>
      <c r="BW343" s="82" t="s">
        <v>22240</v>
      </c>
      <c r="BX343" s="82" t="s">
        <v>628</v>
      </c>
      <c r="BY343" s="82" t="s">
        <v>9540</v>
      </c>
      <c r="BZ343" s="82" t="s">
        <v>15048</v>
      </c>
      <c r="CA343" s="82" t="s">
        <v>8286</v>
      </c>
      <c r="CB343" s="82" t="s">
        <v>20572</v>
      </c>
      <c r="CC343" s="82" t="s">
        <v>22882</v>
      </c>
      <c r="CD343" s="82" t="s">
        <v>910</v>
      </c>
      <c r="CE343" s="82" t="s">
        <v>8786</v>
      </c>
      <c r="CF343" s="82" t="s">
        <v>20765</v>
      </c>
      <c r="CG343" s="82" t="s">
        <v>3228</v>
      </c>
      <c r="CH343" s="82" t="s">
        <v>21898</v>
      </c>
      <c r="CI343" s="82" t="s">
        <v>15093</v>
      </c>
      <c r="CJ343" s="82" t="s">
        <v>3765</v>
      </c>
      <c r="CK343" s="82" t="s">
        <v>2620</v>
      </c>
      <c r="CL343" s="82" t="s">
        <v>1859</v>
      </c>
      <c r="CM343" s="82" t="s">
        <v>11816</v>
      </c>
      <c r="CO343" s="82" t="s">
        <v>7174</v>
      </c>
    </row>
    <row r="344" spans="3:93" ht="16.5" x14ac:dyDescent="0.25">
      <c r="C344" s="81" t="s">
        <v>5210</v>
      </c>
      <c r="D344" s="82" t="s">
        <v>5211</v>
      </c>
      <c r="E344" s="82" t="s">
        <v>5744</v>
      </c>
      <c r="F344" s="82" t="s">
        <v>6179</v>
      </c>
      <c r="G344" s="82" t="s">
        <v>6873</v>
      </c>
      <c r="H344" s="82" t="s">
        <v>7584</v>
      </c>
      <c r="I344" s="82" t="s">
        <v>2615</v>
      </c>
      <c r="J344" s="82" t="s">
        <v>8631</v>
      </c>
      <c r="K344" s="82" t="s">
        <v>9374</v>
      </c>
      <c r="L344" s="82" t="s">
        <v>8802</v>
      </c>
      <c r="M344" s="82" t="s">
        <v>10111</v>
      </c>
      <c r="N344" s="82" t="s">
        <v>11208</v>
      </c>
      <c r="O344" s="82" t="s">
        <v>10689</v>
      </c>
      <c r="P344" s="82" t="s">
        <v>11631</v>
      </c>
      <c r="Q344" s="82" t="s">
        <v>9645</v>
      </c>
      <c r="R344" s="82" t="s">
        <v>2542</v>
      </c>
      <c r="S344" s="82" t="s">
        <v>3661</v>
      </c>
      <c r="T344" s="82" t="s">
        <v>9819</v>
      </c>
      <c r="U344" s="82" t="s">
        <v>12164</v>
      </c>
      <c r="V344" s="82" t="s">
        <v>11347</v>
      </c>
      <c r="W344" s="82" t="s">
        <v>13430</v>
      </c>
      <c r="X344" s="82" t="s">
        <v>13002</v>
      </c>
      <c r="Y344" s="82" t="s">
        <v>8825</v>
      </c>
      <c r="Z344" s="82" t="s">
        <v>13852</v>
      </c>
      <c r="AA344" s="82" t="s">
        <v>14325</v>
      </c>
      <c r="AB344" s="82" t="s">
        <v>3117</v>
      </c>
      <c r="AC344" s="82" t="s">
        <v>3839</v>
      </c>
      <c r="AE344" s="82" t="s">
        <v>16113</v>
      </c>
      <c r="AF344" s="82" t="s">
        <v>6604</v>
      </c>
      <c r="AG344" s="82" t="s">
        <v>14829</v>
      </c>
      <c r="AH344" s="82" t="s">
        <v>779</v>
      </c>
      <c r="AI344" s="82" t="s">
        <v>14753</v>
      </c>
      <c r="AJ344" s="82" t="s">
        <v>2530</v>
      </c>
      <c r="AK344" s="82" t="s">
        <v>11454</v>
      </c>
      <c r="AL344" s="82" t="s">
        <v>16506</v>
      </c>
      <c r="AM344" s="82" t="s">
        <v>653</v>
      </c>
      <c r="AN344" s="82" t="s">
        <v>15242</v>
      </c>
      <c r="AO344" s="82" t="s">
        <v>16170</v>
      </c>
      <c r="AP344" s="82" t="s">
        <v>17968</v>
      </c>
      <c r="AQ344" s="82" t="s">
        <v>12889</v>
      </c>
      <c r="AR344" s="82" t="s">
        <v>652</v>
      </c>
      <c r="AS344" s="82" t="s">
        <v>1453</v>
      </c>
      <c r="AT344" s="82" t="s">
        <v>4165</v>
      </c>
      <c r="AU344" s="82" t="s">
        <v>640</v>
      </c>
      <c r="AV344" s="82" t="s">
        <v>3011</v>
      </c>
      <c r="AW344" s="82" t="s">
        <v>18663</v>
      </c>
      <c r="AX344" s="82" t="s">
        <v>2189</v>
      </c>
      <c r="AY344" s="82" t="s">
        <v>2983</v>
      </c>
      <c r="AZ344" s="82" t="s">
        <v>20064</v>
      </c>
      <c r="BA344" s="82" t="s">
        <v>3338</v>
      </c>
      <c r="BB344" s="82" t="s">
        <v>1468</v>
      </c>
      <c r="BC344" s="82" t="s">
        <v>3162</v>
      </c>
      <c r="BD344" s="82" t="s">
        <v>8861</v>
      </c>
      <c r="BE344" s="82" t="s">
        <v>3959</v>
      </c>
      <c r="BF344" s="82" t="s">
        <v>1926</v>
      </c>
      <c r="BG344" s="82" t="s">
        <v>9098</v>
      </c>
      <c r="BH344" s="82" t="s">
        <v>744</v>
      </c>
      <c r="BI344" s="82" t="s">
        <v>20457</v>
      </c>
      <c r="BJ344" s="82" t="s">
        <v>9597</v>
      </c>
      <c r="BK344" s="82" t="s">
        <v>19229</v>
      </c>
      <c r="BL344" s="82" t="s">
        <v>340</v>
      </c>
      <c r="BN344" s="82" t="s">
        <v>16292</v>
      </c>
      <c r="BO344" s="82" t="s">
        <v>21517</v>
      </c>
      <c r="BP344" s="82" t="s">
        <v>636</v>
      </c>
      <c r="BQ344" s="82" t="s">
        <v>9065</v>
      </c>
      <c r="BR344" s="82" t="s">
        <v>17509</v>
      </c>
      <c r="BS344" s="82" t="s">
        <v>21103</v>
      </c>
      <c r="BT344" s="82" t="s">
        <v>9187</v>
      </c>
      <c r="BU344" s="82" t="s">
        <v>16141</v>
      </c>
      <c r="BV344" s="82" t="s">
        <v>1199</v>
      </c>
      <c r="BW344" s="82" t="s">
        <v>22241</v>
      </c>
      <c r="BX344" s="82" t="s">
        <v>3083</v>
      </c>
      <c r="BY344" s="82" t="s">
        <v>9552</v>
      </c>
      <c r="BZ344" s="82" t="s">
        <v>22971</v>
      </c>
      <c r="CA344" s="82" t="s">
        <v>21703</v>
      </c>
      <c r="CB344" s="82" t="s">
        <v>20616</v>
      </c>
      <c r="CC344" s="82" t="s">
        <v>22883</v>
      </c>
      <c r="CD344" s="82" t="s">
        <v>8924</v>
      </c>
      <c r="CE344" s="82" t="s">
        <v>19677</v>
      </c>
      <c r="CF344" s="82" t="s">
        <v>15914</v>
      </c>
      <c r="CG344" s="82" t="s">
        <v>936</v>
      </c>
      <c r="CH344" s="82" t="s">
        <v>7583</v>
      </c>
      <c r="CI344" s="82" t="s">
        <v>14259</v>
      </c>
      <c r="CJ344" s="82" t="s">
        <v>2630</v>
      </c>
      <c r="CK344" s="82" t="s">
        <v>2629</v>
      </c>
      <c r="CL344" s="82" t="s">
        <v>9533</v>
      </c>
      <c r="CM344" s="82" t="s">
        <v>11415</v>
      </c>
      <c r="CO344" s="82" t="s">
        <v>15147</v>
      </c>
    </row>
    <row r="345" spans="3:93" ht="16.5" x14ac:dyDescent="0.25">
      <c r="C345" s="81" t="s">
        <v>5212</v>
      </c>
      <c r="D345" s="82" t="s">
        <v>5213</v>
      </c>
      <c r="E345" s="82" t="s">
        <v>5745</v>
      </c>
      <c r="F345" s="82" t="s">
        <v>6180</v>
      </c>
      <c r="G345" s="82" t="s">
        <v>6875</v>
      </c>
      <c r="H345" s="82" t="s">
        <v>7581</v>
      </c>
      <c r="I345" s="82" t="s">
        <v>7651</v>
      </c>
      <c r="J345" s="82" t="s">
        <v>8633</v>
      </c>
      <c r="K345" s="82" t="s">
        <v>9375</v>
      </c>
      <c r="L345" s="82" t="s">
        <v>8859</v>
      </c>
      <c r="M345" s="82" t="s">
        <v>10091</v>
      </c>
      <c r="N345" s="82" t="s">
        <v>11209</v>
      </c>
      <c r="O345" s="82" t="s">
        <v>10690</v>
      </c>
      <c r="P345" s="82" t="s">
        <v>11633</v>
      </c>
      <c r="Q345" s="82" t="s">
        <v>11777</v>
      </c>
      <c r="R345" s="82" t="s">
        <v>2543</v>
      </c>
      <c r="S345" s="82" t="s">
        <v>4170</v>
      </c>
      <c r="T345" s="82" t="s">
        <v>12446</v>
      </c>
      <c r="U345" s="82" t="s">
        <v>12165</v>
      </c>
      <c r="V345" s="82" t="s">
        <v>12279</v>
      </c>
      <c r="W345" s="82" t="s">
        <v>13431</v>
      </c>
      <c r="X345" s="82" t="s">
        <v>1255</v>
      </c>
      <c r="Y345" s="82" t="s">
        <v>11467</v>
      </c>
      <c r="Z345" s="82" t="s">
        <v>13853</v>
      </c>
      <c r="AA345" s="82" t="s">
        <v>14327</v>
      </c>
      <c r="AB345" s="82" t="s">
        <v>9788</v>
      </c>
      <c r="AC345" s="82" t="s">
        <v>1704</v>
      </c>
      <c r="AE345" s="82" t="s">
        <v>16114</v>
      </c>
      <c r="AF345" s="82" t="s">
        <v>15182</v>
      </c>
      <c r="AG345" s="82" t="s">
        <v>14831</v>
      </c>
      <c r="AH345" s="82" t="s">
        <v>12360</v>
      </c>
      <c r="AI345" s="82" t="s">
        <v>8514</v>
      </c>
      <c r="AJ345" s="82" t="s">
        <v>12385</v>
      </c>
      <c r="AK345" s="82" t="s">
        <v>8811</v>
      </c>
      <c r="AL345" s="82" t="s">
        <v>16508</v>
      </c>
      <c r="AM345" s="82" t="s">
        <v>1925</v>
      </c>
      <c r="AN345" s="82" t="s">
        <v>16753</v>
      </c>
      <c r="AO345" s="82" t="s">
        <v>18355</v>
      </c>
      <c r="AP345" s="82" t="s">
        <v>17969</v>
      </c>
      <c r="AQ345" s="82" t="s">
        <v>946</v>
      </c>
      <c r="AR345" s="82" t="s">
        <v>1934</v>
      </c>
      <c r="AS345" s="82" t="s">
        <v>1467</v>
      </c>
      <c r="AT345" s="82" t="s">
        <v>12887</v>
      </c>
      <c r="AU345" s="82" t="s">
        <v>942</v>
      </c>
      <c r="AV345" s="82" t="s">
        <v>467</v>
      </c>
      <c r="AW345" s="82" t="s">
        <v>18664</v>
      </c>
      <c r="AX345" s="82" t="s">
        <v>331</v>
      </c>
      <c r="AY345" s="82" t="s">
        <v>11534</v>
      </c>
      <c r="AZ345" s="82" t="s">
        <v>15863</v>
      </c>
      <c r="BA345" s="82" t="s">
        <v>8059</v>
      </c>
      <c r="BB345" s="82" t="s">
        <v>7585</v>
      </c>
      <c r="BC345" s="82" t="s">
        <v>2895</v>
      </c>
      <c r="BD345" s="82" t="s">
        <v>3129</v>
      </c>
      <c r="BE345" s="82" t="s">
        <v>1557</v>
      </c>
      <c r="BF345" s="82" t="s">
        <v>654</v>
      </c>
      <c r="BG345" s="82" t="s">
        <v>19376</v>
      </c>
      <c r="BH345" s="82" t="s">
        <v>460</v>
      </c>
      <c r="BI345" s="82" t="s">
        <v>20458</v>
      </c>
      <c r="BJ345" s="82" t="s">
        <v>11762</v>
      </c>
      <c r="BK345" s="82" t="s">
        <v>19230</v>
      </c>
      <c r="BL345" s="82" t="s">
        <v>1199</v>
      </c>
      <c r="BN345" s="82" t="s">
        <v>14856</v>
      </c>
      <c r="BO345" s="82" t="s">
        <v>21519</v>
      </c>
      <c r="BP345" s="82" t="s">
        <v>3760</v>
      </c>
      <c r="BQ345" s="82" t="s">
        <v>4271</v>
      </c>
      <c r="BR345" s="82" t="s">
        <v>18741</v>
      </c>
      <c r="BS345" s="82" t="s">
        <v>21104</v>
      </c>
      <c r="BT345" s="82" t="s">
        <v>20545</v>
      </c>
      <c r="BU345" s="82" t="s">
        <v>20652</v>
      </c>
      <c r="BV345" s="82" t="s">
        <v>323</v>
      </c>
      <c r="BW345" s="82" t="s">
        <v>22242</v>
      </c>
      <c r="BX345" s="82" t="s">
        <v>3083</v>
      </c>
      <c r="BY345" s="82" t="s">
        <v>9544</v>
      </c>
      <c r="BZ345" s="82" t="s">
        <v>22972</v>
      </c>
      <c r="CA345" s="82" t="s">
        <v>8648</v>
      </c>
      <c r="CB345" s="82" t="s">
        <v>2326</v>
      </c>
      <c r="CC345" s="82" t="s">
        <v>8136</v>
      </c>
      <c r="CD345" s="82" t="s">
        <v>9592</v>
      </c>
      <c r="CE345" s="82" t="s">
        <v>19678</v>
      </c>
      <c r="CF345" s="82" t="s">
        <v>18354</v>
      </c>
      <c r="CG345" s="82" t="s">
        <v>654</v>
      </c>
      <c r="CH345" s="82" t="s">
        <v>22409</v>
      </c>
      <c r="CI345" s="82" t="s">
        <v>15110</v>
      </c>
      <c r="CJ345" s="82" t="s">
        <v>8055</v>
      </c>
      <c r="CK345" s="82" t="s">
        <v>338</v>
      </c>
      <c r="CL345" s="82" t="s">
        <v>1158</v>
      </c>
      <c r="CM345" s="82" t="s">
        <v>11824</v>
      </c>
      <c r="CO345" s="82" t="s">
        <v>14347</v>
      </c>
    </row>
    <row r="346" spans="3:93" ht="16.5" x14ac:dyDescent="0.25">
      <c r="C346" s="81" t="s">
        <v>5214</v>
      </c>
      <c r="D346" s="82" t="s">
        <v>5215</v>
      </c>
      <c r="E346" s="82" t="s">
        <v>5746</v>
      </c>
      <c r="F346" s="82" t="s">
        <v>6181</v>
      </c>
      <c r="G346" s="82" t="s">
        <v>6876</v>
      </c>
      <c r="H346" s="82" t="s">
        <v>326</v>
      </c>
      <c r="I346" s="82" t="s">
        <v>3765</v>
      </c>
      <c r="J346" s="82" t="s">
        <v>8636</v>
      </c>
      <c r="K346" s="82" t="s">
        <v>9376</v>
      </c>
      <c r="L346" s="82" t="s">
        <v>9703</v>
      </c>
      <c r="M346" s="82" t="s">
        <v>10114</v>
      </c>
      <c r="N346" s="82" t="s">
        <v>11210</v>
      </c>
      <c r="O346" s="82" t="s">
        <v>10691</v>
      </c>
      <c r="P346" s="82" t="s">
        <v>11634</v>
      </c>
      <c r="Q346" s="82" t="s">
        <v>11778</v>
      </c>
      <c r="R346" s="82" t="s">
        <v>3369</v>
      </c>
      <c r="S346" s="82" t="s">
        <v>2623</v>
      </c>
      <c r="T346" s="82" t="s">
        <v>12447</v>
      </c>
      <c r="U346" s="82" t="s">
        <v>12166</v>
      </c>
      <c r="V346" s="82" t="s">
        <v>3004</v>
      </c>
      <c r="W346" s="82" t="s">
        <v>13432</v>
      </c>
      <c r="X346" s="82" t="s">
        <v>3469</v>
      </c>
      <c r="Y346" s="82" t="s">
        <v>8813</v>
      </c>
      <c r="Z346" s="82" t="s">
        <v>13854</v>
      </c>
      <c r="AA346" s="82" t="s">
        <v>14330</v>
      </c>
      <c r="AB346" s="82" t="s">
        <v>12325</v>
      </c>
      <c r="AC346" s="82" t="s">
        <v>3165</v>
      </c>
      <c r="AE346" s="82" t="s">
        <v>13327</v>
      </c>
      <c r="AF346" s="82" t="s">
        <v>6547</v>
      </c>
      <c r="AG346" s="82" t="s">
        <v>14833</v>
      </c>
      <c r="AH346" s="82" t="s">
        <v>11538</v>
      </c>
      <c r="AI346" s="82" t="s">
        <v>15014</v>
      </c>
      <c r="AJ346" s="82" t="s">
        <v>2531</v>
      </c>
      <c r="AK346" s="82" t="s">
        <v>12732</v>
      </c>
      <c r="AL346" s="82" t="s">
        <v>16510</v>
      </c>
      <c r="AM346" s="82" t="s">
        <v>1928</v>
      </c>
      <c r="AN346" s="82" t="s">
        <v>7433</v>
      </c>
      <c r="AO346" s="82" t="s">
        <v>18356</v>
      </c>
      <c r="AP346" s="82" t="s">
        <v>17970</v>
      </c>
      <c r="AQ346" s="82" t="s">
        <v>641</v>
      </c>
      <c r="AR346" s="82" t="s">
        <v>1084</v>
      </c>
      <c r="AS346" s="82" t="s">
        <v>2196</v>
      </c>
      <c r="AT346" s="82" t="s">
        <v>3072</v>
      </c>
      <c r="AU346" s="82" t="s">
        <v>4168</v>
      </c>
      <c r="AV346" s="82" t="s">
        <v>626</v>
      </c>
      <c r="AW346" s="82" t="s">
        <v>18665</v>
      </c>
      <c r="AX346" s="82" t="s">
        <v>2197</v>
      </c>
      <c r="AY346" s="82" t="s">
        <v>11463</v>
      </c>
      <c r="AZ346" s="82" t="s">
        <v>15988</v>
      </c>
      <c r="BA346" s="82" t="s">
        <v>1934</v>
      </c>
      <c r="BB346" s="82" t="s">
        <v>324</v>
      </c>
      <c r="BC346" s="82" t="s">
        <v>45</v>
      </c>
      <c r="BD346" s="82" t="s">
        <v>12328</v>
      </c>
      <c r="BE346" s="82" t="s">
        <v>8934</v>
      </c>
      <c r="BF346" s="82" t="s">
        <v>3762</v>
      </c>
      <c r="BG346" s="82" t="s">
        <v>12990</v>
      </c>
      <c r="BH346" s="82" t="s">
        <v>628</v>
      </c>
      <c r="BI346" s="82" t="s">
        <v>20459</v>
      </c>
      <c r="BJ346" s="82" t="s">
        <v>8927</v>
      </c>
      <c r="BK346" s="82" t="s">
        <v>19231</v>
      </c>
      <c r="BL346" s="82" t="s">
        <v>330</v>
      </c>
      <c r="BN346" s="82" t="s">
        <v>7162</v>
      </c>
      <c r="BO346" s="82" t="s">
        <v>21520</v>
      </c>
      <c r="BP346" s="82" t="s">
        <v>2156</v>
      </c>
      <c r="BQ346" s="82" t="s">
        <v>19372</v>
      </c>
      <c r="BR346" s="82" t="s">
        <v>18052</v>
      </c>
      <c r="BS346" s="82" t="s">
        <v>21105</v>
      </c>
      <c r="BT346" s="82" t="s">
        <v>9189</v>
      </c>
      <c r="BU346" s="82" t="s">
        <v>18333</v>
      </c>
      <c r="BV346" s="82" t="s">
        <v>1198</v>
      </c>
      <c r="BW346" s="82" t="s">
        <v>22243</v>
      </c>
      <c r="BX346" s="82" t="s">
        <v>9562</v>
      </c>
      <c r="BY346" s="82" t="s">
        <v>9544</v>
      </c>
      <c r="BZ346" s="82" t="s">
        <v>11233</v>
      </c>
      <c r="CA346" s="82" t="s">
        <v>19674</v>
      </c>
      <c r="CB346" s="82" t="s">
        <v>12992</v>
      </c>
      <c r="CC346" s="82" t="s">
        <v>21884</v>
      </c>
      <c r="CD346" s="82" t="s">
        <v>1493</v>
      </c>
      <c r="CE346" s="82" t="s">
        <v>14274</v>
      </c>
      <c r="CF346" s="82" t="s">
        <v>13109</v>
      </c>
      <c r="CG346" s="82" t="s">
        <v>3762</v>
      </c>
      <c r="CH346" s="82" t="s">
        <v>1197</v>
      </c>
      <c r="CI346" s="82" t="s">
        <v>15074</v>
      </c>
      <c r="CJ346" s="82" t="s">
        <v>1076</v>
      </c>
      <c r="CK346" s="82" t="s">
        <v>2628</v>
      </c>
      <c r="CL346" s="82" t="s">
        <v>470</v>
      </c>
      <c r="CM346" s="82" t="s">
        <v>9781</v>
      </c>
      <c r="CO346" s="82" t="s">
        <v>14992</v>
      </c>
    </row>
    <row r="347" spans="3:93" ht="16.5" x14ac:dyDescent="0.25">
      <c r="C347" s="81" t="s">
        <v>5216</v>
      </c>
      <c r="D347" s="82" t="s">
        <v>5217</v>
      </c>
      <c r="E347" s="82" t="s">
        <v>5747</v>
      </c>
      <c r="F347" s="82" t="s">
        <v>6182</v>
      </c>
      <c r="G347" s="82" t="s">
        <v>6879</v>
      </c>
      <c r="H347" s="82" t="s">
        <v>116</v>
      </c>
      <c r="I347" s="82" t="s">
        <v>2620</v>
      </c>
      <c r="J347" s="82" t="s">
        <v>8639</v>
      </c>
      <c r="K347" s="82" t="s">
        <v>9380</v>
      </c>
      <c r="L347" s="82" t="s">
        <v>8865</v>
      </c>
      <c r="M347" s="82" t="s">
        <v>10116</v>
      </c>
      <c r="N347" s="82" t="s">
        <v>11212</v>
      </c>
      <c r="O347" s="82" t="s">
        <v>10692</v>
      </c>
      <c r="P347" s="82" t="s">
        <v>9466</v>
      </c>
      <c r="Q347" s="82" t="s">
        <v>2536</v>
      </c>
      <c r="R347" s="82" t="s">
        <v>2302</v>
      </c>
      <c r="S347" s="82" t="s">
        <v>3661</v>
      </c>
      <c r="T347" s="82" t="s">
        <v>9106</v>
      </c>
      <c r="U347" s="82" t="s">
        <v>12167</v>
      </c>
      <c r="V347" s="82" t="s">
        <v>9762</v>
      </c>
      <c r="W347" s="82" t="s">
        <v>13433</v>
      </c>
      <c r="X347" s="82" t="s">
        <v>13005</v>
      </c>
      <c r="Y347" s="82" t="s">
        <v>8855</v>
      </c>
      <c r="Z347" s="82" t="s">
        <v>13855</v>
      </c>
      <c r="AA347" s="82" t="s">
        <v>14331</v>
      </c>
      <c r="AB347" s="82" t="s">
        <v>12322</v>
      </c>
      <c r="AC347" s="82" t="s">
        <v>920</v>
      </c>
      <c r="AE347" s="82" t="s">
        <v>16115</v>
      </c>
      <c r="AF347" s="82" t="s">
        <v>6600</v>
      </c>
      <c r="AG347" s="82" t="s">
        <v>14836</v>
      </c>
      <c r="AH347" s="82" t="s">
        <v>11437</v>
      </c>
      <c r="AI347" s="82" t="s">
        <v>15705</v>
      </c>
      <c r="AJ347" s="82" t="s">
        <v>3234</v>
      </c>
      <c r="AK347" s="82" t="s">
        <v>3132</v>
      </c>
      <c r="AL347" s="82" t="s">
        <v>16511</v>
      </c>
      <c r="AM347" s="82" t="s">
        <v>1694</v>
      </c>
      <c r="AN347" s="82" t="s">
        <v>6588</v>
      </c>
      <c r="AO347" s="82" t="s">
        <v>18357</v>
      </c>
      <c r="AP347" s="82" t="s">
        <v>17971</v>
      </c>
      <c r="AQ347" s="82" t="s">
        <v>3074</v>
      </c>
      <c r="AR347" s="82" t="s">
        <v>3336</v>
      </c>
      <c r="AS347" s="82" t="s">
        <v>8057</v>
      </c>
      <c r="AT347" s="82" t="s">
        <v>12569</v>
      </c>
      <c r="AU347" s="82" t="s">
        <v>3869</v>
      </c>
      <c r="AV347" s="82" t="s">
        <v>9528</v>
      </c>
      <c r="AW347" s="82" t="s">
        <v>10625</v>
      </c>
      <c r="AX347" s="82" t="s">
        <v>7651</v>
      </c>
      <c r="AY347" s="82" t="s">
        <v>11313</v>
      </c>
      <c r="AZ347" s="82" t="s">
        <v>20065</v>
      </c>
      <c r="BA347" s="82" t="s">
        <v>1701</v>
      </c>
      <c r="BB347" s="82" t="s">
        <v>323</v>
      </c>
      <c r="BC347" s="82" t="s">
        <v>3082</v>
      </c>
      <c r="BD347" s="82" t="s">
        <v>11574</v>
      </c>
      <c r="BE347" s="82" t="s">
        <v>9625</v>
      </c>
      <c r="BF347" s="82" t="s">
        <v>947</v>
      </c>
      <c r="BG347" s="82" t="s">
        <v>19377</v>
      </c>
      <c r="BH347" s="82" t="s">
        <v>628</v>
      </c>
      <c r="BI347" s="82" t="s">
        <v>20460</v>
      </c>
      <c r="BJ347" s="82" t="s">
        <v>12390</v>
      </c>
      <c r="BK347" s="82" t="s">
        <v>19232</v>
      </c>
      <c r="BL347" s="82" t="s">
        <v>2190</v>
      </c>
      <c r="BN347" s="82" t="s">
        <v>19728</v>
      </c>
      <c r="BO347" s="82" t="s">
        <v>21521</v>
      </c>
      <c r="BP347" s="82" t="s">
        <v>1692</v>
      </c>
      <c r="BQ347" s="82" t="s">
        <v>12966</v>
      </c>
      <c r="BR347" s="82" t="s">
        <v>7051</v>
      </c>
      <c r="BS347" s="82" t="s">
        <v>20035</v>
      </c>
      <c r="BT347" s="82" t="s">
        <v>20569</v>
      </c>
      <c r="BU347" s="82" t="s">
        <v>20653</v>
      </c>
      <c r="BV347" s="82" t="s">
        <v>330</v>
      </c>
      <c r="BW347" s="82" t="s">
        <v>22244</v>
      </c>
      <c r="BX347" s="82" t="s">
        <v>3831</v>
      </c>
      <c r="BY347" s="82" t="s">
        <v>3368</v>
      </c>
      <c r="BZ347" s="82" t="s">
        <v>14549</v>
      </c>
      <c r="CA347" s="82" t="s">
        <v>15132</v>
      </c>
      <c r="CB347" s="82" t="s">
        <v>12537</v>
      </c>
      <c r="CC347" s="82" t="s">
        <v>8124</v>
      </c>
      <c r="CD347" s="82" t="s">
        <v>11370</v>
      </c>
      <c r="CE347" s="82" t="s">
        <v>16617</v>
      </c>
      <c r="CF347" s="82" t="s">
        <v>20766</v>
      </c>
      <c r="CG347" s="82" t="s">
        <v>947</v>
      </c>
      <c r="CH347" s="82" t="s">
        <v>325</v>
      </c>
      <c r="CI347" s="82" t="s">
        <v>22634</v>
      </c>
      <c r="CJ347" s="82" t="s">
        <v>4382</v>
      </c>
      <c r="CK347" s="82" t="s">
        <v>4380</v>
      </c>
      <c r="CL347" s="82" t="s">
        <v>9560</v>
      </c>
      <c r="CM347" s="82" t="s">
        <v>11327</v>
      </c>
      <c r="CO347" s="82" t="s">
        <v>21615</v>
      </c>
    </row>
    <row r="348" spans="3:93" ht="16.5" x14ac:dyDescent="0.25">
      <c r="C348" s="81" t="s">
        <v>5218</v>
      </c>
      <c r="D348" s="82" t="s">
        <v>5219</v>
      </c>
      <c r="E348" s="82" t="s">
        <v>5748</v>
      </c>
      <c r="F348" s="82" t="s">
        <v>6183</v>
      </c>
      <c r="G348" s="82" t="s">
        <v>6880</v>
      </c>
      <c r="H348" s="82" t="s">
        <v>328</v>
      </c>
      <c r="I348" s="82" t="s">
        <v>4170</v>
      </c>
      <c r="J348" s="82" t="s">
        <v>8642</v>
      </c>
      <c r="K348" s="82" t="s">
        <v>9381</v>
      </c>
      <c r="L348" s="82" t="s">
        <v>8860</v>
      </c>
      <c r="M348" s="82" t="s">
        <v>10117</v>
      </c>
      <c r="N348" s="82" t="s">
        <v>8507</v>
      </c>
      <c r="O348" s="82" t="s">
        <v>10693</v>
      </c>
      <c r="P348" s="82" t="s">
        <v>11636</v>
      </c>
      <c r="Q348" s="82" t="s">
        <v>11779</v>
      </c>
      <c r="R348" s="82" t="s">
        <v>4247</v>
      </c>
      <c r="S348" s="82" t="s">
        <v>4379</v>
      </c>
      <c r="T348" s="82" t="s">
        <v>9063</v>
      </c>
      <c r="U348" s="82" t="s">
        <v>12168</v>
      </c>
      <c r="V348" s="82" t="s">
        <v>12282</v>
      </c>
      <c r="W348" s="82" t="s">
        <v>13434</v>
      </c>
      <c r="X348" s="82" t="s">
        <v>1778</v>
      </c>
      <c r="Y348" s="82" t="s">
        <v>12696</v>
      </c>
      <c r="Z348" s="82" t="s">
        <v>13856</v>
      </c>
      <c r="AA348" s="82" t="s">
        <v>14333</v>
      </c>
      <c r="AB348" s="82" t="s">
        <v>12342</v>
      </c>
      <c r="AC348" s="82" t="s">
        <v>3169</v>
      </c>
      <c r="AE348" s="82" t="s">
        <v>13247</v>
      </c>
      <c r="AF348" s="82" t="s">
        <v>6589</v>
      </c>
      <c r="AG348" s="82" t="s">
        <v>7155</v>
      </c>
      <c r="AH348" s="82" t="s">
        <v>9756</v>
      </c>
      <c r="AI348" s="82" t="s">
        <v>15706</v>
      </c>
      <c r="AJ348" s="82" t="s">
        <v>8984</v>
      </c>
      <c r="AK348" s="82" t="s">
        <v>15789</v>
      </c>
      <c r="AL348" s="82" t="s">
        <v>7902</v>
      </c>
      <c r="AM348" s="82" t="s">
        <v>952</v>
      </c>
      <c r="AN348" s="82" t="s">
        <v>15234</v>
      </c>
      <c r="AO348" s="82" t="s">
        <v>18358</v>
      </c>
      <c r="AP348" s="82" t="s">
        <v>17972</v>
      </c>
      <c r="AQ348" s="82" t="s">
        <v>4358</v>
      </c>
      <c r="AR348" s="82" t="s">
        <v>1927</v>
      </c>
      <c r="AS348" s="82" t="s">
        <v>7652</v>
      </c>
      <c r="AT348" s="82" t="s">
        <v>1713</v>
      </c>
      <c r="AU348" s="82" t="s">
        <v>1121</v>
      </c>
      <c r="AV348" s="82" t="s">
        <v>3835</v>
      </c>
      <c r="AW348" s="82" t="s">
        <v>18667</v>
      </c>
      <c r="AX348" s="82" t="s">
        <v>338</v>
      </c>
      <c r="AY348" s="82" t="s">
        <v>12696</v>
      </c>
      <c r="AZ348" s="82" t="s">
        <v>20067</v>
      </c>
      <c r="BA348" s="82" t="s">
        <v>1698</v>
      </c>
      <c r="BB348" s="82" t="s">
        <v>326</v>
      </c>
      <c r="BC348" s="82" t="s">
        <v>1155</v>
      </c>
      <c r="BD348" s="82" t="s">
        <v>9044</v>
      </c>
      <c r="BE348" s="82" t="s">
        <v>4371</v>
      </c>
      <c r="BF348" s="82" t="s">
        <v>12791</v>
      </c>
      <c r="BG348" s="82" t="s">
        <v>19378</v>
      </c>
      <c r="BH348" s="82" t="s">
        <v>4250</v>
      </c>
      <c r="BI348" s="82" t="s">
        <v>16103</v>
      </c>
      <c r="BJ348" s="82" t="s">
        <v>12376</v>
      </c>
      <c r="BK348" s="82" t="s">
        <v>19233</v>
      </c>
      <c r="BL348" s="82" t="s">
        <v>2190</v>
      </c>
      <c r="BN348" s="82" t="s">
        <v>19729</v>
      </c>
      <c r="BO348" s="82" t="s">
        <v>21522</v>
      </c>
      <c r="BP348" s="82" t="s">
        <v>948</v>
      </c>
      <c r="BQ348" s="82" t="s">
        <v>12969</v>
      </c>
      <c r="BR348" s="82" t="s">
        <v>16571</v>
      </c>
      <c r="BS348" s="82" t="s">
        <v>21107</v>
      </c>
      <c r="BT348" s="82" t="s">
        <v>12928</v>
      </c>
      <c r="BU348" s="82" t="s">
        <v>20654</v>
      </c>
      <c r="BV348" s="82" t="s">
        <v>1467</v>
      </c>
      <c r="BW348" s="82" t="s">
        <v>22245</v>
      </c>
      <c r="BX348" s="82" t="s">
        <v>1553</v>
      </c>
      <c r="BY348" s="82" t="s">
        <v>9537</v>
      </c>
      <c r="BZ348" s="82" t="s">
        <v>8378</v>
      </c>
      <c r="CA348" s="82" t="s">
        <v>16267</v>
      </c>
      <c r="CB348" s="82" t="s">
        <v>18649</v>
      </c>
      <c r="CC348" s="82" t="s">
        <v>14234</v>
      </c>
      <c r="CD348" s="82" t="s">
        <v>2530</v>
      </c>
      <c r="CE348" s="82" t="s">
        <v>14264</v>
      </c>
      <c r="CF348" s="82" t="s">
        <v>20767</v>
      </c>
      <c r="CG348" s="82" t="s">
        <v>12792</v>
      </c>
      <c r="CH348" s="82" t="s">
        <v>328</v>
      </c>
      <c r="CI348" s="82" t="s">
        <v>8783</v>
      </c>
      <c r="CJ348" s="82" t="s">
        <v>3230</v>
      </c>
      <c r="CK348" s="82" t="s">
        <v>103</v>
      </c>
      <c r="CL348" s="82" t="s">
        <v>631</v>
      </c>
      <c r="CM348" s="82" t="s">
        <v>11466</v>
      </c>
      <c r="CO348" s="82" t="s">
        <v>7056</v>
      </c>
    </row>
    <row r="349" spans="3:93" ht="16.5" x14ac:dyDescent="0.25">
      <c r="C349" s="81" t="s">
        <v>5220</v>
      </c>
      <c r="D349" s="82" t="s">
        <v>5221</v>
      </c>
      <c r="E349" s="82" t="s">
        <v>5749</v>
      </c>
      <c r="F349" s="82" t="s">
        <v>6184</v>
      </c>
      <c r="G349" s="82" t="s">
        <v>6883</v>
      </c>
      <c r="H349" s="82" t="s">
        <v>1445</v>
      </c>
      <c r="I349" s="82" t="s">
        <v>2620</v>
      </c>
      <c r="J349" s="82" t="s">
        <v>8644</v>
      </c>
      <c r="K349" s="82" t="s">
        <v>9382</v>
      </c>
      <c r="L349" s="82" t="s">
        <v>8866</v>
      </c>
      <c r="M349" s="82" t="s">
        <v>10118</v>
      </c>
      <c r="N349" s="82" t="s">
        <v>8173</v>
      </c>
      <c r="O349" s="82" t="s">
        <v>10694</v>
      </c>
      <c r="P349" s="82" t="s">
        <v>10266</v>
      </c>
      <c r="Q349" s="82" t="s">
        <v>11368</v>
      </c>
      <c r="R349" s="82" t="s">
        <v>2544</v>
      </c>
      <c r="S349" s="82" t="s">
        <v>4381</v>
      </c>
      <c r="T349" s="82" t="s">
        <v>4261</v>
      </c>
      <c r="U349" s="82" t="s">
        <v>12169</v>
      </c>
      <c r="V349" s="82" t="s">
        <v>9771</v>
      </c>
      <c r="W349" s="82" t="s">
        <v>13435</v>
      </c>
      <c r="X349" s="82" t="s">
        <v>12954</v>
      </c>
      <c r="Y349" s="82" t="s">
        <v>419</v>
      </c>
      <c r="Z349" s="82" t="s">
        <v>13857</v>
      </c>
      <c r="AA349" s="82" t="s">
        <v>14336</v>
      </c>
      <c r="AB349" s="82" t="s">
        <v>2862</v>
      </c>
      <c r="AC349" s="82" t="s">
        <v>3164</v>
      </c>
      <c r="AE349" s="82" t="s">
        <v>13270</v>
      </c>
      <c r="AF349" s="82" t="s">
        <v>15186</v>
      </c>
      <c r="AG349" s="82" t="s">
        <v>14840</v>
      </c>
      <c r="AH349" s="82" t="s">
        <v>12977</v>
      </c>
      <c r="AI349" s="82" t="s">
        <v>8290</v>
      </c>
      <c r="AJ349" s="82" t="s">
        <v>967</v>
      </c>
      <c r="AK349" s="82" t="s">
        <v>790</v>
      </c>
      <c r="AL349" s="82" t="s">
        <v>12867</v>
      </c>
      <c r="AM349" s="82" t="s">
        <v>12885</v>
      </c>
      <c r="AN349" s="82" t="s">
        <v>7373</v>
      </c>
      <c r="AO349" s="82" t="s">
        <v>18359</v>
      </c>
      <c r="AP349" s="82" t="s">
        <v>17973</v>
      </c>
      <c r="AQ349" s="82" t="s">
        <v>3077</v>
      </c>
      <c r="AR349" s="82" t="s">
        <v>1697</v>
      </c>
      <c r="AS349" s="82" t="s">
        <v>4172</v>
      </c>
      <c r="AT349" s="82" t="s">
        <v>1715</v>
      </c>
      <c r="AU349" s="82" t="s">
        <v>3869</v>
      </c>
      <c r="AV349" s="82" t="s">
        <v>2521</v>
      </c>
      <c r="AW349" s="82" t="s">
        <v>18668</v>
      </c>
      <c r="AX349" s="82" t="s">
        <v>337</v>
      </c>
      <c r="AY349" s="82" t="s">
        <v>8856</v>
      </c>
      <c r="AZ349" s="82" t="s">
        <v>20068</v>
      </c>
      <c r="BA349" s="82" t="s">
        <v>3337</v>
      </c>
      <c r="BB349" s="82" t="s">
        <v>323</v>
      </c>
      <c r="BC349" s="82" t="s">
        <v>3838</v>
      </c>
      <c r="BD349" s="82" t="s">
        <v>12668</v>
      </c>
      <c r="BE349" s="82" t="s">
        <v>1566</v>
      </c>
      <c r="BF349" s="82" t="s">
        <v>1694</v>
      </c>
      <c r="BG349" s="82" t="s">
        <v>19379</v>
      </c>
      <c r="BH349" s="82" t="s">
        <v>729</v>
      </c>
      <c r="BI349" s="82" t="s">
        <v>20461</v>
      </c>
      <c r="BJ349" s="82" t="s">
        <v>8927</v>
      </c>
      <c r="BK349" s="82" t="s">
        <v>19234</v>
      </c>
      <c r="BL349" s="82" t="s">
        <v>2190</v>
      </c>
      <c r="BN349" s="82" t="s">
        <v>17169</v>
      </c>
      <c r="BO349" s="82" t="s">
        <v>21524</v>
      </c>
      <c r="BP349" s="82" t="s">
        <v>1698</v>
      </c>
      <c r="BQ349" s="82" t="s">
        <v>9215</v>
      </c>
      <c r="BR349" s="82" t="s">
        <v>16569</v>
      </c>
      <c r="BS349" s="82" t="s">
        <v>21108</v>
      </c>
      <c r="BT349" s="82" t="s">
        <v>12948</v>
      </c>
      <c r="BU349" s="82" t="s">
        <v>9498</v>
      </c>
      <c r="BV349" s="82" t="s">
        <v>2189</v>
      </c>
      <c r="BW349" s="82" t="s">
        <v>22246</v>
      </c>
      <c r="BX349" s="82" t="s">
        <v>11749</v>
      </c>
      <c r="BY349" s="82" t="s">
        <v>9549</v>
      </c>
      <c r="BZ349" s="82" t="s">
        <v>8369</v>
      </c>
      <c r="CA349" s="82" t="s">
        <v>8733</v>
      </c>
      <c r="CB349" s="82" t="s">
        <v>9227</v>
      </c>
      <c r="CC349" s="82" t="s">
        <v>8564</v>
      </c>
      <c r="CD349" s="82" t="s">
        <v>2039</v>
      </c>
      <c r="CE349" s="82" t="s">
        <v>19679</v>
      </c>
      <c r="CF349" s="82" t="s">
        <v>20768</v>
      </c>
      <c r="CG349" s="82" t="s">
        <v>1931</v>
      </c>
      <c r="CH349" s="82" t="s">
        <v>325</v>
      </c>
      <c r="CI349" s="82" t="s">
        <v>14267</v>
      </c>
      <c r="CJ349" s="82" t="s">
        <v>3660</v>
      </c>
      <c r="CK349" s="82" t="s">
        <v>12830</v>
      </c>
      <c r="CL349" s="82" t="s">
        <v>3079</v>
      </c>
      <c r="CM349" s="82" t="s">
        <v>9805</v>
      </c>
      <c r="CO349" s="82" t="s">
        <v>19747</v>
      </c>
    </row>
    <row r="350" spans="3:93" ht="16.5" x14ac:dyDescent="0.25">
      <c r="C350" s="81" t="s">
        <v>5222</v>
      </c>
      <c r="D350" s="82" t="s">
        <v>5223</v>
      </c>
      <c r="E350" s="82" t="s">
        <v>5750</v>
      </c>
      <c r="F350" s="82" t="s">
        <v>6185</v>
      </c>
      <c r="G350" s="82" t="s">
        <v>6885</v>
      </c>
      <c r="H350" s="82" t="s">
        <v>326</v>
      </c>
      <c r="I350" s="82" t="s">
        <v>4170</v>
      </c>
      <c r="J350" s="82" t="s">
        <v>8635</v>
      </c>
      <c r="K350" s="82" t="s">
        <v>9384</v>
      </c>
      <c r="L350" s="82" t="s">
        <v>3123</v>
      </c>
      <c r="M350" s="82" t="s">
        <v>10119</v>
      </c>
      <c r="N350" s="82" t="s">
        <v>11214</v>
      </c>
      <c r="O350" s="82" t="s">
        <v>10696</v>
      </c>
      <c r="P350" s="82" t="s">
        <v>11638</v>
      </c>
      <c r="Q350" s="82" t="s">
        <v>1729</v>
      </c>
      <c r="R350" s="82" t="s">
        <v>451</v>
      </c>
      <c r="S350" s="82" t="s">
        <v>12882</v>
      </c>
      <c r="T350" s="82" t="s">
        <v>12449</v>
      </c>
      <c r="U350" s="82" t="s">
        <v>12170</v>
      </c>
      <c r="V350" s="82" t="s">
        <v>8809</v>
      </c>
      <c r="W350" s="82" t="s">
        <v>13436</v>
      </c>
      <c r="X350" s="82" t="s">
        <v>13008</v>
      </c>
      <c r="Y350" s="82" t="s">
        <v>11458</v>
      </c>
      <c r="Z350" s="82" t="s">
        <v>13858</v>
      </c>
      <c r="AA350" s="82" t="s">
        <v>14339</v>
      </c>
      <c r="AB350" s="82" t="s">
        <v>8845</v>
      </c>
      <c r="AC350" s="82" t="s">
        <v>1723</v>
      </c>
      <c r="AE350" s="82" t="s">
        <v>13267</v>
      </c>
      <c r="AF350" s="82" t="s">
        <v>6577</v>
      </c>
      <c r="AG350" s="82" t="s">
        <v>14841</v>
      </c>
      <c r="AH350" s="82" t="s">
        <v>12362</v>
      </c>
      <c r="AI350" s="82" t="s">
        <v>14735</v>
      </c>
      <c r="AJ350" s="82" t="s">
        <v>12399</v>
      </c>
      <c r="AK350" s="82" t="s">
        <v>2460</v>
      </c>
      <c r="AL350" s="82" t="s">
        <v>16513</v>
      </c>
      <c r="AM350" s="82" t="s">
        <v>952</v>
      </c>
      <c r="AN350" s="82" t="s">
        <v>7452</v>
      </c>
      <c r="AO350" s="82" t="s">
        <v>18360</v>
      </c>
      <c r="AP350" s="82" t="s">
        <v>17974</v>
      </c>
      <c r="AQ350" s="82" t="s">
        <v>93</v>
      </c>
      <c r="AR350" s="82" t="s">
        <v>954</v>
      </c>
      <c r="AS350" s="82" t="s">
        <v>3765</v>
      </c>
      <c r="AT350" s="82" t="s">
        <v>3843</v>
      </c>
      <c r="AU350" s="82" t="s">
        <v>1710</v>
      </c>
      <c r="AV350" s="82" t="s">
        <v>624</v>
      </c>
      <c r="AW350" s="82" t="s">
        <v>18669</v>
      </c>
      <c r="AX350" s="82" t="s">
        <v>7651</v>
      </c>
      <c r="AY350" s="82" t="s">
        <v>11314</v>
      </c>
      <c r="AZ350" s="82" t="s">
        <v>10783</v>
      </c>
      <c r="BA350" s="82" t="s">
        <v>1701</v>
      </c>
      <c r="BB350" s="82" t="s">
        <v>1445</v>
      </c>
      <c r="BC350" s="82" t="s">
        <v>736</v>
      </c>
      <c r="BD350" s="82" t="s">
        <v>12468</v>
      </c>
      <c r="BE350" s="82" t="s">
        <v>15264</v>
      </c>
      <c r="BF350" s="82" t="s">
        <v>938</v>
      </c>
      <c r="BG350" s="82" t="s">
        <v>19380</v>
      </c>
      <c r="BH350" s="82" t="s">
        <v>729</v>
      </c>
      <c r="BI350" s="82" t="s">
        <v>20462</v>
      </c>
      <c r="BJ350" s="82" t="s">
        <v>9594</v>
      </c>
      <c r="BK350" s="82" t="s">
        <v>19235</v>
      </c>
      <c r="BL350" s="82" t="s">
        <v>339</v>
      </c>
      <c r="BN350" s="82" t="s">
        <v>7132</v>
      </c>
      <c r="BO350" s="82" t="s">
        <v>21523</v>
      </c>
      <c r="BP350" s="82" t="s">
        <v>1928</v>
      </c>
      <c r="BQ350" s="82" t="s">
        <v>19364</v>
      </c>
      <c r="BR350" s="82" t="s">
        <v>7907</v>
      </c>
      <c r="BS350" s="82" t="s">
        <v>21109</v>
      </c>
      <c r="BT350" s="82" t="s">
        <v>9201</v>
      </c>
      <c r="BU350" s="82" t="s">
        <v>10760</v>
      </c>
      <c r="BV350" s="82" t="s">
        <v>331</v>
      </c>
      <c r="BW350" s="82" t="s">
        <v>22247</v>
      </c>
      <c r="BX350" s="82" t="s">
        <v>9610</v>
      </c>
      <c r="BY350" s="82" t="s">
        <v>3842</v>
      </c>
      <c r="BZ350" s="82" t="s">
        <v>8368</v>
      </c>
      <c r="CA350" s="82" t="s">
        <v>20115</v>
      </c>
      <c r="CB350" s="82" t="s">
        <v>2487</v>
      </c>
      <c r="CC350" s="82" t="s">
        <v>15088</v>
      </c>
      <c r="CD350" s="82" t="s">
        <v>967</v>
      </c>
      <c r="CE350" s="82" t="s">
        <v>19680</v>
      </c>
      <c r="CF350" s="82" t="s">
        <v>20769</v>
      </c>
      <c r="CG350" s="82" t="s">
        <v>12791</v>
      </c>
      <c r="CH350" s="82" t="s">
        <v>1196</v>
      </c>
      <c r="CI350" s="82" t="s">
        <v>17104</v>
      </c>
      <c r="CJ350" s="82" t="s">
        <v>103</v>
      </c>
      <c r="CK350" s="82" t="s">
        <v>4383</v>
      </c>
      <c r="CL350" s="82" t="s">
        <v>618</v>
      </c>
      <c r="CM350" s="82" t="s">
        <v>12717</v>
      </c>
      <c r="CO350" s="82" t="s">
        <v>16878</v>
      </c>
    </row>
    <row r="351" spans="3:93" ht="16.5" x14ac:dyDescent="0.25">
      <c r="C351" s="81" t="s">
        <v>5224</v>
      </c>
      <c r="D351" s="82" t="s">
        <v>5225</v>
      </c>
      <c r="E351" s="82" t="s">
        <v>5751</v>
      </c>
      <c r="F351" s="82" t="s">
        <v>6186</v>
      </c>
      <c r="G351" s="82" t="s">
        <v>6887</v>
      </c>
      <c r="H351" s="82" t="s">
        <v>325</v>
      </c>
      <c r="I351" s="82" t="s">
        <v>8055</v>
      </c>
      <c r="J351" s="82" t="s">
        <v>8605</v>
      </c>
      <c r="K351" s="82" t="s">
        <v>9385</v>
      </c>
      <c r="L351" s="82" t="s">
        <v>789</v>
      </c>
      <c r="M351" s="82" t="s">
        <v>10121</v>
      </c>
      <c r="N351" s="82" t="s">
        <v>8458</v>
      </c>
      <c r="O351" s="82" t="s">
        <v>10698</v>
      </c>
      <c r="P351" s="82" t="s">
        <v>11639</v>
      </c>
      <c r="Q351" s="82" t="s">
        <v>8922</v>
      </c>
      <c r="R351" s="82" t="s">
        <v>2893</v>
      </c>
      <c r="S351" s="82" t="s">
        <v>103</v>
      </c>
      <c r="T351" s="82" t="s">
        <v>9249</v>
      </c>
      <c r="U351" s="82" t="s">
        <v>12171</v>
      </c>
      <c r="V351" s="82" t="s">
        <v>11417</v>
      </c>
      <c r="W351" s="82" t="s">
        <v>13437</v>
      </c>
      <c r="X351" s="82" t="s">
        <v>13009</v>
      </c>
      <c r="Y351" s="82" t="s">
        <v>595</v>
      </c>
      <c r="Z351" s="82" t="s">
        <v>13859</v>
      </c>
      <c r="AA351" s="82" t="s">
        <v>14341</v>
      </c>
      <c r="AB351" s="82" t="s">
        <v>2884</v>
      </c>
      <c r="AC351" s="82" t="s">
        <v>1704</v>
      </c>
      <c r="AE351" s="82" t="s">
        <v>16117</v>
      </c>
      <c r="AF351" s="82" t="s">
        <v>7437</v>
      </c>
      <c r="AG351" s="82" t="s">
        <v>14844</v>
      </c>
      <c r="AH351" s="82" t="s">
        <v>982</v>
      </c>
      <c r="AI351" s="82" t="s">
        <v>15708</v>
      </c>
      <c r="AJ351" s="82" t="s">
        <v>2532</v>
      </c>
      <c r="AK351" s="82" t="s">
        <v>804</v>
      </c>
      <c r="AL351" s="82" t="s">
        <v>7735</v>
      </c>
      <c r="AM351" s="82" t="s">
        <v>3657</v>
      </c>
      <c r="AN351" s="82" t="s">
        <v>16757</v>
      </c>
      <c r="AO351" s="82" t="s">
        <v>13814</v>
      </c>
      <c r="AP351" s="82" t="s">
        <v>17975</v>
      </c>
      <c r="AQ351" s="82" t="s">
        <v>643</v>
      </c>
      <c r="AR351" s="82" t="s">
        <v>1698</v>
      </c>
      <c r="AS351" s="82" t="s">
        <v>2193</v>
      </c>
      <c r="AT351" s="82" t="s">
        <v>12575</v>
      </c>
      <c r="AU351" s="82" t="s">
        <v>1705</v>
      </c>
      <c r="AV351" s="82" t="s">
        <v>744</v>
      </c>
      <c r="AW351" s="82" t="s">
        <v>18670</v>
      </c>
      <c r="AX351" s="82" t="s">
        <v>1454</v>
      </c>
      <c r="AY351" s="82" t="s">
        <v>3131</v>
      </c>
      <c r="AZ351" s="82" t="s">
        <v>20070</v>
      </c>
      <c r="BA351" s="82" t="s">
        <v>656</v>
      </c>
      <c r="BB351" s="82" t="s">
        <v>1445</v>
      </c>
      <c r="BC351" s="82" t="s">
        <v>3007</v>
      </c>
      <c r="BD351" s="82" t="s">
        <v>11567</v>
      </c>
      <c r="BE351" s="82" t="s">
        <v>9583</v>
      </c>
      <c r="BF351" s="82" t="s">
        <v>937</v>
      </c>
      <c r="BG351" s="82" t="s">
        <v>13059</v>
      </c>
      <c r="BH351" s="82" t="s">
        <v>743</v>
      </c>
      <c r="BI351" s="82" t="s">
        <v>20063</v>
      </c>
      <c r="BJ351" s="82" t="s">
        <v>12377</v>
      </c>
      <c r="BK351" s="82" t="s">
        <v>19236</v>
      </c>
      <c r="BL351" s="82" t="s">
        <v>330</v>
      </c>
      <c r="BN351" s="82" t="s">
        <v>14482</v>
      </c>
      <c r="BO351" s="82" t="s">
        <v>21525</v>
      </c>
      <c r="BP351" s="82" t="s">
        <v>954</v>
      </c>
      <c r="BQ351" s="82" t="s">
        <v>3117</v>
      </c>
      <c r="BR351" s="82" t="s">
        <v>18496</v>
      </c>
      <c r="BS351" s="82" t="s">
        <v>21110</v>
      </c>
      <c r="BT351" s="82" t="s">
        <v>12941</v>
      </c>
      <c r="BU351" s="82" t="s">
        <v>13528</v>
      </c>
      <c r="BV351" s="82" t="s">
        <v>328</v>
      </c>
      <c r="BW351" s="82" t="s">
        <v>22225</v>
      </c>
      <c r="BX351" s="82" t="s">
        <v>3753</v>
      </c>
      <c r="BY351" s="82" t="s">
        <v>3384</v>
      </c>
      <c r="BZ351" s="82" t="s">
        <v>8371</v>
      </c>
      <c r="CA351" s="82" t="s">
        <v>19691</v>
      </c>
      <c r="CB351" s="82" t="s">
        <v>9054</v>
      </c>
      <c r="CC351" s="82" t="s">
        <v>22884</v>
      </c>
      <c r="CD351" s="82" t="s">
        <v>12373</v>
      </c>
      <c r="CE351" s="82" t="s">
        <v>14880</v>
      </c>
      <c r="CF351" s="82" t="s">
        <v>20770</v>
      </c>
      <c r="CG351" s="82" t="s">
        <v>1691</v>
      </c>
      <c r="CH351" s="82" t="s">
        <v>1445</v>
      </c>
      <c r="CI351" s="82" t="s">
        <v>14275</v>
      </c>
      <c r="CJ351" s="82" t="s">
        <v>2626</v>
      </c>
      <c r="CK351" s="82" t="s">
        <v>1075</v>
      </c>
      <c r="CL351" s="82" t="s">
        <v>451</v>
      </c>
      <c r="CM351" s="82" t="s">
        <v>11321</v>
      </c>
      <c r="CO351" s="82" t="s">
        <v>7179</v>
      </c>
    </row>
    <row r="352" spans="3:93" ht="16.5" x14ac:dyDescent="0.25">
      <c r="C352" s="81" t="s">
        <v>5226</v>
      </c>
      <c r="D352" s="82" t="s">
        <v>5227</v>
      </c>
      <c r="E352" s="82" t="s">
        <v>5752</v>
      </c>
      <c r="F352" s="82" t="s">
        <v>6187</v>
      </c>
      <c r="G352" s="82" t="s">
        <v>6888</v>
      </c>
      <c r="H352" s="82" t="s">
        <v>328</v>
      </c>
      <c r="I352" s="82" t="s">
        <v>2617</v>
      </c>
      <c r="J352" s="82" t="s">
        <v>8646</v>
      </c>
      <c r="K352" s="82" t="s">
        <v>9386</v>
      </c>
      <c r="L352" s="82" t="s">
        <v>793</v>
      </c>
      <c r="M352" s="82" t="s">
        <v>10122</v>
      </c>
      <c r="N352" s="82" t="s">
        <v>11216</v>
      </c>
      <c r="O352" s="82" t="s">
        <v>10700</v>
      </c>
      <c r="P352" s="82" t="s">
        <v>10245</v>
      </c>
      <c r="Q352" s="82" t="s">
        <v>11782</v>
      </c>
      <c r="R352" s="82" t="s">
        <v>2303</v>
      </c>
      <c r="S352" s="82" t="s">
        <v>12831</v>
      </c>
      <c r="T352" s="82" t="s">
        <v>12453</v>
      </c>
      <c r="U352" s="82" t="s">
        <v>12172</v>
      </c>
      <c r="V352" s="82" t="s">
        <v>12283</v>
      </c>
      <c r="W352" s="82" t="s">
        <v>13438</v>
      </c>
      <c r="X352" s="82" t="s">
        <v>13011</v>
      </c>
      <c r="Y352" s="82" t="s">
        <v>3120</v>
      </c>
      <c r="Z352" s="82" t="s">
        <v>13860</v>
      </c>
      <c r="AA352" s="82" t="s">
        <v>14342</v>
      </c>
      <c r="AB352" s="82" t="s">
        <v>2481</v>
      </c>
      <c r="AC352" s="82" t="s">
        <v>2150</v>
      </c>
      <c r="AE352" s="82" t="s">
        <v>13070</v>
      </c>
      <c r="AF352" s="82" t="s">
        <v>15188</v>
      </c>
      <c r="AG352" s="82" t="s">
        <v>14846</v>
      </c>
      <c r="AH352" s="82" t="s">
        <v>12298</v>
      </c>
      <c r="AI352" s="82" t="s">
        <v>14018</v>
      </c>
      <c r="AJ352" s="82" t="s">
        <v>684</v>
      </c>
      <c r="AK352" s="82" t="s">
        <v>3128</v>
      </c>
      <c r="AL352" s="82" t="s">
        <v>16515</v>
      </c>
      <c r="AM352" s="82" t="s">
        <v>949</v>
      </c>
      <c r="AN352" s="82" t="s">
        <v>6569</v>
      </c>
      <c r="AO352" s="82" t="s">
        <v>18361</v>
      </c>
      <c r="AP352" s="82" t="s">
        <v>17976</v>
      </c>
      <c r="AQ352" s="82" t="s">
        <v>3076</v>
      </c>
      <c r="AR352" s="82" t="s">
        <v>1932</v>
      </c>
      <c r="AS352" s="82" t="s">
        <v>2197</v>
      </c>
      <c r="AT352" s="82" t="s">
        <v>3868</v>
      </c>
      <c r="AU352" s="82" t="s">
        <v>2150</v>
      </c>
      <c r="AV352" s="82" t="s">
        <v>3010</v>
      </c>
      <c r="AW352" s="82" t="s">
        <v>18671</v>
      </c>
      <c r="AX352" s="82" t="s">
        <v>4171</v>
      </c>
      <c r="AY352" s="82" t="s">
        <v>12696</v>
      </c>
      <c r="AZ352" s="82" t="s">
        <v>9393</v>
      </c>
      <c r="BA352" s="82" t="s">
        <v>1697</v>
      </c>
      <c r="BB352" s="82" t="s">
        <v>116</v>
      </c>
      <c r="BC352" s="82" t="s">
        <v>2888</v>
      </c>
      <c r="BD352" s="82" t="s">
        <v>12467</v>
      </c>
      <c r="BE352" s="82" t="s">
        <v>9646</v>
      </c>
      <c r="BF352" s="82" t="s">
        <v>3762</v>
      </c>
      <c r="BG352" s="82" t="s">
        <v>12945</v>
      </c>
      <c r="BH352" s="82" t="s">
        <v>4249</v>
      </c>
      <c r="BI352" s="82" t="s">
        <v>20463</v>
      </c>
      <c r="BJ352" s="82" t="s">
        <v>12378</v>
      </c>
      <c r="BK352" s="82" t="s">
        <v>19237</v>
      </c>
      <c r="BL352" s="82" t="s">
        <v>339</v>
      </c>
      <c r="BN352" s="82" t="s">
        <v>14993</v>
      </c>
      <c r="BO352" s="82" t="s">
        <v>21528</v>
      </c>
      <c r="BP352" s="82" t="s">
        <v>954</v>
      </c>
      <c r="BQ352" s="82" t="s">
        <v>2875</v>
      </c>
      <c r="BR352" s="82" t="s">
        <v>7903</v>
      </c>
      <c r="BS352" s="82" t="s">
        <v>21111</v>
      </c>
      <c r="BT352" s="82" t="s">
        <v>12652</v>
      </c>
      <c r="BU352" s="82" t="s">
        <v>13214</v>
      </c>
      <c r="BV352" s="82" t="s">
        <v>7653</v>
      </c>
      <c r="BW352" s="82" t="s">
        <v>22248</v>
      </c>
      <c r="BX352" s="82" t="s">
        <v>84</v>
      </c>
      <c r="BY352" s="82" t="s">
        <v>9539</v>
      </c>
      <c r="BZ352" s="82" t="s">
        <v>19423</v>
      </c>
      <c r="CA352" s="82" t="s">
        <v>8731</v>
      </c>
      <c r="CB352" s="82" t="s">
        <v>13051</v>
      </c>
      <c r="CC352" s="82" t="s">
        <v>19660</v>
      </c>
      <c r="CD352" s="82" t="s">
        <v>3234</v>
      </c>
      <c r="CE352" s="82" t="s">
        <v>19681</v>
      </c>
      <c r="CF352" s="82" t="s">
        <v>20771</v>
      </c>
      <c r="CG352" s="82" t="s">
        <v>941</v>
      </c>
      <c r="CH352" s="82" t="s">
        <v>1198</v>
      </c>
      <c r="CI352" s="82" t="s">
        <v>15123</v>
      </c>
      <c r="CJ352" s="82" t="s">
        <v>1076</v>
      </c>
      <c r="CK352" s="82" t="s">
        <v>1075</v>
      </c>
      <c r="CL352" s="82" t="s">
        <v>3373</v>
      </c>
      <c r="CM352" s="82" t="s">
        <v>12710</v>
      </c>
      <c r="CO352" s="82" t="s">
        <v>16870</v>
      </c>
    </row>
    <row r="353" spans="3:93" ht="16.5" x14ac:dyDescent="0.25">
      <c r="C353" s="81" t="s">
        <v>5228</v>
      </c>
      <c r="D353" s="82" t="s">
        <v>5229</v>
      </c>
      <c r="E353" s="82" t="s">
        <v>5753</v>
      </c>
      <c r="F353" s="82" t="s">
        <v>6188</v>
      </c>
      <c r="G353" s="82" t="s">
        <v>6891</v>
      </c>
      <c r="H353" s="82" t="s">
        <v>328</v>
      </c>
      <c r="I353" s="82" t="s">
        <v>2629</v>
      </c>
      <c r="J353" s="82" t="s">
        <v>8629</v>
      </c>
      <c r="K353" s="82" t="s">
        <v>9389</v>
      </c>
      <c r="L353" s="82" t="s">
        <v>9712</v>
      </c>
      <c r="M353" s="82" t="s">
        <v>10123</v>
      </c>
      <c r="N353" s="82" t="s">
        <v>11217</v>
      </c>
      <c r="O353" s="82" t="s">
        <v>10701</v>
      </c>
      <c r="P353" s="82" t="s">
        <v>11642</v>
      </c>
      <c r="Q353" s="82" t="s">
        <v>3953</v>
      </c>
      <c r="R353" s="82" t="s">
        <v>3372</v>
      </c>
      <c r="S353" s="82" t="s">
        <v>1077</v>
      </c>
      <c r="T353" s="82" t="s">
        <v>12456</v>
      </c>
      <c r="U353" s="82" t="s">
        <v>12173</v>
      </c>
      <c r="V353" s="82" t="s">
        <v>11440</v>
      </c>
      <c r="W353" s="82" t="s">
        <v>13433</v>
      </c>
      <c r="X353" s="82" t="s">
        <v>13013</v>
      </c>
      <c r="Y353" s="82" t="s">
        <v>12702</v>
      </c>
      <c r="Z353" s="82" t="s">
        <v>13861</v>
      </c>
      <c r="AA353" s="82" t="s">
        <v>14336</v>
      </c>
      <c r="AB353" s="82" t="s">
        <v>12804</v>
      </c>
      <c r="AC353" s="82" t="s">
        <v>2149</v>
      </c>
      <c r="AE353" s="82" t="s">
        <v>16119</v>
      </c>
      <c r="AF353" s="82" t="s">
        <v>6817</v>
      </c>
      <c r="AG353" s="82" t="s">
        <v>14848</v>
      </c>
      <c r="AH353" s="82" t="s">
        <v>8976</v>
      </c>
      <c r="AI353" s="82" t="s">
        <v>15710</v>
      </c>
      <c r="AJ353" s="82" t="s">
        <v>981</v>
      </c>
      <c r="AK353" s="82" t="s">
        <v>12893</v>
      </c>
      <c r="AL353" s="82" t="s">
        <v>7729</v>
      </c>
      <c r="AM353" s="82" t="s">
        <v>1930</v>
      </c>
      <c r="AN353" s="82" t="s">
        <v>7384</v>
      </c>
      <c r="AO353" s="82" t="s">
        <v>18362</v>
      </c>
      <c r="AP353" s="82" t="s">
        <v>17977</v>
      </c>
      <c r="AQ353" s="82" t="s">
        <v>93</v>
      </c>
      <c r="AR353" s="82" t="s">
        <v>1932</v>
      </c>
      <c r="AS353" s="82" t="s">
        <v>2193</v>
      </c>
      <c r="AT353" s="82" t="s">
        <v>3869</v>
      </c>
      <c r="AU353" s="82" t="s">
        <v>1708</v>
      </c>
      <c r="AV353" s="82" t="s">
        <v>1154</v>
      </c>
      <c r="AW353" s="82" t="s">
        <v>18672</v>
      </c>
      <c r="AX353" s="82" t="s">
        <v>2196</v>
      </c>
      <c r="AY353" s="82" t="s">
        <v>12799</v>
      </c>
      <c r="AZ353" s="82" t="s">
        <v>13685</v>
      </c>
      <c r="BA353" s="82" t="s">
        <v>1085</v>
      </c>
      <c r="BB353" s="82" t="s">
        <v>137</v>
      </c>
      <c r="BC353" s="82" t="s">
        <v>3160</v>
      </c>
      <c r="BD353" s="82" t="s">
        <v>19384</v>
      </c>
      <c r="BE353" s="82" t="s">
        <v>3741</v>
      </c>
      <c r="BF353" s="82" t="s">
        <v>3762</v>
      </c>
      <c r="BG353" s="82" t="s">
        <v>19381</v>
      </c>
      <c r="BH353" s="82" t="s">
        <v>2887</v>
      </c>
      <c r="BI353" s="82" t="s">
        <v>10257</v>
      </c>
      <c r="BJ353" s="82" t="s">
        <v>9596</v>
      </c>
      <c r="BK353" s="82" t="s">
        <v>19238</v>
      </c>
      <c r="BL353" s="82" t="s">
        <v>2188</v>
      </c>
      <c r="BN353" s="82" t="s">
        <v>16872</v>
      </c>
      <c r="BO353" s="82" t="s">
        <v>21529</v>
      </c>
      <c r="BP353" s="82" t="s">
        <v>951</v>
      </c>
      <c r="BQ353" s="82" t="s">
        <v>19751</v>
      </c>
      <c r="BR353" s="82" t="s">
        <v>7757</v>
      </c>
      <c r="BS353" s="82" t="s">
        <v>21112</v>
      </c>
      <c r="BT353" s="82" t="s">
        <v>20571</v>
      </c>
      <c r="BU353" s="82" t="s">
        <v>15882</v>
      </c>
      <c r="BV353" s="82" t="s">
        <v>1199</v>
      </c>
      <c r="BW353" s="82" t="s">
        <v>22249</v>
      </c>
      <c r="BX353" s="82" t="s">
        <v>9579</v>
      </c>
      <c r="BY353" s="82" t="s">
        <v>3842</v>
      </c>
      <c r="BZ353" s="82" t="s">
        <v>11237</v>
      </c>
      <c r="CA353" s="82" t="s">
        <v>19685</v>
      </c>
      <c r="CB353" s="82" t="s">
        <v>12820</v>
      </c>
      <c r="CC353" s="82" t="s">
        <v>14013</v>
      </c>
      <c r="CD353" s="82" t="s">
        <v>11379</v>
      </c>
      <c r="CE353" s="82" t="s">
        <v>14273</v>
      </c>
      <c r="CF353" s="82" t="s">
        <v>20772</v>
      </c>
      <c r="CG353" s="82" t="s">
        <v>949</v>
      </c>
      <c r="CH353" s="82" t="s">
        <v>7653</v>
      </c>
      <c r="CI353" s="82" t="s">
        <v>16693</v>
      </c>
      <c r="CJ353" s="82" t="s">
        <v>1075</v>
      </c>
      <c r="CK353" s="82" t="s">
        <v>2627</v>
      </c>
      <c r="CL353" s="82" t="s">
        <v>9556</v>
      </c>
      <c r="CM353" s="82" t="s">
        <v>8819</v>
      </c>
      <c r="CO353" s="82" t="s">
        <v>14976</v>
      </c>
    </row>
    <row r="354" spans="3:93" ht="16.5" x14ac:dyDescent="0.25">
      <c r="C354" s="81" t="s">
        <v>5230</v>
      </c>
      <c r="D354" s="82" t="s">
        <v>5231</v>
      </c>
      <c r="E354" s="82" t="s">
        <v>5754</v>
      </c>
      <c r="F354" s="82" t="s">
        <v>6189</v>
      </c>
      <c r="G354" s="82" t="s">
        <v>6893</v>
      </c>
      <c r="H354" s="82" t="s">
        <v>326</v>
      </c>
      <c r="I354" s="82" t="s">
        <v>2630</v>
      </c>
      <c r="J354" s="82" t="s">
        <v>8280</v>
      </c>
      <c r="K354" s="82" t="s">
        <v>9391</v>
      </c>
      <c r="L354" s="82" t="s">
        <v>9713</v>
      </c>
      <c r="M354" s="82" t="s">
        <v>10124</v>
      </c>
      <c r="N354" s="82" t="s">
        <v>10832</v>
      </c>
      <c r="O354" s="82" t="s">
        <v>10703</v>
      </c>
      <c r="P354" s="82" t="s">
        <v>11645</v>
      </c>
      <c r="Q354" s="82" t="s">
        <v>11785</v>
      </c>
      <c r="R354" s="82" t="s">
        <v>1149</v>
      </c>
      <c r="S354" s="82" t="s">
        <v>8063</v>
      </c>
      <c r="T354" s="82" t="s">
        <v>2488</v>
      </c>
      <c r="U354" s="82" t="s">
        <v>12174</v>
      </c>
      <c r="V354" s="82" t="s">
        <v>12284</v>
      </c>
      <c r="W354" s="82" t="s">
        <v>13439</v>
      </c>
      <c r="X354" s="82" t="s">
        <v>13014</v>
      </c>
      <c r="Y354" s="82" t="s">
        <v>8828</v>
      </c>
      <c r="Z354" s="82" t="s">
        <v>13862</v>
      </c>
      <c r="AA354" s="82" t="s">
        <v>14346</v>
      </c>
      <c r="AB354" s="82" t="s">
        <v>12433</v>
      </c>
      <c r="AC354" s="82" t="s">
        <v>2147</v>
      </c>
      <c r="AE354" s="82" t="s">
        <v>13293</v>
      </c>
      <c r="AF354" s="82" t="s">
        <v>7490</v>
      </c>
      <c r="AG354" s="82" t="s">
        <v>14849</v>
      </c>
      <c r="AH354" s="82" t="s">
        <v>11357</v>
      </c>
      <c r="AI354" s="82" t="s">
        <v>8202</v>
      </c>
      <c r="AJ354" s="82" t="s">
        <v>8950</v>
      </c>
      <c r="AK354" s="82" t="s">
        <v>8835</v>
      </c>
      <c r="AL354" s="82" t="s">
        <v>7892</v>
      </c>
      <c r="AM354" s="82" t="s">
        <v>12829</v>
      </c>
      <c r="AN354" s="82" t="s">
        <v>16761</v>
      </c>
      <c r="AO354" s="82" t="s">
        <v>18363</v>
      </c>
      <c r="AP354" s="82" t="s">
        <v>17978</v>
      </c>
      <c r="AQ354" s="82" t="s">
        <v>636</v>
      </c>
      <c r="AR354" s="82" t="s">
        <v>12793</v>
      </c>
      <c r="AS354" s="82" t="s">
        <v>333</v>
      </c>
      <c r="AT354" s="82" t="s">
        <v>12567</v>
      </c>
      <c r="AU354" s="82" t="s">
        <v>1705</v>
      </c>
      <c r="AV354" s="82" t="s">
        <v>744</v>
      </c>
      <c r="AW354" s="82" t="s">
        <v>10616</v>
      </c>
      <c r="AX354" s="82" t="s">
        <v>2193</v>
      </c>
      <c r="AY354" s="82" t="s">
        <v>11319</v>
      </c>
      <c r="AZ354" s="82" t="s">
        <v>20071</v>
      </c>
      <c r="BA354" s="82" t="s">
        <v>1697</v>
      </c>
      <c r="BB354" s="82" t="s">
        <v>1199</v>
      </c>
      <c r="BC354" s="82" t="s">
        <v>1145</v>
      </c>
      <c r="BD354" s="82" t="s">
        <v>12339</v>
      </c>
      <c r="BE354" s="82" t="s">
        <v>3834</v>
      </c>
      <c r="BF354" s="82" t="s">
        <v>1086</v>
      </c>
      <c r="BG354" s="82" t="s">
        <v>12564</v>
      </c>
      <c r="BH354" s="82" t="s">
        <v>2887</v>
      </c>
      <c r="BI354" s="82" t="s">
        <v>20459</v>
      </c>
      <c r="BJ354" s="82" t="s">
        <v>11751</v>
      </c>
      <c r="BK354" s="82" t="s">
        <v>19239</v>
      </c>
      <c r="BL354" s="82" t="s">
        <v>1467</v>
      </c>
      <c r="BN354" s="82" t="s">
        <v>7163</v>
      </c>
      <c r="BO354" s="82" t="s">
        <v>21530</v>
      </c>
      <c r="BP354" s="82" t="s">
        <v>936</v>
      </c>
      <c r="BQ354" s="82" t="s">
        <v>11313</v>
      </c>
      <c r="BR354" s="82" t="s">
        <v>17504</v>
      </c>
      <c r="BS354" s="82" t="s">
        <v>21114</v>
      </c>
      <c r="BT354" s="82" t="s">
        <v>12471</v>
      </c>
      <c r="BU354" s="82" t="s">
        <v>20655</v>
      </c>
      <c r="BV354" s="82" t="s">
        <v>329</v>
      </c>
      <c r="BW354" s="82" t="s">
        <v>22250</v>
      </c>
      <c r="BX354" s="82" t="s">
        <v>12420</v>
      </c>
      <c r="BY354" s="82" t="s">
        <v>3164</v>
      </c>
      <c r="BZ354" s="82" t="s">
        <v>8375</v>
      </c>
      <c r="CA354" s="82" t="s">
        <v>8601</v>
      </c>
      <c r="CB354" s="82" t="s">
        <v>12520</v>
      </c>
      <c r="CC354" s="82" t="s">
        <v>22885</v>
      </c>
      <c r="CD354" s="82" t="s">
        <v>8925</v>
      </c>
      <c r="CE354" s="82" t="s">
        <v>8777</v>
      </c>
      <c r="CF354" s="82" t="s">
        <v>13377</v>
      </c>
      <c r="CG354" s="82" t="s">
        <v>949</v>
      </c>
      <c r="CH354" s="82" t="s">
        <v>324</v>
      </c>
      <c r="CI354" s="82" t="s">
        <v>22635</v>
      </c>
      <c r="CJ354" s="82" t="s">
        <v>2621</v>
      </c>
      <c r="CK354" s="82" t="s">
        <v>2622</v>
      </c>
      <c r="CL354" s="82" t="s">
        <v>3382</v>
      </c>
      <c r="CM354" s="82" t="s">
        <v>590</v>
      </c>
      <c r="CO354" s="82" t="s">
        <v>7138</v>
      </c>
    </row>
    <row r="355" spans="3:93" ht="16.5" x14ac:dyDescent="0.25">
      <c r="C355" s="81" t="s">
        <v>5232</v>
      </c>
      <c r="D355" s="82" t="s">
        <v>5233</v>
      </c>
      <c r="E355" s="82" t="s">
        <v>5755</v>
      </c>
      <c r="F355" s="82" t="s">
        <v>6190</v>
      </c>
      <c r="G355" s="82" t="s">
        <v>6895</v>
      </c>
      <c r="H355" s="82" t="s">
        <v>1196</v>
      </c>
      <c r="I355" s="82" t="s">
        <v>4170</v>
      </c>
      <c r="J355" s="82" t="s">
        <v>8615</v>
      </c>
      <c r="K355" s="82" t="s">
        <v>9394</v>
      </c>
      <c r="L355" s="82" t="s">
        <v>9714</v>
      </c>
      <c r="M355" s="82" t="s">
        <v>10125</v>
      </c>
      <c r="N355" s="82" t="s">
        <v>11100</v>
      </c>
      <c r="O355" s="82" t="s">
        <v>10704</v>
      </c>
      <c r="P355" s="82" t="s">
        <v>11646</v>
      </c>
      <c r="Q355" s="82" t="s">
        <v>2037</v>
      </c>
      <c r="R355" s="82" t="s">
        <v>469</v>
      </c>
      <c r="S355" s="82" t="s">
        <v>4382</v>
      </c>
      <c r="T355" s="82" t="s">
        <v>12459</v>
      </c>
      <c r="U355" s="82" t="s">
        <v>12175</v>
      </c>
      <c r="V355" s="82" t="s">
        <v>11530</v>
      </c>
      <c r="W355" s="82" t="s">
        <v>13440</v>
      </c>
      <c r="X355" s="82" t="s">
        <v>1266</v>
      </c>
      <c r="Y355" s="82" t="s">
        <v>12759</v>
      </c>
      <c r="Z355" s="82" t="s">
        <v>13863</v>
      </c>
      <c r="AA355" s="82" t="s">
        <v>14348</v>
      </c>
      <c r="AB355" s="82" t="s">
        <v>8867</v>
      </c>
      <c r="AC355" s="82" t="s">
        <v>12568</v>
      </c>
      <c r="AE355" s="82" t="s">
        <v>15836</v>
      </c>
      <c r="AF355" s="82" t="s">
        <v>15191</v>
      </c>
      <c r="AG355" s="82" t="s">
        <v>14433</v>
      </c>
      <c r="AH355" s="82" t="s">
        <v>12297</v>
      </c>
      <c r="AI355" s="82" t="s">
        <v>14090</v>
      </c>
      <c r="AJ355" s="82" t="s">
        <v>12357</v>
      </c>
      <c r="AK355" s="82" t="s">
        <v>425</v>
      </c>
      <c r="AL355" s="82" t="s">
        <v>12880</v>
      </c>
      <c r="AM355" s="82" t="s">
        <v>1696</v>
      </c>
      <c r="AN355" s="82" t="s">
        <v>15210</v>
      </c>
      <c r="AO355" s="82" t="s">
        <v>18364</v>
      </c>
      <c r="AP355" s="82" t="s">
        <v>17979</v>
      </c>
      <c r="AQ355" s="82" t="s">
        <v>2144</v>
      </c>
      <c r="AR355" s="82" t="s">
        <v>1700</v>
      </c>
      <c r="AS355" s="82" t="s">
        <v>2192</v>
      </c>
      <c r="AT355" s="82" t="s">
        <v>2144</v>
      </c>
      <c r="AU355" s="82" t="s">
        <v>2148</v>
      </c>
      <c r="AV355" s="82" t="s">
        <v>3085</v>
      </c>
      <c r="AW355" s="82" t="s">
        <v>10628</v>
      </c>
      <c r="AX355" s="82" t="s">
        <v>1454</v>
      </c>
      <c r="AY355" s="82" t="s">
        <v>12756</v>
      </c>
      <c r="AZ355" s="82" t="s">
        <v>20072</v>
      </c>
      <c r="BA355" s="82" t="s">
        <v>659</v>
      </c>
      <c r="BB355" s="82" t="s">
        <v>1196</v>
      </c>
      <c r="BC355" s="82" t="s">
        <v>2895</v>
      </c>
      <c r="BD355" s="82" t="s">
        <v>9257</v>
      </c>
      <c r="BE355" s="82" t="s">
        <v>1573</v>
      </c>
      <c r="BF355" s="82" t="s">
        <v>1698</v>
      </c>
      <c r="BG355" s="82" t="s">
        <v>18154</v>
      </c>
      <c r="BH355" s="82" t="s">
        <v>632</v>
      </c>
      <c r="BI355" s="82" t="s">
        <v>20464</v>
      </c>
      <c r="BJ355" s="82" t="s">
        <v>3680</v>
      </c>
      <c r="BK355" s="82" t="s">
        <v>19240</v>
      </c>
      <c r="BL355" s="82" t="s">
        <v>2189</v>
      </c>
      <c r="BN355" s="82" t="s">
        <v>16198</v>
      </c>
      <c r="BO355" s="82" t="s">
        <v>21531</v>
      </c>
      <c r="BP355" s="82" t="s">
        <v>948</v>
      </c>
      <c r="BQ355" s="82" t="s">
        <v>9792</v>
      </c>
      <c r="BR355" s="82" t="s">
        <v>7796</v>
      </c>
      <c r="BS355" s="82" t="s">
        <v>21115</v>
      </c>
      <c r="BT355" s="82" t="s">
        <v>13050</v>
      </c>
      <c r="BU355" s="82" t="s">
        <v>20656</v>
      </c>
      <c r="BV355" s="82" t="s">
        <v>2195</v>
      </c>
      <c r="BW355" s="82" t="s">
        <v>22251</v>
      </c>
      <c r="BX355" s="82" t="s">
        <v>11795</v>
      </c>
      <c r="BY355" s="82" t="s">
        <v>2154</v>
      </c>
      <c r="BZ355" s="82" t="s">
        <v>14546</v>
      </c>
      <c r="CA355" s="82" t="s">
        <v>16727</v>
      </c>
      <c r="CB355" s="82" t="s">
        <v>20501</v>
      </c>
      <c r="CC355" s="82" t="s">
        <v>8158</v>
      </c>
      <c r="CD355" s="82" t="s">
        <v>3955</v>
      </c>
      <c r="CE355" s="82" t="s">
        <v>8734</v>
      </c>
      <c r="CF355" s="82" t="s">
        <v>20773</v>
      </c>
      <c r="CG355" s="82" t="s">
        <v>938</v>
      </c>
      <c r="CH355" s="82" t="s">
        <v>1468</v>
      </c>
      <c r="CI355" s="82" t="s">
        <v>14191</v>
      </c>
      <c r="CJ355" s="82" t="s">
        <v>2627</v>
      </c>
      <c r="CK355" s="82" t="s">
        <v>1075</v>
      </c>
      <c r="CL355" s="82" t="s">
        <v>11747</v>
      </c>
      <c r="CM355" s="82" t="s">
        <v>9680</v>
      </c>
      <c r="CO355" s="82" t="s">
        <v>17158</v>
      </c>
    </row>
    <row r="356" spans="3:93" ht="16.5" x14ac:dyDescent="0.25">
      <c r="C356" s="81" t="s">
        <v>5234</v>
      </c>
      <c r="D356" s="82" t="s">
        <v>5235</v>
      </c>
      <c r="E356" s="82" t="s">
        <v>5756</v>
      </c>
      <c r="F356" s="82" t="s">
        <v>6191</v>
      </c>
      <c r="G356" s="82" t="s">
        <v>6897</v>
      </c>
      <c r="H356" s="82" t="s">
        <v>323</v>
      </c>
      <c r="I356" s="82" t="s">
        <v>2619</v>
      </c>
      <c r="J356" s="82" t="s">
        <v>8650</v>
      </c>
      <c r="K356" s="82" t="s">
        <v>9395</v>
      </c>
      <c r="L356" s="82" t="s">
        <v>804</v>
      </c>
      <c r="M356" s="82" t="s">
        <v>10127</v>
      </c>
      <c r="N356" s="82" t="s">
        <v>8505</v>
      </c>
      <c r="O356" s="82" t="s">
        <v>10705</v>
      </c>
      <c r="P356" s="82" t="s">
        <v>10294</v>
      </c>
      <c r="Q356" s="82" t="s">
        <v>11786</v>
      </c>
      <c r="R356" s="82" t="s">
        <v>3381</v>
      </c>
      <c r="S356" s="82" t="s">
        <v>4382</v>
      </c>
      <c r="T356" s="82" t="s">
        <v>11576</v>
      </c>
      <c r="U356" s="82" t="s">
        <v>12176</v>
      </c>
      <c r="V356" s="82" t="s">
        <v>3001</v>
      </c>
      <c r="W356" s="82" t="s">
        <v>13441</v>
      </c>
      <c r="X356" s="82" t="s">
        <v>13018</v>
      </c>
      <c r="Y356" s="82" t="s">
        <v>3124</v>
      </c>
      <c r="Z356" s="82" t="s">
        <v>13864</v>
      </c>
      <c r="AA356" s="82" t="s">
        <v>14353</v>
      </c>
      <c r="AB356" s="82" t="s">
        <v>9799</v>
      </c>
      <c r="AC356" s="82" t="s">
        <v>12781</v>
      </c>
      <c r="AE356" s="82" t="s">
        <v>13745</v>
      </c>
      <c r="AF356" s="82" t="s">
        <v>7429</v>
      </c>
      <c r="AG356" s="82" t="s">
        <v>14853</v>
      </c>
      <c r="AH356" s="82" t="s">
        <v>12359</v>
      </c>
      <c r="AI356" s="82" t="s">
        <v>11128</v>
      </c>
      <c r="AJ356" s="82" t="s">
        <v>3055</v>
      </c>
      <c r="AK356" s="82" t="s">
        <v>12428</v>
      </c>
      <c r="AL356" s="82" t="s">
        <v>16522</v>
      </c>
      <c r="AM356" s="82" t="s">
        <v>653</v>
      </c>
      <c r="AN356" s="82" t="s">
        <v>16764</v>
      </c>
      <c r="AO356" s="82" t="s">
        <v>18365</v>
      </c>
      <c r="AP356" s="82" t="s">
        <v>17980</v>
      </c>
      <c r="AQ356" s="82" t="s">
        <v>638</v>
      </c>
      <c r="AR356" s="82" t="s">
        <v>951</v>
      </c>
      <c r="AS356" s="82" t="s">
        <v>333</v>
      </c>
      <c r="AT356" s="82" t="s">
        <v>2157</v>
      </c>
      <c r="AU356" s="82" t="s">
        <v>3073</v>
      </c>
      <c r="AV356" s="82" t="s">
        <v>620</v>
      </c>
      <c r="AW356" s="82" t="s">
        <v>2139</v>
      </c>
      <c r="AX356" s="82" t="s">
        <v>332</v>
      </c>
      <c r="AY356" s="82" t="s">
        <v>3113</v>
      </c>
      <c r="AZ356" s="82" t="s">
        <v>11738</v>
      </c>
      <c r="BA356" s="82" t="s">
        <v>663</v>
      </c>
      <c r="BB356" s="82" t="s">
        <v>323</v>
      </c>
      <c r="BC356" s="82" t="s">
        <v>3161</v>
      </c>
      <c r="BD356" s="82" t="s">
        <v>11521</v>
      </c>
      <c r="BE356" s="82" t="s">
        <v>1153</v>
      </c>
      <c r="BF356" s="82" t="s">
        <v>3337</v>
      </c>
      <c r="BG356" s="82" t="s">
        <v>12825</v>
      </c>
      <c r="BH356" s="82" t="s">
        <v>2298</v>
      </c>
      <c r="BI356" s="82" t="s">
        <v>11644</v>
      </c>
      <c r="BJ356" s="82" t="s">
        <v>8930</v>
      </c>
      <c r="BK356" s="82" t="s">
        <v>19241</v>
      </c>
      <c r="BL356" s="82" t="s">
        <v>329</v>
      </c>
      <c r="BN356" s="82" t="s">
        <v>19732</v>
      </c>
      <c r="BO356" s="82" t="s">
        <v>21506</v>
      </c>
      <c r="BP356" s="82" t="s">
        <v>1084</v>
      </c>
      <c r="BQ356" s="82" t="s">
        <v>3130</v>
      </c>
      <c r="BR356" s="82" t="s">
        <v>6974</v>
      </c>
      <c r="BS356" s="82" t="s">
        <v>21116</v>
      </c>
      <c r="BT356" s="82" t="s">
        <v>12522</v>
      </c>
      <c r="BU356" s="82" t="s">
        <v>20657</v>
      </c>
      <c r="BV356" s="82" t="s">
        <v>137</v>
      </c>
      <c r="BW356" s="82" t="s">
        <v>22252</v>
      </c>
      <c r="BX356" s="82" t="s">
        <v>3743</v>
      </c>
      <c r="BY356" s="82" t="s">
        <v>12570</v>
      </c>
      <c r="BZ356" s="82" t="s">
        <v>8295</v>
      </c>
      <c r="CA356" s="82" t="s">
        <v>8762</v>
      </c>
      <c r="CB356" s="82" t="s">
        <v>4407</v>
      </c>
      <c r="CC356" s="82" t="s">
        <v>8243</v>
      </c>
      <c r="CD356" s="82" t="s">
        <v>4363</v>
      </c>
      <c r="CE356" s="82" t="s">
        <v>8724</v>
      </c>
      <c r="CF356" s="82" t="s">
        <v>20774</v>
      </c>
      <c r="CG356" s="82" t="s">
        <v>1929</v>
      </c>
      <c r="CH356" s="82" t="s">
        <v>7582</v>
      </c>
      <c r="CI356" s="82" t="s">
        <v>22636</v>
      </c>
      <c r="CJ356" s="82" t="s">
        <v>7652</v>
      </c>
      <c r="CK356" s="82" t="s">
        <v>2630</v>
      </c>
      <c r="CL356" s="82" t="s">
        <v>1853</v>
      </c>
      <c r="CM356" s="82" t="s">
        <v>9746</v>
      </c>
      <c r="CO356" s="82" t="s">
        <v>17144</v>
      </c>
    </row>
    <row r="357" spans="3:93" ht="16.5" x14ac:dyDescent="0.25">
      <c r="C357" s="81" t="s">
        <v>5236</v>
      </c>
      <c r="D357" s="82" t="s">
        <v>5237</v>
      </c>
      <c r="E357" s="82" t="s">
        <v>5757</v>
      </c>
      <c r="F357" s="82" t="s">
        <v>6192</v>
      </c>
      <c r="G357" s="82" t="s">
        <v>6899</v>
      </c>
      <c r="H357" s="82" t="s">
        <v>1468</v>
      </c>
      <c r="I357" s="82" t="s">
        <v>8056</v>
      </c>
      <c r="J357" s="82" t="s">
        <v>8653</v>
      </c>
      <c r="K357" s="82" t="s">
        <v>9369</v>
      </c>
      <c r="L357" s="82" t="s">
        <v>9717</v>
      </c>
      <c r="M357" s="82" t="s">
        <v>10128</v>
      </c>
      <c r="N357" s="82" t="s">
        <v>11221</v>
      </c>
      <c r="O357" s="82" t="s">
        <v>10706</v>
      </c>
      <c r="P357" s="82" t="s">
        <v>11648</v>
      </c>
      <c r="Q357" s="82" t="s">
        <v>11788</v>
      </c>
      <c r="R357" s="82" t="s">
        <v>3371</v>
      </c>
      <c r="S357" s="82" t="s">
        <v>12830</v>
      </c>
      <c r="T357" s="82" t="s">
        <v>4400</v>
      </c>
      <c r="U357" s="82" t="s">
        <v>12177</v>
      </c>
      <c r="V357" s="82" t="s">
        <v>12285</v>
      </c>
      <c r="W357" s="82" t="s">
        <v>13442</v>
      </c>
      <c r="X357" s="82" t="s">
        <v>13020</v>
      </c>
      <c r="Y357" s="82" t="s">
        <v>12761</v>
      </c>
      <c r="Z357" s="82" t="s">
        <v>13865</v>
      </c>
      <c r="AA357" s="82" t="s">
        <v>14354</v>
      </c>
      <c r="AB357" s="82" t="s">
        <v>11340</v>
      </c>
      <c r="AC357" s="82" t="s">
        <v>4164</v>
      </c>
      <c r="AE357" s="82" t="s">
        <v>16120</v>
      </c>
      <c r="AF357" s="82" t="s">
        <v>15193</v>
      </c>
      <c r="AG357" s="82" t="s">
        <v>14855</v>
      </c>
      <c r="AH357" s="82" t="s">
        <v>8986</v>
      </c>
      <c r="AI357" s="82" t="s">
        <v>15711</v>
      </c>
      <c r="AJ357" s="82" t="s">
        <v>2534</v>
      </c>
      <c r="AK357" s="82" t="s">
        <v>12711</v>
      </c>
      <c r="AL357" s="82" t="s">
        <v>16523</v>
      </c>
      <c r="AM357" s="82" t="s">
        <v>653</v>
      </c>
      <c r="AN357" s="82" t="s">
        <v>15209</v>
      </c>
      <c r="AO357" s="82" t="s">
        <v>18366</v>
      </c>
      <c r="AP357" s="82" t="s">
        <v>17981</v>
      </c>
      <c r="AQ357" s="82" t="s">
        <v>637</v>
      </c>
      <c r="AR357" s="82" t="s">
        <v>936</v>
      </c>
      <c r="AS357" s="82" t="s">
        <v>1453</v>
      </c>
      <c r="AT357" s="82" t="s">
        <v>13937</v>
      </c>
      <c r="AU357" s="82" t="s">
        <v>93</v>
      </c>
      <c r="AV357" s="82" t="s">
        <v>2548</v>
      </c>
      <c r="AW357" s="82" t="s">
        <v>18676</v>
      </c>
      <c r="AX357" s="82" t="s">
        <v>2190</v>
      </c>
      <c r="AY357" s="82" t="s">
        <v>9724</v>
      </c>
      <c r="AZ357" s="82" t="s">
        <v>20074</v>
      </c>
      <c r="BA357" s="82" t="s">
        <v>41</v>
      </c>
      <c r="BB357" s="82" t="s">
        <v>324</v>
      </c>
      <c r="BC357" s="82" t="s">
        <v>3921</v>
      </c>
      <c r="BD357" s="82" t="s">
        <v>8839</v>
      </c>
      <c r="BE357" s="82" t="s">
        <v>1154</v>
      </c>
      <c r="BF357" s="82" t="s">
        <v>3046</v>
      </c>
      <c r="BG357" s="82" t="s">
        <v>12490</v>
      </c>
      <c r="BH357" s="82" t="s">
        <v>2298</v>
      </c>
      <c r="BI357" s="82" t="s">
        <v>20457</v>
      </c>
      <c r="BJ357" s="82" t="s">
        <v>4374</v>
      </c>
      <c r="BK357" s="82" t="s">
        <v>19242</v>
      </c>
      <c r="BL357" s="82" t="s">
        <v>137</v>
      </c>
      <c r="BN357" s="82" t="s">
        <v>16918</v>
      </c>
      <c r="BO357" s="82" t="s">
        <v>21532</v>
      </c>
      <c r="BP357" s="82" t="s">
        <v>12827</v>
      </c>
      <c r="BQ357" s="82" t="s">
        <v>9668</v>
      </c>
      <c r="BR357" s="82" t="s">
        <v>17698</v>
      </c>
      <c r="BS357" s="82" t="s">
        <v>21117</v>
      </c>
      <c r="BT357" s="82" t="s">
        <v>12516</v>
      </c>
      <c r="BU357" s="82" t="s">
        <v>13790</v>
      </c>
      <c r="BV357" s="82" t="s">
        <v>1196</v>
      </c>
      <c r="BW357" s="82" t="s">
        <v>22253</v>
      </c>
      <c r="BX357" s="82" t="s">
        <v>11795</v>
      </c>
      <c r="BY357" s="82" t="s">
        <v>1706</v>
      </c>
      <c r="BZ357" s="82" t="s">
        <v>16648</v>
      </c>
      <c r="CA357" s="82" t="s">
        <v>16732</v>
      </c>
      <c r="CB357" s="82" t="s">
        <v>12909</v>
      </c>
      <c r="CC357" s="82" t="s">
        <v>22887</v>
      </c>
      <c r="CD357" s="82" t="s">
        <v>8934</v>
      </c>
      <c r="CE357" s="82" t="s">
        <v>8597</v>
      </c>
      <c r="CF357" s="82" t="s">
        <v>20775</v>
      </c>
      <c r="CG357" s="82" t="s">
        <v>1699</v>
      </c>
      <c r="CH357" s="82" t="s">
        <v>7649</v>
      </c>
      <c r="CI357" s="82" t="s">
        <v>19638</v>
      </c>
      <c r="CJ357" s="82" t="s">
        <v>2618</v>
      </c>
      <c r="CK357" s="82" t="s">
        <v>8055</v>
      </c>
      <c r="CL357" s="82" t="s">
        <v>1144</v>
      </c>
      <c r="CM357" s="82" t="s">
        <v>977</v>
      </c>
      <c r="CO357" s="82" t="s">
        <v>23074</v>
      </c>
    </row>
    <row r="358" spans="3:93" ht="16.5" x14ac:dyDescent="0.25">
      <c r="C358" s="81" t="s">
        <v>5238</v>
      </c>
      <c r="D358" s="82" t="s">
        <v>5239</v>
      </c>
      <c r="E358" s="82" t="s">
        <v>5758</v>
      </c>
      <c r="F358" s="82" t="s">
        <v>6193</v>
      </c>
      <c r="G358" s="82" t="s">
        <v>6881</v>
      </c>
      <c r="H358" s="82" t="s">
        <v>324</v>
      </c>
      <c r="I358" s="82" t="s">
        <v>7652</v>
      </c>
      <c r="J358" s="82" t="s">
        <v>8654</v>
      </c>
      <c r="K358" s="82" t="s">
        <v>9397</v>
      </c>
      <c r="L358" s="82" t="s">
        <v>800</v>
      </c>
      <c r="M358" s="82" t="s">
        <v>10096</v>
      </c>
      <c r="N358" s="82" t="s">
        <v>11222</v>
      </c>
      <c r="O358" s="82" t="s">
        <v>10707</v>
      </c>
      <c r="P358" s="82" t="s">
        <v>9433</v>
      </c>
      <c r="Q358" s="82" t="s">
        <v>8936</v>
      </c>
      <c r="R358" s="82" t="s">
        <v>9525</v>
      </c>
      <c r="S358" s="82" t="s">
        <v>12830</v>
      </c>
      <c r="T358" s="82" t="s">
        <v>12464</v>
      </c>
      <c r="U358" s="82" t="s">
        <v>12178</v>
      </c>
      <c r="V358" s="82" t="s">
        <v>9767</v>
      </c>
      <c r="W358" s="82" t="s">
        <v>13384</v>
      </c>
      <c r="X358" s="82" t="s">
        <v>13021</v>
      </c>
      <c r="Y358" s="82" t="s">
        <v>787</v>
      </c>
      <c r="Z358" s="82" t="s">
        <v>13854</v>
      </c>
      <c r="AA358" s="82" t="s">
        <v>14356</v>
      </c>
      <c r="AB358" s="82" t="s">
        <v>11332</v>
      </c>
      <c r="AC358" s="82" t="s">
        <v>2145</v>
      </c>
      <c r="AE358" s="82" t="s">
        <v>13555</v>
      </c>
      <c r="AF358" s="82" t="s">
        <v>15194</v>
      </c>
      <c r="AG358" s="82" t="s">
        <v>14859</v>
      </c>
      <c r="AH358" s="82" t="s">
        <v>12349</v>
      </c>
      <c r="AI358" s="82" t="s">
        <v>14510</v>
      </c>
      <c r="AJ358" s="82" t="s">
        <v>11355</v>
      </c>
      <c r="AK358" s="82" t="s">
        <v>11470</v>
      </c>
      <c r="AL358" s="82" t="s">
        <v>7867</v>
      </c>
      <c r="AM358" s="82" t="s">
        <v>1926</v>
      </c>
      <c r="AN358" s="82" t="s">
        <v>7460</v>
      </c>
      <c r="AO358" s="82" t="s">
        <v>18367</v>
      </c>
      <c r="AP358" s="82" t="s">
        <v>17982</v>
      </c>
      <c r="AQ358" s="82" t="s">
        <v>636</v>
      </c>
      <c r="AR358" s="82" t="s">
        <v>1932</v>
      </c>
      <c r="AS358" s="82" t="s">
        <v>2188</v>
      </c>
      <c r="AT358" s="82" t="s">
        <v>12887</v>
      </c>
      <c r="AU358" s="82" t="s">
        <v>4166</v>
      </c>
      <c r="AV358" s="82" t="s">
        <v>905</v>
      </c>
      <c r="AW358" s="82" t="s">
        <v>18677</v>
      </c>
      <c r="AX358" s="82" t="s">
        <v>2195</v>
      </c>
      <c r="AY358" s="82" t="s">
        <v>11340</v>
      </c>
      <c r="AZ358" s="82" t="s">
        <v>15970</v>
      </c>
      <c r="BA358" s="82" t="s">
        <v>3233</v>
      </c>
      <c r="BB358" s="82" t="s">
        <v>323</v>
      </c>
      <c r="BC358" s="82" t="s">
        <v>1159</v>
      </c>
      <c r="BD358" s="82" t="s">
        <v>12343</v>
      </c>
      <c r="BE358" s="82" t="s">
        <v>9526</v>
      </c>
      <c r="BF358" s="82" t="s">
        <v>649</v>
      </c>
      <c r="BG358" s="82" t="s">
        <v>9092</v>
      </c>
      <c r="BH358" s="82" t="s">
        <v>630</v>
      </c>
      <c r="BI358" s="82" t="s">
        <v>11635</v>
      </c>
      <c r="BJ358" s="82" t="s">
        <v>3674</v>
      </c>
      <c r="BK358" s="82" t="s">
        <v>19243</v>
      </c>
      <c r="BL358" s="82" t="s">
        <v>137</v>
      </c>
      <c r="BN358" s="82" t="s">
        <v>16932</v>
      </c>
      <c r="BO358" s="82" t="s">
        <v>21533</v>
      </c>
      <c r="BP358" s="82" t="s">
        <v>953</v>
      </c>
      <c r="BQ358" s="82" t="s">
        <v>9743</v>
      </c>
      <c r="BR358" s="82" t="s">
        <v>21628</v>
      </c>
      <c r="BS358" s="82" t="s">
        <v>21118</v>
      </c>
      <c r="BT358" s="82" t="s">
        <v>9049</v>
      </c>
      <c r="BU358" s="82" t="s">
        <v>20658</v>
      </c>
      <c r="BV358" s="82" t="s">
        <v>7584</v>
      </c>
      <c r="BW358" s="82" t="s">
        <v>22254</v>
      </c>
      <c r="BX358" s="82" t="s">
        <v>1564</v>
      </c>
      <c r="BY358" s="82" t="s">
        <v>2146</v>
      </c>
      <c r="BZ358" s="82" t="s">
        <v>21782</v>
      </c>
      <c r="CA358" s="82" t="s">
        <v>14255</v>
      </c>
      <c r="CB358" s="82" t="s">
        <v>427</v>
      </c>
      <c r="CC358" s="82" t="s">
        <v>22888</v>
      </c>
      <c r="CD358" s="82" t="s">
        <v>3832</v>
      </c>
      <c r="CE358" s="82" t="s">
        <v>16738</v>
      </c>
      <c r="CF358" s="82" t="s">
        <v>13452</v>
      </c>
      <c r="CG358" s="82" t="s">
        <v>952</v>
      </c>
      <c r="CH358" s="82" t="s">
        <v>7585</v>
      </c>
      <c r="CI358" s="82" t="s">
        <v>14652</v>
      </c>
      <c r="CJ358" s="82" t="s">
        <v>7652</v>
      </c>
      <c r="CK358" s="82" t="s">
        <v>2617</v>
      </c>
      <c r="CL358" s="82" t="s">
        <v>1851</v>
      </c>
      <c r="CM358" s="82" t="s">
        <v>975</v>
      </c>
      <c r="CO358" s="82" t="s">
        <v>17164</v>
      </c>
    </row>
    <row r="359" spans="3:93" ht="16.5" x14ac:dyDescent="0.25">
      <c r="C359" s="81" t="s">
        <v>5240</v>
      </c>
      <c r="D359" s="82" t="s">
        <v>5241</v>
      </c>
      <c r="E359" s="82" t="s">
        <v>5759</v>
      </c>
      <c r="F359" s="82" t="s">
        <v>6194</v>
      </c>
      <c r="G359" s="82" t="s">
        <v>6903</v>
      </c>
      <c r="H359" s="82" t="s">
        <v>1197</v>
      </c>
      <c r="I359" s="82" t="s">
        <v>4173</v>
      </c>
      <c r="J359" s="82" t="s">
        <v>8656</v>
      </c>
      <c r="K359" s="82" t="s">
        <v>9398</v>
      </c>
      <c r="L359" s="82" t="s">
        <v>420</v>
      </c>
      <c r="M359" s="82" t="s">
        <v>10129</v>
      </c>
      <c r="N359" s="82" t="s">
        <v>8529</v>
      </c>
      <c r="O359" s="82" t="s">
        <v>10708</v>
      </c>
      <c r="P359" s="82" t="s">
        <v>11650</v>
      </c>
      <c r="Q359" s="82" t="s">
        <v>3951</v>
      </c>
      <c r="R359" s="82" t="s">
        <v>2302</v>
      </c>
      <c r="S359" s="82" t="s">
        <v>4383</v>
      </c>
      <c r="T359" s="82" t="s">
        <v>12463</v>
      </c>
      <c r="U359" s="82" t="s">
        <v>12179</v>
      </c>
      <c r="V359" s="82" t="s">
        <v>11348</v>
      </c>
      <c r="W359" s="82" t="s">
        <v>13443</v>
      </c>
      <c r="X359" s="82" t="s">
        <v>13022</v>
      </c>
      <c r="Y359" s="82" t="s">
        <v>12718</v>
      </c>
      <c r="Z359" s="82" t="s">
        <v>13866</v>
      </c>
      <c r="AA359" s="82" t="s">
        <v>14359</v>
      </c>
      <c r="AB359" s="82" t="s">
        <v>11471</v>
      </c>
      <c r="AC359" s="82" t="s">
        <v>93</v>
      </c>
      <c r="AE359" s="82" t="s">
        <v>15993</v>
      </c>
      <c r="AF359" s="82" t="s">
        <v>15195</v>
      </c>
      <c r="AG359" s="82" t="s">
        <v>14861</v>
      </c>
      <c r="AH359" s="82" t="s">
        <v>2533</v>
      </c>
      <c r="AI359" s="82" t="s">
        <v>15054</v>
      </c>
      <c r="AJ359" s="82" t="s">
        <v>3061</v>
      </c>
      <c r="AK359" s="82" t="s">
        <v>11473</v>
      </c>
      <c r="AL359" s="82" t="s">
        <v>16525</v>
      </c>
      <c r="AM359" s="82" t="s">
        <v>654</v>
      </c>
      <c r="AN359" s="82" t="s">
        <v>16767</v>
      </c>
      <c r="AO359" s="82" t="s">
        <v>18368</v>
      </c>
      <c r="AP359" s="82" t="s">
        <v>17983</v>
      </c>
      <c r="AQ359" s="82" t="s">
        <v>4163</v>
      </c>
      <c r="AR359" s="82" t="s">
        <v>935</v>
      </c>
      <c r="AS359" s="82" t="s">
        <v>1467</v>
      </c>
      <c r="AT359" s="82" t="s">
        <v>18086</v>
      </c>
      <c r="AU359" s="82" t="s">
        <v>636</v>
      </c>
      <c r="AV359" s="82" t="s">
        <v>615</v>
      </c>
      <c r="AW359" s="82" t="s">
        <v>18678</v>
      </c>
      <c r="AX359" s="82" t="s">
        <v>2190</v>
      </c>
      <c r="AY359" s="82" t="s">
        <v>18642</v>
      </c>
      <c r="AZ359" s="82" t="s">
        <v>20075</v>
      </c>
      <c r="BA359" s="82" t="s">
        <v>3045</v>
      </c>
      <c r="BB359" s="82" t="s">
        <v>325</v>
      </c>
      <c r="BC359" s="82" t="s">
        <v>9557</v>
      </c>
      <c r="BD359" s="82" t="s">
        <v>13053</v>
      </c>
      <c r="BE359" s="82" t="s">
        <v>631</v>
      </c>
      <c r="BF359" s="82" t="s">
        <v>649</v>
      </c>
      <c r="BG359" s="82" t="s">
        <v>13056</v>
      </c>
      <c r="BH359" s="82" t="s">
        <v>455</v>
      </c>
      <c r="BI359" s="82" t="s">
        <v>11735</v>
      </c>
      <c r="BJ359" s="82" t="s">
        <v>3675</v>
      </c>
      <c r="BK359" s="82" t="s">
        <v>19244</v>
      </c>
      <c r="BL359" s="82" t="s">
        <v>328</v>
      </c>
      <c r="BN359" s="82" t="s">
        <v>16939</v>
      </c>
      <c r="BO359" s="82" t="s">
        <v>21501</v>
      </c>
      <c r="BP359" s="82" t="s">
        <v>3658</v>
      </c>
      <c r="BQ359" s="82" t="s">
        <v>9690</v>
      </c>
      <c r="BR359" s="82" t="s">
        <v>21629</v>
      </c>
      <c r="BS359" s="82" t="s">
        <v>21119</v>
      </c>
      <c r="BT359" s="82" t="s">
        <v>20573</v>
      </c>
      <c r="BU359" s="82" t="s">
        <v>20659</v>
      </c>
      <c r="BV359" s="82" t="s">
        <v>7648</v>
      </c>
      <c r="BW359" s="82" t="s">
        <v>22255</v>
      </c>
      <c r="BX359" s="82" t="s">
        <v>1564</v>
      </c>
      <c r="BY359" s="82" t="s">
        <v>99</v>
      </c>
      <c r="BZ359" s="82" t="s">
        <v>14550</v>
      </c>
      <c r="CA359" s="82" t="s">
        <v>8285</v>
      </c>
      <c r="CB359" s="82" t="s">
        <v>787</v>
      </c>
      <c r="CC359" s="82" t="s">
        <v>14093</v>
      </c>
      <c r="CD359" s="82" t="s">
        <v>11753</v>
      </c>
      <c r="CE359" s="82" t="s">
        <v>19682</v>
      </c>
      <c r="CF359" s="82" t="s">
        <v>20776</v>
      </c>
      <c r="CG359" s="82" t="s">
        <v>3762</v>
      </c>
      <c r="CH359" s="82" t="s">
        <v>326</v>
      </c>
      <c r="CI359" s="82" t="s">
        <v>21781</v>
      </c>
      <c r="CJ359" s="82" t="s">
        <v>2619</v>
      </c>
      <c r="CK359" s="82" t="s">
        <v>4172</v>
      </c>
      <c r="CL359" s="82" t="s">
        <v>1856</v>
      </c>
      <c r="CM359" s="82" t="s">
        <v>12281</v>
      </c>
      <c r="CO359" s="82" t="s">
        <v>7159</v>
      </c>
    </row>
    <row r="360" spans="3:93" ht="16.5" x14ac:dyDescent="0.25">
      <c r="C360" s="81" t="s">
        <v>5242</v>
      </c>
      <c r="D360" s="82" t="s">
        <v>5243</v>
      </c>
      <c r="E360" s="82" t="s">
        <v>5760</v>
      </c>
      <c r="F360" s="82" t="s">
        <v>6195</v>
      </c>
      <c r="G360" s="82" t="s">
        <v>6906</v>
      </c>
      <c r="H360" s="82" t="s">
        <v>7586</v>
      </c>
      <c r="I360" s="82" t="s">
        <v>2615</v>
      </c>
      <c r="J360" s="82" t="s">
        <v>8659</v>
      </c>
      <c r="K360" s="82" t="s">
        <v>9399</v>
      </c>
      <c r="L360" s="82" t="s">
        <v>9721</v>
      </c>
      <c r="M360" s="82" t="s">
        <v>10130</v>
      </c>
      <c r="N360" s="82" t="s">
        <v>11061</v>
      </c>
      <c r="O360" s="82" t="s">
        <v>10709</v>
      </c>
      <c r="P360" s="82" t="s">
        <v>11651</v>
      </c>
      <c r="Q360" s="82" t="s">
        <v>11791</v>
      </c>
      <c r="R360" s="82" t="s">
        <v>727</v>
      </c>
      <c r="S360" s="82" t="s">
        <v>3661</v>
      </c>
      <c r="T360" s="82" t="s">
        <v>12466</v>
      </c>
      <c r="U360" s="82" t="s">
        <v>12180</v>
      </c>
      <c r="V360" s="82" t="s">
        <v>12288</v>
      </c>
      <c r="W360" s="82" t="s">
        <v>13444</v>
      </c>
      <c r="X360" s="82" t="s">
        <v>13024</v>
      </c>
      <c r="Y360" s="82" t="s">
        <v>9680</v>
      </c>
      <c r="Z360" s="82" t="s">
        <v>13867</v>
      </c>
      <c r="AA360" s="82" t="s">
        <v>14361</v>
      </c>
      <c r="AB360" s="82" t="s">
        <v>9669</v>
      </c>
      <c r="AC360" s="82" t="s">
        <v>3870</v>
      </c>
      <c r="AE360" s="82" t="s">
        <v>16121</v>
      </c>
      <c r="AF360" s="82" t="s">
        <v>15198</v>
      </c>
      <c r="AG360" s="82" t="s">
        <v>14864</v>
      </c>
      <c r="AH360" s="82" t="s">
        <v>14010</v>
      </c>
      <c r="AI360" s="82" t="s">
        <v>15712</v>
      </c>
      <c r="AJ360" s="82" t="s">
        <v>969</v>
      </c>
      <c r="AK360" s="82" t="s">
        <v>9754</v>
      </c>
      <c r="AL360" s="82" t="s">
        <v>6886</v>
      </c>
      <c r="AM360" s="82" t="s">
        <v>935</v>
      </c>
      <c r="AN360" s="82" t="s">
        <v>16768</v>
      </c>
      <c r="AO360" s="82" t="s">
        <v>18369</v>
      </c>
      <c r="AP360" s="82" t="s">
        <v>17984</v>
      </c>
      <c r="AQ360" s="82" t="s">
        <v>1692</v>
      </c>
      <c r="AR360" s="82" t="s">
        <v>1925</v>
      </c>
      <c r="AS360" s="82" t="s">
        <v>1198</v>
      </c>
      <c r="AT360" s="82" t="s">
        <v>12790</v>
      </c>
      <c r="AU360" s="82" t="s">
        <v>2157</v>
      </c>
      <c r="AV360" s="82" t="s">
        <v>1149</v>
      </c>
      <c r="AW360" s="82" t="s">
        <v>10407</v>
      </c>
      <c r="AX360" s="82" t="s">
        <v>1467</v>
      </c>
      <c r="AY360" s="82" t="s">
        <v>8902</v>
      </c>
      <c r="AZ360" s="82" t="s">
        <v>16098</v>
      </c>
      <c r="BA360" s="82" t="s">
        <v>659</v>
      </c>
      <c r="BB360" s="82" t="s">
        <v>1197</v>
      </c>
      <c r="BC360" s="82" t="s">
        <v>1810</v>
      </c>
      <c r="BD360" s="82" t="s">
        <v>8881</v>
      </c>
      <c r="BE360" s="82" t="s">
        <v>631</v>
      </c>
      <c r="BF360" s="82" t="s">
        <v>3045</v>
      </c>
      <c r="BG360" s="82" t="s">
        <v>13044</v>
      </c>
      <c r="BH360" s="82" t="s">
        <v>612</v>
      </c>
      <c r="BI360" s="82" t="s">
        <v>20465</v>
      </c>
      <c r="BJ360" s="82" t="s">
        <v>11756</v>
      </c>
      <c r="BK360" s="82" t="s">
        <v>19245</v>
      </c>
      <c r="BL360" s="82" t="s">
        <v>325</v>
      </c>
      <c r="BN360" s="82" t="s">
        <v>14827</v>
      </c>
      <c r="BO360" s="82" t="s">
        <v>21534</v>
      </c>
      <c r="BP360" s="82" t="s">
        <v>3233</v>
      </c>
      <c r="BQ360" s="82" t="s">
        <v>9739</v>
      </c>
      <c r="BR360" s="82" t="s">
        <v>6853</v>
      </c>
      <c r="BS360" s="82" t="s">
        <v>21120</v>
      </c>
      <c r="BT360" s="82" t="s">
        <v>2307</v>
      </c>
      <c r="BU360" s="82" t="s">
        <v>13729</v>
      </c>
      <c r="BV360" s="82" t="s">
        <v>326</v>
      </c>
      <c r="BW360" s="82" t="s">
        <v>22256</v>
      </c>
      <c r="BX360" s="82" t="s">
        <v>3738</v>
      </c>
      <c r="BY360" s="82" t="s">
        <v>12566</v>
      </c>
      <c r="BZ360" s="82" t="s">
        <v>22973</v>
      </c>
      <c r="CA360" s="82" t="s">
        <v>8224</v>
      </c>
      <c r="CB360" s="82" t="s">
        <v>440</v>
      </c>
      <c r="CC360" s="82" t="s">
        <v>15030</v>
      </c>
      <c r="CD360" s="82" t="s">
        <v>1745</v>
      </c>
      <c r="CE360" s="82" t="s">
        <v>15094</v>
      </c>
      <c r="CF360" s="82" t="s">
        <v>15919</v>
      </c>
      <c r="CG360" s="82" t="s">
        <v>3762</v>
      </c>
      <c r="CH360" s="82" t="s">
        <v>7813</v>
      </c>
      <c r="CI360" s="82" t="s">
        <v>22637</v>
      </c>
      <c r="CJ360" s="82" t="s">
        <v>8057</v>
      </c>
      <c r="CK360" s="82" t="s">
        <v>7651</v>
      </c>
      <c r="CL360" s="82" t="s">
        <v>1128</v>
      </c>
      <c r="CM360" s="82" t="s">
        <v>8905</v>
      </c>
      <c r="CO360" s="82" t="s">
        <v>19709</v>
      </c>
    </row>
    <row r="361" spans="3:93" ht="16.5" x14ac:dyDescent="0.25">
      <c r="C361" s="81" t="s">
        <v>5244</v>
      </c>
      <c r="D361" s="82" t="s">
        <v>5245</v>
      </c>
      <c r="E361" s="82" t="s">
        <v>5761</v>
      </c>
      <c r="F361" s="82" t="s">
        <v>6196</v>
      </c>
      <c r="G361" s="82" t="s">
        <v>6908</v>
      </c>
      <c r="H361" s="82" t="s">
        <v>7587</v>
      </c>
      <c r="I361" s="82" t="s">
        <v>335</v>
      </c>
      <c r="J361" s="82" t="s">
        <v>8661</v>
      </c>
      <c r="K361" s="82" t="s">
        <v>9400</v>
      </c>
      <c r="L361" s="82" t="s">
        <v>9723</v>
      </c>
      <c r="M361" s="82" t="s">
        <v>10087</v>
      </c>
      <c r="N361" s="82" t="s">
        <v>11015</v>
      </c>
      <c r="O361" s="82" t="s">
        <v>10710</v>
      </c>
      <c r="P361" s="82" t="s">
        <v>11653</v>
      </c>
      <c r="Q361" s="82" t="s">
        <v>9621</v>
      </c>
      <c r="R361" s="82" t="s">
        <v>727</v>
      </c>
      <c r="S361" s="82" t="s">
        <v>3661</v>
      </c>
      <c r="T361" s="82" t="s">
        <v>12468</v>
      </c>
      <c r="U361" s="82" t="s">
        <v>12181</v>
      </c>
      <c r="V361" s="82" t="s">
        <v>12289</v>
      </c>
      <c r="W361" s="82" t="s">
        <v>13445</v>
      </c>
      <c r="X361" s="82" t="s">
        <v>9272</v>
      </c>
      <c r="Y361" s="82" t="s">
        <v>9800</v>
      </c>
      <c r="Z361" s="82" t="s">
        <v>13868</v>
      </c>
      <c r="AA361" s="82" t="s">
        <v>14363</v>
      </c>
      <c r="AB361" s="82" t="s">
        <v>9690</v>
      </c>
      <c r="AC361" s="82" t="s">
        <v>3070</v>
      </c>
      <c r="AE361" s="82" t="s">
        <v>16122</v>
      </c>
      <c r="AF361" s="82" t="s">
        <v>6794</v>
      </c>
      <c r="AG361" s="82" t="s">
        <v>14425</v>
      </c>
      <c r="AH361" s="82" t="s">
        <v>1489</v>
      </c>
      <c r="AI361" s="82" t="s">
        <v>14642</v>
      </c>
      <c r="AJ361" s="82" t="s">
        <v>1487</v>
      </c>
      <c r="AK361" s="82" t="s">
        <v>11440</v>
      </c>
      <c r="AL361" s="82" t="s">
        <v>16527</v>
      </c>
      <c r="AM361" s="82" t="s">
        <v>656</v>
      </c>
      <c r="AN361" s="82" t="s">
        <v>15215</v>
      </c>
      <c r="AO361" s="82" t="s">
        <v>18370</v>
      </c>
      <c r="AP361" s="82" t="s">
        <v>13286</v>
      </c>
      <c r="AQ361" s="82" t="s">
        <v>12889</v>
      </c>
      <c r="AR361" s="82" t="s">
        <v>3337</v>
      </c>
      <c r="AS361" s="82" t="s">
        <v>331</v>
      </c>
      <c r="AT361" s="82" t="s">
        <v>1691</v>
      </c>
      <c r="AU361" s="82" t="s">
        <v>12782</v>
      </c>
      <c r="AV361" s="82" t="s">
        <v>453</v>
      </c>
      <c r="AW361" s="82" t="s">
        <v>12606</v>
      </c>
      <c r="AX361" s="82" t="s">
        <v>2189</v>
      </c>
      <c r="AY361" s="82" t="s">
        <v>2994</v>
      </c>
      <c r="AZ361" s="82" t="s">
        <v>9464</v>
      </c>
      <c r="BA361" s="82" t="s">
        <v>55</v>
      </c>
      <c r="BB361" s="82" t="s">
        <v>7584</v>
      </c>
      <c r="BC361" s="82" t="s">
        <v>133</v>
      </c>
      <c r="BD361" s="82" t="s">
        <v>8868</v>
      </c>
      <c r="BE361" s="82" t="s">
        <v>457</v>
      </c>
      <c r="BF361" s="82" t="s">
        <v>663</v>
      </c>
      <c r="BG361" s="82" t="s">
        <v>11582</v>
      </c>
      <c r="BH361" s="82" t="s">
        <v>2293</v>
      </c>
      <c r="BI361" s="82" t="s">
        <v>20466</v>
      </c>
      <c r="BJ361" s="82" t="s">
        <v>3675</v>
      </c>
      <c r="BK361" s="82" t="s">
        <v>19246</v>
      </c>
      <c r="BL361" s="82" t="s">
        <v>1195</v>
      </c>
      <c r="BN361" s="82" t="s">
        <v>14469</v>
      </c>
      <c r="BO361" s="82" t="s">
        <v>21535</v>
      </c>
      <c r="BP361" s="82" t="s">
        <v>8062</v>
      </c>
      <c r="BQ361" s="82" t="s">
        <v>9739</v>
      </c>
      <c r="BR361" s="82" t="s">
        <v>17690</v>
      </c>
      <c r="BS361" s="82" t="s">
        <v>21121</v>
      </c>
      <c r="BT361" s="82" t="s">
        <v>11488</v>
      </c>
      <c r="BU361" s="82" t="s">
        <v>20660</v>
      </c>
      <c r="BV361" s="82" t="s">
        <v>21675</v>
      </c>
      <c r="BW361" s="82" t="s">
        <v>22257</v>
      </c>
      <c r="BX361" s="82" t="s">
        <v>1561</v>
      </c>
      <c r="BY361" s="82" t="s">
        <v>4166</v>
      </c>
      <c r="BZ361" s="82" t="s">
        <v>22974</v>
      </c>
      <c r="CA361" s="82" t="s">
        <v>14130</v>
      </c>
      <c r="CB361" s="82" t="s">
        <v>12765</v>
      </c>
      <c r="CC361" s="82" t="s">
        <v>22889</v>
      </c>
      <c r="CD361" s="82" t="s">
        <v>1744</v>
      </c>
      <c r="CE361" s="82" t="s">
        <v>14223</v>
      </c>
      <c r="CF361" s="82" t="s">
        <v>20777</v>
      </c>
      <c r="CG361" s="82" t="s">
        <v>3336</v>
      </c>
      <c r="CH361" s="82" t="s">
        <v>7822</v>
      </c>
      <c r="CI361" s="82" t="s">
        <v>21739</v>
      </c>
      <c r="CJ361" s="82" t="s">
        <v>338</v>
      </c>
      <c r="CK361" s="82" t="s">
        <v>1454</v>
      </c>
      <c r="CL361" s="82" t="s">
        <v>1132</v>
      </c>
      <c r="CM361" s="82" t="s">
        <v>11815</v>
      </c>
      <c r="CO361" s="82" t="s">
        <v>16297</v>
      </c>
    </row>
    <row r="362" spans="3:93" ht="16.5" x14ac:dyDescent="0.25">
      <c r="C362" s="81" t="s">
        <v>5246</v>
      </c>
      <c r="D362" s="82" t="s">
        <v>5247</v>
      </c>
      <c r="E362" s="82" t="s">
        <v>5762</v>
      </c>
      <c r="F362" s="82" t="s">
        <v>6197</v>
      </c>
      <c r="G362" s="82" t="s">
        <v>6911</v>
      </c>
      <c r="H362" s="82" t="s">
        <v>7588</v>
      </c>
      <c r="I362" s="82" t="s">
        <v>7651</v>
      </c>
      <c r="J362" s="82" t="s">
        <v>8664</v>
      </c>
      <c r="K362" s="82" t="s">
        <v>9402</v>
      </c>
      <c r="L362" s="82" t="s">
        <v>9725</v>
      </c>
      <c r="M362" s="82" t="s">
        <v>10131</v>
      </c>
      <c r="N362" s="82" t="s">
        <v>11223</v>
      </c>
      <c r="O362" s="82" t="s">
        <v>10711</v>
      </c>
      <c r="P362" s="82" t="s">
        <v>11654</v>
      </c>
      <c r="Q362" s="82" t="s">
        <v>11772</v>
      </c>
      <c r="R362" s="82" t="s">
        <v>2544</v>
      </c>
      <c r="S362" s="82" t="s">
        <v>12830</v>
      </c>
      <c r="T362" s="82" t="s">
        <v>12452</v>
      </c>
      <c r="U362" s="82" t="s">
        <v>12182</v>
      </c>
      <c r="V362" s="82" t="s">
        <v>12290</v>
      </c>
      <c r="W362" s="82" t="s">
        <v>13446</v>
      </c>
      <c r="X362" s="82" t="s">
        <v>9241</v>
      </c>
      <c r="Y362" s="82" t="s">
        <v>12708</v>
      </c>
      <c r="Z362" s="82" t="s">
        <v>13869</v>
      </c>
      <c r="AA362" s="82" t="s">
        <v>14296</v>
      </c>
      <c r="AB362" s="82" t="s">
        <v>603</v>
      </c>
      <c r="AC362" s="82" t="s">
        <v>12792</v>
      </c>
      <c r="AE362" s="82" t="s">
        <v>13692</v>
      </c>
      <c r="AF362" s="82" t="s">
        <v>7077</v>
      </c>
      <c r="AG362" s="82" t="s">
        <v>14870</v>
      </c>
      <c r="AH362" s="82" t="s">
        <v>9644</v>
      </c>
      <c r="AI362" s="82" t="s">
        <v>15713</v>
      </c>
      <c r="AJ362" s="82" t="s">
        <v>1482</v>
      </c>
      <c r="AK362" s="82" t="s">
        <v>3003</v>
      </c>
      <c r="AL362" s="82" t="s">
        <v>13962</v>
      </c>
      <c r="AM362" s="82" t="s">
        <v>1933</v>
      </c>
      <c r="AN362" s="82" t="s">
        <v>16769</v>
      </c>
      <c r="AO362" s="82" t="s">
        <v>18371</v>
      </c>
      <c r="AP362" s="82" t="s">
        <v>17985</v>
      </c>
      <c r="AQ362" s="82" t="s">
        <v>1693</v>
      </c>
      <c r="AR362" s="82" t="s">
        <v>1702</v>
      </c>
      <c r="AS362" s="82" t="s">
        <v>327</v>
      </c>
      <c r="AT362" s="82" t="s">
        <v>945</v>
      </c>
      <c r="AU362" s="82" t="s">
        <v>641</v>
      </c>
      <c r="AV362" s="82" t="s">
        <v>1137</v>
      </c>
      <c r="AW362" s="82" t="s">
        <v>18680</v>
      </c>
      <c r="AX362" s="82" t="s">
        <v>331</v>
      </c>
      <c r="AY362" s="82" t="s">
        <v>9735</v>
      </c>
      <c r="AZ362" s="82" t="s">
        <v>17769</v>
      </c>
      <c r="BA362" s="82" t="s">
        <v>1689</v>
      </c>
      <c r="BB362" s="82" t="s">
        <v>1468</v>
      </c>
      <c r="BC362" s="82" t="s">
        <v>1858</v>
      </c>
      <c r="BD362" s="82" t="s">
        <v>8888</v>
      </c>
      <c r="BE362" s="82" t="s">
        <v>615</v>
      </c>
      <c r="BF362" s="82" t="s">
        <v>3338</v>
      </c>
      <c r="BG362" s="82" t="s">
        <v>12460</v>
      </c>
      <c r="BH362" s="82" t="s">
        <v>2294</v>
      </c>
      <c r="BI362" s="82" t="s">
        <v>10288</v>
      </c>
      <c r="BJ362" s="82" t="s">
        <v>3675</v>
      </c>
      <c r="BK362" s="82" t="s">
        <v>19247</v>
      </c>
      <c r="BL362" s="82" t="s">
        <v>1195</v>
      </c>
      <c r="BN362" s="82" t="s">
        <v>17123</v>
      </c>
      <c r="BO362" s="82" t="s">
        <v>21536</v>
      </c>
      <c r="BP362" s="82" t="s">
        <v>3232</v>
      </c>
      <c r="BQ362" s="82" t="s">
        <v>9740</v>
      </c>
      <c r="BR362" s="82" t="s">
        <v>7024</v>
      </c>
      <c r="BS362" s="82" t="s">
        <v>21122</v>
      </c>
      <c r="BT362" s="82" t="s">
        <v>12984</v>
      </c>
      <c r="BU362" s="82" t="s">
        <v>20661</v>
      </c>
      <c r="BV362" s="82" t="s">
        <v>16518</v>
      </c>
      <c r="BW362" s="82" t="s">
        <v>22258</v>
      </c>
      <c r="BX362" s="82" t="s">
        <v>9593</v>
      </c>
      <c r="BY362" s="82" t="s">
        <v>93</v>
      </c>
      <c r="BZ362" s="82" t="s">
        <v>19644</v>
      </c>
      <c r="CA362" s="82" t="s">
        <v>21883</v>
      </c>
      <c r="CB362" s="82" t="s">
        <v>9758</v>
      </c>
      <c r="CC362" s="82" t="s">
        <v>8258</v>
      </c>
      <c r="CD362" s="82" t="s">
        <v>1554</v>
      </c>
      <c r="CE362" s="82" t="s">
        <v>8585</v>
      </c>
      <c r="CF362" s="82" t="s">
        <v>20778</v>
      </c>
      <c r="CG362" s="82" t="s">
        <v>1698</v>
      </c>
      <c r="CH362" s="82" t="s">
        <v>22410</v>
      </c>
      <c r="CI362" s="82" t="s">
        <v>22638</v>
      </c>
      <c r="CJ362" s="82" t="s">
        <v>4173</v>
      </c>
      <c r="CK362" s="82" t="s">
        <v>1454</v>
      </c>
      <c r="CL362" s="82" t="s">
        <v>3377</v>
      </c>
      <c r="CM362" s="82" t="s">
        <v>12358</v>
      </c>
      <c r="CO362" s="82" t="s">
        <v>17114</v>
      </c>
    </row>
    <row r="363" spans="3:93" ht="16.5" x14ac:dyDescent="0.25">
      <c r="C363" s="81" t="s">
        <v>5248</v>
      </c>
      <c r="D363" s="82" t="s">
        <v>5249</v>
      </c>
      <c r="E363" s="82" t="s">
        <v>5763</v>
      </c>
      <c r="F363" s="82" t="s">
        <v>6198</v>
      </c>
      <c r="G363" s="82" t="s">
        <v>6914</v>
      </c>
      <c r="H363" s="82" t="s">
        <v>7591</v>
      </c>
      <c r="I363" s="82" t="s">
        <v>338</v>
      </c>
      <c r="J363" s="82" t="s">
        <v>8666</v>
      </c>
      <c r="K363" s="82" t="s">
        <v>9404</v>
      </c>
      <c r="L363" s="82" t="s">
        <v>9727</v>
      </c>
      <c r="M363" s="82" t="s">
        <v>10132</v>
      </c>
      <c r="N363" s="82" t="s">
        <v>10997</v>
      </c>
      <c r="O363" s="82" t="s">
        <v>10713</v>
      </c>
      <c r="P363" s="82" t="s">
        <v>9339</v>
      </c>
      <c r="Q363" s="82" t="s">
        <v>11775</v>
      </c>
      <c r="R363" s="82" t="s">
        <v>2302</v>
      </c>
      <c r="S363" s="82" t="s">
        <v>4381</v>
      </c>
      <c r="T363" s="82" t="s">
        <v>12470</v>
      </c>
      <c r="U363" s="82" t="s">
        <v>12183</v>
      </c>
      <c r="V363" s="82" t="s">
        <v>9652</v>
      </c>
      <c r="W363" s="82" t="s">
        <v>13447</v>
      </c>
      <c r="X363" s="82" t="s">
        <v>13028</v>
      </c>
      <c r="Y363" s="82" t="s">
        <v>8814</v>
      </c>
      <c r="Z363" s="82" t="s">
        <v>13870</v>
      </c>
      <c r="AA363" s="82" t="s">
        <v>14368</v>
      </c>
      <c r="AB363" s="82" t="s">
        <v>3241</v>
      </c>
      <c r="AC363" s="82" t="s">
        <v>3071</v>
      </c>
      <c r="AE363" s="82" t="s">
        <v>16123</v>
      </c>
      <c r="AF363" s="82" t="s">
        <v>7416</v>
      </c>
      <c r="AG363" s="82" t="s">
        <v>14872</v>
      </c>
      <c r="AH363" s="82" t="s">
        <v>962</v>
      </c>
      <c r="AI363" s="82" t="s">
        <v>15714</v>
      </c>
      <c r="AJ363" s="82" t="s">
        <v>2531</v>
      </c>
      <c r="AK363" s="82" t="s">
        <v>9692</v>
      </c>
      <c r="AL363" s="82" t="s">
        <v>16529</v>
      </c>
      <c r="AM363" s="82" t="s">
        <v>662</v>
      </c>
      <c r="AN363" s="82" t="s">
        <v>6479</v>
      </c>
      <c r="AO363" s="82" t="s">
        <v>18373</v>
      </c>
      <c r="AP363" s="82" t="s">
        <v>17986</v>
      </c>
      <c r="AQ363" s="82" t="s">
        <v>14008</v>
      </c>
      <c r="AR363" s="82" t="s">
        <v>653</v>
      </c>
      <c r="AS363" s="82" t="s">
        <v>2188</v>
      </c>
      <c r="AT363" s="82" t="s">
        <v>12788</v>
      </c>
      <c r="AU363" s="82" t="s">
        <v>2156</v>
      </c>
      <c r="AV363" s="82" t="s">
        <v>1137</v>
      </c>
      <c r="AW363" s="82" t="s">
        <v>1790</v>
      </c>
      <c r="AX363" s="82" t="s">
        <v>1467</v>
      </c>
      <c r="AY363" s="82" t="s">
        <v>9686</v>
      </c>
      <c r="AZ363" s="82" t="s">
        <v>10237</v>
      </c>
      <c r="BA363" s="82" t="s">
        <v>8060</v>
      </c>
      <c r="BB363" s="82" t="s">
        <v>1195</v>
      </c>
      <c r="BC363" s="82" t="s">
        <v>1856</v>
      </c>
      <c r="BD363" s="82" t="s">
        <v>12687</v>
      </c>
      <c r="BE363" s="82" t="s">
        <v>621</v>
      </c>
      <c r="BF363" s="82" t="s">
        <v>3046</v>
      </c>
      <c r="BG363" s="82" t="s">
        <v>19357</v>
      </c>
      <c r="BH363" s="82" t="s">
        <v>613</v>
      </c>
      <c r="BI363" s="82" t="s">
        <v>20467</v>
      </c>
      <c r="BJ363" s="82" t="s">
        <v>3826</v>
      </c>
      <c r="BK363" s="82" t="s">
        <v>19248</v>
      </c>
      <c r="BL363" s="82" t="s">
        <v>324</v>
      </c>
      <c r="BN363" s="82" t="s">
        <v>14872</v>
      </c>
      <c r="BO363" s="82" t="s">
        <v>21534</v>
      </c>
      <c r="BP363" s="82" t="s">
        <v>90</v>
      </c>
      <c r="BQ363" s="82" t="s">
        <v>9687</v>
      </c>
      <c r="BR363" s="82" t="s">
        <v>18479</v>
      </c>
      <c r="BS363" s="82" t="s">
        <v>21123</v>
      </c>
      <c r="BT363" s="82" t="s">
        <v>12456</v>
      </c>
      <c r="BU363" s="82" t="s">
        <v>20662</v>
      </c>
      <c r="BV363" s="82" t="s">
        <v>18499</v>
      </c>
      <c r="BW363" s="82" t="s">
        <v>22259</v>
      </c>
      <c r="BX363" s="82" t="s">
        <v>4372</v>
      </c>
      <c r="BY363" s="82" t="s">
        <v>12565</v>
      </c>
      <c r="BZ363" s="82" t="s">
        <v>19596</v>
      </c>
      <c r="CA363" s="82" t="s">
        <v>16680</v>
      </c>
      <c r="CB363" s="82" t="s">
        <v>11534</v>
      </c>
      <c r="CC363" s="82" t="s">
        <v>15781</v>
      </c>
      <c r="CD363" s="82" t="s">
        <v>9598</v>
      </c>
      <c r="CE363" s="82" t="s">
        <v>8691</v>
      </c>
      <c r="CF363" s="82" t="s">
        <v>13515</v>
      </c>
      <c r="CG363" s="82" t="s">
        <v>1932</v>
      </c>
      <c r="CH363" s="82" t="s">
        <v>7864</v>
      </c>
      <c r="CI363" s="82" t="s">
        <v>22639</v>
      </c>
      <c r="CJ363" s="82" t="s">
        <v>7652</v>
      </c>
      <c r="CK363" s="82" t="s">
        <v>2615</v>
      </c>
      <c r="CL363" s="82" t="s">
        <v>1807</v>
      </c>
      <c r="CM363" s="82" t="s">
        <v>9654</v>
      </c>
      <c r="CO363" s="82" t="s">
        <v>16914</v>
      </c>
    </row>
    <row r="364" spans="3:93" ht="16.5" x14ac:dyDescent="0.25">
      <c r="C364" s="81" t="s">
        <v>5250</v>
      </c>
      <c r="D364" s="82" t="s">
        <v>5251</v>
      </c>
      <c r="E364" s="82" t="s">
        <v>5764</v>
      </c>
      <c r="F364" s="82" t="s">
        <v>6199</v>
      </c>
      <c r="G364" s="82" t="s">
        <v>6918</v>
      </c>
      <c r="H364" s="82" t="s">
        <v>7594</v>
      </c>
      <c r="I364" s="82" t="s">
        <v>2194</v>
      </c>
      <c r="J364" s="82" t="s">
        <v>8661</v>
      </c>
      <c r="K364" s="82" t="s">
        <v>9405</v>
      </c>
      <c r="L364" s="82" t="s">
        <v>9730</v>
      </c>
      <c r="M364" s="82" t="s">
        <v>10133</v>
      </c>
      <c r="N364" s="82" t="s">
        <v>8330</v>
      </c>
      <c r="O364" s="82" t="s">
        <v>10714</v>
      </c>
      <c r="P364" s="82" t="s">
        <v>11656</v>
      </c>
      <c r="Q364" s="82" t="s">
        <v>8928</v>
      </c>
      <c r="R364" s="82" t="s">
        <v>2544</v>
      </c>
      <c r="S364" s="82" t="s">
        <v>12830</v>
      </c>
      <c r="T364" s="82" t="s">
        <v>12471</v>
      </c>
      <c r="U364" s="82" t="s">
        <v>12184</v>
      </c>
      <c r="V364" s="82" t="s">
        <v>12292</v>
      </c>
      <c r="W364" s="82" t="s">
        <v>13448</v>
      </c>
      <c r="X364" s="82" t="s">
        <v>9051</v>
      </c>
      <c r="Y364" s="82" t="s">
        <v>9777</v>
      </c>
      <c r="Z364" s="82" t="s">
        <v>13871</v>
      </c>
      <c r="AA364" s="82" t="s">
        <v>14370</v>
      </c>
      <c r="AB364" s="82" t="s">
        <v>11324</v>
      </c>
      <c r="AC364" s="82" t="s">
        <v>13937</v>
      </c>
      <c r="AE364" s="82" t="s">
        <v>13781</v>
      </c>
      <c r="AF364" s="82" t="s">
        <v>6798</v>
      </c>
      <c r="AG364" s="82" t="s">
        <v>14875</v>
      </c>
      <c r="AH364" s="82" t="s">
        <v>8923</v>
      </c>
      <c r="AI364" s="82" t="s">
        <v>14652</v>
      </c>
      <c r="AJ364" s="82" t="s">
        <v>11386</v>
      </c>
      <c r="AK364" s="82" t="s">
        <v>11342</v>
      </c>
      <c r="AL364" s="82" t="s">
        <v>16531</v>
      </c>
      <c r="AM364" s="82" t="s">
        <v>55</v>
      </c>
      <c r="AN364" s="82" t="s">
        <v>6360</v>
      </c>
      <c r="AO364" s="82" t="s">
        <v>13100</v>
      </c>
      <c r="AP364" s="82" t="s">
        <v>17987</v>
      </c>
      <c r="AQ364" s="82" t="s">
        <v>12781</v>
      </c>
      <c r="AR364" s="82" t="s">
        <v>655</v>
      </c>
      <c r="AS364" s="82" t="s">
        <v>327</v>
      </c>
      <c r="AT364" s="82" t="s">
        <v>944</v>
      </c>
      <c r="AU364" s="82" t="s">
        <v>13936</v>
      </c>
      <c r="AV364" s="82" t="s">
        <v>1139</v>
      </c>
      <c r="AW364" s="82" t="s">
        <v>18682</v>
      </c>
      <c r="AX364" s="82" t="s">
        <v>2189</v>
      </c>
      <c r="AY364" s="82" t="s">
        <v>2885</v>
      </c>
      <c r="AZ364" s="82" t="s">
        <v>20076</v>
      </c>
      <c r="BA364" s="82" t="s">
        <v>2616</v>
      </c>
      <c r="BB364" s="82" t="s">
        <v>1468</v>
      </c>
      <c r="BC364" s="82" t="s">
        <v>1859</v>
      </c>
      <c r="BD364" s="82" t="s">
        <v>11335</v>
      </c>
      <c r="BE364" s="82" t="s">
        <v>467</v>
      </c>
      <c r="BF364" s="82" t="s">
        <v>646</v>
      </c>
      <c r="BG364" s="82" t="s">
        <v>12987</v>
      </c>
      <c r="BH364" s="82" t="s">
        <v>613</v>
      </c>
      <c r="BI364" s="82" t="s">
        <v>18729</v>
      </c>
      <c r="BJ364" s="82" t="s">
        <v>3675</v>
      </c>
      <c r="BK364" s="82" t="s">
        <v>19249</v>
      </c>
      <c r="BL364" s="82" t="s">
        <v>324</v>
      </c>
      <c r="BN364" s="82" t="s">
        <v>14875</v>
      </c>
      <c r="BO364" s="82" t="s">
        <v>21537</v>
      </c>
      <c r="BP364" s="82" t="s">
        <v>646</v>
      </c>
      <c r="BQ364" s="82" t="s">
        <v>9739</v>
      </c>
      <c r="BR364" s="82" t="s">
        <v>17184</v>
      </c>
      <c r="BS364" s="82" t="s">
        <v>21124</v>
      </c>
      <c r="BT364" s="82" t="s">
        <v>12449</v>
      </c>
      <c r="BU364" s="82" t="s">
        <v>20663</v>
      </c>
      <c r="BV364" s="82" t="s">
        <v>21676</v>
      </c>
      <c r="BW364" s="82" t="s">
        <v>22260</v>
      </c>
      <c r="BX364" s="82" t="s">
        <v>11750</v>
      </c>
      <c r="BY364" s="82" t="s">
        <v>639</v>
      </c>
      <c r="BZ364" s="82" t="s">
        <v>22976</v>
      </c>
      <c r="CA364" s="82" t="s">
        <v>14114</v>
      </c>
      <c r="CB364" s="82" t="s">
        <v>11535</v>
      </c>
      <c r="CC364" s="82" t="s">
        <v>15017</v>
      </c>
      <c r="CD364" s="82" t="s">
        <v>9598</v>
      </c>
      <c r="CE364" s="82" t="s">
        <v>8270</v>
      </c>
      <c r="CF364" s="82" t="s">
        <v>20779</v>
      </c>
      <c r="CG364" s="82" t="s">
        <v>935</v>
      </c>
      <c r="CH364" s="82" t="s">
        <v>16814</v>
      </c>
      <c r="CI364" s="82" t="s">
        <v>22640</v>
      </c>
      <c r="CJ364" s="82" t="s">
        <v>3765</v>
      </c>
      <c r="CK364" s="82" t="s">
        <v>2196</v>
      </c>
      <c r="CL364" s="82" t="s">
        <v>918</v>
      </c>
      <c r="CM364" s="82" t="s">
        <v>8919</v>
      </c>
      <c r="CO364" s="82" t="s">
        <v>14909</v>
      </c>
    </row>
    <row r="365" spans="3:93" ht="16.5" x14ac:dyDescent="0.25">
      <c r="C365" s="81" t="s">
        <v>5252</v>
      </c>
      <c r="D365" s="82" t="s">
        <v>5253</v>
      </c>
      <c r="E365" s="82" t="s">
        <v>5765</v>
      </c>
      <c r="F365" s="82" t="s">
        <v>6200</v>
      </c>
      <c r="G365" s="82" t="s">
        <v>6920</v>
      </c>
      <c r="H365" s="82" t="s">
        <v>7596</v>
      </c>
      <c r="I365" s="82" t="s">
        <v>2196</v>
      </c>
      <c r="J365" s="82" t="s">
        <v>8670</v>
      </c>
      <c r="K365" s="82" t="s">
        <v>9408</v>
      </c>
      <c r="L365" s="82" t="s">
        <v>9733</v>
      </c>
      <c r="M365" s="82" t="s">
        <v>10135</v>
      </c>
      <c r="N365" s="82" t="s">
        <v>10896</v>
      </c>
      <c r="O365" s="82" t="s">
        <v>10716</v>
      </c>
      <c r="P365" s="82" t="s">
        <v>11657</v>
      </c>
      <c r="Q365" s="82" t="s">
        <v>11750</v>
      </c>
      <c r="R365" s="82" t="s">
        <v>468</v>
      </c>
      <c r="S365" s="82" t="s">
        <v>1076</v>
      </c>
      <c r="T365" s="82" t="s">
        <v>9256</v>
      </c>
      <c r="U365" s="82" t="s">
        <v>12185</v>
      </c>
      <c r="V365" s="82" t="s">
        <v>974</v>
      </c>
      <c r="W365" s="82" t="s">
        <v>13449</v>
      </c>
      <c r="X365" s="82" t="s">
        <v>11485</v>
      </c>
      <c r="Y365" s="82" t="s">
        <v>12752</v>
      </c>
      <c r="Z365" s="82" t="s">
        <v>13872</v>
      </c>
      <c r="AA365" s="82" t="s">
        <v>14294</v>
      </c>
      <c r="AB365" s="82" t="s">
        <v>12746</v>
      </c>
      <c r="AC365" s="82" t="s">
        <v>3657</v>
      </c>
      <c r="AE365" s="82" t="s">
        <v>13531</v>
      </c>
      <c r="AF365" s="82" t="s">
        <v>6335</v>
      </c>
      <c r="AG365" s="82" t="s">
        <v>14876</v>
      </c>
      <c r="AH365" s="82" t="s">
        <v>9629</v>
      </c>
      <c r="AI365" s="82" t="s">
        <v>14624</v>
      </c>
      <c r="AJ365" s="82" t="s">
        <v>1553</v>
      </c>
      <c r="AK365" s="82" t="s">
        <v>11301</v>
      </c>
      <c r="AL365" s="82" t="s">
        <v>16533</v>
      </c>
      <c r="AM365" s="82" t="s">
        <v>8062</v>
      </c>
      <c r="AN365" s="82" t="s">
        <v>7991</v>
      </c>
      <c r="AO365" s="82" t="s">
        <v>18374</v>
      </c>
      <c r="AP365" s="82" t="s">
        <v>13147</v>
      </c>
      <c r="AQ365" s="82" t="s">
        <v>12786</v>
      </c>
      <c r="AR365" s="82" t="s">
        <v>3228</v>
      </c>
      <c r="AS365" s="82" t="s">
        <v>1199</v>
      </c>
      <c r="AT365" s="82" t="s">
        <v>12884</v>
      </c>
      <c r="AU365" s="82" t="s">
        <v>12889</v>
      </c>
      <c r="AV365" s="82" t="s">
        <v>609</v>
      </c>
      <c r="AW365" s="82" t="s">
        <v>18684</v>
      </c>
      <c r="AX365" s="82" t="s">
        <v>1198</v>
      </c>
      <c r="AY365" s="82" t="s">
        <v>9672</v>
      </c>
      <c r="AZ365" s="82" t="s">
        <v>11652</v>
      </c>
      <c r="BA365" s="82" t="s">
        <v>8056</v>
      </c>
      <c r="BB365" s="82" t="s">
        <v>1468</v>
      </c>
      <c r="BC365" s="82" t="s">
        <v>9543</v>
      </c>
      <c r="BD365" s="82" t="s">
        <v>11310</v>
      </c>
      <c r="BE365" s="82" t="s">
        <v>3015</v>
      </c>
      <c r="BF365" s="82" t="s">
        <v>3232</v>
      </c>
      <c r="BG365" s="82" t="s">
        <v>11492</v>
      </c>
      <c r="BH365" s="82" t="s">
        <v>635</v>
      </c>
      <c r="BI365" s="82" t="s">
        <v>10340</v>
      </c>
      <c r="BJ365" s="82" t="s">
        <v>1479</v>
      </c>
      <c r="BK365" s="82" t="s">
        <v>19250</v>
      </c>
      <c r="BL365" s="82" t="s">
        <v>324</v>
      </c>
      <c r="BN365" s="82" t="s">
        <v>14413</v>
      </c>
      <c r="BO365" s="82" t="s">
        <v>21538</v>
      </c>
      <c r="BP365" s="82" t="s">
        <v>1924</v>
      </c>
      <c r="BQ365" s="82" t="s">
        <v>9806</v>
      </c>
      <c r="BR365" s="82" t="s">
        <v>18626</v>
      </c>
      <c r="BS365" s="82" t="s">
        <v>21077</v>
      </c>
      <c r="BT365" s="82" t="s">
        <v>8877</v>
      </c>
      <c r="BU365" s="82" t="s">
        <v>18732</v>
      </c>
      <c r="BV365" s="82" t="s">
        <v>16557</v>
      </c>
      <c r="BW365" s="82" t="s">
        <v>22261</v>
      </c>
      <c r="BX365" s="82" t="s">
        <v>4372</v>
      </c>
      <c r="BY365" s="82" t="s">
        <v>950</v>
      </c>
      <c r="BZ365" s="82" t="s">
        <v>10962</v>
      </c>
      <c r="CA365" s="82" t="s">
        <v>21885</v>
      </c>
      <c r="CB365" s="82" t="s">
        <v>9686</v>
      </c>
      <c r="CC365" s="82" t="s">
        <v>11100</v>
      </c>
      <c r="CD365" s="82" t="s">
        <v>3662</v>
      </c>
      <c r="CE365" s="82" t="s">
        <v>8683</v>
      </c>
      <c r="CF365" s="82" t="s">
        <v>777</v>
      </c>
      <c r="CG365" s="82" t="s">
        <v>652</v>
      </c>
      <c r="CH365" s="82" t="s">
        <v>17430</v>
      </c>
      <c r="CI365" s="82" t="s">
        <v>22641</v>
      </c>
      <c r="CJ365" s="82" t="s">
        <v>336</v>
      </c>
      <c r="CK365" s="82" t="s">
        <v>2197</v>
      </c>
      <c r="CL365" s="82" t="s">
        <v>1124</v>
      </c>
      <c r="CM365" s="82" t="s">
        <v>8936</v>
      </c>
      <c r="CO365" s="82" t="s">
        <v>17129</v>
      </c>
    </row>
    <row r="366" spans="3:93" ht="16.5" x14ac:dyDescent="0.25">
      <c r="C366" s="81" t="s">
        <v>5254</v>
      </c>
      <c r="D366" s="82" t="s">
        <v>5255</v>
      </c>
      <c r="E366" s="82" t="s">
        <v>5766</v>
      </c>
      <c r="F366" s="82" t="s">
        <v>6201</v>
      </c>
      <c r="G366" s="82" t="s">
        <v>6921</v>
      </c>
      <c r="H366" s="82" t="s">
        <v>7599</v>
      </c>
      <c r="I366" s="82" t="s">
        <v>335</v>
      </c>
      <c r="J366" s="82" t="s">
        <v>8672</v>
      </c>
      <c r="K366" s="82" t="s">
        <v>9409</v>
      </c>
      <c r="L366" s="82" t="s">
        <v>9726</v>
      </c>
      <c r="M366" s="82" t="s">
        <v>10136</v>
      </c>
      <c r="N366" s="82" t="s">
        <v>8357</v>
      </c>
      <c r="O366" s="82" t="s">
        <v>10718</v>
      </c>
      <c r="P366" s="82" t="s">
        <v>11629</v>
      </c>
      <c r="Q366" s="82" t="s">
        <v>4376</v>
      </c>
      <c r="R366" s="82" t="s">
        <v>2302</v>
      </c>
      <c r="S366" s="82" t="s">
        <v>8063</v>
      </c>
      <c r="T366" s="82" t="s">
        <v>2489</v>
      </c>
      <c r="U366" s="82" t="s">
        <v>12186</v>
      </c>
      <c r="V366" s="82" t="s">
        <v>11547</v>
      </c>
      <c r="W366" s="82" t="s">
        <v>13450</v>
      </c>
      <c r="X366" s="82" t="s">
        <v>13032</v>
      </c>
      <c r="Y366" s="82" t="s">
        <v>11467</v>
      </c>
      <c r="Z366" s="82" t="s">
        <v>6071</v>
      </c>
      <c r="AA366" s="82" t="s">
        <v>14374</v>
      </c>
      <c r="AB366" s="82" t="s">
        <v>12317</v>
      </c>
      <c r="AC366" s="82" t="s">
        <v>3761</v>
      </c>
      <c r="AE366" s="82" t="s">
        <v>13672</v>
      </c>
      <c r="AF366" s="82" t="s">
        <v>7993</v>
      </c>
      <c r="AG366" s="82" t="s">
        <v>14877</v>
      </c>
      <c r="AH366" s="82" t="s">
        <v>1493</v>
      </c>
      <c r="AI366" s="82" t="s">
        <v>15718</v>
      </c>
      <c r="AJ366" s="82" t="s">
        <v>7654</v>
      </c>
      <c r="AK366" s="82" t="s">
        <v>9670</v>
      </c>
      <c r="AL366" s="82" t="s">
        <v>16536</v>
      </c>
      <c r="AM366" s="82" t="s">
        <v>8062</v>
      </c>
      <c r="AN366" s="82" t="s">
        <v>7301</v>
      </c>
      <c r="AO366" s="82" t="s">
        <v>18375</v>
      </c>
      <c r="AP366" s="82" t="s">
        <v>17988</v>
      </c>
      <c r="AQ366" s="82" t="s">
        <v>12782</v>
      </c>
      <c r="AR366" s="82" t="s">
        <v>1701</v>
      </c>
      <c r="AS366" s="82" t="s">
        <v>1198</v>
      </c>
      <c r="AT366" s="82" t="s">
        <v>1930</v>
      </c>
      <c r="AU366" s="82" t="s">
        <v>3761</v>
      </c>
      <c r="AV366" s="82" t="s">
        <v>1140</v>
      </c>
      <c r="AW366" s="82" t="s">
        <v>18685</v>
      </c>
      <c r="AX366" s="82" t="s">
        <v>1198</v>
      </c>
      <c r="AY366" s="82" t="s">
        <v>9669</v>
      </c>
      <c r="AZ366" s="82" t="s">
        <v>11734</v>
      </c>
      <c r="BA366" s="82" t="s">
        <v>2630</v>
      </c>
      <c r="BB366" s="82" t="s">
        <v>1195</v>
      </c>
      <c r="BC366" s="82" t="s">
        <v>12573</v>
      </c>
      <c r="BD366" s="82" t="s">
        <v>9702</v>
      </c>
      <c r="BE366" s="82" t="s">
        <v>9523</v>
      </c>
      <c r="BF366" s="82" t="s">
        <v>8062</v>
      </c>
      <c r="BG366" s="82" t="s">
        <v>12469</v>
      </c>
      <c r="BH366" s="82" t="s">
        <v>2298</v>
      </c>
      <c r="BI366" s="82" t="s">
        <v>17853</v>
      </c>
      <c r="BJ366" s="82" t="s">
        <v>1569</v>
      </c>
      <c r="BK366" s="82" t="s">
        <v>19251</v>
      </c>
      <c r="BL366" s="82" t="s">
        <v>324</v>
      </c>
      <c r="BN366" s="82" t="s">
        <v>14890</v>
      </c>
      <c r="BO366" s="82" t="s">
        <v>21539</v>
      </c>
      <c r="BP366" s="82" t="s">
        <v>4383</v>
      </c>
      <c r="BQ366" s="82" t="s">
        <v>590</v>
      </c>
      <c r="BR366" s="82" t="s">
        <v>6936</v>
      </c>
      <c r="BS366" s="82" t="s">
        <v>21125</v>
      </c>
      <c r="BT366" s="82" t="s">
        <v>11516</v>
      </c>
      <c r="BU366" s="82" t="s">
        <v>20665</v>
      </c>
      <c r="BV366" s="82" t="s">
        <v>21635</v>
      </c>
      <c r="BW366" s="82" t="s">
        <v>22262</v>
      </c>
      <c r="BX366" s="82" t="s">
        <v>1743</v>
      </c>
      <c r="BY366" s="82" t="s">
        <v>15262</v>
      </c>
      <c r="BZ366" s="82" t="s">
        <v>16659</v>
      </c>
      <c r="CA366" s="82" t="s">
        <v>21886</v>
      </c>
      <c r="CB366" s="82" t="s">
        <v>591</v>
      </c>
      <c r="CC366" s="82" t="s">
        <v>8415</v>
      </c>
      <c r="CD366" s="82" t="s">
        <v>913</v>
      </c>
      <c r="CE366" s="82" t="s">
        <v>14169</v>
      </c>
      <c r="CF366" s="82" t="s">
        <v>18345</v>
      </c>
      <c r="CG366" s="82" t="s">
        <v>654</v>
      </c>
      <c r="CH366" s="82" t="s">
        <v>7841</v>
      </c>
      <c r="CI366" s="82" t="s">
        <v>21808</v>
      </c>
      <c r="CJ366" s="82" t="s">
        <v>2615</v>
      </c>
      <c r="CK366" s="82" t="s">
        <v>2193</v>
      </c>
      <c r="CL366" s="82" t="s">
        <v>1126</v>
      </c>
      <c r="CM366" s="82" t="s">
        <v>12413</v>
      </c>
      <c r="CO366" s="82" t="s">
        <v>17120</v>
      </c>
    </row>
    <row r="367" spans="3:93" ht="16.5" x14ac:dyDescent="0.25">
      <c r="C367" s="81" t="s">
        <v>5256</v>
      </c>
      <c r="D367" s="82" t="s">
        <v>5257</v>
      </c>
      <c r="E367" s="82" t="s">
        <v>5767</v>
      </c>
      <c r="F367" s="82" t="s">
        <v>6202</v>
      </c>
      <c r="G367" s="82" t="s">
        <v>6922</v>
      </c>
      <c r="H367" s="82" t="s">
        <v>7601</v>
      </c>
      <c r="I367" s="82" t="s">
        <v>334</v>
      </c>
      <c r="J367" s="82" t="s">
        <v>8674</v>
      </c>
      <c r="K367" s="82" t="s">
        <v>9412</v>
      </c>
      <c r="L367" s="82" t="s">
        <v>9690</v>
      </c>
      <c r="M367" s="82" t="s">
        <v>10138</v>
      </c>
      <c r="N367" s="82" t="s">
        <v>11227</v>
      </c>
      <c r="O367" s="82" t="s">
        <v>10720</v>
      </c>
      <c r="P367" s="82" t="s">
        <v>11661</v>
      </c>
      <c r="Q367" s="82" t="s">
        <v>3739</v>
      </c>
      <c r="R367" s="82" t="s">
        <v>2551</v>
      </c>
      <c r="S367" s="82" t="s">
        <v>12882</v>
      </c>
      <c r="T367" s="82" t="s">
        <v>12446</v>
      </c>
      <c r="U367" s="82" t="s">
        <v>12187</v>
      </c>
      <c r="V367" s="82" t="s">
        <v>693</v>
      </c>
      <c r="W367" s="82" t="s">
        <v>13451</v>
      </c>
      <c r="X367" s="82" t="s">
        <v>12907</v>
      </c>
      <c r="Y367" s="82" t="s">
        <v>602</v>
      </c>
      <c r="Z367" s="82" t="s">
        <v>13873</v>
      </c>
      <c r="AA367" s="82" t="s">
        <v>14377</v>
      </c>
      <c r="AB367" s="82" t="s">
        <v>12723</v>
      </c>
      <c r="AC367" s="82" t="s">
        <v>1085</v>
      </c>
      <c r="AE367" s="82" t="s">
        <v>16124</v>
      </c>
      <c r="AF367" s="82" t="s">
        <v>6497</v>
      </c>
      <c r="AG367" s="82" t="s">
        <v>14301</v>
      </c>
      <c r="AH367" s="82" t="s">
        <v>11792</v>
      </c>
      <c r="AI367" s="82" t="s">
        <v>15688</v>
      </c>
      <c r="AK367" s="82" t="s">
        <v>11531</v>
      </c>
      <c r="AL367" s="82" t="s">
        <v>16537</v>
      </c>
      <c r="AM367" s="82" t="s">
        <v>3763</v>
      </c>
      <c r="AN367" s="82" t="s">
        <v>7271</v>
      </c>
      <c r="AO367" s="82" t="s">
        <v>18376</v>
      </c>
      <c r="AP367" s="82" t="s">
        <v>17989</v>
      </c>
      <c r="AQ367" s="82" t="s">
        <v>12886</v>
      </c>
      <c r="AR367" s="82" t="s">
        <v>3045</v>
      </c>
      <c r="AS367" s="82" t="s">
        <v>1199</v>
      </c>
      <c r="AT367" s="82" t="s">
        <v>1700</v>
      </c>
      <c r="AU367" s="82" t="s">
        <v>12787</v>
      </c>
      <c r="AV367" s="82" t="s">
        <v>1159</v>
      </c>
      <c r="AW367" s="82" t="s">
        <v>18687</v>
      </c>
      <c r="AX367" s="82" t="s">
        <v>137</v>
      </c>
      <c r="AY367" s="82" t="s">
        <v>414</v>
      </c>
      <c r="AZ367" s="82" t="s">
        <v>16001</v>
      </c>
      <c r="BA367" s="82" t="s">
        <v>2615</v>
      </c>
      <c r="BB367" s="82" t="s">
        <v>7585</v>
      </c>
      <c r="BC367" s="82" t="s">
        <v>11766</v>
      </c>
      <c r="BD367" s="82" t="s">
        <v>12898</v>
      </c>
      <c r="BE367" s="82" t="s">
        <v>1135</v>
      </c>
      <c r="BF367" s="82" t="s">
        <v>3335</v>
      </c>
      <c r="BG367" s="82" t="s">
        <v>9829</v>
      </c>
      <c r="BH367" s="82" t="s">
        <v>2304</v>
      </c>
      <c r="BI367" s="82" t="s">
        <v>20468</v>
      </c>
      <c r="BJ367" s="82" t="s">
        <v>1561</v>
      </c>
      <c r="BK367" s="82" t="s">
        <v>19252</v>
      </c>
      <c r="BL367" s="82" t="s">
        <v>1468</v>
      </c>
      <c r="BN367" s="82" t="s">
        <v>14371</v>
      </c>
      <c r="BO367" s="82" t="s">
        <v>21540</v>
      </c>
      <c r="BP367" s="82" t="s">
        <v>2616</v>
      </c>
      <c r="BQ367" s="82" t="s">
        <v>9764</v>
      </c>
      <c r="BR367" s="82" t="s">
        <v>7849</v>
      </c>
      <c r="BS367" s="82" t="s">
        <v>21126</v>
      </c>
      <c r="BT367" s="82" t="s">
        <v>9715</v>
      </c>
      <c r="BU367" s="82" t="s">
        <v>17936</v>
      </c>
      <c r="BV367" s="82" t="s">
        <v>21677</v>
      </c>
      <c r="BW367" s="82" t="s">
        <v>22263</v>
      </c>
      <c r="BX367" s="82" t="s">
        <v>11758</v>
      </c>
      <c r="BY367" s="82" t="s">
        <v>12785</v>
      </c>
      <c r="BZ367" s="82" t="s">
        <v>21763</v>
      </c>
      <c r="CA367" s="82" t="s">
        <v>8151</v>
      </c>
      <c r="CB367" s="82" t="s">
        <v>779</v>
      </c>
      <c r="CC367" s="82" t="s">
        <v>11203</v>
      </c>
      <c r="CD367" s="82" t="s">
        <v>9568</v>
      </c>
      <c r="CE367" s="82" t="s">
        <v>8282</v>
      </c>
      <c r="CF367" s="82" t="s">
        <v>20780</v>
      </c>
      <c r="CG367" s="82" t="s">
        <v>1934</v>
      </c>
      <c r="CH367" s="82" t="s">
        <v>16457</v>
      </c>
      <c r="CI367" s="82" t="s">
        <v>22642</v>
      </c>
      <c r="CJ367" s="82" t="s">
        <v>1453</v>
      </c>
      <c r="CK367" s="82" t="s">
        <v>2188</v>
      </c>
      <c r="CL367" s="82" t="s">
        <v>3384</v>
      </c>
      <c r="CM367" s="82" t="s">
        <v>2031</v>
      </c>
      <c r="CO367" s="82" t="s">
        <v>21600</v>
      </c>
    </row>
    <row r="368" spans="3:93" ht="16.5" x14ac:dyDescent="0.25">
      <c r="C368" s="81" t="s">
        <v>5258</v>
      </c>
      <c r="D368" s="82" t="s">
        <v>5259</v>
      </c>
      <c r="E368" s="82" t="s">
        <v>5768</v>
      </c>
      <c r="F368" s="82" t="s">
        <v>6203</v>
      </c>
      <c r="G368" s="82" t="s">
        <v>6923</v>
      </c>
      <c r="H368" s="82" t="s">
        <v>7603</v>
      </c>
      <c r="I368" s="82" t="s">
        <v>334</v>
      </c>
      <c r="J368" s="82" t="s">
        <v>8676</v>
      </c>
      <c r="K368" s="82" t="s">
        <v>9413</v>
      </c>
      <c r="L368" s="82" t="s">
        <v>9740</v>
      </c>
      <c r="M368" s="82" t="s">
        <v>10139</v>
      </c>
      <c r="N368" s="82" t="s">
        <v>11229</v>
      </c>
      <c r="O368" s="82" t="s">
        <v>10683</v>
      </c>
      <c r="P368" s="82" t="s">
        <v>11662</v>
      </c>
      <c r="Q368" s="82" t="s">
        <v>11794</v>
      </c>
      <c r="R368" s="82" t="s">
        <v>2545</v>
      </c>
      <c r="S368" s="82" t="s">
        <v>2624</v>
      </c>
      <c r="T368" s="82" t="s">
        <v>12480</v>
      </c>
      <c r="U368" s="82" t="s">
        <v>12188</v>
      </c>
      <c r="V368" s="82" t="s">
        <v>965</v>
      </c>
      <c r="W368" s="82" t="s">
        <v>13453</v>
      </c>
      <c r="X368" s="82" t="s">
        <v>12985</v>
      </c>
      <c r="Y368" s="82" t="s">
        <v>9759</v>
      </c>
      <c r="Z368" s="82" t="s">
        <v>13874</v>
      </c>
      <c r="AA368" s="82" t="s">
        <v>14285</v>
      </c>
      <c r="AB368" s="82" t="s">
        <v>9765</v>
      </c>
      <c r="AC368" s="82" t="s">
        <v>3046</v>
      </c>
      <c r="AE368" s="82" t="s">
        <v>13778</v>
      </c>
      <c r="AF368" s="82" t="s">
        <v>6303</v>
      </c>
      <c r="AG368" s="82" t="s">
        <v>14813</v>
      </c>
      <c r="AH368" s="82" t="s">
        <v>2028</v>
      </c>
      <c r="AI368" s="82" t="s">
        <v>14669</v>
      </c>
      <c r="AK368" s="82" t="s">
        <v>9773</v>
      </c>
      <c r="AL368" s="82" t="s">
        <v>16538</v>
      </c>
      <c r="AM368" s="82" t="s">
        <v>12828</v>
      </c>
      <c r="AN368" s="82" t="s">
        <v>6411</v>
      </c>
      <c r="AO368" s="82" t="s">
        <v>13742</v>
      </c>
      <c r="AP368" s="82" t="s">
        <v>17990</v>
      </c>
      <c r="AQ368" s="82" t="s">
        <v>1699</v>
      </c>
      <c r="AR368" s="82" t="s">
        <v>648</v>
      </c>
      <c r="AS368" s="82" t="s">
        <v>7585</v>
      </c>
      <c r="AT368" s="82" t="s">
        <v>948</v>
      </c>
      <c r="AU368" s="82" t="s">
        <v>941</v>
      </c>
      <c r="AV368" s="82" t="s">
        <v>9557</v>
      </c>
      <c r="AW368" s="82" t="s">
        <v>18100</v>
      </c>
      <c r="AX368" s="82" t="s">
        <v>1198</v>
      </c>
      <c r="AY368" s="82" t="s">
        <v>9797</v>
      </c>
      <c r="AZ368" s="82" t="s">
        <v>18728</v>
      </c>
      <c r="BA368" s="82" t="s">
        <v>2620</v>
      </c>
      <c r="BB368" s="82" t="s">
        <v>1197</v>
      </c>
      <c r="BC368" s="82" t="s">
        <v>1122</v>
      </c>
      <c r="BD368" s="82" t="s">
        <v>11332</v>
      </c>
      <c r="BE368" s="82" t="s">
        <v>3160</v>
      </c>
      <c r="BF368" s="82" t="s">
        <v>3335</v>
      </c>
      <c r="BG368" s="82" t="s">
        <v>12686</v>
      </c>
      <c r="BH368" s="82" t="s">
        <v>456</v>
      </c>
      <c r="BI368" s="82" t="s">
        <v>10303</v>
      </c>
      <c r="BJ368" s="82" t="s">
        <v>1566</v>
      </c>
      <c r="BK368" s="82" t="s">
        <v>19253</v>
      </c>
      <c r="BL368" s="82" t="s">
        <v>7585</v>
      </c>
      <c r="BN368" s="82" t="s">
        <v>14819</v>
      </c>
      <c r="BO368" s="82" t="s">
        <v>21541</v>
      </c>
      <c r="BP368" s="82" t="s">
        <v>2617</v>
      </c>
      <c r="BQ368" s="82" t="s">
        <v>11542</v>
      </c>
      <c r="BR368" s="82" t="s">
        <v>21630</v>
      </c>
      <c r="BS368" s="82" t="s">
        <v>21127</v>
      </c>
      <c r="BT368" s="82" t="s">
        <v>2993</v>
      </c>
      <c r="BU368" s="82" t="s">
        <v>9345</v>
      </c>
      <c r="BV368" s="82" t="s">
        <v>6838</v>
      </c>
      <c r="BW368" s="82" t="s">
        <v>22264</v>
      </c>
      <c r="BX368" s="82" t="s">
        <v>4376</v>
      </c>
      <c r="BY368" s="82" t="s">
        <v>12792</v>
      </c>
      <c r="BZ368" s="82" t="s">
        <v>22977</v>
      </c>
      <c r="CA368" s="82" t="s">
        <v>21887</v>
      </c>
      <c r="CB368" s="82" t="s">
        <v>2982</v>
      </c>
      <c r="CC368" s="82" t="s">
        <v>14706</v>
      </c>
      <c r="CD368" s="82" t="s">
        <v>731</v>
      </c>
      <c r="CE368" s="82" t="s">
        <v>14241</v>
      </c>
      <c r="CF368" s="82" t="s">
        <v>13185</v>
      </c>
      <c r="CG368" s="82" t="s">
        <v>659</v>
      </c>
      <c r="CH368" s="82" t="s">
        <v>17426</v>
      </c>
      <c r="CI368" s="82" t="s">
        <v>22643</v>
      </c>
      <c r="CJ368" s="82" t="s">
        <v>339</v>
      </c>
      <c r="CK368" s="82" t="s">
        <v>339</v>
      </c>
      <c r="CL368" s="82" t="s">
        <v>9540</v>
      </c>
      <c r="CM368" s="82" t="s">
        <v>2527</v>
      </c>
      <c r="CO368" s="82" t="s">
        <v>14869</v>
      </c>
    </row>
    <row r="369" spans="3:93" ht="16.5" x14ac:dyDescent="0.25">
      <c r="C369" s="81" t="s">
        <v>5260</v>
      </c>
      <c r="D369" s="82" t="s">
        <v>5261</v>
      </c>
      <c r="E369" s="82" t="s">
        <v>5769</v>
      </c>
      <c r="F369" s="82" t="s">
        <v>6204</v>
      </c>
      <c r="G369" s="82" t="s">
        <v>6875</v>
      </c>
      <c r="H369" s="82" t="s">
        <v>7604</v>
      </c>
      <c r="I369" s="82" t="s">
        <v>332</v>
      </c>
      <c r="J369" s="82" t="s">
        <v>8679</v>
      </c>
      <c r="K369" s="82" t="s">
        <v>9414</v>
      </c>
      <c r="L369" s="82" t="s">
        <v>9666</v>
      </c>
      <c r="M369" s="82" t="s">
        <v>10141</v>
      </c>
      <c r="N369" s="82" t="s">
        <v>11041</v>
      </c>
      <c r="O369" s="82" t="s">
        <v>10721</v>
      </c>
      <c r="P369" s="82" t="s">
        <v>11664</v>
      </c>
      <c r="Q369" s="82" t="s">
        <v>9604</v>
      </c>
      <c r="R369" s="82" t="s">
        <v>2893</v>
      </c>
      <c r="S369" s="82" t="s">
        <v>2626</v>
      </c>
      <c r="T369" s="82" t="s">
        <v>12482</v>
      </c>
      <c r="U369" s="82" t="s">
        <v>12189</v>
      </c>
      <c r="V369" s="82" t="s">
        <v>12295</v>
      </c>
      <c r="W369" s="82" t="s">
        <v>13454</v>
      </c>
      <c r="X369" s="82" t="s">
        <v>13033</v>
      </c>
      <c r="Y369" s="82" t="s">
        <v>9771</v>
      </c>
      <c r="Z369" s="82" t="s">
        <v>13875</v>
      </c>
      <c r="AA369" s="82" t="s">
        <v>8768</v>
      </c>
      <c r="AB369" s="82" t="s">
        <v>11444</v>
      </c>
      <c r="AC369" s="82" t="s">
        <v>1925</v>
      </c>
      <c r="AE369" s="82" t="s">
        <v>13629</v>
      </c>
      <c r="AF369" s="82" t="s">
        <v>6628</v>
      </c>
      <c r="AG369" s="82" t="s">
        <v>14879</v>
      </c>
      <c r="AH369" s="82" t="s">
        <v>1495</v>
      </c>
      <c r="AI369" s="82" t="s">
        <v>15681</v>
      </c>
      <c r="AK369" s="82" t="s">
        <v>12281</v>
      </c>
      <c r="AL369" s="82" t="s">
        <v>16539</v>
      </c>
      <c r="AM369" s="82" t="s">
        <v>12882</v>
      </c>
      <c r="AN369" s="82" t="s">
        <v>16393</v>
      </c>
      <c r="AO369" s="82" t="s">
        <v>18377</v>
      </c>
      <c r="AP369" s="82" t="s">
        <v>17991</v>
      </c>
      <c r="AQ369" s="82" t="s">
        <v>1927</v>
      </c>
      <c r="AR369" s="82" t="s">
        <v>934</v>
      </c>
      <c r="AS369" s="82" t="s">
        <v>1195</v>
      </c>
      <c r="AT369" s="82" t="s">
        <v>1929</v>
      </c>
      <c r="AU369" s="82" t="s">
        <v>944</v>
      </c>
      <c r="AV369" s="82" t="s">
        <v>9555</v>
      </c>
      <c r="AW369" s="82" t="s">
        <v>18689</v>
      </c>
      <c r="AX369" s="82" t="s">
        <v>329</v>
      </c>
      <c r="AY369" s="82" t="s">
        <v>9742</v>
      </c>
      <c r="AZ369" s="82" t="s">
        <v>10269</v>
      </c>
      <c r="BA369" s="82" t="s">
        <v>4170</v>
      </c>
      <c r="BB369" s="82" t="s">
        <v>7582</v>
      </c>
      <c r="BC369" s="82" t="s">
        <v>3869</v>
      </c>
      <c r="BD369" s="82" t="s">
        <v>15268</v>
      </c>
      <c r="BE369" s="82" t="s">
        <v>9556</v>
      </c>
      <c r="BF369" s="82" t="s">
        <v>3660</v>
      </c>
      <c r="BG369" s="82" t="s">
        <v>12905</v>
      </c>
      <c r="BH369" s="82" t="s">
        <v>633</v>
      </c>
      <c r="BI369" s="82" t="s">
        <v>10330</v>
      </c>
      <c r="BJ369" s="82" t="s">
        <v>1561</v>
      </c>
      <c r="BK369" s="82" t="s">
        <v>19254</v>
      </c>
      <c r="BL369" s="82" t="s">
        <v>7582</v>
      </c>
      <c r="BN369" s="82" t="s">
        <v>14809</v>
      </c>
      <c r="BO369" s="82" t="s">
        <v>21542</v>
      </c>
      <c r="BP369" s="82" t="s">
        <v>2616</v>
      </c>
      <c r="BQ369" s="82" t="s">
        <v>9694</v>
      </c>
      <c r="BR369" s="82" t="s">
        <v>18444</v>
      </c>
      <c r="BS369" s="82" t="s">
        <v>21128</v>
      </c>
      <c r="BT369" s="82" t="s">
        <v>12770</v>
      </c>
      <c r="BU369" s="82" t="s">
        <v>17873</v>
      </c>
      <c r="BV369" s="82" t="s">
        <v>16823</v>
      </c>
      <c r="BW369" s="82" t="s">
        <v>22265</v>
      </c>
      <c r="BX369" s="82" t="s">
        <v>1748</v>
      </c>
      <c r="BY369" s="82" t="s">
        <v>946</v>
      </c>
      <c r="BZ369" s="82" t="s">
        <v>22978</v>
      </c>
      <c r="CA369" s="82" t="s">
        <v>21888</v>
      </c>
      <c r="CB369" s="82" t="s">
        <v>11409</v>
      </c>
      <c r="CC369" s="82" t="s">
        <v>19619</v>
      </c>
      <c r="CD369" s="82" t="s">
        <v>2549</v>
      </c>
      <c r="CE369" s="82" t="s">
        <v>8665</v>
      </c>
      <c r="CF369" s="82" t="s">
        <v>20782</v>
      </c>
      <c r="CG369" s="82" t="s">
        <v>934</v>
      </c>
      <c r="CH369" s="82" t="s">
        <v>13955</v>
      </c>
      <c r="CI369" s="82" t="s">
        <v>22644</v>
      </c>
      <c r="CJ369" s="82" t="s">
        <v>1467</v>
      </c>
      <c r="CK369" s="82" t="s">
        <v>2189</v>
      </c>
      <c r="CL369" s="82" t="s">
        <v>9543</v>
      </c>
      <c r="CM369" s="82" t="s">
        <v>11365</v>
      </c>
      <c r="CO369" s="82" t="s">
        <v>19733</v>
      </c>
    </row>
    <row r="370" spans="3:93" ht="16.5" x14ac:dyDescent="0.25">
      <c r="C370" s="81" t="s">
        <v>5262</v>
      </c>
      <c r="D370" s="82" t="s">
        <v>5263</v>
      </c>
      <c r="E370" s="82" t="s">
        <v>5770</v>
      </c>
      <c r="F370" s="82" t="s">
        <v>6205</v>
      </c>
      <c r="G370" s="82" t="s">
        <v>6927</v>
      </c>
      <c r="H370" s="82" t="s">
        <v>7606</v>
      </c>
      <c r="I370" s="82" t="s">
        <v>333</v>
      </c>
      <c r="J370" s="82" t="s">
        <v>8282</v>
      </c>
      <c r="K370" s="82" t="s">
        <v>9416</v>
      </c>
      <c r="L370" s="82" t="s">
        <v>9743</v>
      </c>
      <c r="M370" s="82" t="s">
        <v>10108</v>
      </c>
      <c r="N370" s="82" t="s">
        <v>8315</v>
      </c>
      <c r="O370" s="82" t="s">
        <v>10722</v>
      </c>
      <c r="P370" s="82" t="s">
        <v>11665</v>
      </c>
      <c r="Q370" s="82" t="s">
        <v>11748</v>
      </c>
      <c r="R370" s="82" t="s">
        <v>2893</v>
      </c>
      <c r="S370" s="82" t="s">
        <v>4381</v>
      </c>
      <c r="T370" s="82" t="s">
        <v>11573</v>
      </c>
      <c r="U370" s="82" t="s">
        <v>12190</v>
      </c>
      <c r="V370" s="82" t="s">
        <v>12296</v>
      </c>
      <c r="W370" s="82" t="s">
        <v>13455</v>
      </c>
      <c r="X370" s="82" t="s">
        <v>13034</v>
      </c>
      <c r="Y370" s="82" t="s">
        <v>9012</v>
      </c>
      <c r="Z370" s="82" t="s">
        <v>13876</v>
      </c>
      <c r="AA370" s="82" t="s">
        <v>14380</v>
      </c>
      <c r="AB370" s="82" t="s">
        <v>9687</v>
      </c>
      <c r="AC370" s="82" t="s">
        <v>651</v>
      </c>
      <c r="AE370" s="82" t="s">
        <v>13222</v>
      </c>
      <c r="AF370" s="82" t="s">
        <v>15204</v>
      </c>
      <c r="AG370" s="82" t="s">
        <v>14304</v>
      </c>
      <c r="AH370" s="82" t="s">
        <v>4367</v>
      </c>
      <c r="AI370" s="82" t="s">
        <v>15724</v>
      </c>
      <c r="AK370" s="82" t="s">
        <v>11536</v>
      </c>
      <c r="AL370" s="82" t="s">
        <v>16540</v>
      </c>
      <c r="AM370" s="82" t="s">
        <v>12828</v>
      </c>
      <c r="AN370" s="82" t="s">
        <v>16334</v>
      </c>
      <c r="AO370" s="82" t="s">
        <v>18378</v>
      </c>
      <c r="AP370" s="82" t="s">
        <v>17992</v>
      </c>
      <c r="AQ370" s="82" t="s">
        <v>948</v>
      </c>
      <c r="AR370" s="82" t="s">
        <v>648</v>
      </c>
      <c r="AS370" s="82" t="s">
        <v>328</v>
      </c>
      <c r="AT370" s="82" t="s">
        <v>952</v>
      </c>
      <c r="AU370" s="82" t="s">
        <v>3760</v>
      </c>
      <c r="AV370" s="82" t="s">
        <v>446</v>
      </c>
      <c r="AW370" s="82" t="s">
        <v>18691</v>
      </c>
      <c r="AX370" s="82" t="s">
        <v>339</v>
      </c>
      <c r="AY370" s="82" t="s">
        <v>9764</v>
      </c>
      <c r="AZ370" s="82" t="s">
        <v>20078</v>
      </c>
      <c r="BA370" s="82" t="s">
        <v>4381</v>
      </c>
      <c r="BB370" s="82" t="s">
        <v>1197</v>
      </c>
      <c r="BC370" s="82" t="s">
        <v>1720</v>
      </c>
      <c r="BD370" s="82" t="s">
        <v>11329</v>
      </c>
      <c r="BE370" s="82" t="s">
        <v>2892</v>
      </c>
      <c r="BF370" s="82" t="s">
        <v>3230</v>
      </c>
      <c r="BG370" s="82" t="s">
        <v>11570</v>
      </c>
      <c r="BH370" s="82" t="s">
        <v>2294</v>
      </c>
      <c r="BI370" s="82" t="s">
        <v>20469</v>
      </c>
      <c r="BJ370" s="82" t="s">
        <v>1476</v>
      </c>
      <c r="BK370" s="82" t="s">
        <v>19255</v>
      </c>
      <c r="BL370" s="82" t="s">
        <v>7585</v>
      </c>
      <c r="BN370" s="82" t="s">
        <v>14326</v>
      </c>
      <c r="BO370" s="82" t="s">
        <v>21543</v>
      </c>
      <c r="BP370" s="82" t="s">
        <v>2622</v>
      </c>
      <c r="BQ370" s="82" t="s">
        <v>8805</v>
      </c>
      <c r="BR370" s="82" t="s">
        <v>18802</v>
      </c>
      <c r="BS370" s="82" t="s">
        <v>21130</v>
      </c>
      <c r="BT370" s="82" t="s">
        <v>12431</v>
      </c>
      <c r="BU370" s="82" t="s">
        <v>16153</v>
      </c>
      <c r="BV370" s="82" t="s">
        <v>18756</v>
      </c>
      <c r="BW370" s="82" t="s">
        <v>22266</v>
      </c>
      <c r="BX370" s="82" t="s">
        <v>9618</v>
      </c>
      <c r="BY370" s="82" t="s">
        <v>12792</v>
      </c>
      <c r="BZ370" s="82" t="s">
        <v>22975</v>
      </c>
      <c r="CA370" s="82" t="s">
        <v>21889</v>
      </c>
      <c r="CB370" s="82" t="s">
        <v>11431</v>
      </c>
      <c r="CC370" s="82" t="s">
        <v>11143</v>
      </c>
      <c r="CD370" s="82" t="s">
        <v>3011</v>
      </c>
      <c r="CE370" s="82" t="s">
        <v>8263</v>
      </c>
      <c r="CF370" s="82" t="s">
        <v>15931</v>
      </c>
      <c r="CG370" s="82" t="s">
        <v>651</v>
      </c>
      <c r="CH370" s="82" t="s">
        <v>21669</v>
      </c>
      <c r="CI370" s="82" t="s">
        <v>19515</v>
      </c>
      <c r="CJ370" s="82" t="s">
        <v>2190</v>
      </c>
      <c r="CK370" s="82" t="s">
        <v>2188</v>
      </c>
      <c r="CL370" s="82" t="s">
        <v>9538</v>
      </c>
      <c r="CM370" s="82" t="s">
        <v>4364</v>
      </c>
      <c r="CO370" s="82" t="s">
        <v>14860</v>
      </c>
    </row>
    <row r="371" spans="3:93" ht="16.5" x14ac:dyDescent="0.25">
      <c r="C371" s="81" t="s">
        <v>5264</v>
      </c>
      <c r="D371" s="82" t="s">
        <v>5265</v>
      </c>
      <c r="E371" s="82" t="s">
        <v>5771</v>
      </c>
      <c r="F371" s="82" t="s">
        <v>6206</v>
      </c>
      <c r="G371" s="82" t="s">
        <v>6929</v>
      </c>
      <c r="H371" s="82" t="s">
        <v>7607</v>
      </c>
      <c r="I371" s="82" t="s">
        <v>2197</v>
      </c>
      <c r="J371" s="82" t="s">
        <v>8682</v>
      </c>
      <c r="K371" s="82" t="s">
        <v>9417</v>
      </c>
      <c r="L371" s="82" t="s">
        <v>9744</v>
      </c>
      <c r="M371" s="82" t="s">
        <v>10142</v>
      </c>
      <c r="N371" s="82" t="s">
        <v>11038</v>
      </c>
      <c r="O371" s="82" t="s">
        <v>10723</v>
      </c>
      <c r="P371" s="82" t="s">
        <v>3512</v>
      </c>
      <c r="Q371" s="82" t="s">
        <v>3740</v>
      </c>
      <c r="R371" s="82" t="s">
        <v>3379</v>
      </c>
      <c r="S371" s="82" t="s">
        <v>3661</v>
      </c>
      <c r="T371" s="82" t="s">
        <v>12486</v>
      </c>
      <c r="U371" s="82" t="s">
        <v>12191</v>
      </c>
      <c r="V371" s="82" t="s">
        <v>679</v>
      </c>
      <c r="W371" s="82" t="s">
        <v>13456</v>
      </c>
      <c r="X371" s="82" t="s">
        <v>12675</v>
      </c>
      <c r="Y371" s="82" t="s">
        <v>11326</v>
      </c>
      <c r="Z371" s="82" t="s">
        <v>13877</v>
      </c>
      <c r="AA371" s="82" t="s">
        <v>14382</v>
      </c>
      <c r="AB371" s="82" t="s">
        <v>9771</v>
      </c>
      <c r="AC371" s="82" t="s">
        <v>647</v>
      </c>
      <c r="AE371" s="82" t="s">
        <v>16125</v>
      </c>
      <c r="AF371" s="82" t="s">
        <v>6810</v>
      </c>
      <c r="AG371" s="82" t="s">
        <v>14309</v>
      </c>
      <c r="AH371" s="82" t="s">
        <v>2529</v>
      </c>
      <c r="AI371" s="82" t="s">
        <v>15725</v>
      </c>
      <c r="AK371" s="82" t="s">
        <v>11548</v>
      </c>
      <c r="AL371" s="82" t="s">
        <v>16541</v>
      </c>
      <c r="AM371" s="82" t="s">
        <v>3230</v>
      </c>
      <c r="AN371" s="82" t="s">
        <v>7226</v>
      </c>
      <c r="AO371" s="82" t="s">
        <v>16116</v>
      </c>
      <c r="AP371" s="82" t="s">
        <v>13701</v>
      </c>
      <c r="AQ371" s="82" t="s">
        <v>948</v>
      </c>
      <c r="AR371" s="82" t="s">
        <v>648</v>
      </c>
      <c r="AS371" s="82" t="s">
        <v>1199</v>
      </c>
      <c r="AT371" s="82" t="s">
        <v>948</v>
      </c>
      <c r="AU371" s="82" t="s">
        <v>12789</v>
      </c>
      <c r="AV371" s="82" t="s">
        <v>609</v>
      </c>
      <c r="AW371" s="82" t="s">
        <v>3463</v>
      </c>
      <c r="AX371" s="82" t="s">
        <v>2195</v>
      </c>
      <c r="AY371" s="82" t="s">
        <v>9668</v>
      </c>
      <c r="AZ371" s="82" t="s">
        <v>9434</v>
      </c>
      <c r="BA371" s="82" t="s">
        <v>2622</v>
      </c>
      <c r="BB371" s="82" t="s">
        <v>7584</v>
      </c>
      <c r="BC371" s="82" t="s">
        <v>12575</v>
      </c>
      <c r="BD371" s="82" t="s">
        <v>9808</v>
      </c>
      <c r="BE371" s="82" t="s">
        <v>2894</v>
      </c>
      <c r="BF371" s="82" t="s">
        <v>12828</v>
      </c>
      <c r="BG371" s="82" t="s">
        <v>12323</v>
      </c>
      <c r="BH371" s="82" t="s">
        <v>2304</v>
      </c>
      <c r="BI371" s="82" t="s">
        <v>18310</v>
      </c>
      <c r="BJ371" s="82" t="s">
        <v>1748</v>
      </c>
      <c r="BK371" s="82" t="s">
        <v>19256</v>
      </c>
      <c r="BL371" s="82" t="s">
        <v>7585</v>
      </c>
      <c r="BN371" s="82" t="s">
        <v>14814</v>
      </c>
      <c r="BO371" s="82" t="s">
        <v>21544</v>
      </c>
      <c r="BP371" s="82" t="s">
        <v>2627</v>
      </c>
      <c r="BQ371" s="82" t="s">
        <v>8914</v>
      </c>
      <c r="BR371" s="82" t="s">
        <v>21632</v>
      </c>
      <c r="BS371" s="82" t="s">
        <v>21131</v>
      </c>
      <c r="BT371" s="82" t="s">
        <v>2871</v>
      </c>
      <c r="BU371" s="82" t="s">
        <v>20459</v>
      </c>
      <c r="BV371" s="82" t="s">
        <v>17380</v>
      </c>
      <c r="BW371" s="82" t="s">
        <v>22267</v>
      </c>
      <c r="BX371" s="82" t="s">
        <v>3679</v>
      </c>
      <c r="BY371" s="82" t="s">
        <v>12792</v>
      </c>
      <c r="BZ371" s="82" t="s">
        <v>19632</v>
      </c>
      <c r="CA371" s="82" t="s">
        <v>14779</v>
      </c>
      <c r="CB371" s="82" t="s">
        <v>11537</v>
      </c>
      <c r="CC371" s="82" t="s">
        <v>22891</v>
      </c>
      <c r="CD371" s="82" t="s">
        <v>2550</v>
      </c>
      <c r="CE371" s="82" t="s">
        <v>14173</v>
      </c>
      <c r="CF371" s="82" t="s">
        <v>20781</v>
      </c>
      <c r="CG371" s="82" t="s">
        <v>650</v>
      </c>
      <c r="CH371" s="82" t="s">
        <v>8033</v>
      </c>
      <c r="CI371" s="82" t="s">
        <v>21846</v>
      </c>
      <c r="CJ371" s="82" t="s">
        <v>2188</v>
      </c>
      <c r="CK371" s="82" t="s">
        <v>1467</v>
      </c>
      <c r="CL371" s="82" t="s">
        <v>11764</v>
      </c>
      <c r="CM371" s="82" t="s">
        <v>12390</v>
      </c>
      <c r="CO371" s="82" t="s">
        <v>17099</v>
      </c>
    </row>
    <row r="372" spans="3:93" ht="16.5" x14ac:dyDescent="0.25">
      <c r="C372" s="81" t="s">
        <v>5266</v>
      </c>
      <c r="D372" s="82" t="s">
        <v>5267</v>
      </c>
      <c r="E372" s="82" t="s">
        <v>5772</v>
      </c>
      <c r="F372" s="82" t="s">
        <v>6207</v>
      </c>
      <c r="G372" s="82" t="s">
        <v>6932</v>
      </c>
      <c r="H372" s="82" t="s">
        <v>7610</v>
      </c>
      <c r="I372" s="82" t="s">
        <v>1454</v>
      </c>
      <c r="J372" s="82" t="s">
        <v>8672</v>
      </c>
      <c r="K372" s="82" t="s">
        <v>9419</v>
      </c>
      <c r="L372" s="82" t="s">
        <v>9745</v>
      </c>
      <c r="M372" s="82" t="s">
        <v>10143</v>
      </c>
      <c r="N372" s="82" t="s">
        <v>8316</v>
      </c>
      <c r="O372" s="82" t="s">
        <v>10725</v>
      </c>
      <c r="P372" s="82" t="s">
        <v>11666</v>
      </c>
      <c r="Q372" s="82" t="s">
        <v>3827</v>
      </c>
      <c r="R372" s="82" t="s">
        <v>2893</v>
      </c>
      <c r="S372" s="82" t="s">
        <v>3661</v>
      </c>
      <c r="T372" s="82" t="s">
        <v>12466</v>
      </c>
      <c r="U372" s="82" t="s">
        <v>12192</v>
      </c>
      <c r="V372" s="82" t="s">
        <v>12297</v>
      </c>
      <c r="W372" s="82" t="s">
        <v>13457</v>
      </c>
      <c r="X372" s="82" t="s">
        <v>12330</v>
      </c>
      <c r="Y372" s="82" t="s">
        <v>11306</v>
      </c>
      <c r="Z372" s="82" t="s">
        <v>6005</v>
      </c>
      <c r="AA372" s="82" t="s">
        <v>14384</v>
      </c>
      <c r="AB372" s="82" t="s">
        <v>9775</v>
      </c>
      <c r="AC372" s="82" t="s">
        <v>3046</v>
      </c>
      <c r="AE372" s="82" t="s">
        <v>15985</v>
      </c>
      <c r="AF372" s="82" t="s">
        <v>7240</v>
      </c>
      <c r="AG372" s="82" t="s">
        <v>14884</v>
      </c>
      <c r="AH372" s="82" t="s">
        <v>14010</v>
      </c>
      <c r="AI372" s="82" t="s">
        <v>14659</v>
      </c>
      <c r="AK372" s="82" t="s">
        <v>11448</v>
      </c>
      <c r="AL372" s="82" t="s">
        <v>16542</v>
      </c>
      <c r="AM372" s="82" t="s">
        <v>3763</v>
      </c>
      <c r="AN372" s="82" t="s">
        <v>14991</v>
      </c>
      <c r="AO372" s="82" t="s">
        <v>13173</v>
      </c>
      <c r="AP372" s="82" t="s">
        <v>13731</v>
      </c>
      <c r="AQ372" s="82" t="s">
        <v>1695</v>
      </c>
      <c r="AR372" s="82" t="s">
        <v>658</v>
      </c>
      <c r="AS372" s="82" t="s">
        <v>340</v>
      </c>
      <c r="AT372" s="82" t="s">
        <v>129</v>
      </c>
      <c r="AU372" s="82" t="s">
        <v>1931</v>
      </c>
      <c r="AV372" s="82" t="s">
        <v>9556</v>
      </c>
      <c r="AW372" s="82" t="s">
        <v>18693</v>
      </c>
      <c r="AX372" s="82" t="s">
        <v>2194</v>
      </c>
      <c r="AY372" s="82" t="s">
        <v>9783</v>
      </c>
      <c r="AZ372" s="82" t="s">
        <v>10729</v>
      </c>
      <c r="BA372" s="82" t="s">
        <v>4171</v>
      </c>
      <c r="BB372" s="82" t="s">
        <v>1468</v>
      </c>
      <c r="BC372" s="82" t="s">
        <v>9541</v>
      </c>
      <c r="BD372" s="82" t="s">
        <v>801</v>
      </c>
      <c r="BE372" s="82" t="s">
        <v>1149</v>
      </c>
      <c r="BF372" s="82" t="s">
        <v>8058</v>
      </c>
      <c r="BG372" s="82" t="s">
        <v>19383</v>
      </c>
      <c r="BH372" s="82" t="s">
        <v>454</v>
      </c>
      <c r="BI372" s="82" t="s">
        <v>20470</v>
      </c>
      <c r="BJ372" s="82" t="s">
        <v>1567</v>
      </c>
      <c r="BK372" s="82" t="s">
        <v>19257</v>
      </c>
      <c r="BL372" s="82" t="s">
        <v>7584</v>
      </c>
      <c r="BN372" s="82" t="s">
        <v>15139</v>
      </c>
      <c r="BO372" s="82" t="s">
        <v>21545</v>
      </c>
      <c r="BP372" s="82" t="s">
        <v>1074</v>
      </c>
      <c r="BQ372" s="82" t="s">
        <v>12724</v>
      </c>
      <c r="BR372" s="82" t="s">
        <v>18851</v>
      </c>
      <c r="BS372" s="82" t="s">
        <v>21132</v>
      </c>
      <c r="BT372" s="82" t="s">
        <v>20574</v>
      </c>
      <c r="BU372" s="82" t="s">
        <v>20666</v>
      </c>
      <c r="BV372" s="82" t="s">
        <v>20320</v>
      </c>
      <c r="BW372" s="82" t="s">
        <v>22268</v>
      </c>
      <c r="BX372" s="82" t="s">
        <v>11813</v>
      </c>
      <c r="BY372" s="82" t="s">
        <v>1692</v>
      </c>
      <c r="BZ372" s="82" t="s">
        <v>15712</v>
      </c>
      <c r="CA372" s="82" t="s">
        <v>8119</v>
      </c>
      <c r="CB372" s="82" t="s">
        <v>9752</v>
      </c>
      <c r="CC372" s="82" t="s">
        <v>8483</v>
      </c>
      <c r="CD372" s="82" t="s">
        <v>1158</v>
      </c>
      <c r="CE372" s="82" t="s">
        <v>8600</v>
      </c>
      <c r="CF372" s="82" t="s">
        <v>20783</v>
      </c>
      <c r="CG372" s="82" t="s">
        <v>1087</v>
      </c>
      <c r="CH372" s="82" t="s">
        <v>22412</v>
      </c>
      <c r="CI372" s="82" t="s">
        <v>22646</v>
      </c>
      <c r="CJ372" s="82" t="s">
        <v>2195</v>
      </c>
      <c r="CK372" s="82" t="s">
        <v>339</v>
      </c>
      <c r="CL372" s="82" t="s">
        <v>11763</v>
      </c>
      <c r="CM372" s="82" t="s">
        <v>955</v>
      </c>
      <c r="CO372" s="82" t="s">
        <v>14838</v>
      </c>
    </row>
    <row r="373" spans="3:93" ht="16.5" x14ac:dyDescent="0.25">
      <c r="C373" s="81" t="s">
        <v>5268</v>
      </c>
      <c r="D373" s="82" t="s">
        <v>5269</v>
      </c>
      <c r="E373" s="82" t="s">
        <v>5773</v>
      </c>
      <c r="F373" s="82" t="s">
        <v>6208</v>
      </c>
      <c r="G373" s="82" t="s">
        <v>6933</v>
      </c>
      <c r="H373" s="82" t="s">
        <v>6892</v>
      </c>
      <c r="I373" s="82" t="s">
        <v>2615</v>
      </c>
      <c r="J373" s="82" t="s">
        <v>8283</v>
      </c>
      <c r="K373" s="82" t="s">
        <v>9422</v>
      </c>
      <c r="L373" s="82" t="s">
        <v>607</v>
      </c>
      <c r="M373" s="82" t="s">
        <v>10144</v>
      </c>
      <c r="N373" s="82" t="s">
        <v>11232</v>
      </c>
      <c r="O373" s="82" t="s">
        <v>10727</v>
      </c>
      <c r="P373" s="82" t="s">
        <v>11667</v>
      </c>
      <c r="Q373" s="82" t="s">
        <v>11751</v>
      </c>
      <c r="R373" s="82" t="s">
        <v>901</v>
      </c>
      <c r="S373" s="82" t="s">
        <v>1075</v>
      </c>
      <c r="T373" s="82" t="s">
        <v>12458</v>
      </c>
      <c r="U373" s="82" t="s">
        <v>12193</v>
      </c>
      <c r="V373" s="82" t="s">
        <v>12298</v>
      </c>
      <c r="W373" s="82" t="s">
        <v>13458</v>
      </c>
      <c r="X373" s="82" t="s">
        <v>13035</v>
      </c>
      <c r="Y373" s="82" t="s">
        <v>9757</v>
      </c>
      <c r="Z373" s="82" t="s">
        <v>13878</v>
      </c>
      <c r="AA373" s="82" t="s">
        <v>14387</v>
      </c>
      <c r="AB373" s="82" t="s">
        <v>9785</v>
      </c>
      <c r="AC373" s="82" t="s">
        <v>659</v>
      </c>
      <c r="AE373" s="82" t="s">
        <v>13353</v>
      </c>
      <c r="AF373" s="82" t="s">
        <v>6477</v>
      </c>
      <c r="AG373" s="82" t="s">
        <v>14885</v>
      </c>
      <c r="AH373" s="82" t="s">
        <v>12372</v>
      </c>
      <c r="AI373" s="82" t="s">
        <v>14632</v>
      </c>
      <c r="AK373" s="82" t="s">
        <v>9762</v>
      </c>
      <c r="AL373" s="82" t="s">
        <v>6944</v>
      </c>
      <c r="AM373" s="82" t="s">
        <v>3229</v>
      </c>
      <c r="AN373" s="82" t="s">
        <v>7087</v>
      </c>
      <c r="AO373" s="82" t="s">
        <v>15937</v>
      </c>
      <c r="AP373" s="82" t="s">
        <v>17994</v>
      </c>
      <c r="AQ373" s="82" t="s">
        <v>946</v>
      </c>
      <c r="AR373" s="82" t="s">
        <v>654</v>
      </c>
      <c r="AS373" s="82" t="s">
        <v>2195</v>
      </c>
      <c r="AT373" s="82" t="s">
        <v>12792</v>
      </c>
      <c r="AU373" s="82" t="s">
        <v>15262</v>
      </c>
      <c r="AV373" s="82" t="s">
        <v>2302</v>
      </c>
      <c r="AW373" s="82" t="s">
        <v>16054</v>
      </c>
      <c r="AX373" s="82" t="s">
        <v>324</v>
      </c>
      <c r="AY373" s="82" t="s">
        <v>12711</v>
      </c>
      <c r="AZ373" s="82" t="s">
        <v>9367</v>
      </c>
      <c r="BA373" s="82" t="s">
        <v>3765</v>
      </c>
      <c r="BB373" s="82" t="s">
        <v>324</v>
      </c>
      <c r="BC373" s="82" t="s">
        <v>11763</v>
      </c>
      <c r="BD373" s="82" t="s">
        <v>9711</v>
      </c>
      <c r="BE373" s="82" t="s">
        <v>9530</v>
      </c>
      <c r="BF373" s="82" t="s">
        <v>3233</v>
      </c>
      <c r="BG373" s="82" t="s">
        <v>12442</v>
      </c>
      <c r="BH373" s="82" t="s">
        <v>2888</v>
      </c>
      <c r="BI373" s="82" t="s">
        <v>17755</v>
      </c>
      <c r="BJ373" s="82" t="s">
        <v>11756</v>
      </c>
      <c r="BK373" s="82" t="s">
        <v>19258</v>
      </c>
      <c r="BL373" s="82" t="s">
        <v>324</v>
      </c>
      <c r="BN373" s="82" t="s">
        <v>14878</v>
      </c>
      <c r="BO373" s="82" t="s">
        <v>21499</v>
      </c>
      <c r="BP373" s="82" t="s">
        <v>4382</v>
      </c>
      <c r="BQ373" s="82" t="s">
        <v>12424</v>
      </c>
      <c r="BR373" s="82" t="s">
        <v>7020</v>
      </c>
      <c r="BS373" s="82" t="s">
        <v>21133</v>
      </c>
      <c r="BT373" s="82" t="s">
        <v>12335</v>
      </c>
      <c r="BU373" s="82" t="s">
        <v>20667</v>
      </c>
      <c r="BV373" s="82" t="s">
        <v>20233</v>
      </c>
      <c r="BW373" s="82" t="s">
        <v>22269</v>
      </c>
      <c r="BX373" s="82" t="s">
        <v>11800</v>
      </c>
      <c r="BY373" s="82" t="s">
        <v>14008</v>
      </c>
      <c r="BZ373" s="82" t="s">
        <v>16651</v>
      </c>
      <c r="CA373" s="82" t="s">
        <v>21890</v>
      </c>
      <c r="CB373" s="82" t="s">
        <v>11443</v>
      </c>
      <c r="CC373" s="82" t="s">
        <v>10857</v>
      </c>
      <c r="CD373" s="82" t="s">
        <v>1135</v>
      </c>
      <c r="CE373" s="82" t="s">
        <v>8692</v>
      </c>
      <c r="CF373" s="82" t="s">
        <v>20784</v>
      </c>
      <c r="CG373" s="82" t="s">
        <v>954</v>
      </c>
      <c r="CH373" s="82" t="s">
        <v>6864</v>
      </c>
      <c r="CI373" s="82" t="s">
        <v>22647</v>
      </c>
      <c r="CJ373" s="82" t="s">
        <v>334</v>
      </c>
      <c r="CK373" s="82" t="s">
        <v>2191</v>
      </c>
      <c r="CL373" s="82" t="s">
        <v>1160</v>
      </c>
      <c r="CM373" s="82" t="s">
        <v>3064</v>
      </c>
      <c r="CO373" s="82" t="s">
        <v>16245</v>
      </c>
    </row>
    <row r="374" spans="3:93" ht="16.5" x14ac:dyDescent="0.25">
      <c r="C374" s="81" t="s">
        <v>5270</v>
      </c>
      <c r="D374" s="82" t="s">
        <v>5271</v>
      </c>
      <c r="E374" s="82" t="s">
        <v>5774</v>
      </c>
      <c r="F374" s="82" t="s">
        <v>6209</v>
      </c>
      <c r="G374" s="82" t="s">
        <v>6934</v>
      </c>
      <c r="H374" s="82" t="s">
        <v>7612</v>
      </c>
      <c r="I374" s="82" t="s">
        <v>2196</v>
      </c>
      <c r="J374" s="82" t="s">
        <v>8684</v>
      </c>
      <c r="K374" s="82" t="s">
        <v>9423</v>
      </c>
      <c r="L374" s="82" t="s">
        <v>9747</v>
      </c>
      <c r="M374" s="82" t="s">
        <v>10145</v>
      </c>
      <c r="N374" s="82" t="s">
        <v>8405</v>
      </c>
      <c r="O374" s="82" t="s">
        <v>9352</v>
      </c>
      <c r="P374" s="82" t="s">
        <v>11668</v>
      </c>
      <c r="Q374" s="82" t="s">
        <v>1559</v>
      </c>
      <c r="R374" s="82" t="s">
        <v>1139</v>
      </c>
      <c r="S374" s="82" t="s">
        <v>3335</v>
      </c>
      <c r="T374" s="82" t="s">
        <v>9045</v>
      </c>
      <c r="U374" s="82" t="s">
        <v>12194</v>
      </c>
      <c r="V374" s="82" t="s">
        <v>679</v>
      </c>
      <c r="W374" s="82" t="s">
        <v>13459</v>
      </c>
      <c r="X374" s="82" t="s">
        <v>9843</v>
      </c>
      <c r="Y374" s="82" t="s">
        <v>9742</v>
      </c>
      <c r="Z374" s="82" t="s">
        <v>13879</v>
      </c>
      <c r="AA374" s="82" t="s">
        <v>8794</v>
      </c>
      <c r="AB374" s="82" t="s">
        <v>9764</v>
      </c>
      <c r="AC374" s="82" t="s">
        <v>3335</v>
      </c>
      <c r="AE374" s="82" t="s">
        <v>16127</v>
      </c>
      <c r="AF374" s="82" t="s">
        <v>6624</v>
      </c>
      <c r="AG374" s="82" t="s">
        <v>14362</v>
      </c>
      <c r="AH374" s="82" t="s">
        <v>4371</v>
      </c>
      <c r="AI374" s="82" t="s">
        <v>14675</v>
      </c>
      <c r="AK374" s="82" t="s">
        <v>11541</v>
      </c>
      <c r="AL374" s="82" t="s">
        <v>7020</v>
      </c>
      <c r="AM374" s="82" t="s">
        <v>12828</v>
      </c>
      <c r="AN374" s="82" t="s">
        <v>6662</v>
      </c>
      <c r="AO374" s="82" t="s">
        <v>18379</v>
      </c>
      <c r="AP374" s="82" t="s">
        <v>17995</v>
      </c>
      <c r="AQ374" s="82" t="s">
        <v>3657</v>
      </c>
      <c r="AR374" s="82" t="s">
        <v>650</v>
      </c>
      <c r="AS374" s="82" t="s">
        <v>2188</v>
      </c>
      <c r="AT374" s="82" t="s">
        <v>952</v>
      </c>
      <c r="AU374" s="82" t="s">
        <v>940</v>
      </c>
      <c r="AV374" s="82" t="s">
        <v>2546</v>
      </c>
      <c r="AW374" s="82" t="s">
        <v>18236</v>
      </c>
      <c r="AX374" s="82" t="s">
        <v>7649</v>
      </c>
      <c r="AY374" s="82" t="s">
        <v>9676</v>
      </c>
      <c r="AZ374" s="82" t="s">
        <v>9441</v>
      </c>
      <c r="BA374" s="82" t="s">
        <v>2615</v>
      </c>
      <c r="BB374" s="82" t="s">
        <v>1197</v>
      </c>
      <c r="BC374" s="82" t="s">
        <v>1710</v>
      </c>
      <c r="BD374" s="82" t="s">
        <v>11464</v>
      </c>
      <c r="BE374" s="82" t="s">
        <v>902</v>
      </c>
      <c r="BF374" s="82" t="s">
        <v>1079</v>
      </c>
      <c r="BG374" s="82" t="s">
        <v>8875</v>
      </c>
      <c r="BH374" s="82" t="s">
        <v>2301</v>
      </c>
      <c r="BI374" s="82" t="s">
        <v>20470</v>
      </c>
      <c r="BJ374" s="82" t="s">
        <v>11751</v>
      </c>
      <c r="BK374" s="82" t="s">
        <v>19259</v>
      </c>
      <c r="BL374" s="82" t="s">
        <v>7585</v>
      </c>
      <c r="BN374" s="82" t="s">
        <v>14449</v>
      </c>
      <c r="BO374" s="82" t="s">
        <v>21547</v>
      </c>
      <c r="BP374" s="82" t="s">
        <v>2624</v>
      </c>
      <c r="BQ374" s="82" t="s">
        <v>9749</v>
      </c>
      <c r="BR374" s="82" t="s">
        <v>21631</v>
      </c>
      <c r="BS374" s="82" t="s">
        <v>21134</v>
      </c>
      <c r="BT374" s="82" t="s">
        <v>2877</v>
      </c>
      <c r="BU374" s="82" t="s">
        <v>20668</v>
      </c>
      <c r="BV374" s="82" t="s">
        <v>16829</v>
      </c>
      <c r="BW374" s="82" t="s">
        <v>22270</v>
      </c>
      <c r="BX374" s="82" t="s">
        <v>11801</v>
      </c>
      <c r="BY374" s="82" t="s">
        <v>1931</v>
      </c>
      <c r="BZ374" s="82" t="s">
        <v>22980</v>
      </c>
      <c r="CA374" s="82" t="s">
        <v>14523</v>
      </c>
      <c r="CB374" s="82" t="s">
        <v>11300</v>
      </c>
      <c r="CC374" s="82" t="s">
        <v>11027</v>
      </c>
      <c r="CD374" s="82" t="s">
        <v>3843</v>
      </c>
      <c r="CE374" s="82" t="s">
        <v>8573</v>
      </c>
      <c r="CF374" s="82" t="s">
        <v>13549</v>
      </c>
      <c r="CG374" s="82" t="s">
        <v>654</v>
      </c>
      <c r="CH374" s="82" t="s">
        <v>17650</v>
      </c>
      <c r="CI374" s="82" t="s">
        <v>22596</v>
      </c>
      <c r="CJ374" s="82" t="s">
        <v>7653</v>
      </c>
      <c r="CK374" s="82" t="s">
        <v>2190</v>
      </c>
      <c r="CL374" s="82" t="s">
        <v>12578</v>
      </c>
      <c r="CM374" s="82" t="s">
        <v>11805</v>
      </c>
      <c r="CO374" s="82" t="s">
        <v>14857</v>
      </c>
    </row>
    <row r="375" spans="3:93" ht="16.5" x14ac:dyDescent="0.25">
      <c r="C375" s="81" t="s">
        <v>5272</v>
      </c>
      <c r="D375" s="82" t="s">
        <v>5273</v>
      </c>
      <c r="E375" s="82" t="s">
        <v>5775</v>
      </c>
      <c r="F375" s="82" t="s">
        <v>6210</v>
      </c>
      <c r="G375" s="82" t="s">
        <v>6936</v>
      </c>
      <c r="H375" s="82" t="s">
        <v>7614</v>
      </c>
      <c r="I375" s="82" t="s">
        <v>2193</v>
      </c>
      <c r="J375" s="82" t="s">
        <v>8687</v>
      </c>
      <c r="K375" s="82" t="s">
        <v>9427</v>
      </c>
      <c r="L375" s="82" t="s">
        <v>9750</v>
      </c>
      <c r="M375" s="82" t="s">
        <v>10146</v>
      </c>
      <c r="N375" s="82" t="s">
        <v>11233</v>
      </c>
      <c r="O375" s="82" t="s">
        <v>10728</v>
      </c>
      <c r="P375" s="82" t="s">
        <v>11670</v>
      </c>
      <c r="Q375" s="82" t="s">
        <v>11795</v>
      </c>
      <c r="R375" s="82" t="s">
        <v>447</v>
      </c>
      <c r="S375" s="82" t="s">
        <v>4380</v>
      </c>
      <c r="T375" s="82" t="s">
        <v>12472</v>
      </c>
      <c r="U375" s="82" t="s">
        <v>12195</v>
      </c>
      <c r="V375" s="82" t="s">
        <v>11398</v>
      </c>
      <c r="W375" s="82" t="s">
        <v>13305</v>
      </c>
      <c r="X375" s="82" t="s">
        <v>2870</v>
      </c>
      <c r="Y375" s="82" t="s">
        <v>9007</v>
      </c>
      <c r="Z375" s="82" t="s">
        <v>13880</v>
      </c>
      <c r="AA375" s="82" t="s">
        <v>8799</v>
      </c>
      <c r="AB375" s="82" t="s">
        <v>9775</v>
      </c>
      <c r="AC375" s="82" t="s">
        <v>8059</v>
      </c>
      <c r="AE375" s="82" t="s">
        <v>10681</v>
      </c>
      <c r="AF375" s="82" t="s">
        <v>6307</v>
      </c>
      <c r="AG375" s="82" t="s">
        <v>14887</v>
      </c>
      <c r="AH375" s="82" t="s">
        <v>11775</v>
      </c>
      <c r="AI375" s="82" t="s">
        <v>15729</v>
      </c>
      <c r="AK375" s="82" t="s">
        <v>9670</v>
      </c>
      <c r="AL375" s="82" t="s">
        <v>16545</v>
      </c>
      <c r="AM375" s="82" t="s">
        <v>12831</v>
      </c>
      <c r="AN375" s="82" t="s">
        <v>6653</v>
      </c>
      <c r="AO375" s="82" t="s">
        <v>9383</v>
      </c>
      <c r="AP375" s="82" t="s">
        <v>15852</v>
      </c>
      <c r="AQ375" s="82" t="s">
        <v>948</v>
      </c>
      <c r="AR375" s="82" t="s">
        <v>651</v>
      </c>
      <c r="AS375" s="82" t="s">
        <v>2188</v>
      </c>
      <c r="AT375" s="82" t="s">
        <v>1927</v>
      </c>
      <c r="AU375" s="82" t="s">
        <v>949</v>
      </c>
      <c r="AV375" s="82" t="s">
        <v>9533</v>
      </c>
      <c r="AW375" s="82" t="s">
        <v>18694</v>
      </c>
      <c r="AX375" s="82" t="s">
        <v>7581</v>
      </c>
      <c r="AY375" s="82" t="s">
        <v>9739</v>
      </c>
      <c r="AZ375" s="82" t="s">
        <v>10344</v>
      </c>
      <c r="BA375" s="82" t="s">
        <v>3765</v>
      </c>
      <c r="BB375" s="82" t="s">
        <v>1197</v>
      </c>
      <c r="BC375" s="82" t="s">
        <v>2145</v>
      </c>
      <c r="BD375" s="82" t="s">
        <v>12703</v>
      </c>
      <c r="BE375" s="82" t="s">
        <v>2303</v>
      </c>
      <c r="BF375" s="82" t="s">
        <v>3763</v>
      </c>
      <c r="BG375" s="82" t="s">
        <v>19362</v>
      </c>
      <c r="BH375" s="82" t="s">
        <v>3012</v>
      </c>
      <c r="BI375" s="82" t="s">
        <v>20471</v>
      </c>
      <c r="BJ375" s="82" t="s">
        <v>1479</v>
      </c>
      <c r="BK375" s="82" t="s">
        <v>19260</v>
      </c>
      <c r="BL375" s="82" t="s">
        <v>7649</v>
      </c>
      <c r="BN375" s="82" t="s">
        <v>16276</v>
      </c>
      <c r="BO375" s="82" t="s">
        <v>21546</v>
      </c>
      <c r="BP375" s="82" t="s">
        <v>1076</v>
      </c>
      <c r="BQ375" s="82" t="s">
        <v>12980</v>
      </c>
      <c r="BR375" s="82" t="s">
        <v>18581</v>
      </c>
      <c r="BS375" s="82" t="s">
        <v>21135</v>
      </c>
      <c r="BT375" s="82" t="s">
        <v>11569</v>
      </c>
      <c r="BU375" s="82" t="s">
        <v>20048</v>
      </c>
      <c r="BV375" s="82" t="s">
        <v>17037</v>
      </c>
      <c r="BW375" s="82" t="s">
        <v>22271</v>
      </c>
      <c r="BX375" s="82" t="s">
        <v>1480</v>
      </c>
      <c r="BY375" s="82" t="s">
        <v>939</v>
      </c>
      <c r="BZ375" s="82" t="s">
        <v>22981</v>
      </c>
      <c r="CA375" s="82" t="s">
        <v>21891</v>
      </c>
      <c r="CB375" s="82" t="s">
        <v>12310</v>
      </c>
      <c r="CC375" s="82" t="s">
        <v>11051</v>
      </c>
      <c r="CD375" s="82" t="s">
        <v>9544</v>
      </c>
      <c r="CE375" s="82" t="s">
        <v>14241</v>
      </c>
      <c r="CF375" s="82" t="s">
        <v>13633</v>
      </c>
      <c r="CG375" s="82" t="s">
        <v>1701</v>
      </c>
      <c r="CH375" s="82" t="s">
        <v>16538</v>
      </c>
      <c r="CI375" s="82" t="s">
        <v>19537</v>
      </c>
      <c r="CJ375" s="82" t="s">
        <v>1198</v>
      </c>
      <c r="CK375" s="82" t="s">
        <v>1467</v>
      </c>
      <c r="CL375" s="82" t="s">
        <v>1125</v>
      </c>
      <c r="CM375" s="82" t="s">
        <v>1495</v>
      </c>
      <c r="CO375" s="82" t="s">
        <v>14427</v>
      </c>
    </row>
    <row r="376" spans="3:93" ht="16.5" x14ac:dyDescent="0.25">
      <c r="C376" s="81" t="s">
        <v>5274</v>
      </c>
      <c r="D376" s="82" t="s">
        <v>5275</v>
      </c>
      <c r="E376" s="82" t="s">
        <v>5776</v>
      </c>
      <c r="F376" s="82" t="s">
        <v>6211</v>
      </c>
      <c r="G376" s="82" t="s">
        <v>6937</v>
      </c>
      <c r="H376" s="82" t="s">
        <v>7615</v>
      </c>
      <c r="I376" s="82" t="s">
        <v>1454</v>
      </c>
      <c r="J376" s="82" t="s">
        <v>8689</v>
      </c>
      <c r="K376" s="82" t="s">
        <v>9428</v>
      </c>
      <c r="L376" s="82" t="s">
        <v>9745</v>
      </c>
      <c r="M376" s="82" t="s">
        <v>10147</v>
      </c>
      <c r="N376" s="82" t="s">
        <v>10890</v>
      </c>
      <c r="O376" s="82" t="s">
        <v>10729</v>
      </c>
      <c r="P376" s="82" t="s">
        <v>11671</v>
      </c>
      <c r="Q376" s="82" t="s">
        <v>11794</v>
      </c>
      <c r="R376" s="82" t="s">
        <v>447</v>
      </c>
      <c r="S376" s="82" t="s">
        <v>8055</v>
      </c>
      <c r="T376" s="82" t="s">
        <v>9047</v>
      </c>
      <c r="U376" s="82" t="s">
        <v>12196</v>
      </c>
      <c r="V376" s="82" t="s">
        <v>1739</v>
      </c>
      <c r="W376" s="82" t="s">
        <v>13460</v>
      </c>
      <c r="X376" s="82" t="s">
        <v>13037</v>
      </c>
      <c r="Y376" s="82" t="s">
        <v>11818</v>
      </c>
      <c r="Z376" s="82" t="s">
        <v>13881</v>
      </c>
      <c r="AA376" s="82" t="s">
        <v>8798</v>
      </c>
      <c r="AB376" s="82" t="s">
        <v>9729</v>
      </c>
      <c r="AC376" s="82" t="s">
        <v>8062</v>
      </c>
      <c r="AE376" s="82" t="s">
        <v>13689</v>
      </c>
      <c r="AF376" s="82" t="s">
        <v>15205</v>
      </c>
      <c r="AG376" s="82" t="s">
        <v>14315</v>
      </c>
      <c r="AH376" s="82" t="s">
        <v>11792</v>
      </c>
      <c r="AI376" s="82" t="s">
        <v>15730</v>
      </c>
      <c r="AK376" s="82" t="s">
        <v>9671</v>
      </c>
      <c r="AL376" s="82" t="s">
        <v>16546</v>
      </c>
      <c r="AM376" s="82" t="s">
        <v>8061</v>
      </c>
      <c r="AN376" s="82" t="s">
        <v>6653</v>
      </c>
      <c r="AO376" s="82" t="s">
        <v>18380</v>
      </c>
      <c r="AP376" s="82" t="s">
        <v>15981</v>
      </c>
      <c r="AQ376" s="82" t="s">
        <v>12884</v>
      </c>
      <c r="AR376" s="82" t="s">
        <v>652</v>
      </c>
      <c r="AS376" s="82" t="s">
        <v>2197</v>
      </c>
      <c r="AT376" s="82" t="s">
        <v>1929</v>
      </c>
      <c r="AU376" s="82" t="s">
        <v>12787</v>
      </c>
      <c r="AV376" s="82" t="s">
        <v>1138</v>
      </c>
      <c r="AW376" s="82" t="s">
        <v>18696</v>
      </c>
      <c r="AX376" s="82" t="s">
        <v>7585</v>
      </c>
      <c r="AY376" s="82" t="s">
        <v>9783</v>
      </c>
      <c r="AZ376" s="82" t="s">
        <v>11724</v>
      </c>
      <c r="BA376" s="82" t="s">
        <v>323</v>
      </c>
      <c r="BB376" s="82" t="s">
        <v>325</v>
      </c>
      <c r="BC376" s="82" t="s">
        <v>114</v>
      </c>
      <c r="BD376" s="82" t="s">
        <v>11414</v>
      </c>
      <c r="BE376" s="82" t="s">
        <v>611</v>
      </c>
      <c r="BF376" s="82" t="s">
        <v>1078</v>
      </c>
      <c r="BG376" s="82" t="s">
        <v>2874</v>
      </c>
      <c r="BH376" s="82" t="s">
        <v>744</v>
      </c>
      <c r="BI376" s="82" t="s">
        <v>20472</v>
      </c>
      <c r="BJ376" s="82" t="s">
        <v>1479</v>
      </c>
      <c r="BK376" s="82" t="s">
        <v>19261</v>
      </c>
      <c r="BL376" s="82" t="s">
        <v>1197</v>
      </c>
      <c r="BN376" s="82" t="s">
        <v>14467</v>
      </c>
      <c r="BO376" s="82" t="s">
        <v>21548</v>
      </c>
      <c r="BP376" s="82" t="s">
        <v>3660</v>
      </c>
      <c r="BQ376" s="82" t="s">
        <v>3130</v>
      </c>
      <c r="BR376" s="82" t="s">
        <v>17413</v>
      </c>
      <c r="BS376" s="82" t="s">
        <v>21136</v>
      </c>
      <c r="BT376" s="82" t="s">
        <v>12678</v>
      </c>
      <c r="BU376" s="82" t="s">
        <v>11727</v>
      </c>
      <c r="BV376" s="82" t="s">
        <v>13960</v>
      </c>
      <c r="BW376" s="82" t="s">
        <v>22272</v>
      </c>
      <c r="BX376" s="82" t="s">
        <v>2026</v>
      </c>
      <c r="BY376" s="82" t="s">
        <v>14009</v>
      </c>
      <c r="BZ376" s="82" t="s">
        <v>19421</v>
      </c>
      <c r="CA376" s="82" t="s">
        <v>21892</v>
      </c>
      <c r="CB376" s="82" t="s">
        <v>12404</v>
      </c>
      <c r="CC376" s="82" t="s">
        <v>22892</v>
      </c>
      <c r="CD376" s="82" t="s">
        <v>1813</v>
      </c>
      <c r="CE376" s="82" t="s">
        <v>8709</v>
      </c>
      <c r="CF376" s="82" t="s">
        <v>20786</v>
      </c>
      <c r="CG376" s="82" t="s">
        <v>3658</v>
      </c>
      <c r="CH376" s="82" t="s">
        <v>22406</v>
      </c>
      <c r="CI376" s="82" t="s">
        <v>22648</v>
      </c>
      <c r="CJ376" s="82" t="s">
        <v>1467</v>
      </c>
      <c r="CK376" s="82" t="s">
        <v>2190</v>
      </c>
      <c r="CL376" s="82" t="s">
        <v>1849</v>
      </c>
      <c r="CM376" s="82" t="s">
        <v>11370</v>
      </c>
      <c r="CO376" s="82" t="s">
        <v>14915</v>
      </c>
    </row>
    <row r="377" spans="3:93" ht="16.5" x14ac:dyDescent="0.25">
      <c r="C377" s="81" t="s">
        <v>5276</v>
      </c>
      <c r="D377" s="82" t="s">
        <v>5277</v>
      </c>
      <c r="E377" s="82" t="s">
        <v>5777</v>
      </c>
      <c r="F377" s="82" t="s">
        <v>6212</v>
      </c>
      <c r="G377" s="82" t="s">
        <v>6939</v>
      </c>
      <c r="H377" s="82" t="s">
        <v>7593</v>
      </c>
      <c r="I377" s="82" t="s">
        <v>2615</v>
      </c>
      <c r="J377" s="82" t="s">
        <v>8691</v>
      </c>
      <c r="K377" s="82" t="s">
        <v>9430</v>
      </c>
      <c r="L377" s="82" t="s">
        <v>8809</v>
      </c>
      <c r="M377" s="82" t="s">
        <v>10148</v>
      </c>
      <c r="N377" s="82" t="s">
        <v>11234</v>
      </c>
      <c r="O377" s="82" t="s">
        <v>10730</v>
      </c>
      <c r="P377" s="82" t="s">
        <v>11659</v>
      </c>
      <c r="Q377" s="82" t="s">
        <v>3960</v>
      </c>
      <c r="R377" s="82" t="s">
        <v>1147</v>
      </c>
      <c r="S377" s="82" t="s">
        <v>4380</v>
      </c>
      <c r="T377" s="82" t="s">
        <v>9089</v>
      </c>
      <c r="U377" s="82" t="s">
        <v>12197</v>
      </c>
      <c r="V377" s="82" t="s">
        <v>8950</v>
      </c>
      <c r="W377" s="82" t="s">
        <v>13462</v>
      </c>
      <c r="X377" s="82" t="s">
        <v>12661</v>
      </c>
      <c r="Y377" s="82" t="s">
        <v>3241</v>
      </c>
      <c r="Z377" s="82" t="s">
        <v>13882</v>
      </c>
      <c r="AA377" s="82" t="s">
        <v>14285</v>
      </c>
      <c r="AB377" s="82" t="s">
        <v>11469</v>
      </c>
      <c r="AC377" s="82" t="s">
        <v>1082</v>
      </c>
      <c r="AE377" s="82" t="s">
        <v>16128</v>
      </c>
      <c r="AF377" s="82" t="s">
        <v>6368</v>
      </c>
      <c r="AG377" s="82" t="s">
        <v>14868</v>
      </c>
      <c r="AH377" s="82" t="s">
        <v>1728</v>
      </c>
      <c r="AI377" s="82" t="s">
        <v>15732</v>
      </c>
      <c r="AK377" s="82" t="s">
        <v>9012</v>
      </c>
      <c r="AL377" s="82" t="s">
        <v>16548</v>
      </c>
      <c r="AM377" s="82" t="s">
        <v>8058</v>
      </c>
      <c r="AN377" s="82" t="s">
        <v>7087</v>
      </c>
      <c r="AO377" s="82" t="s">
        <v>18381</v>
      </c>
      <c r="AP377" s="82" t="s">
        <v>17996</v>
      </c>
      <c r="AQ377" s="82" t="s">
        <v>940</v>
      </c>
      <c r="AR377" s="82" t="s">
        <v>1084</v>
      </c>
      <c r="AS377" s="82" t="s">
        <v>4170</v>
      </c>
      <c r="AT377" s="82" t="s">
        <v>945</v>
      </c>
      <c r="AU377" s="82" t="s">
        <v>14009</v>
      </c>
      <c r="AV377" s="82" t="s">
        <v>2893</v>
      </c>
      <c r="AW377" s="82" t="s">
        <v>10443</v>
      </c>
      <c r="AX377" s="82" t="s">
        <v>324</v>
      </c>
      <c r="AY377" s="82" t="s">
        <v>9757</v>
      </c>
      <c r="AZ377" s="82" t="s">
        <v>10217</v>
      </c>
      <c r="BA377" s="82" t="s">
        <v>330</v>
      </c>
      <c r="BB377" s="82" t="s">
        <v>323</v>
      </c>
      <c r="BC377" s="82" t="s">
        <v>2148</v>
      </c>
      <c r="BD377" s="82" t="s">
        <v>8893</v>
      </c>
      <c r="BE377" s="82" t="s">
        <v>472</v>
      </c>
      <c r="BF377" s="82" t="s">
        <v>41</v>
      </c>
      <c r="BG377" s="82" t="s">
        <v>12323</v>
      </c>
      <c r="BH377" s="82" t="s">
        <v>4251</v>
      </c>
      <c r="BI377" s="82" t="s">
        <v>11695</v>
      </c>
      <c r="BJ377" s="82" t="s">
        <v>4372</v>
      </c>
      <c r="BK377" s="82" t="s">
        <v>19263</v>
      </c>
      <c r="BL377" s="82" t="s">
        <v>325</v>
      </c>
      <c r="BN377" s="82" t="s">
        <v>14338</v>
      </c>
      <c r="BO377" s="82" t="s">
        <v>21549</v>
      </c>
      <c r="BP377" s="82" t="s">
        <v>8059</v>
      </c>
      <c r="BQ377" s="82" t="s">
        <v>9789</v>
      </c>
      <c r="BR377" s="82" t="s">
        <v>18741</v>
      </c>
      <c r="BS377" s="82" t="s">
        <v>21137</v>
      </c>
      <c r="BT377" s="82" t="s">
        <v>11487</v>
      </c>
      <c r="BU377" s="82" t="s">
        <v>2968</v>
      </c>
      <c r="BV377" s="82" t="s">
        <v>7945</v>
      </c>
      <c r="BW377" s="82" t="s">
        <v>22273</v>
      </c>
      <c r="BX377" s="82" t="s">
        <v>3955</v>
      </c>
      <c r="BY377" s="82" t="s">
        <v>12782</v>
      </c>
      <c r="BZ377" s="82" t="s">
        <v>19646</v>
      </c>
      <c r="CA377" s="82" t="s">
        <v>21893</v>
      </c>
      <c r="CB377" s="82" t="s">
        <v>12312</v>
      </c>
      <c r="CC377" s="82" t="s">
        <v>8423</v>
      </c>
      <c r="CD377" s="82" t="s">
        <v>3169</v>
      </c>
      <c r="CE377" s="82" t="s">
        <v>15116</v>
      </c>
      <c r="CF377" s="82" t="s">
        <v>20787</v>
      </c>
      <c r="CG377" s="82" t="s">
        <v>951</v>
      </c>
      <c r="CH377" s="82" t="s">
        <v>16561</v>
      </c>
      <c r="CI377" s="82" t="s">
        <v>21851</v>
      </c>
      <c r="CJ377" s="82" t="s">
        <v>332</v>
      </c>
      <c r="CK377" s="82" t="s">
        <v>2193</v>
      </c>
      <c r="CL377" s="82" t="s">
        <v>1857</v>
      </c>
      <c r="CM377" s="82" t="s">
        <v>12344</v>
      </c>
      <c r="CO377" s="82" t="s">
        <v>14921</v>
      </c>
    </row>
    <row r="378" spans="3:93" ht="16.5" x14ac:dyDescent="0.25">
      <c r="C378" s="81" t="s">
        <v>5278</v>
      </c>
      <c r="D378" s="82" t="s">
        <v>5279</v>
      </c>
      <c r="E378" s="82" t="s">
        <v>5778</v>
      </c>
      <c r="F378" s="82" t="s">
        <v>6213</v>
      </c>
      <c r="G378" s="82" t="s">
        <v>6941</v>
      </c>
      <c r="H378" s="82" t="s">
        <v>7619</v>
      </c>
      <c r="I378" s="82" t="s">
        <v>336</v>
      </c>
      <c r="J378" s="82" t="s">
        <v>8271</v>
      </c>
      <c r="K378" s="82" t="s">
        <v>9431</v>
      </c>
      <c r="L378" s="82" t="s">
        <v>3004</v>
      </c>
      <c r="M378" s="82" t="s">
        <v>10149</v>
      </c>
      <c r="N378" s="82" t="s">
        <v>11235</v>
      </c>
      <c r="O378" s="82" t="s">
        <v>10658</v>
      </c>
      <c r="P378" s="82" t="s">
        <v>11672</v>
      </c>
      <c r="Q378" s="82" t="s">
        <v>9583</v>
      </c>
      <c r="R378" s="82" t="s">
        <v>1140</v>
      </c>
      <c r="S378" s="82" t="s">
        <v>2624</v>
      </c>
      <c r="T378" s="82" t="s">
        <v>9840</v>
      </c>
      <c r="U378" s="82" t="s">
        <v>12198</v>
      </c>
      <c r="V378" s="82" t="s">
        <v>8968</v>
      </c>
      <c r="W378" s="82" t="s">
        <v>13463</v>
      </c>
      <c r="X378" s="82" t="s">
        <v>9825</v>
      </c>
      <c r="Y378" s="82" t="s">
        <v>9783</v>
      </c>
      <c r="Z378" s="82" t="s">
        <v>13883</v>
      </c>
      <c r="AA378" s="82" t="s">
        <v>8795</v>
      </c>
      <c r="AB378" s="82" t="s">
        <v>9723</v>
      </c>
      <c r="AC378" s="82" t="s">
        <v>662</v>
      </c>
      <c r="AE378" s="82" t="s">
        <v>16129</v>
      </c>
      <c r="AF378" s="82" t="s">
        <v>6404</v>
      </c>
      <c r="AG378" s="82" t="s">
        <v>14310</v>
      </c>
      <c r="AH378" s="82" t="s">
        <v>3955</v>
      </c>
      <c r="AI378" s="82" t="s">
        <v>15734</v>
      </c>
      <c r="AK378" s="82" t="s">
        <v>12745</v>
      </c>
      <c r="AL378" s="82" t="s">
        <v>7699</v>
      </c>
      <c r="AM378" s="82" t="s">
        <v>1077</v>
      </c>
      <c r="AN378" s="82" t="s">
        <v>16340</v>
      </c>
      <c r="AO378" s="82" t="s">
        <v>18382</v>
      </c>
      <c r="AP378" s="82" t="s">
        <v>17997</v>
      </c>
      <c r="AQ378" s="82" t="s">
        <v>947</v>
      </c>
      <c r="AR378" s="82" t="s">
        <v>1083</v>
      </c>
      <c r="AS378" s="82" t="s">
        <v>2630</v>
      </c>
      <c r="AT378" s="82" t="s">
        <v>3657</v>
      </c>
      <c r="AU378" s="82" t="s">
        <v>12889</v>
      </c>
      <c r="AV378" s="82" t="s">
        <v>121</v>
      </c>
      <c r="AW378" s="82" t="s">
        <v>18698</v>
      </c>
      <c r="AX378" s="82" t="s">
        <v>1195</v>
      </c>
      <c r="AY378" s="82" t="s">
        <v>8808</v>
      </c>
      <c r="AZ378" s="82" t="s">
        <v>20079</v>
      </c>
      <c r="BA378" s="82" t="s">
        <v>2188</v>
      </c>
      <c r="BB378" s="82" t="s">
        <v>325</v>
      </c>
      <c r="BC378" s="82" t="s">
        <v>12567</v>
      </c>
      <c r="BD378" s="82" t="s">
        <v>799</v>
      </c>
      <c r="BE378" s="82" t="s">
        <v>451</v>
      </c>
      <c r="BF378" s="82" t="s">
        <v>41</v>
      </c>
      <c r="BG378" s="82" t="s">
        <v>11568</v>
      </c>
      <c r="BH378" s="82" t="s">
        <v>3015</v>
      </c>
      <c r="BI378" s="82" t="s">
        <v>20473</v>
      </c>
      <c r="BJ378" s="82" t="s">
        <v>1567</v>
      </c>
      <c r="BK378" s="82" t="s">
        <v>19264</v>
      </c>
      <c r="BL378" s="82" t="s">
        <v>324</v>
      </c>
      <c r="BN378" s="82" t="s">
        <v>14809</v>
      </c>
      <c r="BO378" s="82" t="s">
        <v>21550</v>
      </c>
      <c r="BP378" s="82" t="s">
        <v>3231</v>
      </c>
      <c r="BQ378" s="82" t="s">
        <v>11569</v>
      </c>
      <c r="BR378" s="82" t="s">
        <v>18739</v>
      </c>
      <c r="BS378" s="82" t="s">
        <v>21138</v>
      </c>
      <c r="BT378" s="82" t="s">
        <v>12511</v>
      </c>
      <c r="BU378" s="82" t="s">
        <v>9424</v>
      </c>
      <c r="BV378" s="82" t="s">
        <v>7845</v>
      </c>
      <c r="BW378" s="82" t="s">
        <v>22274</v>
      </c>
      <c r="BX378" s="82" t="s">
        <v>1496</v>
      </c>
      <c r="BY378" s="82" t="s">
        <v>12783</v>
      </c>
      <c r="BZ378" s="82" t="s">
        <v>19583</v>
      </c>
      <c r="CA378" s="82" t="s">
        <v>16629</v>
      </c>
      <c r="CB378" s="82" t="s">
        <v>11533</v>
      </c>
      <c r="CC378" s="82" t="s">
        <v>8443</v>
      </c>
      <c r="CD378" s="82" t="s">
        <v>1142</v>
      </c>
      <c r="CE378" s="82" t="s">
        <v>8709</v>
      </c>
      <c r="CF378" s="82" t="s">
        <v>13690</v>
      </c>
      <c r="CG378" s="82" t="s">
        <v>654</v>
      </c>
      <c r="CH378" s="82" t="s">
        <v>20265</v>
      </c>
      <c r="CI378" s="82" t="s">
        <v>22649</v>
      </c>
      <c r="CJ378" s="82" t="s">
        <v>2190</v>
      </c>
      <c r="CK378" s="82" t="s">
        <v>332</v>
      </c>
      <c r="CL378" s="82" t="s">
        <v>1129</v>
      </c>
      <c r="CM378" s="82" t="s">
        <v>12370</v>
      </c>
      <c r="CO378" s="82" t="s">
        <v>16286</v>
      </c>
    </row>
    <row r="379" spans="3:93" ht="16.5" x14ac:dyDescent="0.25">
      <c r="C379" s="81" t="s">
        <v>5280</v>
      </c>
      <c r="D379" s="82" t="s">
        <v>5281</v>
      </c>
      <c r="E379" s="82" t="s">
        <v>5779</v>
      </c>
      <c r="F379" s="82" t="s">
        <v>6214</v>
      </c>
      <c r="G379" s="82" t="s">
        <v>6942</v>
      </c>
      <c r="H379" s="82" t="s">
        <v>7620</v>
      </c>
      <c r="I379" s="82" t="s">
        <v>8056</v>
      </c>
      <c r="J379" s="82" t="s">
        <v>8694</v>
      </c>
      <c r="K379" s="82" t="s">
        <v>9432</v>
      </c>
      <c r="L379" s="82" t="s">
        <v>9753</v>
      </c>
      <c r="M379" s="82" t="s">
        <v>10150</v>
      </c>
      <c r="N379" s="82" t="s">
        <v>10888</v>
      </c>
      <c r="O379" s="82" t="s">
        <v>10732</v>
      </c>
      <c r="P379" s="82" t="s">
        <v>11673</v>
      </c>
      <c r="Q379" s="82" t="s">
        <v>1742</v>
      </c>
      <c r="R379" s="82" t="s">
        <v>609</v>
      </c>
      <c r="S379" s="82" t="s">
        <v>12828</v>
      </c>
      <c r="T379" s="82" t="s">
        <v>12490</v>
      </c>
      <c r="U379" s="82" t="s">
        <v>12199</v>
      </c>
      <c r="V379" s="82" t="s">
        <v>12300</v>
      </c>
      <c r="W379" s="82" t="s">
        <v>13464</v>
      </c>
      <c r="X379" s="82" t="s">
        <v>12821</v>
      </c>
      <c r="Y379" s="82" t="s">
        <v>9738</v>
      </c>
      <c r="Z379" s="82" t="s">
        <v>13884</v>
      </c>
      <c r="AA379" s="82" t="s">
        <v>14392</v>
      </c>
      <c r="AB379" s="82" t="s">
        <v>9777</v>
      </c>
      <c r="AC379" s="82" t="s">
        <v>3338</v>
      </c>
      <c r="AE379" s="82" t="s">
        <v>13721</v>
      </c>
      <c r="AF379" s="82" t="s">
        <v>7237</v>
      </c>
      <c r="AG379" s="82" t="s">
        <v>14891</v>
      </c>
      <c r="AH379" s="82" t="s">
        <v>9639</v>
      </c>
      <c r="AI379" s="82" t="s">
        <v>15735</v>
      </c>
      <c r="AK379" s="82" t="s">
        <v>12762</v>
      </c>
      <c r="AL379" s="82" t="s">
        <v>7809</v>
      </c>
      <c r="AM379" s="82" t="s">
        <v>3233</v>
      </c>
      <c r="AN379" s="82" t="s">
        <v>6503</v>
      </c>
      <c r="AO379" s="82" t="s">
        <v>13167</v>
      </c>
      <c r="AP379" s="82" t="s">
        <v>17998</v>
      </c>
      <c r="AQ379" s="82" t="s">
        <v>14009</v>
      </c>
      <c r="AR379" s="82" t="s">
        <v>1697</v>
      </c>
      <c r="AS379" s="82" t="s">
        <v>4381</v>
      </c>
      <c r="AT379" s="82" t="s">
        <v>12790</v>
      </c>
      <c r="AU379" s="82" t="s">
        <v>638</v>
      </c>
      <c r="AV379" s="82" t="s">
        <v>2290</v>
      </c>
      <c r="AW379" s="82" t="s">
        <v>18700</v>
      </c>
      <c r="AX379" s="82" t="s">
        <v>1199</v>
      </c>
      <c r="AY379" s="82" t="s">
        <v>11331</v>
      </c>
      <c r="AZ379" s="82" t="s">
        <v>20080</v>
      </c>
      <c r="BA379" s="82" t="s">
        <v>7651</v>
      </c>
      <c r="BB379" s="82" t="s">
        <v>326</v>
      </c>
      <c r="BC379" s="82" t="s">
        <v>2147</v>
      </c>
      <c r="BD379" s="82" t="s">
        <v>11520</v>
      </c>
      <c r="BE379" s="82" t="s">
        <v>457</v>
      </c>
      <c r="BF379" s="82" t="s">
        <v>653</v>
      </c>
      <c r="BG379" s="82" t="s">
        <v>9018</v>
      </c>
      <c r="BH379" s="82" t="s">
        <v>744</v>
      </c>
      <c r="BI379" s="82" t="s">
        <v>16091</v>
      </c>
      <c r="BJ379" s="82" t="s">
        <v>8934</v>
      </c>
      <c r="BK379" s="82" t="s">
        <v>19265</v>
      </c>
      <c r="BL379" s="82" t="s">
        <v>137</v>
      </c>
      <c r="BN379" s="82" t="s">
        <v>14394</v>
      </c>
      <c r="BO379" s="82" t="s">
        <v>21504</v>
      </c>
      <c r="BP379" s="82" t="s">
        <v>8058</v>
      </c>
      <c r="BQ379" s="82" t="s">
        <v>12914</v>
      </c>
      <c r="BR379" s="82" t="s">
        <v>18487</v>
      </c>
      <c r="BS379" s="82" t="s">
        <v>21139</v>
      </c>
      <c r="BT379" s="82" t="s">
        <v>19395</v>
      </c>
      <c r="BU379" s="82" t="s">
        <v>20670</v>
      </c>
      <c r="BV379" s="82" t="s">
        <v>7813</v>
      </c>
      <c r="BW379" s="82" t="s">
        <v>22224</v>
      </c>
      <c r="BX379" s="82" t="s">
        <v>8938</v>
      </c>
      <c r="BY379" s="82" t="s">
        <v>637</v>
      </c>
      <c r="BZ379" s="82" t="s">
        <v>21815</v>
      </c>
      <c r="CA379" s="82" t="s">
        <v>16698</v>
      </c>
      <c r="CB379" s="82" t="s">
        <v>12763</v>
      </c>
      <c r="CC379" s="82" t="s">
        <v>8167</v>
      </c>
      <c r="CD379" s="82" t="s">
        <v>1159</v>
      </c>
      <c r="CE379" s="82" t="s">
        <v>8576</v>
      </c>
      <c r="CF379" s="82" t="s">
        <v>15940</v>
      </c>
      <c r="CG379" s="82" t="s">
        <v>1699</v>
      </c>
      <c r="CH379" s="82" t="s">
        <v>22413</v>
      </c>
      <c r="CI379" s="82" t="s">
        <v>22576</v>
      </c>
      <c r="CJ379" s="82" t="s">
        <v>1454</v>
      </c>
      <c r="CK379" s="82" t="s">
        <v>336</v>
      </c>
      <c r="CL379" s="82" t="s">
        <v>3382</v>
      </c>
      <c r="CM379" s="82" t="s">
        <v>1735</v>
      </c>
      <c r="CO379" s="82" t="s">
        <v>7144</v>
      </c>
    </row>
    <row r="380" spans="3:93" ht="16.5" x14ac:dyDescent="0.25">
      <c r="C380" s="81" t="s">
        <v>5282</v>
      </c>
      <c r="D380" s="82" t="s">
        <v>5283</v>
      </c>
      <c r="E380" s="82" t="s">
        <v>5780</v>
      </c>
      <c r="F380" s="82" t="s">
        <v>6215</v>
      </c>
      <c r="G380" s="82" t="s">
        <v>6944</v>
      </c>
      <c r="H380" s="82" t="s">
        <v>7622</v>
      </c>
      <c r="I380" s="82" t="s">
        <v>2616</v>
      </c>
      <c r="J380" s="82" t="s">
        <v>8695</v>
      </c>
      <c r="K380" s="82" t="s">
        <v>9435</v>
      </c>
      <c r="L380" s="82" t="s">
        <v>9757</v>
      </c>
      <c r="M380" s="82" t="s">
        <v>10151</v>
      </c>
      <c r="N380" s="82" t="s">
        <v>11002</v>
      </c>
      <c r="O380" s="82" t="s">
        <v>10734</v>
      </c>
      <c r="P380" s="82" t="s">
        <v>11675</v>
      </c>
      <c r="Q380" s="82" t="s">
        <v>9638</v>
      </c>
      <c r="R380" s="82" t="s">
        <v>11745</v>
      </c>
      <c r="S380" s="82" t="s">
        <v>8059</v>
      </c>
      <c r="T380" s="82" t="s">
        <v>12493</v>
      </c>
      <c r="U380" s="82" t="s">
        <v>12200</v>
      </c>
      <c r="V380" s="82" t="s">
        <v>12302</v>
      </c>
      <c r="W380" s="82" t="s">
        <v>13465</v>
      </c>
      <c r="X380" s="82" t="s">
        <v>12924</v>
      </c>
      <c r="Y380" s="82" t="s">
        <v>8808</v>
      </c>
      <c r="Z380" s="82" t="s">
        <v>13885</v>
      </c>
      <c r="AA380" s="82" t="s">
        <v>14367</v>
      </c>
      <c r="AB380" s="82" t="s">
        <v>8896</v>
      </c>
      <c r="AC380" s="82" t="s">
        <v>1078</v>
      </c>
      <c r="AE380" s="82" t="s">
        <v>16126</v>
      </c>
      <c r="AF380" s="82" t="s">
        <v>7293</v>
      </c>
      <c r="AG380" s="82" t="s">
        <v>14829</v>
      </c>
      <c r="AH380" s="82" t="s">
        <v>14010</v>
      </c>
      <c r="AI380" s="82" t="s">
        <v>8516</v>
      </c>
      <c r="AK380" s="82" t="s">
        <v>9809</v>
      </c>
      <c r="AL380" s="82" t="s">
        <v>7887</v>
      </c>
      <c r="AM380" s="82" t="s">
        <v>1933</v>
      </c>
      <c r="AN380" s="82" t="s">
        <v>6306</v>
      </c>
      <c r="AO380" s="82" t="s">
        <v>18383</v>
      </c>
      <c r="AP380" s="82" t="s">
        <v>13557</v>
      </c>
      <c r="AQ380" s="82" t="s">
        <v>2155</v>
      </c>
      <c r="AR380" s="82" t="s">
        <v>1699</v>
      </c>
      <c r="AS380" s="82" t="s">
        <v>3231</v>
      </c>
      <c r="AT380" s="82" t="s">
        <v>15262</v>
      </c>
      <c r="AU380" s="82" t="s">
        <v>3075</v>
      </c>
      <c r="AV380" s="82" t="s">
        <v>2549</v>
      </c>
      <c r="AW380" s="82" t="s">
        <v>18701</v>
      </c>
      <c r="AX380" s="82" t="s">
        <v>340</v>
      </c>
      <c r="AY380" s="82" t="s">
        <v>2860</v>
      </c>
      <c r="AZ380" s="82" t="s">
        <v>20052</v>
      </c>
      <c r="BA380" s="82" t="s">
        <v>335</v>
      </c>
      <c r="BB380" s="82" t="s">
        <v>328</v>
      </c>
      <c r="BC380" s="82" t="s">
        <v>1714</v>
      </c>
      <c r="BD380" s="82" t="s">
        <v>430</v>
      </c>
      <c r="BE380" s="82" t="s">
        <v>3079</v>
      </c>
      <c r="BF380" s="82" t="s">
        <v>1697</v>
      </c>
      <c r="BG380" s="82" t="s">
        <v>12332</v>
      </c>
      <c r="BH380" s="82" t="s">
        <v>9560</v>
      </c>
      <c r="BI380" s="82" t="s">
        <v>17875</v>
      </c>
      <c r="BJ380" s="82" t="s">
        <v>9640</v>
      </c>
      <c r="BK380" s="82" t="s">
        <v>19266</v>
      </c>
      <c r="BL380" s="82" t="s">
        <v>340</v>
      </c>
      <c r="BN380" s="82" t="s">
        <v>15139</v>
      </c>
      <c r="BO380" s="82" t="s">
        <v>21518</v>
      </c>
      <c r="BP380" s="82" t="s">
        <v>55</v>
      </c>
      <c r="BQ380" s="82" t="s">
        <v>12321</v>
      </c>
      <c r="BR380" s="82" t="s">
        <v>7689</v>
      </c>
      <c r="BS380" s="82" t="s">
        <v>21129</v>
      </c>
      <c r="BT380" s="82" t="s">
        <v>20544</v>
      </c>
      <c r="BU380" s="82" t="s">
        <v>15950</v>
      </c>
      <c r="BV380" s="82" t="s">
        <v>20305</v>
      </c>
      <c r="BW380" s="82" t="s">
        <v>22275</v>
      </c>
      <c r="BX380" s="82" t="s">
        <v>3664</v>
      </c>
      <c r="BY380" s="82" t="s">
        <v>93</v>
      </c>
      <c r="BZ380" s="82" t="s">
        <v>21707</v>
      </c>
      <c r="CA380" s="82" t="s">
        <v>14139</v>
      </c>
      <c r="CB380" s="82" t="s">
        <v>9722</v>
      </c>
      <c r="CC380" s="82" t="s">
        <v>14537</v>
      </c>
      <c r="CD380" s="82" t="s">
        <v>1852</v>
      </c>
      <c r="CE380" s="82" t="s">
        <v>8589</v>
      </c>
      <c r="CF380" s="82" t="s">
        <v>20788</v>
      </c>
      <c r="CG380" s="82" t="s">
        <v>1930</v>
      </c>
      <c r="CH380" s="82" t="s">
        <v>7811</v>
      </c>
      <c r="CI380" s="82" t="s">
        <v>14607</v>
      </c>
      <c r="CJ380" s="82" t="s">
        <v>337</v>
      </c>
      <c r="CK380" s="82" t="s">
        <v>8057</v>
      </c>
      <c r="CL380" s="82" t="s">
        <v>902</v>
      </c>
      <c r="CM380" s="82" t="s">
        <v>8981</v>
      </c>
      <c r="CO380" s="82" t="s">
        <v>17138</v>
      </c>
    </row>
    <row r="381" spans="3:93" ht="16.5" x14ac:dyDescent="0.25">
      <c r="C381" s="81" t="s">
        <v>5284</v>
      </c>
      <c r="D381" s="82" t="s">
        <v>5285</v>
      </c>
      <c r="E381" s="82" t="s">
        <v>5781</v>
      </c>
      <c r="F381" s="82" t="s">
        <v>6216</v>
      </c>
      <c r="G381" s="82" t="s">
        <v>6945</v>
      </c>
      <c r="H381" s="82" t="s">
        <v>7623</v>
      </c>
      <c r="I381" s="82" t="s">
        <v>8055</v>
      </c>
      <c r="J381" s="82" t="s">
        <v>8697</v>
      </c>
      <c r="K381" s="82" t="s">
        <v>9438</v>
      </c>
      <c r="L381" s="82" t="s">
        <v>9758</v>
      </c>
      <c r="M381" s="82" t="s">
        <v>10152</v>
      </c>
      <c r="N381" s="82" t="s">
        <v>10862</v>
      </c>
      <c r="O381" s="82" t="s">
        <v>10735</v>
      </c>
      <c r="P381" s="82" t="s">
        <v>9411</v>
      </c>
      <c r="Q381" s="82" t="s">
        <v>11797</v>
      </c>
      <c r="R381" s="82" t="s">
        <v>2894</v>
      </c>
      <c r="S381" s="82" t="s">
        <v>3229</v>
      </c>
      <c r="T381" s="82" t="s">
        <v>2308</v>
      </c>
      <c r="U381" s="82" t="s">
        <v>12201</v>
      </c>
      <c r="V381" s="82" t="s">
        <v>12278</v>
      </c>
      <c r="W381" s="82" t="s">
        <v>13116</v>
      </c>
      <c r="X381" s="82" t="s">
        <v>2472</v>
      </c>
      <c r="Y381" s="82" t="s">
        <v>780</v>
      </c>
      <c r="Z381" s="82" t="s">
        <v>13886</v>
      </c>
      <c r="AA381" s="82" t="s">
        <v>14396</v>
      </c>
      <c r="AB381" s="82" t="s">
        <v>11312</v>
      </c>
      <c r="AC381" s="82" t="s">
        <v>3659</v>
      </c>
      <c r="AE381" s="82" t="s">
        <v>16130</v>
      </c>
      <c r="AF381" s="82" t="s">
        <v>15211</v>
      </c>
      <c r="AG381" s="82" t="s">
        <v>14838</v>
      </c>
      <c r="AH381" s="82" t="s">
        <v>1730</v>
      </c>
      <c r="AI381" s="82" t="s">
        <v>15738</v>
      </c>
      <c r="AK381" s="82" t="s">
        <v>11471</v>
      </c>
      <c r="AL381" s="82" t="s">
        <v>16550</v>
      </c>
      <c r="AM381" s="82" t="s">
        <v>934</v>
      </c>
      <c r="AN381" s="82" t="s">
        <v>6313</v>
      </c>
      <c r="AO381" s="82" t="s">
        <v>18336</v>
      </c>
      <c r="AP381" s="82" t="s">
        <v>13189</v>
      </c>
      <c r="AQ381" s="82" t="s">
        <v>639</v>
      </c>
      <c r="AR381" s="82" t="s">
        <v>952</v>
      </c>
      <c r="AS381" s="82" t="s">
        <v>3661</v>
      </c>
      <c r="AT381" s="82" t="s">
        <v>2155</v>
      </c>
      <c r="AU381" s="82" t="s">
        <v>4165</v>
      </c>
      <c r="AV381" s="82" t="s">
        <v>743</v>
      </c>
      <c r="AW381" s="82" t="s">
        <v>18702</v>
      </c>
      <c r="AX381" s="82" t="s">
        <v>330</v>
      </c>
      <c r="AY381" s="82" t="s">
        <v>12753</v>
      </c>
      <c r="AZ381" s="82" t="s">
        <v>20081</v>
      </c>
      <c r="BA381" s="82" t="s">
        <v>8056</v>
      </c>
      <c r="BB381" s="82" t="s">
        <v>137</v>
      </c>
      <c r="BC381" s="82" t="s">
        <v>12575</v>
      </c>
      <c r="BD381" s="82" t="s">
        <v>12439</v>
      </c>
      <c r="BE381" s="82" t="s">
        <v>2887</v>
      </c>
      <c r="BF381" s="82" t="s">
        <v>1926</v>
      </c>
      <c r="BG381" s="82" t="s">
        <v>11567</v>
      </c>
      <c r="BH381" s="82" t="s">
        <v>1152</v>
      </c>
      <c r="BI381" s="82" t="s">
        <v>20474</v>
      </c>
      <c r="BJ381" s="82" t="s">
        <v>1725</v>
      </c>
      <c r="BK381" s="82" t="s">
        <v>19267</v>
      </c>
      <c r="BL381" s="82" t="s">
        <v>327</v>
      </c>
      <c r="BN381" s="82" t="s">
        <v>19711</v>
      </c>
      <c r="BO381" s="82" t="s">
        <v>21551</v>
      </c>
      <c r="BP381" s="82" t="s">
        <v>90</v>
      </c>
      <c r="BQ381" s="82" t="s">
        <v>436</v>
      </c>
      <c r="BR381" s="82" t="s">
        <v>7538</v>
      </c>
      <c r="BS381" s="82" t="s">
        <v>21140</v>
      </c>
      <c r="BT381" s="82" t="s">
        <v>18159</v>
      </c>
      <c r="BU381" s="82" t="s">
        <v>20671</v>
      </c>
      <c r="BV381" s="82" t="s">
        <v>17321</v>
      </c>
      <c r="BW381" s="82" t="s">
        <v>22276</v>
      </c>
      <c r="BX381" s="82" t="s">
        <v>1481</v>
      </c>
      <c r="BY381" s="82" t="s">
        <v>4358</v>
      </c>
      <c r="BZ381" s="82" t="s">
        <v>10943</v>
      </c>
      <c r="CA381" s="82" t="s">
        <v>8664</v>
      </c>
      <c r="CB381" s="82" t="s">
        <v>9681</v>
      </c>
      <c r="CC381" s="82" t="s">
        <v>15777</v>
      </c>
      <c r="CD381" s="82" t="s">
        <v>1157</v>
      </c>
      <c r="CE381" s="82" t="s">
        <v>8648</v>
      </c>
      <c r="CF381" s="82" t="s">
        <v>13722</v>
      </c>
      <c r="CG381" s="82" t="s">
        <v>12788</v>
      </c>
      <c r="CH381" s="82" t="s">
        <v>17460</v>
      </c>
      <c r="CI381" s="82" t="s">
        <v>22651</v>
      </c>
      <c r="CJ381" s="82" t="s">
        <v>4171</v>
      </c>
      <c r="CK381" s="82" t="s">
        <v>4169</v>
      </c>
      <c r="CL381" s="82" t="s">
        <v>610</v>
      </c>
      <c r="CM381" s="82" t="s">
        <v>686</v>
      </c>
      <c r="CO381" s="82" t="s">
        <v>7163</v>
      </c>
    </row>
    <row r="382" spans="3:93" ht="16.5" x14ac:dyDescent="0.25">
      <c r="C382" s="81" t="s">
        <v>5286</v>
      </c>
      <c r="D382" s="82" t="s">
        <v>5287</v>
      </c>
      <c r="E382" s="82" t="s">
        <v>5782</v>
      </c>
      <c r="F382" s="82" t="s">
        <v>6217</v>
      </c>
      <c r="G382" s="82" t="s">
        <v>6931</v>
      </c>
      <c r="H382" s="82" t="s">
        <v>7625</v>
      </c>
      <c r="I382" s="82" t="s">
        <v>2619</v>
      </c>
      <c r="J382" s="82" t="s">
        <v>8645</v>
      </c>
      <c r="K382" s="82" t="s">
        <v>9440</v>
      </c>
      <c r="L382" s="82" t="s">
        <v>9760</v>
      </c>
      <c r="M382" s="82" t="s">
        <v>10105</v>
      </c>
      <c r="N382" s="82" t="s">
        <v>8406</v>
      </c>
      <c r="O382" s="82" t="s">
        <v>10737</v>
      </c>
      <c r="P382" s="82" t="s">
        <v>11677</v>
      </c>
      <c r="Q382" s="82" t="s">
        <v>11799</v>
      </c>
      <c r="R382" s="82" t="s">
        <v>11745</v>
      </c>
      <c r="S382" s="82" t="s">
        <v>8062</v>
      </c>
      <c r="T382" s="82" t="s">
        <v>4391</v>
      </c>
      <c r="U382" s="82" t="s">
        <v>12202</v>
      </c>
      <c r="V382" s="82" t="s">
        <v>12303</v>
      </c>
      <c r="W382" s="82" t="s">
        <v>13466</v>
      </c>
      <c r="X382" s="82" t="s">
        <v>13039</v>
      </c>
      <c r="Y382" s="82" t="s">
        <v>9783</v>
      </c>
      <c r="Z382" s="82" t="s">
        <v>13887</v>
      </c>
      <c r="AA382" s="82" t="s">
        <v>14399</v>
      </c>
      <c r="AB382" s="82" t="s">
        <v>9788</v>
      </c>
      <c r="AC382" s="82" t="s">
        <v>8061</v>
      </c>
      <c r="AE382" s="82" t="s">
        <v>13658</v>
      </c>
      <c r="AF382" s="82" t="s">
        <v>15213</v>
      </c>
      <c r="AG382" s="82" t="s">
        <v>14839</v>
      </c>
      <c r="AH382" s="82" t="s">
        <v>4371</v>
      </c>
      <c r="AI382" s="82" t="s">
        <v>15739</v>
      </c>
      <c r="AK382" s="82" t="s">
        <v>9781</v>
      </c>
      <c r="AL382" s="82" t="s">
        <v>16551</v>
      </c>
      <c r="AM382" s="82" t="s">
        <v>3046</v>
      </c>
      <c r="AN382" s="82" t="s">
        <v>6298</v>
      </c>
      <c r="AO382" s="82" t="s">
        <v>18384</v>
      </c>
      <c r="AP382" s="82" t="s">
        <v>13191</v>
      </c>
      <c r="AQ382" s="82" t="s">
        <v>12786</v>
      </c>
      <c r="AR382" s="82" t="s">
        <v>952</v>
      </c>
      <c r="AS382" s="82" t="s">
        <v>4380</v>
      </c>
      <c r="AT382" s="82" t="s">
        <v>645</v>
      </c>
      <c r="AU382" s="82" t="s">
        <v>4166</v>
      </c>
      <c r="AV382" s="82" t="s">
        <v>456</v>
      </c>
      <c r="AW382" s="82" t="s">
        <v>18287</v>
      </c>
      <c r="AX382" s="82" t="s">
        <v>327</v>
      </c>
      <c r="AY382" s="82" t="s">
        <v>8856</v>
      </c>
      <c r="AZ382" s="82" t="s">
        <v>11696</v>
      </c>
      <c r="BA382" s="82" t="s">
        <v>4173</v>
      </c>
      <c r="BB382" s="82" t="s">
        <v>329</v>
      </c>
      <c r="BC382" s="82" t="s">
        <v>1717</v>
      </c>
      <c r="BD382" s="82" t="s">
        <v>4384</v>
      </c>
      <c r="BE382" s="82" t="s">
        <v>3079</v>
      </c>
      <c r="BF382" s="82" t="s">
        <v>3228</v>
      </c>
      <c r="BG382" s="82" t="s">
        <v>8895</v>
      </c>
      <c r="BH382" s="82" t="s">
        <v>3015</v>
      </c>
      <c r="BI382" s="82" t="s">
        <v>17902</v>
      </c>
      <c r="BJ382" s="82" t="s">
        <v>4377</v>
      </c>
      <c r="BK382" s="82" t="s">
        <v>19268</v>
      </c>
      <c r="BL382" s="82" t="s">
        <v>331</v>
      </c>
      <c r="BN382" s="82" t="s">
        <v>14297</v>
      </c>
      <c r="BO382" s="82" t="s">
        <v>21552</v>
      </c>
      <c r="BP382" s="82" t="s">
        <v>647</v>
      </c>
      <c r="BQ382" s="82" t="s">
        <v>793</v>
      </c>
      <c r="BR382" s="82" t="s">
        <v>7760</v>
      </c>
      <c r="BS382" s="82" t="s">
        <v>21141</v>
      </c>
      <c r="BT382" s="82" t="s">
        <v>12450</v>
      </c>
      <c r="BU382" s="82" t="s">
        <v>10243</v>
      </c>
      <c r="BV382" s="82" t="s">
        <v>7474</v>
      </c>
      <c r="BW382" s="82" t="s">
        <v>22277</v>
      </c>
      <c r="BX382" s="82" t="s">
        <v>3956</v>
      </c>
      <c r="BY382" s="82" t="s">
        <v>644</v>
      </c>
      <c r="BZ382" s="82" t="s">
        <v>19420</v>
      </c>
      <c r="CA382" s="82" t="s">
        <v>14176</v>
      </c>
      <c r="CB382" s="82" t="s">
        <v>9701</v>
      </c>
      <c r="CC382" s="82" t="s">
        <v>8075</v>
      </c>
      <c r="CD382" s="82" t="s">
        <v>1712</v>
      </c>
      <c r="CE382" s="82" t="s">
        <v>19683</v>
      </c>
      <c r="CF382" s="82" t="s">
        <v>13344</v>
      </c>
      <c r="CG382" s="82" t="s">
        <v>12793</v>
      </c>
      <c r="CH382" s="82" t="s">
        <v>6961</v>
      </c>
      <c r="CI382" s="82" t="s">
        <v>22652</v>
      </c>
      <c r="CJ382" s="82" t="s">
        <v>2194</v>
      </c>
      <c r="CK382" s="82" t="s">
        <v>2618</v>
      </c>
      <c r="CL382" s="82" t="s">
        <v>2545</v>
      </c>
      <c r="CM382" s="82" t="s">
        <v>3056</v>
      </c>
      <c r="CO382" s="82" t="s">
        <v>7167</v>
      </c>
    </row>
    <row r="383" spans="3:93" ht="16.5" x14ac:dyDescent="0.25">
      <c r="C383" s="81" t="s">
        <v>5288</v>
      </c>
      <c r="D383" s="82" t="s">
        <v>5289</v>
      </c>
      <c r="E383" s="82" t="s">
        <v>5783</v>
      </c>
      <c r="F383" s="82" t="s">
        <v>6218</v>
      </c>
      <c r="G383" s="82" t="s">
        <v>6947</v>
      </c>
      <c r="H383" s="82" t="s">
        <v>6891</v>
      </c>
      <c r="I383" s="82" t="s">
        <v>2196</v>
      </c>
      <c r="J383" s="82" t="s">
        <v>8702</v>
      </c>
      <c r="K383" s="82" t="s">
        <v>9441</v>
      </c>
      <c r="L383" s="82" t="s">
        <v>9762</v>
      </c>
      <c r="M383" s="82" t="s">
        <v>10153</v>
      </c>
      <c r="N383" s="82" t="s">
        <v>11239</v>
      </c>
      <c r="O383" s="82" t="s">
        <v>10739</v>
      </c>
      <c r="P383" s="82" t="s">
        <v>11678</v>
      </c>
      <c r="Q383" s="82" t="s">
        <v>11791</v>
      </c>
      <c r="R383" s="82" t="s">
        <v>2892</v>
      </c>
      <c r="S383" s="82" t="s">
        <v>1078</v>
      </c>
      <c r="T383" s="82" t="s">
        <v>2485</v>
      </c>
      <c r="U383" s="82" t="s">
        <v>12203</v>
      </c>
      <c r="V383" s="82" t="s">
        <v>12276</v>
      </c>
      <c r="W383" s="82" t="s">
        <v>10816</v>
      </c>
      <c r="X383" s="82" t="s">
        <v>12667</v>
      </c>
      <c r="Y383" s="82" t="s">
        <v>12723</v>
      </c>
      <c r="Z383" s="82" t="s">
        <v>13888</v>
      </c>
      <c r="AA383" s="82" t="s">
        <v>14278</v>
      </c>
      <c r="AB383" s="82" t="s">
        <v>2860</v>
      </c>
      <c r="AC383" s="82" t="s">
        <v>7652</v>
      </c>
      <c r="AE383" s="82" t="s">
        <v>16131</v>
      </c>
      <c r="AF383" s="82" t="s">
        <v>6468</v>
      </c>
      <c r="AG383" s="82" t="s">
        <v>14895</v>
      </c>
      <c r="AH383" s="82" t="s">
        <v>1570</v>
      </c>
      <c r="AI383" s="82" t="s">
        <v>15740</v>
      </c>
      <c r="AK383" s="82" t="s">
        <v>9766</v>
      </c>
      <c r="AL383" s="82" t="s">
        <v>16553</v>
      </c>
      <c r="AM383" s="82" t="s">
        <v>8062</v>
      </c>
      <c r="AN383" s="82" t="s">
        <v>6726</v>
      </c>
      <c r="AO383" s="82" t="s">
        <v>18385</v>
      </c>
      <c r="AP383" s="82" t="s">
        <v>1010</v>
      </c>
      <c r="AQ383" s="82" t="s">
        <v>1930</v>
      </c>
      <c r="AR383" s="82" t="s">
        <v>1084</v>
      </c>
      <c r="AS383" s="82" t="s">
        <v>3765</v>
      </c>
      <c r="AT383" s="82" t="s">
        <v>1699</v>
      </c>
      <c r="AU383" s="82" t="s">
        <v>943</v>
      </c>
      <c r="AV383" s="82" t="s">
        <v>610</v>
      </c>
      <c r="AW383" s="82" t="s">
        <v>16060</v>
      </c>
      <c r="AX383" s="82" t="s">
        <v>324</v>
      </c>
      <c r="AY383" s="82" t="s">
        <v>12747</v>
      </c>
      <c r="AZ383" s="82" t="s">
        <v>20082</v>
      </c>
      <c r="BA383" s="82" t="s">
        <v>2197</v>
      </c>
      <c r="BB383" s="82" t="s">
        <v>326</v>
      </c>
      <c r="BC383" s="82" t="s">
        <v>4161</v>
      </c>
      <c r="BD383" s="82" t="s">
        <v>601</v>
      </c>
      <c r="BE383" s="82" t="s">
        <v>468</v>
      </c>
      <c r="BF383" s="82" t="s">
        <v>1088</v>
      </c>
      <c r="BG383" s="82" t="s">
        <v>3134</v>
      </c>
      <c r="BH383" s="82" t="s">
        <v>2548</v>
      </c>
      <c r="BI383" s="82" t="s">
        <v>11680</v>
      </c>
      <c r="BJ383" s="82" t="s">
        <v>9593</v>
      </c>
      <c r="BK383" s="82" t="s">
        <v>19269</v>
      </c>
      <c r="BL383" s="82" t="s">
        <v>1196</v>
      </c>
      <c r="BN383" s="82" t="s">
        <v>19412</v>
      </c>
      <c r="BO383" s="82" t="s">
        <v>21553</v>
      </c>
      <c r="BP383" s="82" t="s">
        <v>8061</v>
      </c>
      <c r="BQ383" s="82" t="s">
        <v>8820</v>
      </c>
      <c r="BR383" s="82" t="s">
        <v>6846</v>
      </c>
      <c r="BS383" s="82" t="s">
        <v>21142</v>
      </c>
      <c r="BT383" s="82" t="s">
        <v>2309</v>
      </c>
      <c r="BU383" s="82" t="s">
        <v>20673</v>
      </c>
      <c r="BV383" s="82" t="s">
        <v>15183</v>
      </c>
      <c r="BW383" s="82" t="s">
        <v>22278</v>
      </c>
      <c r="BX383" s="82" t="s">
        <v>3960</v>
      </c>
      <c r="BY383" s="82" t="s">
        <v>939</v>
      </c>
      <c r="BZ383" s="82" t="s">
        <v>22982</v>
      </c>
      <c r="CA383" s="82" t="s">
        <v>16693</v>
      </c>
      <c r="CB383" s="82" t="s">
        <v>18833</v>
      </c>
      <c r="CC383" s="82" t="s">
        <v>8492</v>
      </c>
      <c r="CD383" s="82" t="s">
        <v>3075</v>
      </c>
      <c r="CE383" s="82" t="s">
        <v>19670</v>
      </c>
      <c r="CF383" s="82" t="s">
        <v>20789</v>
      </c>
      <c r="CG383" s="82" t="s">
        <v>649</v>
      </c>
      <c r="CH383" s="82" t="s">
        <v>7851</v>
      </c>
      <c r="CI383" s="82" t="s">
        <v>15675</v>
      </c>
      <c r="CJ383" s="82" t="s">
        <v>334</v>
      </c>
      <c r="CK383" s="82" t="s">
        <v>334</v>
      </c>
      <c r="CL383" s="82" t="s">
        <v>1128</v>
      </c>
      <c r="CM383" s="82" t="s">
        <v>12270</v>
      </c>
      <c r="CO383" s="82" t="s">
        <v>14328</v>
      </c>
    </row>
    <row r="384" spans="3:93" ht="16.5" x14ac:dyDescent="0.25">
      <c r="C384" s="81" t="s">
        <v>5290</v>
      </c>
      <c r="D384" s="82" t="s">
        <v>5291</v>
      </c>
      <c r="E384" s="82" t="s">
        <v>5784</v>
      </c>
      <c r="F384" s="82" t="s">
        <v>6219</v>
      </c>
      <c r="G384" s="82" t="s">
        <v>6949</v>
      </c>
      <c r="H384" s="82" t="s">
        <v>7630</v>
      </c>
      <c r="I384" s="82" t="s">
        <v>4171</v>
      </c>
      <c r="J384" s="82" t="s">
        <v>8588</v>
      </c>
      <c r="K384" s="82" t="s">
        <v>9443</v>
      </c>
      <c r="L384" s="82" t="s">
        <v>9764</v>
      </c>
      <c r="M384" s="82" t="s">
        <v>10127</v>
      </c>
      <c r="N384" s="82" t="s">
        <v>8300</v>
      </c>
      <c r="O384" s="82" t="s">
        <v>10740</v>
      </c>
      <c r="P384" s="82" t="s">
        <v>11680</v>
      </c>
      <c r="Q384" s="82" t="s">
        <v>1747</v>
      </c>
      <c r="R384" s="82" t="s">
        <v>1156</v>
      </c>
      <c r="S384" s="82" t="s">
        <v>41</v>
      </c>
      <c r="T384" s="82" t="s">
        <v>2471</v>
      </c>
      <c r="U384" s="82" t="s">
        <v>12204</v>
      </c>
      <c r="V384" s="82" t="s">
        <v>11547</v>
      </c>
      <c r="W384" s="82" t="s">
        <v>13467</v>
      </c>
      <c r="X384" s="82" t="s">
        <v>12445</v>
      </c>
      <c r="Y384" s="82" t="s">
        <v>3244</v>
      </c>
      <c r="Z384" s="82" t="s">
        <v>13889</v>
      </c>
      <c r="AA384" s="82" t="s">
        <v>14402</v>
      </c>
      <c r="AB384" s="82" t="s">
        <v>11460</v>
      </c>
      <c r="AC384" s="82" t="s">
        <v>4169</v>
      </c>
      <c r="AE384" s="82" t="s">
        <v>15862</v>
      </c>
      <c r="AF384" s="82" t="s">
        <v>15215</v>
      </c>
      <c r="AG384" s="82" t="s">
        <v>14898</v>
      </c>
      <c r="AH384" s="82" t="s">
        <v>1479</v>
      </c>
      <c r="AI384" s="82" t="s">
        <v>15741</v>
      </c>
      <c r="AK384" s="82" t="s">
        <v>3244</v>
      </c>
      <c r="AL384" s="82" t="s">
        <v>16554</v>
      </c>
      <c r="AM384" s="82" t="s">
        <v>3233</v>
      </c>
      <c r="AN384" s="82" t="s">
        <v>6672</v>
      </c>
      <c r="AO384" s="82" t="s">
        <v>13194</v>
      </c>
      <c r="AP384" s="82" t="s">
        <v>17999</v>
      </c>
      <c r="AQ384" s="82" t="s">
        <v>1693</v>
      </c>
      <c r="AR384" s="82" t="s">
        <v>12793</v>
      </c>
      <c r="AS384" s="82" t="s">
        <v>2626</v>
      </c>
      <c r="AT384" s="82" t="s">
        <v>1695</v>
      </c>
      <c r="AU384" s="82" t="s">
        <v>12565</v>
      </c>
      <c r="AV384" s="82" t="s">
        <v>11747</v>
      </c>
      <c r="AW384" s="82" t="s">
        <v>18301</v>
      </c>
      <c r="AX384" s="82" t="s">
        <v>328</v>
      </c>
      <c r="AY384" s="82" t="s">
        <v>11534</v>
      </c>
      <c r="AZ384" s="82" t="s">
        <v>16016</v>
      </c>
      <c r="BA384" s="82" t="s">
        <v>2194</v>
      </c>
      <c r="BB384" s="82" t="s">
        <v>116</v>
      </c>
      <c r="BC384" s="82" t="s">
        <v>12572</v>
      </c>
      <c r="BD384" s="82" t="s">
        <v>421</v>
      </c>
      <c r="BE384" s="82" t="s">
        <v>618</v>
      </c>
      <c r="BF384" s="82" t="s">
        <v>649</v>
      </c>
      <c r="BG384" s="82" t="s">
        <v>12480</v>
      </c>
      <c r="BH384" s="82" t="s">
        <v>2549</v>
      </c>
      <c r="BI384" s="82" t="s">
        <v>20475</v>
      </c>
      <c r="BJ384" s="82" t="s">
        <v>1479</v>
      </c>
      <c r="BK384" s="82" t="s">
        <v>19270</v>
      </c>
      <c r="BL384" s="82" t="s">
        <v>327</v>
      </c>
      <c r="BN384" s="82" t="s">
        <v>14379</v>
      </c>
      <c r="BO384" s="82" t="s">
        <v>21532</v>
      </c>
      <c r="BP384" s="82" t="s">
        <v>8058</v>
      </c>
      <c r="BQ384" s="82" t="s">
        <v>11330</v>
      </c>
      <c r="BR384" s="82" t="s">
        <v>7046</v>
      </c>
      <c r="BS384" s="82" t="s">
        <v>21143</v>
      </c>
      <c r="BT384" s="82" t="s">
        <v>9046</v>
      </c>
      <c r="BU384" s="82" t="s">
        <v>20674</v>
      </c>
      <c r="BV384" s="82" t="s">
        <v>15257</v>
      </c>
      <c r="BW384" s="82" t="s">
        <v>22279</v>
      </c>
      <c r="BX384" s="82" t="s">
        <v>1485</v>
      </c>
      <c r="BY384" s="82" t="s">
        <v>13936</v>
      </c>
      <c r="BZ384" s="82" t="s">
        <v>22967</v>
      </c>
      <c r="CA384" s="82" t="s">
        <v>8221</v>
      </c>
      <c r="CB384" s="82" t="s">
        <v>11322</v>
      </c>
      <c r="CC384" s="82" t="s">
        <v>8242</v>
      </c>
      <c r="CD384" s="82" t="s">
        <v>12574</v>
      </c>
      <c r="CE384" s="82" t="s">
        <v>16266</v>
      </c>
      <c r="CF384" s="82" t="s">
        <v>20790</v>
      </c>
      <c r="CG384" s="82" t="s">
        <v>657</v>
      </c>
      <c r="CH384" s="82" t="s">
        <v>7031</v>
      </c>
      <c r="CI384" s="82" t="s">
        <v>22612</v>
      </c>
      <c r="CJ384" s="82" t="s">
        <v>2192</v>
      </c>
      <c r="CK384" s="82" t="s">
        <v>1454</v>
      </c>
      <c r="CL384" s="82" t="s">
        <v>447</v>
      </c>
      <c r="CM384" s="82" t="s">
        <v>4359</v>
      </c>
      <c r="CO384" s="82" t="s">
        <v>14940</v>
      </c>
    </row>
    <row r="385" spans="3:93" ht="16.5" x14ac:dyDescent="0.25">
      <c r="C385" s="81" t="s">
        <v>5292</v>
      </c>
      <c r="D385" s="82" t="s">
        <v>5293</v>
      </c>
      <c r="E385" s="82" t="s">
        <v>5785</v>
      </c>
      <c r="F385" s="82" t="s">
        <v>6220</v>
      </c>
      <c r="G385" s="82" t="s">
        <v>6951</v>
      </c>
      <c r="H385" s="82" t="s">
        <v>7632</v>
      </c>
      <c r="I385" s="82" t="s">
        <v>8057</v>
      </c>
      <c r="J385" s="82" t="s">
        <v>8588</v>
      </c>
      <c r="K385" s="82" t="s">
        <v>9444</v>
      </c>
      <c r="L385" s="82" t="s">
        <v>9666</v>
      </c>
      <c r="M385" s="82" t="s">
        <v>10097</v>
      </c>
      <c r="N385" s="82" t="s">
        <v>8292</v>
      </c>
      <c r="O385" s="82" t="s">
        <v>10743</v>
      </c>
      <c r="P385" s="82" t="s">
        <v>11682</v>
      </c>
      <c r="Q385" s="82" t="s">
        <v>3825</v>
      </c>
      <c r="R385" s="82" t="s">
        <v>450</v>
      </c>
      <c r="S385" s="82" t="s">
        <v>1933</v>
      </c>
      <c r="T385" s="82" t="s">
        <v>11570</v>
      </c>
      <c r="U385" s="82" t="s">
        <v>12205</v>
      </c>
      <c r="V385" s="82" t="s">
        <v>12305</v>
      </c>
      <c r="W385" s="82" t="s">
        <v>13469</v>
      </c>
      <c r="X385" s="82" t="s">
        <v>12502</v>
      </c>
      <c r="Y385" s="82" t="s">
        <v>12744</v>
      </c>
      <c r="Z385" s="82" t="s">
        <v>13890</v>
      </c>
      <c r="AA385" s="82" t="s">
        <v>14403</v>
      </c>
      <c r="AB385" s="82" t="s">
        <v>12797</v>
      </c>
      <c r="AC385" s="82" t="s">
        <v>2616</v>
      </c>
      <c r="AE385" s="82" t="s">
        <v>16132</v>
      </c>
      <c r="AF385" s="82" t="s">
        <v>7416</v>
      </c>
      <c r="AG385" s="82" t="s">
        <v>14900</v>
      </c>
      <c r="AH385" s="82" t="s">
        <v>1746</v>
      </c>
      <c r="AI385" s="82" t="s">
        <v>15743</v>
      </c>
      <c r="AK385" s="82" t="s">
        <v>9012</v>
      </c>
      <c r="AL385" s="82" t="s">
        <v>7855</v>
      </c>
      <c r="AM385" s="82" t="s">
        <v>1924</v>
      </c>
      <c r="AN385" s="82" t="s">
        <v>16318</v>
      </c>
      <c r="AO385" s="82" t="s">
        <v>13181</v>
      </c>
      <c r="AP385" s="82" t="s">
        <v>18000</v>
      </c>
      <c r="AQ385" s="82" t="s">
        <v>13936</v>
      </c>
      <c r="AR385" s="82" t="s">
        <v>12886</v>
      </c>
      <c r="AS385" s="82" t="s">
        <v>2621</v>
      </c>
      <c r="AT385" s="82" t="s">
        <v>3657</v>
      </c>
      <c r="AU385" s="82" t="s">
        <v>12786</v>
      </c>
      <c r="AV385" s="82" t="s">
        <v>9554</v>
      </c>
      <c r="AW385" s="82" t="s">
        <v>18703</v>
      </c>
      <c r="AX385" s="82" t="s">
        <v>1445</v>
      </c>
      <c r="AY385" s="82" t="s">
        <v>11319</v>
      </c>
      <c r="AZ385" s="82" t="s">
        <v>17844</v>
      </c>
      <c r="BA385" s="82" t="s">
        <v>338</v>
      </c>
      <c r="BB385" s="82" t="s">
        <v>137</v>
      </c>
      <c r="BC385" s="82" t="s">
        <v>1712</v>
      </c>
      <c r="BD385" s="82" t="s">
        <v>8852</v>
      </c>
      <c r="BE385" s="82" t="s">
        <v>460</v>
      </c>
      <c r="BF385" s="82" t="s">
        <v>656</v>
      </c>
      <c r="BG385" s="82" t="s">
        <v>13033</v>
      </c>
      <c r="BH385" s="82" t="s">
        <v>635</v>
      </c>
      <c r="BI385" s="82" t="s">
        <v>20449</v>
      </c>
      <c r="BJ385" s="82" t="s">
        <v>11758</v>
      </c>
      <c r="BK385" s="82" t="s">
        <v>19271</v>
      </c>
      <c r="BL385" s="82" t="s">
        <v>331</v>
      </c>
      <c r="BN385" s="82" t="s">
        <v>8637</v>
      </c>
      <c r="BO385" s="82" t="s">
        <v>21507</v>
      </c>
      <c r="BP385" s="82" t="s">
        <v>8060</v>
      </c>
      <c r="BQ385" s="82" t="s">
        <v>785</v>
      </c>
      <c r="BR385" s="82" t="s">
        <v>6932</v>
      </c>
      <c r="BS385" s="82" t="s">
        <v>21144</v>
      </c>
      <c r="BT385" s="82" t="s">
        <v>11489</v>
      </c>
      <c r="BU385" s="82" t="s">
        <v>11691</v>
      </c>
      <c r="BV385" s="82" t="s">
        <v>20248</v>
      </c>
      <c r="BW385" s="82" t="s">
        <v>22280</v>
      </c>
      <c r="BX385" s="82" t="s">
        <v>3826</v>
      </c>
      <c r="BY385" s="82" t="s">
        <v>14009</v>
      </c>
      <c r="BZ385" s="82" t="s">
        <v>15752</v>
      </c>
      <c r="CA385" s="82" t="s">
        <v>8215</v>
      </c>
      <c r="CB385" s="82" t="s">
        <v>784</v>
      </c>
      <c r="CC385" s="82" t="s">
        <v>8077</v>
      </c>
      <c r="CD385" s="82" t="s">
        <v>3073</v>
      </c>
      <c r="CE385" s="82" t="s">
        <v>19685</v>
      </c>
      <c r="CF385" s="82" t="s">
        <v>15999</v>
      </c>
      <c r="CG385" s="82" t="s">
        <v>936</v>
      </c>
      <c r="CH385" s="82" t="s">
        <v>7702</v>
      </c>
      <c r="CI385" s="82" t="s">
        <v>19522</v>
      </c>
      <c r="CJ385" s="82" t="s">
        <v>2196</v>
      </c>
      <c r="CK385" s="82" t="s">
        <v>2196</v>
      </c>
      <c r="CL385" s="82" t="s">
        <v>121</v>
      </c>
      <c r="CM385" s="82" t="s">
        <v>8974</v>
      </c>
      <c r="CO385" s="82" t="s">
        <v>19417</v>
      </c>
    </row>
    <row r="386" spans="3:93" ht="16.5" x14ac:dyDescent="0.25">
      <c r="C386" s="81" t="s">
        <v>5294</v>
      </c>
      <c r="D386" s="82" t="s">
        <v>5295</v>
      </c>
      <c r="E386" s="82" t="s">
        <v>5786</v>
      </c>
      <c r="F386" s="82" t="s">
        <v>6221</v>
      </c>
      <c r="G386" s="82" t="s">
        <v>6953</v>
      </c>
      <c r="H386" s="82" t="s">
        <v>7636</v>
      </c>
      <c r="I386" s="82" t="s">
        <v>1454</v>
      </c>
      <c r="J386" s="82" t="s">
        <v>8708</v>
      </c>
      <c r="K386" s="82" t="s">
        <v>9447</v>
      </c>
      <c r="L386" s="82" t="s">
        <v>9767</v>
      </c>
      <c r="M386" s="82" t="s">
        <v>10144</v>
      </c>
      <c r="N386" s="82" t="s">
        <v>11242</v>
      </c>
      <c r="O386" s="82" t="s">
        <v>10744</v>
      </c>
      <c r="P386" s="82" t="s">
        <v>11683</v>
      </c>
      <c r="Q386" s="82" t="s">
        <v>1558</v>
      </c>
      <c r="R386" s="82" t="s">
        <v>11747</v>
      </c>
      <c r="S386" s="82" t="s">
        <v>1933</v>
      </c>
      <c r="T386" s="82" t="s">
        <v>12497</v>
      </c>
      <c r="U386" s="82" t="s">
        <v>12206</v>
      </c>
      <c r="V386" s="82" t="s">
        <v>11390</v>
      </c>
      <c r="W386" s="82" t="s">
        <v>13470</v>
      </c>
      <c r="X386" s="82" t="s">
        <v>12442</v>
      </c>
      <c r="Y386" s="82" t="s">
        <v>11541</v>
      </c>
      <c r="Z386" s="82" t="s">
        <v>13891</v>
      </c>
      <c r="AA386" s="82" t="s">
        <v>14378</v>
      </c>
      <c r="AB386" s="82" t="s">
        <v>417</v>
      </c>
      <c r="AC386" s="82" t="s">
        <v>336</v>
      </c>
      <c r="AE386" s="82" t="s">
        <v>16133</v>
      </c>
      <c r="AF386" s="82" t="s">
        <v>6468</v>
      </c>
      <c r="AG386" s="82" t="s">
        <v>14902</v>
      </c>
      <c r="AH386" s="82" t="s">
        <v>11748</v>
      </c>
      <c r="AI386" s="82" t="s">
        <v>15746</v>
      </c>
      <c r="AK386" s="82" t="s">
        <v>11448</v>
      </c>
      <c r="AL386" s="82" t="s">
        <v>16556</v>
      </c>
      <c r="AM386" s="82" t="s">
        <v>3229</v>
      </c>
      <c r="AN386" s="82" t="s">
        <v>16773</v>
      </c>
      <c r="AO386" s="82" t="s">
        <v>13329</v>
      </c>
      <c r="AP386" s="82" t="s">
        <v>13347</v>
      </c>
      <c r="AQ386" s="82" t="s">
        <v>3760</v>
      </c>
      <c r="AR386" s="82" t="s">
        <v>936</v>
      </c>
      <c r="AS386" s="82" t="s">
        <v>337</v>
      </c>
      <c r="AT386" s="82" t="s">
        <v>951</v>
      </c>
      <c r="AU386" s="82" t="s">
        <v>3760</v>
      </c>
      <c r="AV386" s="82" t="s">
        <v>3380</v>
      </c>
      <c r="AW386" s="82" t="s">
        <v>9303</v>
      </c>
      <c r="AX386" s="82" t="s">
        <v>1197</v>
      </c>
      <c r="AY386" s="82" t="s">
        <v>602</v>
      </c>
      <c r="AZ386" s="82" t="s">
        <v>20083</v>
      </c>
      <c r="BA386" s="82" t="s">
        <v>2194</v>
      </c>
      <c r="BB386" s="82" t="s">
        <v>116</v>
      </c>
      <c r="BC386" s="82" t="s">
        <v>1711</v>
      </c>
      <c r="BD386" s="82" t="s">
        <v>3120</v>
      </c>
      <c r="BE386" s="82" t="s">
        <v>2304</v>
      </c>
      <c r="BF386" s="82" t="s">
        <v>646</v>
      </c>
      <c r="BG386" s="82" t="s">
        <v>12759</v>
      </c>
      <c r="BH386" s="82" t="s">
        <v>726</v>
      </c>
      <c r="BI386" s="82" t="s">
        <v>17908</v>
      </c>
      <c r="BJ386" s="82" t="s">
        <v>1745</v>
      </c>
      <c r="BK386" s="82" t="s">
        <v>19272</v>
      </c>
      <c r="BL386" s="82" t="s">
        <v>340</v>
      </c>
      <c r="BN386" s="82" t="s">
        <v>19738</v>
      </c>
      <c r="BO386" s="82" t="s">
        <v>21554</v>
      </c>
      <c r="BP386" s="82" t="s">
        <v>12828</v>
      </c>
      <c r="BQ386" s="82" t="s">
        <v>9012</v>
      </c>
      <c r="BR386" s="82" t="s">
        <v>6840</v>
      </c>
      <c r="BS386" s="82" t="s">
        <v>21145</v>
      </c>
      <c r="BT386" s="82" t="s">
        <v>12338</v>
      </c>
      <c r="BU386" s="82" t="s">
        <v>17756</v>
      </c>
      <c r="BV386" s="82" t="s">
        <v>6562</v>
      </c>
      <c r="BW386" s="82" t="s">
        <v>22281</v>
      </c>
      <c r="BX386" s="82" t="s">
        <v>910</v>
      </c>
      <c r="BY386" s="82" t="s">
        <v>940</v>
      </c>
      <c r="BZ386" s="82" t="s">
        <v>15745</v>
      </c>
      <c r="CA386" s="82" t="s">
        <v>15083</v>
      </c>
      <c r="CB386" s="82" t="s">
        <v>9683</v>
      </c>
      <c r="CC386" s="82" t="s">
        <v>11104</v>
      </c>
      <c r="CD386" s="82" t="s">
        <v>636</v>
      </c>
      <c r="CE386" s="82" t="s">
        <v>15099</v>
      </c>
      <c r="CF386" s="82" t="s">
        <v>20672</v>
      </c>
      <c r="CG386" s="82" t="s">
        <v>660</v>
      </c>
      <c r="CH386" s="82" t="s">
        <v>7020</v>
      </c>
      <c r="CI386" s="82" t="s">
        <v>14581</v>
      </c>
      <c r="CJ386" s="82" t="s">
        <v>2190</v>
      </c>
      <c r="CK386" s="82" t="s">
        <v>332</v>
      </c>
      <c r="CL386" s="82" t="s">
        <v>4356</v>
      </c>
      <c r="CM386" s="82" t="s">
        <v>8961</v>
      </c>
      <c r="CO386" s="82" t="s">
        <v>14888</v>
      </c>
    </row>
    <row r="387" spans="3:93" ht="16.5" x14ac:dyDescent="0.25">
      <c r="C387" s="81" t="s">
        <v>5296</v>
      </c>
      <c r="D387" s="82" t="s">
        <v>5297</v>
      </c>
      <c r="E387" s="82" t="s">
        <v>5787</v>
      </c>
      <c r="F387" s="82" t="s">
        <v>6222</v>
      </c>
      <c r="G387" s="82" t="s">
        <v>6955</v>
      </c>
      <c r="H387" s="82" t="s">
        <v>7637</v>
      </c>
      <c r="I387" s="82" t="s">
        <v>1454</v>
      </c>
      <c r="J387" s="82" t="s">
        <v>8273</v>
      </c>
      <c r="K387" s="82" t="s">
        <v>9449</v>
      </c>
      <c r="L387" s="82" t="s">
        <v>9769</v>
      </c>
      <c r="M387" s="82" t="s">
        <v>10154</v>
      </c>
      <c r="N387" s="82" t="s">
        <v>11244</v>
      </c>
      <c r="O387" s="82" t="s">
        <v>10745</v>
      </c>
      <c r="P387" s="82" t="s">
        <v>11684</v>
      </c>
      <c r="Q387" s="82" t="s">
        <v>1478</v>
      </c>
      <c r="R387" s="82" t="s">
        <v>611</v>
      </c>
      <c r="S387" s="82" t="s">
        <v>656</v>
      </c>
      <c r="T387" s="82" t="s">
        <v>11512</v>
      </c>
      <c r="U387" s="82" t="s">
        <v>12207</v>
      </c>
      <c r="V387" s="82" t="s">
        <v>965</v>
      </c>
      <c r="W387" s="82" t="s">
        <v>13086</v>
      </c>
      <c r="X387" s="82" t="s">
        <v>12512</v>
      </c>
      <c r="Y387" s="82" t="s">
        <v>11338</v>
      </c>
      <c r="Z387" s="82" t="s">
        <v>219</v>
      </c>
      <c r="AA387" s="82" t="s">
        <v>14406</v>
      </c>
      <c r="AB387" s="82" t="s">
        <v>11452</v>
      </c>
      <c r="AC387" s="82" t="s">
        <v>4172</v>
      </c>
      <c r="AE387" s="82" t="s">
        <v>16134</v>
      </c>
      <c r="AF387" s="82" t="s">
        <v>6357</v>
      </c>
      <c r="AG387" s="82" t="s">
        <v>14825</v>
      </c>
      <c r="AH387" s="82" t="s">
        <v>9580</v>
      </c>
      <c r="AI387" s="82" t="s">
        <v>15747</v>
      </c>
      <c r="AK387" s="82" t="s">
        <v>11442</v>
      </c>
      <c r="AL387" s="82" t="s">
        <v>7889</v>
      </c>
      <c r="AM387" s="82" t="s">
        <v>3659</v>
      </c>
      <c r="AN387" s="82" t="s">
        <v>6454</v>
      </c>
      <c r="AO387" s="82" t="s">
        <v>13160</v>
      </c>
      <c r="AP387" s="82" t="s">
        <v>9383</v>
      </c>
      <c r="AQ387" s="82" t="s">
        <v>941</v>
      </c>
      <c r="AR387" s="82" t="s">
        <v>953</v>
      </c>
      <c r="AS387" s="82" t="s">
        <v>8056</v>
      </c>
      <c r="AT387" s="82" t="s">
        <v>1932</v>
      </c>
      <c r="AU387" s="82" t="s">
        <v>12791</v>
      </c>
      <c r="AV387" s="82" t="s">
        <v>2895</v>
      </c>
      <c r="AW387" s="82" t="s">
        <v>18704</v>
      </c>
      <c r="AX387" s="82" t="s">
        <v>325</v>
      </c>
      <c r="AY387" s="82" t="s">
        <v>9724</v>
      </c>
      <c r="AZ387" s="82" t="s">
        <v>17803</v>
      </c>
      <c r="BA387" s="82" t="s">
        <v>4173</v>
      </c>
      <c r="BB387" s="82" t="s">
        <v>137</v>
      </c>
      <c r="BC387" s="82" t="s">
        <v>1709</v>
      </c>
      <c r="BD387" s="82" t="s">
        <v>9761</v>
      </c>
      <c r="BE387" s="82" t="s">
        <v>729</v>
      </c>
      <c r="BF387" s="82" t="s">
        <v>661</v>
      </c>
      <c r="BG387" s="82" t="s">
        <v>19360</v>
      </c>
      <c r="BH387" s="82" t="s">
        <v>614</v>
      </c>
      <c r="BI387" s="82" t="s">
        <v>20476</v>
      </c>
      <c r="BJ387" s="82" t="s">
        <v>9632</v>
      </c>
      <c r="BK387" s="82" t="s">
        <v>19273</v>
      </c>
      <c r="BL387" s="82" t="s">
        <v>332</v>
      </c>
      <c r="BN387" s="82" t="s">
        <v>8793</v>
      </c>
      <c r="BO387" s="82" t="s">
        <v>21555</v>
      </c>
      <c r="BP387" s="82" t="s">
        <v>3232</v>
      </c>
      <c r="BQ387" s="82" t="s">
        <v>8803</v>
      </c>
      <c r="BR387" s="82" t="s">
        <v>18537</v>
      </c>
      <c r="BS387" s="82" t="s">
        <v>21146</v>
      </c>
      <c r="BT387" s="82" t="s">
        <v>2485</v>
      </c>
      <c r="BU387" s="82" t="s">
        <v>9400</v>
      </c>
      <c r="BV387" s="82" t="s">
        <v>21680</v>
      </c>
      <c r="BW387" s="82" t="s">
        <v>22282</v>
      </c>
      <c r="BX387" s="82" t="s">
        <v>1564</v>
      </c>
      <c r="BY387" s="82" t="s">
        <v>946</v>
      </c>
      <c r="BZ387" s="82" t="s">
        <v>21717</v>
      </c>
      <c r="CA387" s="82" t="s">
        <v>8223</v>
      </c>
      <c r="CB387" s="82" t="s">
        <v>11328</v>
      </c>
      <c r="CC387" s="82" t="s">
        <v>11283</v>
      </c>
      <c r="CD387" s="82" t="s">
        <v>4165</v>
      </c>
      <c r="CE387" s="82" t="s">
        <v>8691</v>
      </c>
      <c r="CF387" s="82" t="s">
        <v>16158</v>
      </c>
      <c r="CG387" s="82" t="s">
        <v>651</v>
      </c>
      <c r="CH387" s="82" t="s">
        <v>6939</v>
      </c>
      <c r="CI387" s="82" t="s">
        <v>19543</v>
      </c>
      <c r="CJ387" s="82" t="s">
        <v>2191</v>
      </c>
      <c r="CK387" s="82" t="s">
        <v>2191</v>
      </c>
      <c r="CL387" s="82" t="s">
        <v>1131</v>
      </c>
      <c r="CM387" s="82" t="s">
        <v>11356</v>
      </c>
      <c r="CO387" s="82" t="s">
        <v>17088</v>
      </c>
    </row>
    <row r="388" spans="3:93" ht="16.5" x14ac:dyDescent="0.25">
      <c r="C388" s="81" t="s">
        <v>5298</v>
      </c>
      <c r="D388" s="82" t="s">
        <v>5299</v>
      </c>
      <c r="E388" s="82" t="s">
        <v>5788</v>
      </c>
      <c r="F388" s="82" t="s">
        <v>6223</v>
      </c>
      <c r="G388" s="82" t="s">
        <v>6956</v>
      </c>
      <c r="H388" s="82" t="s">
        <v>7640</v>
      </c>
      <c r="I388" s="82" t="s">
        <v>7651</v>
      </c>
      <c r="J388" s="82" t="s">
        <v>8711</v>
      </c>
      <c r="K388" s="82" t="s">
        <v>9451</v>
      </c>
      <c r="L388" s="82" t="s">
        <v>9770</v>
      </c>
      <c r="M388" s="82" t="s">
        <v>10155</v>
      </c>
      <c r="N388" s="82" t="s">
        <v>11246</v>
      </c>
      <c r="O388" s="82" t="s">
        <v>10746</v>
      </c>
      <c r="P388" s="82" t="s">
        <v>11685</v>
      </c>
      <c r="Q388" s="82" t="s">
        <v>9588</v>
      </c>
      <c r="R388" s="82" t="s">
        <v>2542</v>
      </c>
      <c r="S388" s="82" t="s">
        <v>657</v>
      </c>
      <c r="T388" s="82" t="s">
        <v>8883</v>
      </c>
      <c r="U388" s="82" t="s">
        <v>12208</v>
      </c>
      <c r="V388" s="82" t="s">
        <v>8980</v>
      </c>
      <c r="W388" s="82" t="s">
        <v>13472</v>
      </c>
      <c r="X388" s="82" t="s">
        <v>12330</v>
      </c>
      <c r="Y388" s="82" t="s">
        <v>2995</v>
      </c>
      <c r="Z388" s="82" t="s">
        <v>13892</v>
      </c>
      <c r="AA388" s="82" t="s">
        <v>14376</v>
      </c>
      <c r="AB388" s="82" t="s">
        <v>9800</v>
      </c>
      <c r="AC388" s="82" t="s">
        <v>4170</v>
      </c>
      <c r="AE388" s="82" t="s">
        <v>13639</v>
      </c>
      <c r="AF388" s="82" t="s">
        <v>6492</v>
      </c>
      <c r="AG388" s="82" t="s">
        <v>14906</v>
      </c>
      <c r="AH388" s="82" t="s">
        <v>11757</v>
      </c>
      <c r="AI388" s="82" t="s">
        <v>15748</v>
      </c>
      <c r="AK388" s="82" t="s">
        <v>590</v>
      </c>
      <c r="AL388" s="82" t="s">
        <v>7882</v>
      </c>
      <c r="AM388" s="82" t="s">
        <v>90</v>
      </c>
      <c r="AN388" s="82" t="s">
        <v>6341</v>
      </c>
      <c r="AO388" s="82" t="s">
        <v>18386</v>
      </c>
      <c r="AP388" s="82" t="s">
        <v>15814</v>
      </c>
      <c r="AQ388" s="82" t="s">
        <v>13936</v>
      </c>
      <c r="AR388" s="82" t="s">
        <v>937</v>
      </c>
      <c r="AS388" s="82" t="s">
        <v>2619</v>
      </c>
      <c r="AT388" s="82" t="s">
        <v>945</v>
      </c>
      <c r="AU388" s="82" t="s">
        <v>12790</v>
      </c>
      <c r="AV388" s="82" t="s">
        <v>1157</v>
      </c>
      <c r="AW388" s="82" t="s">
        <v>18106</v>
      </c>
      <c r="AX388" s="82" t="s">
        <v>1445</v>
      </c>
      <c r="AY388" s="82" t="s">
        <v>12797</v>
      </c>
      <c r="AZ388" s="82" t="s">
        <v>10552</v>
      </c>
      <c r="BA388" s="82" t="s">
        <v>2630</v>
      </c>
      <c r="BB388" s="82" t="s">
        <v>327</v>
      </c>
      <c r="BC388" s="82" t="s">
        <v>1712</v>
      </c>
      <c r="BD388" s="82" t="s">
        <v>9787</v>
      </c>
      <c r="BE388" s="82" t="s">
        <v>3838</v>
      </c>
      <c r="BF388" s="82" t="s">
        <v>1702</v>
      </c>
      <c r="BG388" s="82" t="s">
        <v>19361</v>
      </c>
      <c r="BH388" s="82" t="s">
        <v>9529</v>
      </c>
      <c r="BI388" s="82" t="s">
        <v>20477</v>
      </c>
      <c r="BJ388" s="82" t="s">
        <v>11750</v>
      </c>
      <c r="BK388" s="82" t="s">
        <v>19274</v>
      </c>
      <c r="BL388" s="82" t="s">
        <v>2193</v>
      </c>
      <c r="BN388" s="82" t="s">
        <v>14275</v>
      </c>
      <c r="BO388" s="82" t="s">
        <v>21556</v>
      </c>
      <c r="BP388" s="82" t="s">
        <v>1689</v>
      </c>
      <c r="BQ388" s="82" t="s">
        <v>9724</v>
      </c>
      <c r="BR388" s="82" t="s">
        <v>18448</v>
      </c>
      <c r="BS388" s="82" t="s">
        <v>21147</v>
      </c>
      <c r="BT388" s="82" t="s">
        <v>9821</v>
      </c>
      <c r="BU388" s="82" t="s">
        <v>9491</v>
      </c>
      <c r="BV388" s="82" t="s">
        <v>21681</v>
      </c>
      <c r="BW388" s="82" t="s">
        <v>22283</v>
      </c>
      <c r="BX388" s="82" t="s">
        <v>9582</v>
      </c>
      <c r="BY388" s="82" t="s">
        <v>12792</v>
      </c>
      <c r="BZ388" s="82" t="s">
        <v>22659</v>
      </c>
      <c r="CA388" s="82" t="s">
        <v>14237</v>
      </c>
      <c r="CB388" s="82" t="s">
        <v>596</v>
      </c>
      <c r="CC388" s="82" t="s">
        <v>22627</v>
      </c>
      <c r="CD388" s="82" t="s">
        <v>3845</v>
      </c>
      <c r="CE388" s="82" t="s">
        <v>14243</v>
      </c>
      <c r="CF388" s="82" t="s">
        <v>15998</v>
      </c>
      <c r="CG388" s="82" t="s">
        <v>657</v>
      </c>
      <c r="CH388" s="82" t="s">
        <v>7831</v>
      </c>
      <c r="CI388" s="82" t="s">
        <v>19515</v>
      </c>
      <c r="CJ388" s="82" t="s">
        <v>2193</v>
      </c>
      <c r="CK388" s="82" t="s">
        <v>335</v>
      </c>
      <c r="CL388" s="82" t="s">
        <v>11746</v>
      </c>
      <c r="CM388" s="82" t="s">
        <v>581</v>
      </c>
      <c r="CO388" s="82" t="s">
        <v>20112</v>
      </c>
    </row>
    <row r="389" spans="3:93" ht="16.5" x14ac:dyDescent="0.25">
      <c r="C389" s="81" t="s">
        <v>5300</v>
      </c>
      <c r="D389" s="82" t="s">
        <v>5301</v>
      </c>
      <c r="E389" s="82" t="s">
        <v>5789</v>
      </c>
      <c r="F389" s="82" t="s">
        <v>6224</v>
      </c>
      <c r="G389" s="82" t="s">
        <v>6957</v>
      </c>
      <c r="H389" s="82" t="s">
        <v>7641</v>
      </c>
      <c r="I389" s="82" t="s">
        <v>2197</v>
      </c>
      <c r="J389" s="82" t="s">
        <v>8658</v>
      </c>
      <c r="K389" s="82" t="s">
        <v>9453</v>
      </c>
      <c r="L389" s="82" t="s">
        <v>9773</v>
      </c>
      <c r="M389" s="82" t="s">
        <v>10156</v>
      </c>
      <c r="N389" s="82" t="s">
        <v>11247</v>
      </c>
      <c r="O389" s="82" t="s">
        <v>10748</v>
      </c>
      <c r="P389" s="82" t="s">
        <v>10305</v>
      </c>
      <c r="Q389" s="82" t="s">
        <v>11749</v>
      </c>
      <c r="R389" s="82" t="s">
        <v>449</v>
      </c>
      <c r="S389" s="82" t="s">
        <v>647</v>
      </c>
      <c r="T389" s="82" t="s">
        <v>8882</v>
      </c>
      <c r="U389" s="82" t="s">
        <v>12209</v>
      </c>
      <c r="V389" s="82" t="s">
        <v>691</v>
      </c>
      <c r="W389" s="82" t="s">
        <v>10800</v>
      </c>
      <c r="X389" s="82" t="s">
        <v>13041</v>
      </c>
      <c r="Y389" s="82" t="s">
        <v>9735</v>
      </c>
      <c r="Z389" s="82" t="s">
        <v>5940</v>
      </c>
      <c r="AA389" s="82" t="s">
        <v>14288</v>
      </c>
      <c r="AB389" s="82" t="s">
        <v>9757</v>
      </c>
      <c r="AC389" s="82" t="s">
        <v>332</v>
      </c>
      <c r="AE389" s="82" t="s">
        <v>13598</v>
      </c>
      <c r="AF389" s="82" t="s">
        <v>15218</v>
      </c>
      <c r="AG389" s="82" t="s">
        <v>14464</v>
      </c>
      <c r="AH389" s="82" t="s">
        <v>9580</v>
      </c>
      <c r="AI389" s="82" t="s">
        <v>15749</v>
      </c>
      <c r="AK389" s="82" t="s">
        <v>9739</v>
      </c>
      <c r="AL389" s="82" t="s">
        <v>16560</v>
      </c>
      <c r="AM389" s="82" t="s">
        <v>8060</v>
      </c>
      <c r="AN389" s="82" t="s">
        <v>16342</v>
      </c>
      <c r="AO389" s="82" t="s">
        <v>18388</v>
      </c>
      <c r="AP389" s="82" t="s">
        <v>10695</v>
      </c>
      <c r="AQ389" s="82" t="s">
        <v>1930</v>
      </c>
      <c r="AR389" s="82" t="s">
        <v>12827</v>
      </c>
      <c r="AS389" s="82" t="s">
        <v>4172</v>
      </c>
      <c r="AT389" s="82" t="s">
        <v>1696</v>
      </c>
      <c r="AU389" s="82" t="s">
        <v>12788</v>
      </c>
      <c r="AV389" s="82" t="s">
        <v>1144</v>
      </c>
      <c r="AW389" s="82" t="s">
        <v>18706</v>
      </c>
      <c r="AX389" s="82" t="s">
        <v>1195</v>
      </c>
      <c r="AY389" s="82" t="s">
        <v>602</v>
      </c>
      <c r="AZ389" s="82" t="s">
        <v>20084</v>
      </c>
      <c r="BA389" s="82" t="s">
        <v>2618</v>
      </c>
      <c r="BB389" s="82" t="s">
        <v>1196</v>
      </c>
      <c r="BC389" s="82" t="s">
        <v>4161</v>
      </c>
      <c r="BD389" s="82" t="s">
        <v>11529</v>
      </c>
      <c r="BE389" s="82" t="s">
        <v>3961</v>
      </c>
      <c r="BF389" s="82" t="s">
        <v>660</v>
      </c>
      <c r="BG389" s="82" t="s">
        <v>11504</v>
      </c>
      <c r="BH389" s="82" t="s">
        <v>2292</v>
      </c>
      <c r="BI389" s="82" t="s">
        <v>3495</v>
      </c>
      <c r="BJ389" s="82" t="s">
        <v>9587</v>
      </c>
      <c r="BK389" s="82" t="s">
        <v>19275</v>
      </c>
      <c r="BL389" s="82" t="s">
        <v>2193</v>
      </c>
      <c r="BN389" s="82" t="s">
        <v>16270</v>
      </c>
      <c r="BO389" s="82" t="s">
        <v>21557</v>
      </c>
      <c r="BP389" s="82" t="s">
        <v>90</v>
      </c>
      <c r="BQ389" s="82" t="s">
        <v>9727</v>
      </c>
      <c r="BR389" s="82" t="s">
        <v>7948</v>
      </c>
      <c r="BS389" s="82" t="s">
        <v>21148</v>
      </c>
      <c r="BT389" s="82" t="s">
        <v>12983</v>
      </c>
      <c r="BU389" s="82" t="s">
        <v>17904</v>
      </c>
      <c r="BV389" s="82" t="s">
        <v>16971</v>
      </c>
      <c r="BW389" s="82" t="s">
        <v>22284</v>
      </c>
      <c r="BX389" s="82" t="s">
        <v>9610</v>
      </c>
      <c r="BY389" s="82" t="s">
        <v>944</v>
      </c>
      <c r="BZ389" s="82" t="s">
        <v>22983</v>
      </c>
      <c r="CA389" s="82" t="s">
        <v>8215</v>
      </c>
      <c r="CB389" s="82" t="s">
        <v>11459</v>
      </c>
      <c r="CC389" s="82" t="s">
        <v>14096</v>
      </c>
      <c r="CD389" s="82" t="s">
        <v>1703</v>
      </c>
      <c r="CE389" s="82" t="s">
        <v>14211</v>
      </c>
      <c r="CF389" s="82" t="s">
        <v>20791</v>
      </c>
      <c r="CG389" s="82" t="s">
        <v>658</v>
      </c>
      <c r="CH389" s="82" t="s">
        <v>22414</v>
      </c>
      <c r="CI389" s="82" t="s">
        <v>22653</v>
      </c>
      <c r="CJ389" s="82" t="s">
        <v>2195</v>
      </c>
      <c r="CK389" s="82" t="s">
        <v>2191</v>
      </c>
      <c r="CL389" s="82" t="s">
        <v>899</v>
      </c>
      <c r="CM389" s="82" t="s">
        <v>11814</v>
      </c>
      <c r="CO389" s="82" t="s">
        <v>14437</v>
      </c>
    </row>
    <row r="390" spans="3:93" ht="16.5" x14ac:dyDescent="0.25">
      <c r="C390" s="81" t="s">
        <v>5302</v>
      </c>
      <c r="D390" s="82" t="s">
        <v>5303</v>
      </c>
      <c r="E390" s="82" t="s">
        <v>5790</v>
      </c>
      <c r="F390" s="82" t="s">
        <v>6225</v>
      </c>
      <c r="G390" s="82" t="s">
        <v>6959</v>
      </c>
      <c r="H390" s="82" t="s">
        <v>7563</v>
      </c>
      <c r="I390" s="82" t="s">
        <v>4171</v>
      </c>
      <c r="J390" s="82" t="s">
        <v>8713</v>
      </c>
      <c r="K390" s="82" t="s">
        <v>9454</v>
      </c>
      <c r="L390" s="82" t="s">
        <v>9748</v>
      </c>
      <c r="M390" s="82" t="s">
        <v>10158</v>
      </c>
      <c r="N390" s="82" t="s">
        <v>11248</v>
      </c>
      <c r="O390" s="82" t="s">
        <v>10749</v>
      </c>
      <c r="P390" s="82" t="s">
        <v>11686</v>
      </c>
      <c r="Q390" s="82" t="s">
        <v>3679</v>
      </c>
      <c r="R390" s="82" t="s">
        <v>9556</v>
      </c>
      <c r="S390" s="82" t="s">
        <v>651</v>
      </c>
      <c r="T390" s="82" t="s">
        <v>12499</v>
      </c>
      <c r="U390" s="82" t="s">
        <v>12210</v>
      </c>
      <c r="V390" s="82" t="s">
        <v>11427</v>
      </c>
      <c r="W390" s="82" t="s">
        <v>13102</v>
      </c>
      <c r="X390" s="82" t="s">
        <v>12498</v>
      </c>
      <c r="Y390" s="82" t="s">
        <v>9683</v>
      </c>
      <c r="Z390" s="82" t="s">
        <v>13893</v>
      </c>
      <c r="AA390" s="82" t="s">
        <v>14409</v>
      </c>
      <c r="AB390" s="82" t="s">
        <v>12705</v>
      </c>
      <c r="AC390" s="82" t="s">
        <v>332</v>
      </c>
      <c r="AE390" s="82" t="s">
        <v>13673</v>
      </c>
      <c r="AF390" s="82" t="s">
        <v>7246</v>
      </c>
      <c r="AG390" s="82" t="s">
        <v>14871</v>
      </c>
      <c r="AH390" s="82" t="s">
        <v>9586</v>
      </c>
      <c r="AI390" s="82" t="s">
        <v>14646</v>
      </c>
      <c r="AK390" s="82" t="s">
        <v>12709</v>
      </c>
      <c r="AL390" s="82" t="s">
        <v>7859</v>
      </c>
      <c r="AM390" s="82" t="s">
        <v>1933</v>
      </c>
      <c r="AN390" s="82" t="s">
        <v>6779</v>
      </c>
      <c r="AO390" s="82" t="s">
        <v>18389</v>
      </c>
      <c r="AP390" s="82" t="s">
        <v>18001</v>
      </c>
      <c r="AQ390" s="82" t="s">
        <v>18086</v>
      </c>
      <c r="AR390" s="82" t="s">
        <v>1085</v>
      </c>
      <c r="AS390" s="82" t="s">
        <v>3764</v>
      </c>
      <c r="AT390" s="82" t="s">
        <v>12787</v>
      </c>
      <c r="AU390" s="82" t="s">
        <v>942</v>
      </c>
      <c r="AV390" s="82" t="s">
        <v>3160</v>
      </c>
      <c r="AW390" s="82" t="s">
        <v>10611</v>
      </c>
      <c r="AX390" s="82" t="s">
        <v>340</v>
      </c>
      <c r="AY390" s="82" t="s">
        <v>9786</v>
      </c>
      <c r="AZ390" s="82" t="s">
        <v>18200</v>
      </c>
      <c r="BA390" s="82" t="s">
        <v>62</v>
      </c>
      <c r="BB390" s="82" t="s">
        <v>327</v>
      </c>
      <c r="BC390" s="82" t="s">
        <v>3867</v>
      </c>
      <c r="BD390" s="82" t="s">
        <v>795</v>
      </c>
      <c r="BE390" s="82" t="s">
        <v>9568</v>
      </c>
      <c r="BF390" s="82" t="s">
        <v>1084</v>
      </c>
      <c r="BG390" s="82" t="s">
        <v>8839</v>
      </c>
      <c r="BH390" s="82" t="s">
        <v>615</v>
      </c>
      <c r="BI390" s="82" t="s">
        <v>17881</v>
      </c>
      <c r="BJ390" s="82" t="s">
        <v>1494</v>
      </c>
      <c r="BK390" s="82" t="s">
        <v>19276</v>
      </c>
      <c r="BL390" s="82" t="s">
        <v>335</v>
      </c>
      <c r="BN390" s="82" t="s">
        <v>19688</v>
      </c>
      <c r="BO390" s="82" t="s">
        <v>21512</v>
      </c>
      <c r="BP390" s="82" t="s">
        <v>12827</v>
      </c>
      <c r="BQ390" s="82" t="s">
        <v>8852</v>
      </c>
      <c r="BR390" s="82" t="s">
        <v>7707</v>
      </c>
      <c r="BS390" s="82" t="s">
        <v>21149</v>
      </c>
      <c r="BT390" s="82" t="s">
        <v>12508</v>
      </c>
      <c r="BU390" s="82" t="s">
        <v>20675</v>
      </c>
      <c r="BV390" s="82" t="s">
        <v>6587</v>
      </c>
      <c r="BW390" s="82" t="s">
        <v>22285</v>
      </c>
      <c r="BX390" s="82" t="s">
        <v>1563</v>
      </c>
      <c r="BY390" s="82" t="s">
        <v>18086</v>
      </c>
      <c r="BZ390" s="82" t="s">
        <v>14553</v>
      </c>
      <c r="CA390" s="82" t="s">
        <v>14189</v>
      </c>
      <c r="CB390" s="82" t="s">
        <v>427</v>
      </c>
      <c r="CC390" s="82" t="s">
        <v>15073</v>
      </c>
      <c r="CD390" s="82" t="s">
        <v>2147</v>
      </c>
      <c r="CE390" s="82" t="s">
        <v>14136</v>
      </c>
      <c r="CF390" s="82" t="s">
        <v>13772</v>
      </c>
      <c r="CG390" s="82" t="s">
        <v>657</v>
      </c>
      <c r="CH390" s="82" t="s">
        <v>18796</v>
      </c>
      <c r="CI390" s="82" t="s">
        <v>19573</v>
      </c>
      <c r="CJ390" s="82" t="s">
        <v>337</v>
      </c>
      <c r="CK390" s="82" t="s">
        <v>4172</v>
      </c>
      <c r="CL390" s="82" t="s">
        <v>1854</v>
      </c>
      <c r="CM390" s="82" t="s">
        <v>12304</v>
      </c>
      <c r="CO390" s="82" t="s">
        <v>16289</v>
      </c>
    </row>
    <row r="391" spans="3:93" ht="16.5" x14ac:dyDescent="0.25">
      <c r="C391" s="81" t="s">
        <v>5304</v>
      </c>
      <c r="D391" s="82" t="s">
        <v>5305</v>
      </c>
      <c r="E391" s="82" t="s">
        <v>5791</v>
      </c>
      <c r="F391" s="82" t="s">
        <v>6226</v>
      </c>
      <c r="G391" s="82" t="s">
        <v>6961</v>
      </c>
      <c r="H391" s="82" t="s">
        <v>7643</v>
      </c>
      <c r="I391" s="82" t="s">
        <v>7652</v>
      </c>
      <c r="J391" s="82" t="s">
        <v>8714</v>
      </c>
      <c r="K391" s="82" t="s">
        <v>2963</v>
      </c>
      <c r="L391" s="82" t="s">
        <v>9775</v>
      </c>
      <c r="M391" s="82" t="s">
        <v>10159</v>
      </c>
      <c r="N391" s="82" t="s">
        <v>11250</v>
      </c>
      <c r="O391" s="82" t="s">
        <v>10753</v>
      </c>
      <c r="P391" s="82" t="s">
        <v>11688</v>
      </c>
      <c r="Q391" s="82" t="s">
        <v>9638</v>
      </c>
      <c r="R391" s="82" t="s">
        <v>901</v>
      </c>
      <c r="S391" s="82" t="s">
        <v>1083</v>
      </c>
      <c r="T391" s="82" t="s">
        <v>12500</v>
      </c>
      <c r="U391" s="82" t="s">
        <v>12211</v>
      </c>
      <c r="V391" s="82" t="s">
        <v>12306</v>
      </c>
      <c r="W391" s="82" t="s">
        <v>13474</v>
      </c>
      <c r="X391" s="82" t="s">
        <v>12474</v>
      </c>
      <c r="Y391" s="82" t="s">
        <v>782</v>
      </c>
      <c r="Z391" s="82" t="s">
        <v>5863</v>
      </c>
      <c r="AA391" s="82" t="s">
        <v>14313</v>
      </c>
      <c r="AB391" s="82" t="s">
        <v>12427</v>
      </c>
      <c r="AC391" s="82" t="s">
        <v>8057</v>
      </c>
      <c r="AE391" s="82" t="s">
        <v>13683</v>
      </c>
      <c r="AF391" s="82" t="s">
        <v>15220</v>
      </c>
      <c r="AG391" s="82" t="s">
        <v>14339</v>
      </c>
      <c r="AH391" s="82" t="s">
        <v>8925</v>
      </c>
      <c r="AI391" s="82" t="s">
        <v>15750</v>
      </c>
      <c r="AK391" s="82" t="s">
        <v>11472</v>
      </c>
      <c r="AL391" s="82" t="s">
        <v>16563</v>
      </c>
      <c r="AM391" s="82" t="s">
        <v>1082</v>
      </c>
      <c r="AN391" s="82" t="s">
        <v>16776</v>
      </c>
      <c r="AO391" s="82" t="s">
        <v>18020</v>
      </c>
      <c r="AP391" s="82" t="s">
        <v>13257</v>
      </c>
      <c r="AQ391" s="82" t="s">
        <v>1703</v>
      </c>
      <c r="AR391" s="82" t="s">
        <v>1694</v>
      </c>
      <c r="AS391" s="82" t="s">
        <v>103</v>
      </c>
      <c r="AT391" s="82" t="s">
        <v>12781</v>
      </c>
      <c r="AU391" s="82" t="s">
        <v>12567</v>
      </c>
      <c r="AV391" s="82" t="s">
        <v>1855</v>
      </c>
      <c r="AW391" s="82" t="s">
        <v>17782</v>
      </c>
      <c r="AX391" s="82" t="s">
        <v>2188</v>
      </c>
      <c r="AY391" s="82" t="s">
        <v>597</v>
      </c>
      <c r="AZ391" s="82" t="s">
        <v>9296</v>
      </c>
      <c r="BA391" s="82" t="s">
        <v>3230</v>
      </c>
      <c r="BB391" s="82" t="s">
        <v>330</v>
      </c>
      <c r="BC391" s="82" t="s">
        <v>1123</v>
      </c>
      <c r="BD391" s="82" t="s">
        <v>12776</v>
      </c>
      <c r="BE391" s="82" t="s">
        <v>3833</v>
      </c>
      <c r="BF391" s="82" t="s">
        <v>938</v>
      </c>
      <c r="BG391" s="82" t="s">
        <v>13042</v>
      </c>
      <c r="BH391" s="82" t="s">
        <v>2888</v>
      </c>
      <c r="BI391" s="82" t="s">
        <v>10269</v>
      </c>
      <c r="BJ391" s="82" t="s">
        <v>1480</v>
      </c>
      <c r="BK391" s="82" t="s">
        <v>19277</v>
      </c>
      <c r="BL391" s="82" t="s">
        <v>8057</v>
      </c>
      <c r="BN391" s="82" t="s">
        <v>14456</v>
      </c>
      <c r="BO391" s="82" t="s">
        <v>21558</v>
      </c>
      <c r="BP391" s="82" t="s">
        <v>652</v>
      </c>
      <c r="BQ391" s="82" t="s">
        <v>3129</v>
      </c>
      <c r="BR391" s="82" t="s">
        <v>6905</v>
      </c>
      <c r="BS391" s="82" t="s">
        <v>21150</v>
      </c>
      <c r="BT391" s="82" t="s">
        <v>12529</v>
      </c>
      <c r="BU391" s="82" t="s">
        <v>15958</v>
      </c>
      <c r="BV391" s="82" t="s">
        <v>17562</v>
      </c>
      <c r="BW391" s="82" t="s">
        <v>22286</v>
      </c>
      <c r="BX391" s="82" t="s">
        <v>1560</v>
      </c>
      <c r="BY391" s="82" t="s">
        <v>3077</v>
      </c>
      <c r="BZ391" s="82" t="s">
        <v>14710</v>
      </c>
      <c r="CA391" s="82" t="s">
        <v>8285</v>
      </c>
      <c r="CB391" s="82" t="s">
        <v>9813</v>
      </c>
      <c r="CC391" s="82" t="s">
        <v>15071</v>
      </c>
      <c r="CD391" s="82" t="s">
        <v>2151</v>
      </c>
      <c r="CE391" s="82" t="s">
        <v>14178</v>
      </c>
      <c r="CF391" s="82" t="s">
        <v>20792</v>
      </c>
      <c r="CG391" s="82" t="s">
        <v>951</v>
      </c>
      <c r="CH391" s="82" t="s">
        <v>18510</v>
      </c>
      <c r="CI391" s="82" t="s">
        <v>21778</v>
      </c>
      <c r="CJ391" s="82" t="s">
        <v>8056</v>
      </c>
      <c r="CK391" s="82" t="s">
        <v>2630</v>
      </c>
      <c r="CL391" s="82" t="s">
        <v>454</v>
      </c>
      <c r="CM391" s="82" t="s">
        <v>12976</v>
      </c>
      <c r="CO391" s="82" t="s">
        <v>7139</v>
      </c>
    </row>
    <row r="392" spans="3:93" ht="16.5" x14ac:dyDescent="0.25">
      <c r="C392" s="81" t="s">
        <v>5306</v>
      </c>
      <c r="D392" s="82" t="s">
        <v>5307</v>
      </c>
      <c r="E392" s="82" t="s">
        <v>5792</v>
      </c>
      <c r="F392" s="82" t="s">
        <v>6227</v>
      </c>
      <c r="G392" s="82" t="s">
        <v>6963</v>
      </c>
      <c r="H392" s="82" t="s">
        <v>7646</v>
      </c>
      <c r="I392" s="82" t="s">
        <v>4169</v>
      </c>
      <c r="J392" s="82" t="s">
        <v>8716</v>
      </c>
      <c r="K392" s="82" t="s">
        <v>9456</v>
      </c>
      <c r="L392" s="82" t="s">
        <v>2995</v>
      </c>
      <c r="M392" s="82" t="s">
        <v>10160</v>
      </c>
      <c r="N392" s="82" t="s">
        <v>11251</v>
      </c>
      <c r="O392" s="82" t="s">
        <v>10755</v>
      </c>
      <c r="P392" s="82" t="s">
        <v>10342</v>
      </c>
      <c r="Q392" s="82" t="s">
        <v>2042</v>
      </c>
      <c r="R392" s="82" t="s">
        <v>1139</v>
      </c>
      <c r="S392" s="82" t="s">
        <v>657</v>
      </c>
      <c r="T392" s="82" t="s">
        <v>12501</v>
      </c>
      <c r="U392" s="82" t="s">
        <v>12212</v>
      </c>
      <c r="V392" s="82" t="s">
        <v>12308</v>
      </c>
      <c r="W392" s="82" t="s">
        <v>13475</v>
      </c>
      <c r="X392" s="82" t="s">
        <v>12659</v>
      </c>
      <c r="Y392" s="82" t="s">
        <v>9698</v>
      </c>
      <c r="Z392" s="82" t="s">
        <v>13894</v>
      </c>
      <c r="AA392" s="82" t="s">
        <v>14412</v>
      </c>
      <c r="AB392" s="82" t="s">
        <v>9790</v>
      </c>
      <c r="AC392" s="82" t="s">
        <v>8057</v>
      </c>
      <c r="AE392" s="82" t="s">
        <v>16135</v>
      </c>
      <c r="AF392" s="82" t="s">
        <v>15221</v>
      </c>
      <c r="AG392" s="82" t="s">
        <v>14909</v>
      </c>
      <c r="AH392" s="82" t="s">
        <v>3957</v>
      </c>
      <c r="AI392" s="82" t="s">
        <v>15751</v>
      </c>
      <c r="AK392" s="82" t="s">
        <v>9810</v>
      </c>
      <c r="AL392" s="82" t="s">
        <v>7742</v>
      </c>
      <c r="AM392" s="82" t="s">
        <v>661</v>
      </c>
      <c r="AN392" s="82" t="s">
        <v>16777</v>
      </c>
      <c r="AO392" s="82" t="s">
        <v>18390</v>
      </c>
      <c r="AP392" s="82" t="s">
        <v>18002</v>
      </c>
      <c r="AQ392" s="82" t="s">
        <v>12567</v>
      </c>
      <c r="AR392" s="82" t="s">
        <v>12787</v>
      </c>
      <c r="AS392" s="82" t="s">
        <v>4381</v>
      </c>
      <c r="AT392" s="82" t="s">
        <v>2157</v>
      </c>
      <c r="AU392" s="82" t="s">
        <v>2145</v>
      </c>
      <c r="AV392" s="82" t="s">
        <v>2297</v>
      </c>
      <c r="AW392" s="82" t="s">
        <v>10501</v>
      </c>
      <c r="AX392" s="82" t="s">
        <v>2190</v>
      </c>
      <c r="AY392" s="82" t="s">
        <v>11319</v>
      </c>
      <c r="AZ392" s="82" t="s">
        <v>18257</v>
      </c>
      <c r="BA392" s="82" t="s">
        <v>1080</v>
      </c>
      <c r="BB392" s="82" t="s">
        <v>331</v>
      </c>
      <c r="BC392" s="82" t="s">
        <v>1123</v>
      </c>
      <c r="BD392" s="82" t="s">
        <v>15795</v>
      </c>
      <c r="BE392" s="82" t="s">
        <v>9575</v>
      </c>
      <c r="BF392" s="82" t="s">
        <v>3762</v>
      </c>
      <c r="BG392" s="82" t="s">
        <v>12470</v>
      </c>
      <c r="BH392" s="82" t="s">
        <v>2888</v>
      </c>
      <c r="BI392" s="82" t="s">
        <v>10268</v>
      </c>
      <c r="BJ392" s="82" t="s">
        <v>11813</v>
      </c>
      <c r="BK392" s="82" t="s">
        <v>19278</v>
      </c>
      <c r="BL392" s="82" t="s">
        <v>8056</v>
      </c>
      <c r="BN392" s="82" t="s">
        <v>14460</v>
      </c>
      <c r="BO392" s="82" t="s">
        <v>21559</v>
      </c>
      <c r="BP392" s="82" t="s">
        <v>1925</v>
      </c>
      <c r="BQ392" s="82" t="s">
        <v>9812</v>
      </c>
      <c r="BR392" s="82" t="s">
        <v>21636</v>
      </c>
      <c r="BS392" s="82" t="s">
        <v>21151</v>
      </c>
      <c r="BT392" s="82" t="s">
        <v>20576</v>
      </c>
      <c r="BU392" s="82" t="s">
        <v>15957</v>
      </c>
      <c r="BV392" s="82" t="s">
        <v>16759</v>
      </c>
      <c r="BW392" s="82" t="s">
        <v>22287</v>
      </c>
      <c r="BX392" s="82" t="s">
        <v>1478</v>
      </c>
      <c r="BY392" s="82" t="s">
        <v>950</v>
      </c>
      <c r="BZ392" s="82" t="s">
        <v>19589</v>
      </c>
      <c r="CA392" s="82" t="s">
        <v>8675</v>
      </c>
      <c r="CB392" s="82" t="s">
        <v>433</v>
      </c>
      <c r="CC392" s="82" t="s">
        <v>15004</v>
      </c>
      <c r="CD392" s="82" t="s">
        <v>1713</v>
      </c>
      <c r="CE392" s="82" t="s">
        <v>8282</v>
      </c>
      <c r="CF392" s="82" t="s">
        <v>13788</v>
      </c>
      <c r="CG392" s="82" t="s">
        <v>1932</v>
      </c>
      <c r="CH392" s="82" t="s">
        <v>22415</v>
      </c>
      <c r="CI392" s="82" t="s">
        <v>22654</v>
      </c>
      <c r="CJ392" s="82" t="s">
        <v>3765</v>
      </c>
      <c r="CK392" s="82" t="s">
        <v>2617</v>
      </c>
      <c r="CL392" s="82" t="s">
        <v>2295</v>
      </c>
      <c r="CM392" s="82" t="s">
        <v>8973</v>
      </c>
      <c r="CO392" s="82" t="s">
        <v>16201</v>
      </c>
    </row>
    <row r="393" spans="3:93" ht="16.5" x14ac:dyDescent="0.25">
      <c r="C393" s="81" t="s">
        <v>5308</v>
      </c>
      <c r="D393" s="82" t="s">
        <v>5309</v>
      </c>
      <c r="E393" s="82" t="s">
        <v>5793</v>
      </c>
      <c r="F393" s="82" t="s">
        <v>6228</v>
      </c>
      <c r="G393" s="82" t="s">
        <v>6965</v>
      </c>
      <c r="H393" s="82" t="s">
        <v>7583</v>
      </c>
      <c r="I393" s="82" t="s">
        <v>2630</v>
      </c>
      <c r="J393" s="82" t="s">
        <v>8718</v>
      </c>
      <c r="K393" s="82" t="s">
        <v>577</v>
      </c>
      <c r="L393" s="82" t="s">
        <v>9675</v>
      </c>
      <c r="M393" s="82" t="s">
        <v>10162</v>
      </c>
      <c r="N393" s="82" t="s">
        <v>11006</v>
      </c>
      <c r="O393" s="82" t="s">
        <v>10756</v>
      </c>
      <c r="P393" s="82" t="s">
        <v>11689</v>
      </c>
      <c r="Q393" s="82" t="s">
        <v>1741</v>
      </c>
      <c r="R393" s="82" t="s">
        <v>9523</v>
      </c>
      <c r="S393" s="82" t="s">
        <v>3228</v>
      </c>
      <c r="T393" s="82" t="s">
        <v>12502</v>
      </c>
      <c r="U393" s="82" t="s">
        <v>12213</v>
      </c>
      <c r="V393" s="82" t="s">
        <v>12287</v>
      </c>
      <c r="W393" s="82" t="s">
        <v>13476</v>
      </c>
      <c r="X393" s="82" t="s">
        <v>9042</v>
      </c>
      <c r="Y393" s="82" t="s">
        <v>12765</v>
      </c>
      <c r="Z393" s="82" t="s">
        <v>5870</v>
      </c>
      <c r="AA393" s="82" t="s">
        <v>14414</v>
      </c>
      <c r="AB393" s="82" t="s">
        <v>11464</v>
      </c>
      <c r="AC393" s="82" t="s">
        <v>4170</v>
      </c>
      <c r="AE393" s="82" t="s">
        <v>16136</v>
      </c>
      <c r="AF393" s="82" t="s">
        <v>15223</v>
      </c>
      <c r="AG393" s="82" t="s">
        <v>14911</v>
      </c>
      <c r="AH393" s="82" t="s">
        <v>9627</v>
      </c>
      <c r="AI393" s="82" t="s">
        <v>15737</v>
      </c>
      <c r="AK393" s="82" t="s">
        <v>8816</v>
      </c>
      <c r="AL393" s="82" t="s">
        <v>7673</v>
      </c>
      <c r="AM393" s="82" t="s">
        <v>1934</v>
      </c>
      <c r="AN393" s="82" t="s">
        <v>16778</v>
      </c>
      <c r="AO393" s="82" t="s">
        <v>13138</v>
      </c>
      <c r="AP393" s="82" t="s">
        <v>15837</v>
      </c>
      <c r="AQ393" s="82" t="s">
        <v>4161</v>
      </c>
      <c r="AR393" s="82" t="s">
        <v>12790</v>
      </c>
      <c r="AS393" s="82" t="s">
        <v>4382</v>
      </c>
      <c r="AT393" s="82" t="s">
        <v>3070</v>
      </c>
      <c r="AU393" s="82" t="s">
        <v>3839</v>
      </c>
      <c r="AV393" s="82" t="s">
        <v>618</v>
      </c>
      <c r="AW393" s="82" t="s">
        <v>10391</v>
      </c>
      <c r="AX393" s="82" t="s">
        <v>333</v>
      </c>
      <c r="AY393" s="82" t="s">
        <v>11534</v>
      </c>
      <c r="AZ393" s="82" t="s">
        <v>1271</v>
      </c>
      <c r="BA393" s="82" t="s">
        <v>55</v>
      </c>
      <c r="BB393" s="82" t="s">
        <v>137</v>
      </c>
      <c r="BC393" s="82" t="s">
        <v>1799</v>
      </c>
      <c r="BD393" s="82" t="s">
        <v>12891</v>
      </c>
      <c r="BE393" s="82" t="s">
        <v>3747</v>
      </c>
      <c r="BF393" s="82" t="s">
        <v>947</v>
      </c>
      <c r="BG393" s="82" t="s">
        <v>12779</v>
      </c>
      <c r="BH393" s="82" t="s">
        <v>632</v>
      </c>
      <c r="BI393" s="82" t="s">
        <v>17944</v>
      </c>
      <c r="BJ393" s="82" t="s">
        <v>9620</v>
      </c>
      <c r="BK393" s="82" t="s">
        <v>19279</v>
      </c>
      <c r="BL393" s="82" t="s">
        <v>7652</v>
      </c>
      <c r="BN393" s="82" t="s">
        <v>17089</v>
      </c>
      <c r="BO393" s="82" t="s">
        <v>21560</v>
      </c>
      <c r="BP393" s="82" t="s">
        <v>1084</v>
      </c>
      <c r="BQ393" s="82" t="s">
        <v>2866</v>
      </c>
      <c r="BR393" s="82" t="s">
        <v>6902</v>
      </c>
      <c r="BS393" s="82" t="s">
        <v>21152</v>
      </c>
      <c r="BT393" s="82" t="s">
        <v>1768</v>
      </c>
      <c r="BU393" s="82" t="s">
        <v>20676</v>
      </c>
      <c r="BV393" s="82" t="s">
        <v>7483</v>
      </c>
      <c r="BW393" s="82" t="s">
        <v>22288</v>
      </c>
      <c r="BX393" s="82" t="s">
        <v>1478</v>
      </c>
      <c r="BY393" s="82" t="s">
        <v>645</v>
      </c>
      <c r="BZ393" s="82" t="s">
        <v>22984</v>
      </c>
      <c r="CA393" s="82" t="s">
        <v>14221</v>
      </c>
      <c r="CB393" s="82" t="s">
        <v>12496</v>
      </c>
      <c r="CC393" s="82" t="s">
        <v>8111</v>
      </c>
      <c r="CD393" s="82" t="s">
        <v>1717</v>
      </c>
      <c r="CE393" s="82" t="s">
        <v>8688</v>
      </c>
      <c r="CF393" s="82" t="s">
        <v>13640</v>
      </c>
      <c r="CG393" s="82" t="s">
        <v>12885</v>
      </c>
      <c r="CH393" s="82" t="s">
        <v>7921</v>
      </c>
      <c r="CI393" s="82" t="s">
        <v>19641</v>
      </c>
      <c r="CJ393" s="82" t="s">
        <v>2630</v>
      </c>
      <c r="CK393" s="82" t="s">
        <v>2625</v>
      </c>
      <c r="CL393" s="82" t="s">
        <v>618</v>
      </c>
      <c r="CM393" s="82" t="s">
        <v>8964</v>
      </c>
      <c r="CO393" s="82" t="s">
        <v>17113</v>
      </c>
    </row>
    <row r="394" spans="3:93" ht="16.5" x14ac:dyDescent="0.25">
      <c r="C394" s="81" t="s">
        <v>5310</v>
      </c>
      <c r="D394" s="82" t="s">
        <v>5311</v>
      </c>
      <c r="E394" s="82" t="s">
        <v>5794</v>
      </c>
      <c r="F394" s="82" t="s">
        <v>6229</v>
      </c>
      <c r="G394" s="82" t="s">
        <v>6966</v>
      </c>
      <c r="H394" s="82" t="s">
        <v>7585</v>
      </c>
      <c r="I394" s="82" t="s">
        <v>1076</v>
      </c>
      <c r="J394" s="82" t="s">
        <v>8720</v>
      </c>
      <c r="K394" s="82" t="s">
        <v>9457</v>
      </c>
      <c r="L394" s="82" t="s">
        <v>783</v>
      </c>
      <c r="M394" s="82" t="s">
        <v>10163</v>
      </c>
      <c r="N394" s="82" t="s">
        <v>8496</v>
      </c>
      <c r="O394" s="82" t="s">
        <v>10697</v>
      </c>
      <c r="P394" s="82" t="s">
        <v>11690</v>
      </c>
      <c r="Q394" s="82" t="s">
        <v>3953</v>
      </c>
      <c r="R394" s="82" t="s">
        <v>449</v>
      </c>
      <c r="S394" s="82" t="s">
        <v>3336</v>
      </c>
      <c r="T394" s="82" t="s">
        <v>12505</v>
      </c>
      <c r="U394" s="82" t="s">
        <v>12214</v>
      </c>
      <c r="V394" s="82" t="s">
        <v>3002</v>
      </c>
      <c r="W394" s="82" t="s">
        <v>13477</v>
      </c>
      <c r="X394" s="82" t="s">
        <v>13043</v>
      </c>
      <c r="Y394" s="82" t="s">
        <v>12696</v>
      </c>
      <c r="Z394" s="82" t="s">
        <v>13895</v>
      </c>
      <c r="AA394" s="82" t="s">
        <v>14417</v>
      </c>
      <c r="AB394" s="82" t="s">
        <v>429</v>
      </c>
      <c r="AC394" s="82" t="s">
        <v>12830</v>
      </c>
      <c r="AE394" s="82" t="s">
        <v>16137</v>
      </c>
      <c r="AF394" s="82" t="s">
        <v>15226</v>
      </c>
      <c r="AG394" s="82" t="s">
        <v>14913</v>
      </c>
      <c r="AH394" s="82" t="s">
        <v>2530</v>
      </c>
      <c r="AI394" s="82" t="s">
        <v>11043</v>
      </c>
      <c r="AK394" s="82" t="s">
        <v>3123</v>
      </c>
      <c r="AL394" s="82" t="s">
        <v>16567</v>
      </c>
      <c r="AM394" s="82" t="s">
        <v>935</v>
      </c>
      <c r="AN394" s="82" t="s">
        <v>7308</v>
      </c>
      <c r="AO394" s="82" t="s">
        <v>18391</v>
      </c>
      <c r="AP394" s="82" t="s">
        <v>18003</v>
      </c>
      <c r="AQ394" s="82" t="s">
        <v>1722</v>
      </c>
      <c r="AR394" s="82" t="s">
        <v>950</v>
      </c>
      <c r="AS394" s="82" t="s">
        <v>3229</v>
      </c>
      <c r="AT394" s="82" t="s">
        <v>1710</v>
      </c>
      <c r="AU394" s="82" t="s">
        <v>1121</v>
      </c>
      <c r="AV394" s="82" t="s">
        <v>1155</v>
      </c>
      <c r="AW394" s="82" t="s">
        <v>18707</v>
      </c>
      <c r="AX394" s="82" t="s">
        <v>8057</v>
      </c>
      <c r="AY394" s="82" t="s">
        <v>8855</v>
      </c>
      <c r="AZ394" s="82" t="s">
        <v>10408</v>
      </c>
      <c r="BA394" s="82" t="s">
        <v>1702</v>
      </c>
      <c r="BB394" s="82" t="s">
        <v>330</v>
      </c>
      <c r="BC394" s="82" t="s">
        <v>52</v>
      </c>
      <c r="BD394" s="82" t="s">
        <v>9815</v>
      </c>
      <c r="BE394" s="82" t="s">
        <v>3830</v>
      </c>
      <c r="BF394" s="82" t="s">
        <v>15262</v>
      </c>
      <c r="BG394" s="82" t="s">
        <v>19385</v>
      </c>
      <c r="BH394" s="82" t="s">
        <v>729</v>
      </c>
      <c r="BI394" s="82" t="s">
        <v>20479</v>
      </c>
      <c r="BJ394" s="82" t="s">
        <v>2041</v>
      </c>
      <c r="BK394" s="82" t="s">
        <v>19280</v>
      </c>
      <c r="BL394" s="82" t="s">
        <v>2623</v>
      </c>
      <c r="BN394" s="82" t="s">
        <v>16897</v>
      </c>
      <c r="BO394" s="82" t="s">
        <v>21561</v>
      </c>
      <c r="BP394" s="82" t="s">
        <v>3336</v>
      </c>
      <c r="BQ394" s="82" t="s">
        <v>13037</v>
      </c>
      <c r="BR394" s="82" t="s">
        <v>7797</v>
      </c>
      <c r="BS394" s="82" t="s">
        <v>21153</v>
      </c>
      <c r="BT394" s="82" t="s">
        <v>18089</v>
      </c>
      <c r="BU394" s="82" t="s">
        <v>20677</v>
      </c>
      <c r="BV394" s="82" t="s">
        <v>21685</v>
      </c>
      <c r="BW394" s="82" t="s">
        <v>22289</v>
      </c>
      <c r="BX394" s="82" t="s">
        <v>3676</v>
      </c>
      <c r="BY394" s="82" t="s">
        <v>3870</v>
      </c>
      <c r="BZ394" s="82" t="s">
        <v>8310</v>
      </c>
      <c r="CA394" s="82" t="s">
        <v>8265</v>
      </c>
      <c r="CB394" s="82" t="s">
        <v>22668</v>
      </c>
      <c r="CC394" s="82" t="s">
        <v>22893</v>
      </c>
      <c r="CD394" s="82" t="s">
        <v>9539</v>
      </c>
      <c r="CE394" s="82" t="s">
        <v>14246</v>
      </c>
      <c r="CF394" s="82" t="s">
        <v>15989</v>
      </c>
      <c r="CG394" s="82" t="s">
        <v>18086</v>
      </c>
      <c r="CH394" s="82" t="s">
        <v>12834</v>
      </c>
      <c r="CI394" s="82" t="s">
        <v>22656</v>
      </c>
      <c r="CJ394" s="82" t="s">
        <v>62</v>
      </c>
      <c r="CK394" s="82" t="s">
        <v>3335</v>
      </c>
      <c r="CL394" s="82" t="s">
        <v>3759</v>
      </c>
      <c r="CM394" s="82" t="s">
        <v>11449</v>
      </c>
      <c r="CO394" s="82" t="s">
        <v>7215</v>
      </c>
    </row>
    <row r="395" spans="3:93" ht="16.5" x14ac:dyDescent="0.25">
      <c r="C395" s="81" t="s">
        <v>5312</v>
      </c>
      <c r="D395" s="82" t="s">
        <v>5313</v>
      </c>
      <c r="E395" s="82" t="s">
        <v>5795</v>
      </c>
      <c r="F395" s="82" t="s">
        <v>6230</v>
      </c>
      <c r="G395" s="82" t="s">
        <v>6967</v>
      </c>
      <c r="H395" s="82" t="s">
        <v>1197</v>
      </c>
      <c r="I395" s="82" t="s">
        <v>4383</v>
      </c>
      <c r="J395" s="82" t="s">
        <v>8722</v>
      </c>
      <c r="K395" s="82" t="s">
        <v>9458</v>
      </c>
      <c r="L395" s="82" t="s">
        <v>9777</v>
      </c>
      <c r="M395" s="82" t="s">
        <v>10164</v>
      </c>
      <c r="N395" s="82" t="s">
        <v>10851</v>
      </c>
      <c r="O395" s="82" t="s">
        <v>10758</v>
      </c>
      <c r="P395" s="82" t="s">
        <v>11691</v>
      </c>
      <c r="Q395" s="82" t="s">
        <v>8937</v>
      </c>
      <c r="R395" s="82" t="s">
        <v>2892</v>
      </c>
      <c r="S395" s="82" t="s">
        <v>1927</v>
      </c>
      <c r="T395" s="82" t="s">
        <v>12506</v>
      </c>
      <c r="U395" s="82" t="s">
        <v>12215</v>
      </c>
      <c r="V395" s="82" t="s">
        <v>12309</v>
      </c>
      <c r="W395" s="82" t="s">
        <v>13478</v>
      </c>
      <c r="X395" s="82" t="s">
        <v>9210</v>
      </c>
      <c r="Y395" s="82" t="s">
        <v>12766</v>
      </c>
      <c r="Z395" s="82" t="s">
        <v>13896</v>
      </c>
      <c r="AA395" s="82" t="s">
        <v>14420</v>
      </c>
      <c r="AB395" s="82" t="s">
        <v>12814</v>
      </c>
      <c r="AC395" s="82" t="s">
        <v>4380</v>
      </c>
      <c r="AE395" s="82" t="s">
        <v>16138</v>
      </c>
      <c r="AF395" s="82" t="s">
        <v>7511</v>
      </c>
      <c r="AG395" s="82" t="s">
        <v>7173</v>
      </c>
      <c r="AH395" s="82" t="s">
        <v>2536</v>
      </c>
      <c r="AI395" s="82" t="s">
        <v>11039</v>
      </c>
      <c r="AK395" s="82" t="s">
        <v>3119</v>
      </c>
      <c r="AL395" s="82" t="s">
        <v>16570</v>
      </c>
      <c r="AM395" s="82" t="s">
        <v>3658</v>
      </c>
      <c r="AN395" s="82" t="s">
        <v>16780</v>
      </c>
      <c r="AO395" s="82" t="s">
        <v>13517</v>
      </c>
      <c r="AP395" s="82" t="s">
        <v>13464</v>
      </c>
      <c r="AQ395" s="82" t="s">
        <v>1817</v>
      </c>
      <c r="AR395" s="82" t="s">
        <v>4162</v>
      </c>
      <c r="AS395" s="82" t="s">
        <v>8062</v>
      </c>
      <c r="AT395" s="82" t="s">
        <v>2149</v>
      </c>
      <c r="AU395" s="82" t="s">
        <v>1717</v>
      </c>
      <c r="AV395" s="82" t="s">
        <v>465</v>
      </c>
      <c r="AW395" s="82" t="s">
        <v>18708</v>
      </c>
      <c r="AX395" s="82" t="s">
        <v>3765</v>
      </c>
      <c r="AY395" s="82" t="s">
        <v>8819</v>
      </c>
      <c r="AZ395" s="82" t="s">
        <v>18213</v>
      </c>
      <c r="BA395" s="82" t="s">
        <v>12827</v>
      </c>
      <c r="BB395" s="82" t="s">
        <v>7653</v>
      </c>
      <c r="BC395" s="82" t="s">
        <v>1160</v>
      </c>
      <c r="BD395" s="82" t="s">
        <v>9706</v>
      </c>
      <c r="BE395" s="82" t="s">
        <v>11795</v>
      </c>
      <c r="BF395" s="82" t="s">
        <v>13937</v>
      </c>
      <c r="BG395" s="82" t="s">
        <v>9068</v>
      </c>
      <c r="BH395" s="82" t="s">
        <v>624</v>
      </c>
      <c r="BI395" s="82" t="s">
        <v>13606</v>
      </c>
      <c r="BJ395" s="82" t="s">
        <v>11777</v>
      </c>
      <c r="BK395" s="82" t="s">
        <v>19281</v>
      </c>
      <c r="BL395" s="82" t="s">
        <v>4170</v>
      </c>
      <c r="BN395" s="82" t="s">
        <v>14891</v>
      </c>
      <c r="BO395" s="82" t="s">
        <v>21562</v>
      </c>
      <c r="BP395" s="82" t="s">
        <v>12883</v>
      </c>
      <c r="BQ395" s="82" t="s">
        <v>12495</v>
      </c>
      <c r="BR395" s="82" t="s">
        <v>21637</v>
      </c>
      <c r="BS395" s="82" t="s">
        <v>21154</v>
      </c>
      <c r="BT395" s="82" t="s">
        <v>12554</v>
      </c>
      <c r="BU395" s="82" t="s">
        <v>20678</v>
      </c>
      <c r="BV395" s="82" t="s">
        <v>20280</v>
      </c>
      <c r="BW395" s="82" t="s">
        <v>22290</v>
      </c>
      <c r="BX395" s="82" t="s">
        <v>3674</v>
      </c>
      <c r="BY395" s="82" t="s">
        <v>4165</v>
      </c>
      <c r="BZ395" s="82" t="s">
        <v>11257</v>
      </c>
      <c r="CA395" s="82" t="s">
        <v>8273</v>
      </c>
      <c r="CB395" s="82" t="s">
        <v>12479</v>
      </c>
      <c r="CC395" s="82" t="s">
        <v>14522</v>
      </c>
      <c r="CD395" s="82" t="s">
        <v>11767</v>
      </c>
      <c r="CE395" s="82" t="s">
        <v>8712</v>
      </c>
      <c r="CF395" s="82" t="s">
        <v>10699</v>
      </c>
      <c r="CG395" s="82" t="s">
        <v>12782</v>
      </c>
      <c r="CH395" s="82" t="s">
        <v>16578</v>
      </c>
      <c r="CI395" s="82" t="s">
        <v>19650</v>
      </c>
      <c r="CJ395" s="82" t="s">
        <v>1074</v>
      </c>
      <c r="CK395" s="82" t="s">
        <v>12828</v>
      </c>
      <c r="CL395" s="82" t="s">
        <v>9573</v>
      </c>
      <c r="CM395" s="82" t="s">
        <v>8976</v>
      </c>
      <c r="CO395" s="82" t="s">
        <v>7123</v>
      </c>
    </row>
    <row r="396" spans="3:93" ht="16.5" x14ac:dyDescent="0.25">
      <c r="C396" s="81" t="s">
        <v>5314</v>
      </c>
      <c r="D396" s="82" t="s">
        <v>5315</v>
      </c>
      <c r="E396" s="82" t="s">
        <v>5796</v>
      </c>
      <c r="F396" s="82" t="s">
        <v>6231</v>
      </c>
      <c r="G396" s="82" t="s">
        <v>6929</v>
      </c>
      <c r="H396" s="82" t="s">
        <v>7581</v>
      </c>
      <c r="I396" s="82" t="s">
        <v>2630</v>
      </c>
      <c r="J396" s="82" t="s">
        <v>8617</v>
      </c>
      <c r="K396" s="82" t="s">
        <v>9459</v>
      </c>
      <c r="L396" s="82" t="s">
        <v>9724</v>
      </c>
      <c r="M396" s="82" t="s">
        <v>10165</v>
      </c>
      <c r="N396" s="82" t="s">
        <v>11118</v>
      </c>
      <c r="O396" s="82" t="s">
        <v>10761</v>
      </c>
      <c r="P396" s="82" t="s">
        <v>11674</v>
      </c>
      <c r="Q396" s="82" t="s">
        <v>2043</v>
      </c>
      <c r="R396" s="82" t="s">
        <v>449</v>
      </c>
      <c r="S396" s="82" t="s">
        <v>12793</v>
      </c>
      <c r="T396" s="82" t="s">
        <v>12337</v>
      </c>
      <c r="U396" s="82" t="s">
        <v>12216</v>
      </c>
      <c r="V396" s="82" t="s">
        <v>11305</v>
      </c>
      <c r="W396" s="82" t="s">
        <v>13479</v>
      </c>
      <c r="X396" s="82" t="s">
        <v>12460</v>
      </c>
      <c r="Y396" s="82" t="s">
        <v>9702</v>
      </c>
      <c r="Z396" s="82" t="s">
        <v>13897</v>
      </c>
      <c r="AA396" s="82" t="s">
        <v>14423</v>
      </c>
      <c r="AB396" s="82" t="s">
        <v>12753</v>
      </c>
      <c r="AC396" s="82" t="s">
        <v>338</v>
      </c>
      <c r="AE396" s="82" t="s">
        <v>16139</v>
      </c>
      <c r="AF396" s="82" t="s">
        <v>6522</v>
      </c>
      <c r="AG396" s="82" t="s">
        <v>14918</v>
      </c>
      <c r="AH396" s="82" t="s">
        <v>15265</v>
      </c>
      <c r="AI396" s="82" t="s">
        <v>15754</v>
      </c>
      <c r="AK396" s="82" t="s">
        <v>440</v>
      </c>
      <c r="AL396" s="82" t="s">
        <v>16571</v>
      </c>
      <c r="AM396" s="82" t="s">
        <v>658</v>
      </c>
      <c r="AN396" s="82" t="s">
        <v>15163</v>
      </c>
      <c r="AO396" s="82" t="s">
        <v>18392</v>
      </c>
      <c r="AP396" s="82" t="s">
        <v>18004</v>
      </c>
      <c r="AQ396" s="82" t="s">
        <v>4357</v>
      </c>
      <c r="AR396" s="82" t="s">
        <v>952</v>
      </c>
      <c r="AS396" s="82" t="s">
        <v>12831</v>
      </c>
      <c r="AT396" s="82" t="s">
        <v>2143</v>
      </c>
      <c r="AU396" s="82" t="s">
        <v>1848</v>
      </c>
      <c r="AV396" s="82" t="s">
        <v>624</v>
      </c>
      <c r="AW396" s="82" t="s">
        <v>18709</v>
      </c>
      <c r="AX396" s="82" t="s">
        <v>7651</v>
      </c>
      <c r="AY396" s="82" t="s">
        <v>11331</v>
      </c>
      <c r="AZ396" s="82" t="s">
        <v>10495</v>
      </c>
      <c r="BA396" s="82" t="s">
        <v>1082</v>
      </c>
      <c r="BB396" s="82" t="s">
        <v>329</v>
      </c>
      <c r="BC396" s="82" t="s">
        <v>1799</v>
      </c>
      <c r="BD396" s="82" t="s">
        <v>12695</v>
      </c>
      <c r="BE396" s="82" t="s">
        <v>9564</v>
      </c>
      <c r="BF396" s="82" t="s">
        <v>1930</v>
      </c>
      <c r="BG396" s="82" t="s">
        <v>9018</v>
      </c>
      <c r="BH396" s="82" t="s">
        <v>743</v>
      </c>
      <c r="BI396" s="82" t="s">
        <v>20481</v>
      </c>
      <c r="BJ396" s="82" t="s">
        <v>9635</v>
      </c>
      <c r="BK396" s="82" t="s">
        <v>19282</v>
      </c>
      <c r="BL396" s="82" t="s">
        <v>2618</v>
      </c>
      <c r="BN396" s="82" t="s">
        <v>15141</v>
      </c>
      <c r="BO396" s="82" t="s">
        <v>21520</v>
      </c>
      <c r="BP396" s="82" t="s">
        <v>12793</v>
      </c>
      <c r="BQ396" s="82" t="s">
        <v>19367</v>
      </c>
      <c r="BR396" s="82" t="s">
        <v>16559</v>
      </c>
      <c r="BS396" s="82" t="s">
        <v>21155</v>
      </c>
      <c r="BT396" s="82" t="s">
        <v>9090</v>
      </c>
      <c r="BU396" s="82" t="s">
        <v>20664</v>
      </c>
      <c r="BV396" s="82" t="s">
        <v>7357</v>
      </c>
      <c r="BW396" s="82" t="s">
        <v>22291</v>
      </c>
      <c r="BX396" s="82" t="s">
        <v>3831</v>
      </c>
      <c r="BY396" s="82" t="s">
        <v>12887</v>
      </c>
      <c r="BZ396" s="82" t="s">
        <v>22986</v>
      </c>
      <c r="CA396" s="82" t="s">
        <v>14187</v>
      </c>
      <c r="CB396" s="82" t="s">
        <v>12513</v>
      </c>
      <c r="CC396" s="82" t="s">
        <v>8150</v>
      </c>
      <c r="CD396" s="82" t="s">
        <v>2154</v>
      </c>
      <c r="CE396" s="82" t="s">
        <v>8573</v>
      </c>
      <c r="CF396" s="82" t="s">
        <v>9390</v>
      </c>
      <c r="CG396" s="82" t="s">
        <v>952</v>
      </c>
      <c r="CH396" s="82" t="s">
        <v>7918</v>
      </c>
      <c r="CI396" s="82" t="s">
        <v>14645</v>
      </c>
      <c r="CJ396" s="82" t="s">
        <v>2628</v>
      </c>
      <c r="CK396" s="82" t="s">
        <v>2627</v>
      </c>
      <c r="CL396" s="82" t="s">
        <v>734</v>
      </c>
      <c r="CM396" s="82" t="s">
        <v>9643</v>
      </c>
      <c r="CO396" s="82" t="s">
        <v>16353</v>
      </c>
    </row>
    <row r="397" spans="3:93" ht="16.5" x14ac:dyDescent="0.25">
      <c r="C397" s="81" t="s">
        <v>5316</v>
      </c>
      <c r="D397" s="82" t="s">
        <v>5317</v>
      </c>
      <c r="E397" s="82" t="s">
        <v>5797</v>
      </c>
      <c r="F397" s="82" t="s">
        <v>6232</v>
      </c>
      <c r="G397" s="82" t="s">
        <v>6969</v>
      </c>
      <c r="H397" s="82" t="s">
        <v>7581</v>
      </c>
      <c r="I397" s="82" t="s">
        <v>2629</v>
      </c>
      <c r="J397" s="82" t="s">
        <v>8727</v>
      </c>
      <c r="K397" s="82" t="s">
        <v>9460</v>
      </c>
      <c r="L397" s="82" t="s">
        <v>9782</v>
      </c>
      <c r="M397" s="82" t="s">
        <v>10166</v>
      </c>
      <c r="N397" s="82" t="s">
        <v>11208</v>
      </c>
      <c r="O397" s="82" t="s">
        <v>10764</v>
      </c>
      <c r="P397" s="82" t="s">
        <v>11622</v>
      </c>
      <c r="Q397" s="82" t="s">
        <v>1741</v>
      </c>
      <c r="R397" s="82" t="s">
        <v>3379</v>
      </c>
      <c r="S397" s="82" t="s">
        <v>1929</v>
      </c>
      <c r="T397" s="82" t="s">
        <v>12510</v>
      </c>
      <c r="U397" s="82" t="s">
        <v>12217</v>
      </c>
      <c r="V397" s="82" t="s">
        <v>11544</v>
      </c>
      <c r="W397" s="82" t="s">
        <v>13481</v>
      </c>
      <c r="X397" s="82" t="s">
        <v>13046</v>
      </c>
      <c r="Y397" s="82" t="s">
        <v>9716</v>
      </c>
      <c r="Z397" s="82" t="s">
        <v>13898</v>
      </c>
      <c r="AA397" s="82" t="s">
        <v>14425</v>
      </c>
      <c r="AB397" s="82" t="s">
        <v>8820</v>
      </c>
      <c r="AC397" s="82" t="s">
        <v>337</v>
      </c>
      <c r="AE397" s="82" t="s">
        <v>16140</v>
      </c>
      <c r="AF397" s="82" t="s">
        <v>15228</v>
      </c>
      <c r="AG397" s="82" t="s">
        <v>14920</v>
      </c>
      <c r="AH397" s="82" t="s">
        <v>2044</v>
      </c>
      <c r="AI397" s="82" t="s">
        <v>15755</v>
      </c>
      <c r="AK397" s="82" t="s">
        <v>12705</v>
      </c>
      <c r="AL397" s="82" t="s">
        <v>16564</v>
      </c>
      <c r="AM397" s="82" t="s">
        <v>650</v>
      </c>
      <c r="AN397" s="82" t="s">
        <v>6407</v>
      </c>
      <c r="AO397" s="82" t="s">
        <v>18393</v>
      </c>
      <c r="AP397" s="82" t="s">
        <v>18005</v>
      </c>
      <c r="AQ397" s="82" t="s">
        <v>12576</v>
      </c>
      <c r="AR397" s="82" t="s">
        <v>1695</v>
      </c>
      <c r="AS397" s="82" t="s">
        <v>4382</v>
      </c>
      <c r="AT397" s="82" t="s">
        <v>12568</v>
      </c>
      <c r="AU397" s="82" t="s">
        <v>12572</v>
      </c>
      <c r="AV397" s="82" t="s">
        <v>9532</v>
      </c>
      <c r="AW397" s="82" t="s">
        <v>17821</v>
      </c>
      <c r="AX397" s="82" t="s">
        <v>7651</v>
      </c>
      <c r="AY397" s="82" t="s">
        <v>9679</v>
      </c>
      <c r="AZ397" s="82" t="s">
        <v>18662</v>
      </c>
      <c r="BA397" s="82" t="s">
        <v>1082</v>
      </c>
      <c r="BB397" s="82" t="s">
        <v>328</v>
      </c>
      <c r="BC397" s="82" t="s">
        <v>9541</v>
      </c>
      <c r="BD397" s="82" t="s">
        <v>3128</v>
      </c>
      <c r="BE397" s="82" t="s">
        <v>9564</v>
      </c>
      <c r="BF397" s="82" t="s">
        <v>1928</v>
      </c>
      <c r="BG397" s="82" t="s">
        <v>19386</v>
      </c>
      <c r="BH397" s="82" t="s">
        <v>3012</v>
      </c>
      <c r="BI397" s="82" t="s">
        <v>15974</v>
      </c>
      <c r="BJ397" s="82" t="s">
        <v>9620</v>
      </c>
      <c r="BK397" s="82" t="s">
        <v>19283</v>
      </c>
      <c r="BL397" s="82" t="s">
        <v>8056</v>
      </c>
      <c r="BN397" s="82" t="s">
        <v>17089</v>
      </c>
      <c r="BO397" s="82" t="s">
        <v>21563</v>
      </c>
      <c r="BP397" s="82" t="s">
        <v>649</v>
      </c>
      <c r="BQ397" s="82" t="s">
        <v>11514</v>
      </c>
      <c r="BR397" s="82" t="s">
        <v>7877</v>
      </c>
      <c r="BS397" s="82" t="s">
        <v>21156</v>
      </c>
      <c r="BT397" s="82" t="s">
        <v>9069</v>
      </c>
      <c r="BU397" s="82" t="s">
        <v>13654</v>
      </c>
      <c r="BV397" s="82" t="s">
        <v>13968</v>
      </c>
      <c r="BW397" s="82" t="s">
        <v>22292</v>
      </c>
      <c r="BX397" s="82" t="s">
        <v>8932</v>
      </c>
      <c r="BY397" s="82" t="s">
        <v>950</v>
      </c>
      <c r="BZ397" s="82" t="s">
        <v>8391</v>
      </c>
      <c r="CA397" s="82" t="s">
        <v>8693</v>
      </c>
      <c r="CB397" s="82" t="s">
        <v>19364</v>
      </c>
      <c r="CC397" s="82" t="s">
        <v>8111</v>
      </c>
      <c r="CD397" s="82" t="s">
        <v>11766</v>
      </c>
      <c r="CE397" s="82" t="s">
        <v>8689</v>
      </c>
      <c r="CF397" s="82" t="s">
        <v>20793</v>
      </c>
      <c r="CG397" s="82" t="s">
        <v>1086</v>
      </c>
      <c r="CH397" s="82" t="s">
        <v>22416</v>
      </c>
      <c r="CI397" s="82" t="s">
        <v>19636</v>
      </c>
      <c r="CJ397" s="82" t="s">
        <v>2630</v>
      </c>
      <c r="CK397" s="82" t="s">
        <v>2625</v>
      </c>
      <c r="CL397" s="82" t="s">
        <v>625</v>
      </c>
      <c r="CM397" s="82" t="s">
        <v>11369</v>
      </c>
      <c r="CO397" s="82" t="s">
        <v>16863</v>
      </c>
    </row>
    <row r="398" spans="3:93" ht="16.5" x14ac:dyDescent="0.25">
      <c r="C398" s="81" t="s">
        <v>5318</v>
      </c>
      <c r="D398" s="82" t="s">
        <v>5319</v>
      </c>
      <c r="E398" s="82" t="s">
        <v>5798</v>
      </c>
      <c r="F398" s="82" t="s">
        <v>6233</v>
      </c>
      <c r="G398" s="82" t="s">
        <v>6971</v>
      </c>
      <c r="H398" s="82" t="s">
        <v>7649</v>
      </c>
      <c r="I398" s="82" t="s">
        <v>2628</v>
      </c>
      <c r="J398" s="82" t="s">
        <v>8730</v>
      </c>
      <c r="K398" s="82" t="s">
        <v>9461</v>
      </c>
      <c r="L398" s="82" t="s">
        <v>9784</v>
      </c>
      <c r="M398" s="82" t="s">
        <v>10168</v>
      </c>
      <c r="N398" s="82" t="s">
        <v>11252</v>
      </c>
      <c r="O398" s="82" t="s">
        <v>10765</v>
      </c>
      <c r="P398" s="82" t="s">
        <v>11695</v>
      </c>
      <c r="Q398" s="82" t="s">
        <v>9628</v>
      </c>
      <c r="R398" s="82" t="s">
        <v>452</v>
      </c>
      <c r="S398" s="82" t="s">
        <v>1085</v>
      </c>
      <c r="T398" s="82" t="s">
        <v>11487</v>
      </c>
      <c r="U398" s="82" t="s">
        <v>12218</v>
      </c>
      <c r="V398" s="82" t="s">
        <v>3005</v>
      </c>
      <c r="W398" s="82" t="s">
        <v>13482</v>
      </c>
      <c r="X398" s="82" t="s">
        <v>9091</v>
      </c>
      <c r="Y398" s="82" t="s">
        <v>802</v>
      </c>
      <c r="Z398" s="82" t="s">
        <v>13899</v>
      </c>
      <c r="AA398" s="82" t="s">
        <v>14427</v>
      </c>
      <c r="AB398" s="82" t="s">
        <v>8892</v>
      </c>
      <c r="AC398" s="82" t="s">
        <v>2620</v>
      </c>
      <c r="AE398" s="82" t="s">
        <v>16142</v>
      </c>
      <c r="AF398" s="82" t="s">
        <v>15189</v>
      </c>
      <c r="AG398" s="82" t="s">
        <v>14338</v>
      </c>
      <c r="AH398" s="82" t="s">
        <v>8936</v>
      </c>
      <c r="AI398" s="82" t="s">
        <v>8301</v>
      </c>
      <c r="AK398" s="82" t="s">
        <v>11320</v>
      </c>
      <c r="AL398" s="82" t="s">
        <v>7741</v>
      </c>
      <c r="AM398" s="82" t="s">
        <v>650</v>
      </c>
      <c r="AN398" s="82" t="s">
        <v>6781</v>
      </c>
      <c r="AO398" s="82" t="s">
        <v>18394</v>
      </c>
      <c r="AP398" s="82" t="s">
        <v>13094</v>
      </c>
      <c r="AQ398" s="82" t="s">
        <v>12573</v>
      </c>
      <c r="AR398" s="82" t="s">
        <v>947</v>
      </c>
      <c r="AS398" s="82" t="s">
        <v>3335</v>
      </c>
      <c r="AT398" s="82" t="s">
        <v>12570</v>
      </c>
      <c r="AU398" s="82" t="s">
        <v>2153</v>
      </c>
      <c r="AV398" s="82" t="s">
        <v>9568</v>
      </c>
      <c r="AW398" s="82" t="s">
        <v>11597</v>
      </c>
      <c r="AX398" s="82" t="s">
        <v>2615</v>
      </c>
      <c r="AY398" s="82" t="s">
        <v>9779</v>
      </c>
      <c r="AZ398" s="82" t="s">
        <v>20088</v>
      </c>
      <c r="BA398" s="82" t="s">
        <v>661</v>
      </c>
      <c r="BB398" s="82" t="s">
        <v>328</v>
      </c>
      <c r="BC398" s="82" t="s">
        <v>1805</v>
      </c>
      <c r="BD398" s="82" t="s">
        <v>8852</v>
      </c>
      <c r="BE398" s="82" t="s">
        <v>3756</v>
      </c>
      <c r="BF398" s="82" t="s">
        <v>129</v>
      </c>
      <c r="BG398" s="82" t="s">
        <v>19387</v>
      </c>
      <c r="BH398" s="82" t="s">
        <v>4249</v>
      </c>
      <c r="BI398" s="82" t="s">
        <v>10229</v>
      </c>
      <c r="BJ398" s="82" t="s">
        <v>12381</v>
      </c>
      <c r="BK398" s="82" t="s">
        <v>19284</v>
      </c>
      <c r="BL398" s="82" t="s">
        <v>8056</v>
      </c>
      <c r="BN398" s="82" t="s">
        <v>14411</v>
      </c>
      <c r="BO398" s="82" t="s">
        <v>21527</v>
      </c>
      <c r="BP398" s="82" t="s">
        <v>653</v>
      </c>
      <c r="BQ398" s="82" t="s">
        <v>12481</v>
      </c>
      <c r="BR398" s="82" t="s">
        <v>7857</v>
      </c>
      <c r="BS398" s="82" t="s">
        <v>21158</v>
      </c>
      <c r="BT398" s="82" t="s">
        <v>9246</v>
      </c>
      <c r="BU398" s="82" t="s">
        <v>20679</v>
      </c>
      <c r="BV398" s="82" t="s">
        <v>20242</v>
      </c>
      <c r="BW398" s="82" t="s">
        <v>22293</v>
      </c>
      <c r="BX398" s="82" t="s">
        <v>3829</v>
      </c>
      <c r="BY398" s="82" t="s">
        <v>4163</v>
      </c>
      <c r="BZ398" s="82" t="s">
        <v>8302</v>
      </c>
      <c r="CA398" s="82" t="s">
        <v>8279</v>
      </c>
      <c r="CB398" s="82" t="s">
        <v>22669</v>
      </c>
      <c r="CC398" s="82" t="s">
        <v>15709</v>
      </c>
      <c r="CD398" s="82" t="s">
        <v>3867</v>
      </c>
      <c r="CE398" s="82" t="s">
        <v>8659</v>
      </c>
      <c r="CF398" s="82" t="s">
        <v>20794</v>
      </c>
      <c r="CG398" s="82" t="s">
        <v>1085</v>
      </c>
      <c r="CH398" s="82" t="s">
        <v>18427</v>
      </c>
      <c r="CI398" s="82" t="s">
        <v>14656</v>
      </c>
      <c r="CJ398" s="82" t="s">
        <v>4170</v>
      </c>
      <c r="CK398" s="82" t="s">
        <v>62</v>
      </c>
      <c r="CL398" s="82" t="s">
        <v>628</v>
      </c>
      <c r="CM398" s="82" t="s">
        <v>665</v>
      </c>
      <c r="CO398" s="82" t="s">
        <v>6721</v>
      </c>
    </row>
    <row r="399" spans="3:93" ht="16.5" x14ac:dyDescent="0.25">
      <c r="C399" s="81" t="s">
        <v>5320</v>
      </c>
      <c r="D399" s="82" t="s">
        <v>5321</v>
      </c>
      <c r="E399" s="82" t="s">
        <v>5799</v>
      </c>
      <c r="F399" s="82" t="s">
        <v>6234</v>
      </c>
      <c r="G399" s="82" t="s">
        <v>6972</v>
      </c>
      <c r="H399" s="82" t="s">
        <v>7585</v>
      </c>
      <c r="I399" s="82" t="s">
        <v>2622</v>
      </c>
      <c r="J399" s="82" t="s">
        <v>8651</v>
      </c>
      <c r="K399" s="82" t="s">
        <v>9463</v>
      </c>
      <c r="L399" s="82" t="s">
        <v>9786</v>
      </c>
      <c r="M399" s="82" t="s">
        <v>10169</v>
      </c>
      <c r="N399" s="82" t="s">
        <v>8293</v>
      </c>
      <c r="O399" s="82" t="s">
        <v>10766</v>
      </c>
      <c r="P399" s="82" t="s">
        <v>9334</v>
      </c>
      <c r="Q399" s="82" t="s">
        <v>9644</v>
      </c>
      <c r="R399" s="82" t="s">
        <v>470</v>
      </c>
      <c r="S399" s="82" t="s">
        <v>1698</v>
      </c>
      <c r="T399" s="82" t="s">
        <v>12512</v>
      </c>
      <c r="U399" s="82" t="s">
        <v>12219</v>
      </c>
      <c r="V399" s="82" t="s">
        <v>583</v>
      </c>
      <c r="W399" s="82" t="s">
        <v>13483</v>
      </c>
      <c r="X399" s="82" t="s">
        <v>4255</v>
      </c>
      <c r="Y399" s="82" t="s">
        <v>2986</v>
      </c>
      <c r="Z399" s="82" t="s">
        <v>13900</v>
      </c>
      <c r="AA399" s="82" t="s">
        <v>14428</v>
      </c>
      <c r="AB399" s="82" t="s">
        <v>2985</v>
      </c>
      <c r="AC399" s="82" t="s">
        <v>2617</v>
      </c>
      <c r="AE399" s="82" t="s">
        <v>13720</v>
      </c>
      <c r="AF399" s="82" t="s">
        <v>15231</v>
      </c>
      <c r="AG399" s="82" t="s">
        <v>14924</v>
      </c>
      <c r="AH399" s="82" t="s">
        <v>1489</v>
      </c>
      <c r="AI399" s="82" t="s">
        <v>15068</v>
      </c>
      <c r="AK399" s="82" t="s">
        <v>9698</v>
      </c>
      <c r="AL399" s="82" t="s">
        <v>7678</v>
      </c>
      <c r="AM399" s="82" t="s">
        <v>652</v>
      </c>
      <c r="AN399" s="82" t="s">
        <v>15202</v>
      </c>
      <c r="AO399" s="82" t="s">
        <v>18395</v>
      </c>
      <c r="AP399" s="82" t="s">
        <v>18006</v>
      </c>
      <c r="AQ399" s="82" t="s">
        <v>1723</v>
      </c>
      <c r="AR399" s="82" t="s">
        <v>944</v>
      </c>
      <c r="AS399" s="82" t="s">
        <v>8063</v>
      </c>
      <c r="AT399" s="82" t="s">
        <v>11766</v>
      </c>
      <c r="AU399" s="82" t="s">
        <v>3863</v>
      </c>
      <c r="AV399" s="82" t="s">
        <v>9561</v>
      </c>
      <c r="AW399" s="82" t="s">
        <v>16046</v>
      </c>
      <c r="AX399" s="82" t="s">
        <v>2615</v>
      </c>
      <c r="AY399" s="82" t="s">
        <v>15268</v>
      </c>
      <c r="AZ399" s="82" t="s">
        <v>4122</v>
      </c>
      <c r="BA399" s="82" t="s">
        <v>661</v>
      </c>
      <c r="BB399" s="82" t="s">
        <v>1445</v>
      </c>
      <c r="BC399" s="82" t="s">
        <v>9534</v>
      </c>
      <c r="BD399" s="82" t="s">
        <v>12767</v>
      </c>
      <c r="BE399" s="82" t="s">
        <v>3749</v>
      </c>
      <c r="BF399" s="82" t="s">
        <v>1694</v>
      </c>
      <c r="BG399" s="82" t="s">
        <v>12453</v>
      </c>
      <c r="BH399" s="82" t="s">
        <v>629</v>
      </c>
      <c r="BI399" s="82" t="s">
        <v>9487</v>
      </c>
      <c r="BJ399" s="82" t="s">
        <v>1727</v>
      </c>
      <c r="BK399" s="82" t="s">
        <v>19285</v>
      </c>
      <c r="BL399" s="82" t="s">
        <v>2618</v>
      </c>
      <c r="BN399" s="82" t="s">
        <v>14306</v>
      </c>
      <c r="BO399" s="82" t="s">
        <v>21564</v>
      </c>
      <c r="BP399" s="82" t="s">
        <v>1926</v>
      </c>
      <c r="BQ399" s="82" t="s">
        <v>9714</v>
      </c>
      <c r="BR399" s="82" t="s">
        <v>7768</v>
      </c>
      <c r="BS399" s="82" t="s">
        <v>21159</v>
      </c>
      <c r="BT399" s="82" t="s">
        <v>11587</v>
      </c>
      <c r="BU399" s="82" t="s">
        <v>20680</v>
      </c>
      <c r="BV399" s="82" t="s">
        <v>7356</v>
      </c>
      <c r="BW399" s="82" t="s">
        <v>22294</v>
      </c>
      <c r="BX399" s="82" t="s">
        <v>4378</v>
      </c>
      <c r="BY399" s="82" t="s">
        <v>637</v>
      </c>
      <c r="BZ399" s="82" t="s">
        <v>8360</v>
      </c>
      <c r="CA399" s="82" t="s">
        <v>14258</v>
      </c>
      <c r="CB399" s="82" t="s">
        <v>9833</v>
      </c>
      <c r="CC399" s="82" t="s">
        <v>8136</v>
      </c>
      <c r="CD399" s="82" t="s">
        <v>2153</v>
      </c>
      <c r="CE399" s="82" t="s">
        <v>15076</v>
      </c>
      <c r="CF399" s="82" t="s">
        <v>20795</v>
      </c>
      <c r="CG399" s="82" t="s">
        <v>1696</v>
      </c>
      <c r="CH399" s="82" t="s">
        <v>7664</v>
      </c>
      <c r="CI399" s="82" t="s">
        <v>14664</v>
      </c>
      <c r="CJ399" s="82" t="s">
        <v>2622</v>
      </c>
      <c r="CK399" s="82" t="s">
        <v>3661</v>
      </c>
      <c r="CL399" s="82" t="s">
        <v>3078</v>
      </c>
      <c r="CM399" s="82" t="s">
        <v>11369</v>
      </c>
      <c r="CO399" s="82" t="s">
        <v>16351</v>
      </c>
    </row>
    <row r="400" spans="3:93" ht="16.5" x14ac:dyDescent="0.25">
      <c r="C400" s="81" t="s">
        <v>5322</v>
      </c>
      <c r="D400" s="82" t="s">
        <v>5323</v>
      </c>
      <c r="E400" s="82" t="s">
        <v>5800</v>
      </c>
      <c r="F400" s="82" t="s">
        <v>6235</v>
      </c>
      <c r="G400" s="82" t="s">
        <v>6974</v>
      </c>
      <c r="H400" s="82" t="s">
        <v>323</v>
      </c>
      <c r="I400" s="82" t="s">
        <v>4382</v>
      </c>
      <c r="J400" s="82" t="s">
        <v>8732</v>
      </c>
      <c r="K400" s="82" t="s">
        <v>9465</v>
      </c>
      <c r="L400" s="82" t="s">
        <v>9702</v>
      </c>
      <c r="M400" s="82" t="s">
        <v>10170</v>
      </c>
      <c r="N400" s="82" t="s">
        <v>10834</v>
      </c>
      <c r="O400" s="82" t="s">
        <v>3183</v>
      </c>
      <c r="P400" s="82" t="s">
        <v>11696</v>
      </c>
      <c r="Q400" s="82" t="s">
        <v>2039</v>
      </c>
      <c r="R400" s="82" t="s">
        <v>614</v>
      </c>
      <c r="S400" s="82" t="s">
        <v>3762</v>
      </c>
      <c r="T400" s="82" t="s">
        <v>12507</v>
      </c>
      <c r="U400" s="82" t="s">
        <v>12220</v>
      </c>
      <c r="V400" s="82" t="s">
        <v>9692</v>
      </c>
      <c r="W400" s="82" t="s">
        <v>13484</v>
      </c>
      <c r="X400" s="82" t="s">
        <v>13047</v>
      </c>
      <c r="Y400" s="82" t="s">
        <v>12767</v>
      </c>
      <c r="Z400" s="82" t="s">
        <v>13901</v>
      </c>
      <c r="AA400" s="82" t="s">
        <v>14429</v>
      </c>
      <c r="AB400" s="82" t="s">
        <v>11500</v>
      </c>
      <c r="AC400" s="82" t="s">
        <v>2625</v>
      </c>
      <c r="AE400" s="82" t="s">
        <v>13265</v>
      </c>
      <c r="AF400" s="82" t="s">
        <v>15232</v>
      </c>
      <c r="AG400" s="82" t="s">
        <v>14927</v>
      </c>
      <c r="AH400" s="82" t="s">
        <v>11783</v>
      </c>
      <c r="AI400" s="82" t="s">
        <v>10866</v>
      </c>
      <c r="AK400" s="82" t="s">
        <v>11315</v>
      </c>
      <c r="AL400" s="82" t="s">
        <v>16576</v>
      </c>
      <c r="AM400" s="82" t="s">
        <v>1084</v>
      </c>
      <c r="AN400" s="82" t="s">
        <v>6543</v>
      </c>
      <c r="AO400" s="82" t="s">
        <v>18396</v>
      </c>
      <c r="AP400" s="82" t="s">
        <v>18008</v>
      </c>
      <c r="AQ400" s="82" t="s">
        <v>1817</v>
      </c>
      <c r="AR400" s="82" t="s">
        <v>14009</v>
      </c>
      <c r="AS400" s="82" t="s">
        <v>3659</v>
      </c>
      <c r="AT400" s="82" t="s">
        <v>3843</v>
      </c>
      <c r="AU400" s="82" t="s">
        <v>3866</v>
      </c>
      <c r="AV400" s="82" t="s">
        <v>3752</v>
      </c>
      <c r="AW400" s="82" t="s">
        <v>10544</v>
      </c>
      <c r="AX400" s="82" t="s">
        <v>7652</v>
      </c>
      <c r="AY400" s="82" t="s">
        <v>3131</v>
      </c>
      <c r="AZ400" s="82" t="s">
        <v>9304</v>
      </c>
      <c r="BA400" s="82" t="s">
        <v>1690</v>
      </c>
      <c r="BB400" s="82" t="s">
        <v>326</v>
      </c>
      <c r="BC400" s="82" t="s">
        <v>1807</v>
      </c>
      <c r="BD400" s="82" t="s">
        <v>8882</v>
      </c>
      <c r="BE400" s="82" t="s">
        <v>1573</v>
      </c>
      <c r="BF400" s="82" t="s">
        <v>18086</v>
      </c>
      <c r="BG400" s="82" t="s">
        <v>4397</v>
      </c>
      <c r="BH400" s="82" t="s">
        <v>623</v>
      </c>
      <c r="BI400" s="82" t="s">
        <v>9369</v>
      </c>
      <c r="BJ400" s="82" t="s">
        <v>1484</v>
      </c>
      <c r="BK400" s="82" t="s">
        <v>19286</v>
      </c>
      <c r="BL400" s="82" t="s">
        <v>3765</v>
      </c>
      <c r="BN400" s="82" t="s">
        <v>14898</v>
      </c>
      <c r="BO400" s="82" t="s">
        <v>21524</v>
      </c>
      <c r="BP400" s="82" t="s">
        <v>12883</v>
      </c>
      <c r="BQ400" s="82" t="s">
        <v>9722</v>
      </c>
      <c r="BR400" s="82" t="s">
        <v>7908</v>
      </c>
      <c r="BS400" s="82" t="s">
        <v>21160</v>
      </c>
      <c r="BT400" s="82" t="s">
        <v>3911</v>
      </c>
      <c r="BU400" s="82" t="s">
        <v>13631</v>
      </c>
      <c r="BV400" s="82" t="s">
        <v>21686</v>
      </c>
      <c r="BW400" s="82" t="s">
        <v>22295</v>
      </c>
      <c r="BX400" s="82" t="s">
        <v>3741</v>
      </c>
      <c r="BY400" s="82" t="s">
        <v>4168</v>
      </c>
      <c r="BZ400" s="82" t="s">
        <v>8399</v>
      </c>
      <c r="CA400" s="82" t="s">
        <v>8745</v>
      </c>
      <c r="CB400" s="82" t="s">
        <v>12513</v>
      </c>
      <c r="CC400" s="82" t="s">
        <v>22894</v>
      </c>
      <c r="CD400" s="82" t="s">
        <v>3842</v>
      </c>
      <c r="CE400" s="82" t="s">
        <v>16622</v>
      </c>
      <c r="CF400" s="82" t="s">
        <v>3196</v>
      </c>
      <c r="CG400" s="82" t="s">
        <v>12790</v>
      </c>
      <c r="CH400" s="82" t="s">
        <v>7626</v>
      </c>
      <c r="CI400" s="82" t="s">
        <v>22658</v>
      </c>
      <c r="CJ400" s="82" t="s">
        <v>1074</v>
      </c>
      <c r="CK400" s="82" t="s">
        <v>3763</v>
      </c>
      <c r="CL400" s="82" t="s">
        <v>740</v>
      </c>
      <c r="CM400" s="82" t="s">
        <v>1738</v>
      </c>
      <c r="CO400" s="82" t="s">
        <v>6444</v>
      </c>
    </row>
    <row r="401" spans="3:93" ht="16.5" x14ac:dyDescent="0.25">
      <c r="C401" s="81" t="s">
        <v>5324</v>
      </c>
      <c r="D401" s="82" t="s">
        <v>5325</v>
      </c>
      <c r="E401" s="82" t="s">
        <v>5801</v>
      </c>
      <c r="F401" s="82" t="s">
        <v>6236</v>
      </c>
      <c r="G401" s="82" t="s">
        <v>6889</v>
      </c>
      <c r="H401" s="82" t="s">
        <v>328</v>
      </c>
      <c r="I401" s="82" t="s">
        <v>8058</v>
      </c>
      <c r="J401" s="82" t="s">
        <v>8733</v>
      </c>
      <c r="K401" s="82" t="s">
        <v>9467</v>
      </c>
      <c r="L401" s="82" t="s">
        <v>3124</v>
      </c>
      <c r="M401" s="82" t="s">
        <v>10171</v>
      </c>
      <c r="N401" s="82" t="s">
        <v>10845</v>
      </c>
      <c r="O401" s="82" t="s">
        <v>10767</v>
      </c>
      <c r="P401" s="82" t="s">
        <v>10278</v>
      </c>
      <c r="Q401" s="82" t="s">
        <v>3065</v>
      </c>
      <c r="R401" s="82" t="s">
        <v>3079</v>
      </c>
      <c r="S401" s="82" t="s">
        <v>12884</v>
      </c>
      <c r="T401" s="82" t="s">
        <v>12515</v>
      </c>
      <c r="U401" s="82" t="s">
        <v>12221</v>
      </c>
      <c r="V401" s="82" t="s">
        <v>9725</v>
      </c>
      <c r="W401" s="82" t="s">
        <v>13485</v>
      </c>
      <c r="X401" s="82" t="s">
        <v>2326</v>
      </c>
      <c r="Y401" s="82" t="s">
        <v>2461</v>
      </c>
      <c r="Z401" s="82" t="s">
        <v>13902</v>
      </c>
      <c r="AA401" s="82" t="s">
        <v>14430</v>
      </c>
      <c r="AB401" s="82" t="s">
        <v>2877</v>
      </c>
      <c r="AC401" s="82" t="s">
        <v>3763</v>
      </c>
      <c r="AE401" s="82" t="s">
        <v>16143</v>
      </c>
      <c r="AF401" s="82" t="s">
        <v>7386</v>
      </c>
      <c r="AG401" s="82" t="s">
        <v>14928</v>
      </c>
      <c r="AH401" s="82" t="s">
        <v>11396</v>
      </c>
      <c r="AI401" s="82" t="s">
        <v>10827</v>
      </c>
      <c r="AK401" s="82" t="s">
        <v>8838</v>
      </c>
      <c r="AL401" s="82" t="s">
        <v>7648</v>
      </c>
      <c r="AM401" s="82" t="s">
        <v>1696</v>
      </c>
      <c r="AN401" s="82" t="s">
        <v>7973</v>
      </c>
      <c r="AO401" s="82" t="s">
        <v>18397</v>
      </c>
      <c r="AP401" s="82" t="s">
        <v>18009</v>
      </c>
      <c r="AQ401" s="82" t="s">
        <v>9536</v>
      </c>
      <c r="AR401" s="82" t="s">
        <v>642</v>
      </c>
      <c r="AS401" s="82" t="s">
        <v>41</v>
      </c>
      <c r="AT401" s="82" t="s">
        <v>4164</v>
      </c>
      <c r="AU401" s="82" t="s">
        <v>9550</v>
      </c>
      <c r="AV401" s="82" t="s">
        <v>3829</v>
      </c>
      <c r="AW401" s="82" t="s">
        <v>17719</v>
      </c>
      <c r="AX401" s="82" t="s">
        <v>2621</v>
      </c>
      <c r="AY401" s="82" t="s">
        <v>8896</v>
      </c>
      <c r="AZ401" s="82" t="s">
        <v>17815</v>
      </c>
      <c r="BA401" s="82" t="s">
        <v>3657</v>
      </c>
      <c r="BB401" s="82" t="s">
        <v>329</v>
      </c>
      <c r="BC401" s="82" t="s">
        <v>3379</v>
      </c>
      <c r="BD401" s="82" t="s">
        <v>2871</v>
      </c>
      <c r="BE401" s="82" t="s">
        <v>3744</v>
      </c>
      <c r="BF401" s="82" t="s">
        <v>1703</v>
      </c>
      <c r="BG401" s="82" t="s">
        <v>12642</v>
      </c>
      <c r="BH401" s="82" t="s">
        <v>9558</v>
      </c>
      <c r="BI401" s="82" t="s">
        <v>15961</v>
      </c>
      <c r="BJ401" s="82" t="s">
        <v>1484</v>
      </c>
      <c r="BK401" s="82" t="s">
        <v>19287</v>
      </c>
      <c r="BL401" s="82" t="s">
        <v>8055</v>
      </c>
      <c r="BN401" s="82" t="s">
        <v>14343</v>
      </c>
      <c r="BO401" s="82" t="s">
        <v>21566</v>
      </c>
      <c r="BP401" s="82" t="s">
        <v>949</v>
      </c>
      <c r="BQ401" s="82" t="s">
        <v>12801</v>
      </c>
      <c r="BR401" s="82" t="s">
        <v>7583</v>
      </c>
      <c r="BS401" s="82" t="s">
        <v>21161</v>
      </c>
      <c r="BT401" s="82" t="s">
        <v>18114</v>
      </c>
      <c r="BU401" s="82" t="s">
        <v>20068</v>
      </c>
      <c r="BV401" s="82" t="s">
        <v>20318</v>
      </c>
      <c r="BW401" s="82" t="s">
        <v>22296</v>
      </c>
      <c r="BX401" s="82" t="s">
        <v>3959</v>
      </c>
      <c r="BY401" s="82" t="s">
        <v>1708</v>
      </c>
      <c r="BZ401" s="82" t="s">
        <v>11069</v>
      </c>
      <c r="CA401" s="82" t="s">
        <v>16601</v>
      </c>
      <c r="CB401" s="82" t="s">
        <v>9060</v>
      </c>
      <c r="CC401" s="82" t="s">
        <v>16664</v>
      </c>
      <c r="CD401" s="82" t="s">
        <v>3377</v>
      </c>
      <c r="CE401" s="82" t="s">
        <v>8591</v>
      </c>
      <c r="CF401" s="82" t="s">
        <v>10764</v>
      </c>
      <c r="CG401" s="82" t="s">
        <v>4162</v>
      </c>
      <c r="CH401" s="82" t="s">
        <v>1468</v>
      </c>
      <c r="CI401" s="82" t="s">
        <v>15046</v>
      </c>
      <c r="CJ401" s="82" t="s">
        <v>3660</v>
      </c>
      <c r="CK401" s="82" t="s">
        <v>3233</v>
      </c>
      <c r="CL401" s="82" t="s">
        <v>12265</v>
      </c>
      <c r="CM401" s="82" t="s">
        <v>8994</v>
      </c>
      <c r="CO401" s="82" t="s">
        <v>6495</v>
      </c>
    </row>
    <row r="402" spans="3:93" ht="16.5" x14ac:dyDescent="0.25">
      <c r="C402" s="81" t="s">
        <v>5326</v>
      </c>
      <c r="D402" s="82" t="s">
        <v>5327</v>
      </c>
      <c r="E402" s="82" t="s">
        <v>5802</v>
      </c>
      <c r="F402" s="82" t="s">
        <v>6216</v>
      </c>
      <c r="G402" s="82" t="s">
        <v>6975</v>
      </c>
      <c r="H402" s="82" t="s">
        <v>1196</v>
      </c>
      <c r="I402" s="82" t="s">
        <v>3335</v>
      </c>
      <c r="J402" s="82" t="s">
        <v>8735</v>
      </c>
      <c r="K402" s="82" t="s">
        <v>9469</v>
      </c>
      <c r="L402" s="82" t="s">
        <v>9788</v>
      </c>
      <c r="M402" s="82" t="s">
        <v>10172</v>
      </c>
      <c r="N402" s="82" t="s">
        <v>11253</v>
      </c>
      <c r="O402" s="82" t="s">
        <v>10768</v>
      </c>
      <c r="P402" s="82" t="s">
        <v>11698</v>
      </c>
      <c r="Q402" s="82" t="s">
        <v>3234</v>
      </c>
      <c r="R402" s="82" t="s">
        <v>912</v>
      </c>
      <c r="S402" s="82" t="s">
        <v>948</v>
      </c>
      <c r="T402" s="82" t="s">
        <v>12517</v>
      </c>
      <c r="U402" s="82" t="s">
        <v>12222</v>
      </c>
      <c r="V402" s="82" t="s">
        <v>3243</v>
      </c>
      <c r="W402" s="82" t="s">
        <v>13486</v>
      </c>
      <c r="X402" s="82" t="s">
        <v>13048</v>
      </c>
      <c r="Y402" s="82" t="s">
        <v>2882</v>
      </c>
      <c r="Z402" s="82" t="s">
        <v>13903</v>
      </c>
      <c r="AA402" s="82" t="s">
        <v>14433</v>
      </c>
      <c r="AB402" s="82" t="s">
        <v>12815</v>
      </c>
      <c r="AC402" s="82" t="s">
        <v>8062</v>
      </c>
      <c r="AE402" s="82" t="s">
        <v>13499</v>
      </c>
      <c r="AF402" s="82" t="s">
        <v>7453</v>
      </c>
      <c r="AG402" s="82" t="s">
        <v>14930</v>
      </c>
      <c r="AH402" s="82" t="s">
        <v>12350</v>
      </c>
      <c r="AI402" s="82" t="s">
        <v>14722</v>
      </c>
      <c r="AK402" s="82" t="s">
        <v>11507</v>
      </c>
      <c r="AL402" s="82" t="s">
        <v>7578</v>
      </c>
      <c r="AM402" s="82" t="s">
        <v>937</v>
      </c>
      <c r="AN402" s="82" t="s">
        <v>16786</v>
      </c>
      <c r="AO402" s="82" t="s">
        <v>13128</v>
      </c>
      <c r="AP402" s="82" t="s">
        <v>18010</v>
      </c>
      <c r="AQ402" s="82" t="s">
        <v>1127</v>
      </c>
      <c r="AR402" s="82" t="s">
        <v>3074</v>
      </c>
      <c r="AS402" s="82" t="s">
        <v>1933</v>
      </c>
      <c r="AT402" s="82" t="s">
        <v>3077</v>
      </c>
      <c r="AU402" s="82" t="s">
        <v>1817</v>
      </c>
      <c r="AV402" s="82" t="s">
        <v>734</v>
      </c>
      <c r="AW402" s="82" t="s">
        <v>18267</v>
      </c>
      <c r="AX402" s="82" t="s">
        <v>4170</v>
      </c>
      <c r="AY402" s="82" t="s">
        <v>18832</v>
      </c>
      <c r="AZ402" s="82" t="s">
        <v>10509</v>
      </c>
      <c r="BA402" s="82" t="s">
        <v>948</v>
      </c>
      <c r="BB402" s="82" t="s">
        <v>1199</v>
      </c>
      <c r="BC402" s="82" t="s">
        <v>1157</v>
      </c>
      <c r="BD402" s="82" t="s">
        <v>11477</v>
      </c>
      <c r="BE402" s="82" t="s">
        <v>9611</v>
      </c>
      <c r="BF402" s="82" t="s">
        <v>4164</v>
      </c>
      <c r="BG402" s="82" t="s">
        <v>4398</v>
      </c>
      <c r="BH402" s="82" t="s">
        <v>744</v>
      </c>
      <c r="BI402" s="82" t="s">
        <v>15972</v>
      </c>
      <c r="BJ402" s="82" t="s">
        <v>1486</v>
      </c>
      <c r="BK402" s="82" t="s">
        <v>19288</v>
      </c>
      <c r="BL402" s="82" t="s">
        <v>8056</v>
      </c>
      <c r="BN402" s="82" t="s">
        <v>19740</v>
      </c>
      <c r="BO402" s="82" t="s">
        <v>21567</v>
      </c>
      <c r="BP402" s="82" t="s">
        <v>941</v>
      </c>
      <c r="BQ402" s="82" t="s">
        <v>11333</v>
      </c>
      <c r="BR402" s="82" t="s">
        <v>18076</v>
      </c>
      <c r="BS402" s="82" t="s">
        <v>21162</v>
      </c>
      <c r="BT402" s="82" t="s">
        <v>20578</v>
      </c>
      <c r="BU402" s="82" t="s">
        <v>13727</v>
      </c>
      <c r="BV402" s="82" t="s">
        <v>17618</v>
      </c>
      <c r="BW402" s="82" t="s">
        <v>22297</v>
      </c>
      <c r="BX402" s="82" t="s">
        <v>1561</v>
      </c>
      <c r="BY402" s="82" t="s">
        <v>1708</v>
      </c>
      <c r="BZ402" s="82" t="s">
        <v>14507</v>
      </c>
      <c r="CA402" s="82" t="s">
        <v>8612</v>
      </c>
      <c r="CB402" s="82" t="s">
        <v>12778</v>
      </c>
      <c r="CC402" s="82" t="s">
        <v>22895</v>
      </c>
      <c r="CD402" s="82" t="s">
        <v>1125</v>
      </c>
      <c r="CE402" s="82" t="s">
        <v>14260</v>
      </c>
      <c r="CF402" s="82" t="s">
        <v>20796</v>
      </c>
      <c r="CG402" s="82" t="s">
        <v>640</v>
      </c>
      <c r="CH402" s="82" t="s">
        <v>7585</v>
      </c>
      <c r="CI402" s="82" t="s">
        <v>10933</v>
      </c>
      <c r="CJ402" s="82" t="s">
        <v>4383</v>
      </c>
      <c r="CK402" s="82" t="s">
        <v>3232</v>
      </c>
      <c r="CL402" s="82" t="s">
        <v>9565</v>
      </c>
      <c r="CM402" s="82" t="s">
        <v>8945</v>
      </c>
      <c r="CO402" s="82" t="s">
        <v>6686</v>
      </c>
    </row>
    <row r="403" spans="3:93" ht="16.5" x14ac:dyDescent="0.25">
      <c r="C403" s="81" t="s">
        <v>5328</v>
      </c>
      <c r="D403" s="82" t="s">
        <v>5329</v>
      </c>
      <c r="E403" s="82" t="s">
        <v>5803</v>
      </c>
      <c r="F403" s="82" t="s">
        <v>6237</v>
      </c>
      <c r="G403" s="82" t="s">
        <v>6977</v>
      </c>
      <c r="H403" s="82" t="s">
        <v>1199</v>
      </c>
      <c r="I403" s="82" t="s">
        <v>8059</v>
      </c>
      <c r="J403" s="82" t="s">
        <v>8738</v>
      </c>
      <c r="K403" s="82" t="s">
        <v>9470</v>
      </c>
      <c r="L403" s="82" t="s">
        <v>9791</v>
      </c>
      <c r="M403" s="82" t="s">
        <v>10173</v>
      </c>
      <c r="N403" s="82" t="s">
        <v>8494</v>
      </c>
      <c r="O403" s="82" t="s">
        <v>10769</v>
      </c>
      <c r="P403" s="82" t="s">
        <v>10283</v>
      </c>
      <c r="Q403" s="82" t="s">
        <v>11806</v>
      </c>
      <c r="R403" s="82" t="s">
        <v>1849</v>
      </c>
      <c r="S403" s="82" t="s">
        <v>12884</v>
      </c>
      <c r="T403" s="82" t="s">
        <v>12518</v>
      </c>
      <c r="U403" s="82" t="s">
        <v>12223</v>
      </c>
      <c r="V403" s="82" t="s">
        <v>9758</v>
      </c>
      <c r="W403" s="82" t="s">
        <v>13487</v>
      </c>
      <c r="X403" s="82" t="s">
        <v>13049</v>
      </c>
      <c r="Y403" s="82" t="s">
        <v>11477</v>
      </c>
      <c r="Z403" s="82" t="s">
        <v>13904</v>
      </c>
      <c r="AA403" s="82" t="s">
        <v>14436</v>
      </c>
      <c r="AB403" s="82" t="s">
        <v>2872</v>
      </c>
      <c r="AC403" s="82" t="s">
        <v>663</v>
      </c>
      <c r="AE403" s="82" t="s">
        <v>16144</v>
      </c>
      <c r="AF403" s="82" t="s">
        <v>7963</v>
      </c>
      <c r="AG403" s="82" t="s">
        <v>14932</v>
      </c>
      <c r="AH403" s="82" t="s">
        <v>694</v>
      </c>
      <c r="AI403" s="82" t="s">
        <v>11275</v>
      </c>
      <c r="AK403" s="82" t="s">
        <v>12678</v>
      </c>
      <c r="AL403" s="82" t="s">
        <v>7582</v>
      </c>
      <c r="AM403" s="82" t="s">
        <v>1085</v>
      </c>
      <c r="AN403" s="82" t="s">
        <v>7513</v>
      </c>
      <c r="AO403" s="82" t="s">
        <v>18398</v>
      </c>
      <c r="AP403" s="82" t="s">
        <v>18011</v>
      </c>
      <c r="AQ403" s="82" t="s">
        <v>1814</v>
      </c>
      <c r="AR403" s="82" t="s">
        <v>12887</v>
      </c>
      <c r="AS403" s="82" t="s">
        <v>659</v>
      </c>
      <c r="AT403" s="82" t="s">
        <v>12568</v>
      </c>
      <c r="AU403" s="82" t="s">
        <v>1724</v>
      </c>
      <c r="AV403" s="82" t="s">
        <v>9573</v>
      </c>
      <c r="AW403" s="82" t="s">
        <v>10311</v>
      </c>
      <c r="AX403" s="82" t="s">
        <v>2621</v>
      </c>
      <c r="AY403" s="82" t="s">
        <v>785</v>
      </c>
      <c r="AZ403" s="82" t="s">
        <v>20090</v>
      </c>
      <c r="BA403" s="82" t="s">
        <v>12829</v>
      </c>
      <c r="BB403" s="82" t="s">
        <v>331</v>
      </c>
      <c r="BC403" s="82" t="s">
        <v>3371</v>
      </c>
      <c r="BD403" s="82" t="s">
        <v>12802</v>
      </c>
      <c r="BE403" s="82" t="s">
        <v>11794</v>
      </c>
      <c r="BF403" s="82" t="s">
        <v>2144</v>
      </c>
      <c r="BG403" s="82" t="s">
        <v>2329</v>
      </c>
      <c r="BH403" s="82" t="s">
        <v>9570</v>
      </c>
      <c r="BI403" s="82" t="s">
        <v>13612</v>
      </c>
      <c r="BJ403" s="82" t="s">
        <v>12386</v>
      </c>
      <c r="BK403" s="82" t="s">
        <v>19289</v>
      </c>
      <c r="BL403" s="82" t="s">
        <v>7652</v>
      </c>
      <c r="BN403" s="82" t="s">
        <v>14332</v>
      </c>
      <c r="BO403" s="82" t="s">
        <v>21568</v>
      </c>
      <c r="BP403" s="82" t="s">
        <v>12889</v>
      </c>
      <c r="BQ403" s="82" t="s">
        <v>9710</v>
      </c>
      <c r="BR403" s="82" t="s">
        <v>7654</v>
      </c>
      <c r="BS403" s="82" t="s">
        <v>21163</v>
      </c>
      <c r="BT403" s="82" t="s">
        <v>9195</v>
      </c>
      <c r="BU403" s="82" t="s">
        <v>13338</v>
      </c>
      <c r="BV403" s="82" t="s">
        <v>17310</v>
      </c>
      <c r="BW403" s="82" t="s">
        <v>22298</v>
      </c>
      <c r="BX403" s="82" t="s">
        <v>9586</v>
      </c>
      <c r="BY403" s="82" t="s">
        <v>1710</v>
      </c>
      <c r="BZ403" s="82" t="s">
        <v>10839</v>
      </c>
      <c r="CA403" s="82" t="s">
        <v>19411</v>
      </c>
      <c r="CB403" s="82" t="s">
        <v>12919</v>
      </c>
      <c r="CC403" s="82" t="s">
        <v>22896</v>
      </c>
      <c r="CD403" s="82" t="s">
        <v>1143</v>
      </c>
      <c r="CE403" s="82" t="s">
        <v>8620</v>
      </c>
      <c r="CF403" s="82" t="s">
        <v>9387</v>
      </c>
      <c r="CG403" s="82" t="s">
        <v>2145</v>
      </c>
      <c r="CH403" s="82" t="s">
        <v>326</v>
      </c>
      <c r="CI403" s="82" t="s">
        <v>14699</v>
      </c>
      <c r="CJ403" s="82" t="s">
        <v>8063</v>
      </c>
      <c r="CK403" s="82" t="s">
        <v>1081</v>
      </c>
      <c r="CL403" s="82" t="s">
        <v>9615</v>
      </c>
      <c r="CM403" s="82" t="s">
        <v>11374</v>
      </c>
      <c r="CO403" s="82" t="s">
        <v>6810</v>
      </c>
    </row>
    <row r="404" spans="3:93" ht="16.5" x14ac:dyDescent="0.25">
      <c r="C404" s="81" t="s">
        <v>5330</v>
      </c>
      <c r="D404" s="82" t="s">
        <v>5331</v>
      </c>
      <c r="E404" s="82" t="s">
        <v>5804</v>
      </c>
      <c r="F404" s="82" t="s">
        <v>6238</v>
      </c>
      <c r="G404" s="82" t="s">
        <v>6978</v>
      </c>
      <c r="H404" s="82" t="s">
        <v>325</v>
      </c>
      <c r="I404" s="82" t="s">
        <v>2625</v>
      </c>
      <c r="J404" s="82" t="s">
        <v>8740</v>
      </c>
      <c r="K404" s="82" t="s">
        <v>9392</v>
      </c>
      <c r="L404" s="82" t="s">
        <v>9715</v>
      </c>
      <c r="M404" s="82" t="s">
        <v>10174</v>
      </c>
      <c r="N404" s="82" t="s">
        <v>8502</v>
      </c>
      <c r="O404" s="82" t="s">
        <v>10770</v>
      </c>
      <c r="P404" s="82" t="s">
        <v>11700</v>
      </c>
      <c r="Q404" s="82" t="s">
        <v>11369</v>
      </c>
      <c r="R404" s="82" t="s">
        <v>1812</v>
      </c>
      <c r="S404" s="82" t="s">
        <v>12885</v>
      </c>
      <c r="T404" s="82" t="s">
        <v>9057</v>
      </c>
      <c r="U404" s="82" t="s">
        <v>12224</v>
      </c>
      <c r="V404" s="82" t="s">
        <v>9676</v>
      </c>
      <c r="W404" s="82" t="s">
        <v>13129</v>
      </c>
      <c r="X404" s="82" t="s">
        <v>12462</v>
      </c>
      <c r="Y404" s="82" t="s">
        <v>12769</v>
      </c>
      <c r="Z404" s="82" t="s">
        <v>13905</v>
      </c>
      <c r="AA404" s="82" t="s">
        <v>14437</v>
      </c>
      <c r="AB404" s="82" t="s">
        <v>9714</v>
      </c>
      <c r="AC404" s="82" t="s">
        <v>1080</v>
      </c>
      <c r="AE404" s="82" t="s">
        <v>15812</v>
      </c>
      <c r="AF404" s="82" t="s">
        <v>7428</v>
      </c>
      <c r="AG404" s="82" t="s">
        <v>7163</v>
      </c>
      <c r="AH404" s="82" t="s">
        <v>694</v>
      </c>
      <c r="AI404" s="82" t="s">
        <v>10881</v>
      </c>
      <c r="AK404" s="82" t="s">
        <v>8832</v>
      </c>
      <c r="AL404" s="82" t="s">
        <v>7583</v>
      </c>
      <c r="AM404" s="82" t="s">
        <v>1926</v>
      </c>
      <c r="AN404" s="82" t="s">
        <v>16788</v>
      </c>
      <c r="AO404" s="82" t="s">
        <v>18399</v>
      </c>
      <c r="AP404" s="82" t="s">
        <v>18012</v>
      </c>
      <c r="AQ404" s="82" t="s">
        <v>9537</v>
      </c>
      <c r="AR404" s="82" t="s">
        <v>2157</v>
      </c>
      <c r="AS404" s="82" t="s">
        <v>3233</v>
      </c>
      <c r="AT404" s="82" t="s">
        <v>1703</v>
      </c>
      <c r="AU404" s="82" t="s">
        <v>3868</v>
      </c>
      <c r="AV404" s="82" t="s">
        <v>465</v>
      </c>
      <c r="AW404" s="82" t="s">
        <v>1286</v>
      </c>
      <c r="AX404" s="82" t="s">
        <v>2617</v>
      </c>
      <c r="AY404" s="82" t="s">
        <v>11316</v>
      </c>
      <c r="AZ404" s="82" t="s">
        <v>18293</v>
      </c>
      <c r="BA404" s="82" t="s">
        <v>1695</v>
      </c>
      <c r="BB404" s="82" t="s">
        <v>1196</v>
      </c>
      <c r="BC404" s="82" t="s">
        <v>901</v>
      </c>
      <c r="BD404" s="82" t="s">
        <v>12435</v>
      </c>
      <c r="BE404" s="82" t="s">
        <v>9603</v>
      </c>
      <c r="BF404" s="82" t="s">
        <v>643</v>
      </c>
      <c r="BG404" s="82" t="s">
        <v>19382</v>
      </c>
      <c r="BH404" s="82" t="s">
        <v>9561</v>
      </c>
      <c r="BI404" s="82" t="s">
        <v>10260</v>
      </c>
      <c r="BJ404" s="82" t="s">
        <v>12417</v>
      </c>
      <c r="BK404" s="82" t="s">
        <v>19290</v>
      </c>
      <c r="BL404" s="82" t="s">
        <v>8056</v>
      </c>
      <c r="BN404" s="82" t="s">
        <v>14348</v>
      </c>
      <c r="BO404" s="82" t="s">
        <v>21569</v>
      </c>
      <c r="BP404" s="82" t="s">
        <v>3760</v>
      </c>
      <c r="BQ404" s="82" t="s">
        <v>11330</v>
      </c>
      <c r="BR404" s="82" t="s">
        <v>17263</v>
      </c>
      <c r="BS404" s="82" t="s">
        <v>21164</v>
      </c>
      <c r="BT404" s="82" t="s">
        <v>19401</v>
      </c>
      <c r="BU404" s="82" t="s">
        <v>10778</v>
      </c>
      <c r="BV404" s="82" t="s">
        <v>21687</v>
      </c>
      <c r="BW404" s="82" t="s">
        <v>22299</v>
      </c>
      <c r="BX404" s="82" t="s">
        <v>1746</v>
      </c>
      <c r="BY404" s="82" t="s">
        <v>1120</v>
      </c>
      <c r="BZ404" s="82" t="s">
        <v>8388</v>
      </c>
      <c r="CA404" s="82" t="s">
        <v>8611</v>
      </c>
      <c r="CB404" s="82" t="s">
        <v>12664</v>
      </c>
      <c r="CC404" s="82" t="s">
        <v>22898</v>
      </c>
      <c r="CD404" s="82" t="s">
        <v>917</v>
      </c>
      <c r="CE404" s="82" t="s">
        <v>14249</v>
      </c>
      <c r="CF404" s="82" t="s">
        <v>15875</v>
      </c>
      <c r="CG404" s="82" t="s">
        <v>1704</v>
      </c>
      <c r="CH404" s="82" t="s">
        <v>1197</v>
      </c>
      <c r="CI404" s="82" t="s">
        <v>10923</v>
      </c>
      <c r="CJ404" s="82" t="s">
        <v>4383</v>
      </c>
      <c r="CK404" s="82" t="s">
        <v>1078</v>
      </c>
      <c r="CL404" s="82" t="s">
        <v>466</v>
      </c>
      <c r="CM404" s="82" t="s">
        <v>14010</v>
      </c>
      <c r="CO404" s="82" t="s">
        <v>16772</v>
      </c>
    </row>
    <row r="405" spans="3:93" ht="16.5" x14ac:dyDescent="0.25">
      <c r="C405" s="81" t="s">
        <v>5332</v>
      </c>
      <c r="D405" s="82" t="s">
        <v>5333</v>
      </c>
      <c r="E405" s="82" t="s">
        <v>5805</v>
      </c>
      <c r="F405" s="82" t="s">
        <v>6239</v>
      </c>
      <c r="G405" s="82" t="s">
        <v>6979</v>
      </c>
      <c r="H405" s="82" t="s">
        <v>324</v>
      </c>
      <c r="I405" s="82" t="s">
        <v>2622</v>
      </c>
      <c r="J405" s="82" t="s">
        <v>8741</v>
      </c>
      <c r="K405" s="82" t="s">
        <v>9471</v>
      </c>
      <c r="L405" s="82" t="s">
        <v>2986</v>
      </c>
      <c r="M405" s="82" t="s">
        <v>10175</v>
      </c>
      <c r="N405" s="82" t="s">
        <v>11255</v>
      </c>
      <c r="O405" s="82" t="s">
        <v>10772</v>
      </c>
      <c r="P405" s="82" t="s">
        <v>11701</v>
      </c>
      <c r="Q405" s="82" t="s">
        <v>8922</v>
      </c>
      <c r="R405" s="82" t="s">
        <v>1125</v>
      </c>
      <c r="S405" s="82" t="s">
        <v>1700</v>
      </c>
      <c r="T405" s="82" t="s">
        <v>2477</v>
      </c>
      <c r="U405" s="82" t="s">
        <v>12225</v>
      </c>
      <c r="V405" s="82" t="s">
        <v>11306</v>
      </c>
      <c r="W405" s="82" t="s">
        <v>13488</v>
      </c>
      <c r="X405" s="82" t="s">
        <v>2488</v>
      </c>
      <c r="Y405" s="82" t="s">
        <v>11482</v>
      </c>
      <c r="Z405" s="82" t="s">
        <v>13906</v>
      </c>
      <c r="AA405" s="82" t="s">
        <v>14441</v>
      </c>
      <c r="AB405" s="82" t="s">
        <v>3123</v>
      </c>
      <c r="AC405" s="82" t="s">
        <v>1079</v>
      </c>
      <c r="AE405" s="82" t="s">
        <v>16145</v>
      </c>
      <c r="AF405" s="82" t="s">
        <v>7296</v>
      </c>
      <c r="AG405" s="82" t="s">
        <v>14934</v>
      </c>
      <c r="AH405" s="82" t="s">
        <v>15266</v>
      </c>
      <c r="AI405" s="82" t="s">
        <v>8344</v>
      </c>
      <c r="AK405" s="82" t="s">
        <v>11503</v>
      </c>
      <c r="AL405" s="82" t="s">
        <v>7654</v>
      </c>
      <c r="AM405" s="82" t="s">
        <v>12827</v>
      </c>
      <c r="AN405" s="82" t="s">
        <v>6609</v>
      </c>
      <c r="AO405" s="82" t="s">
        <v>18007</v>
      </c>
      <c r="AP405" s="82" t="s">
        <v>18013</v>
      </c>
      <c r="AQ405" s="82" t="s">
        <v>9547</v>
      </c>
      <c r="AR405" s="82" t="s">
        <v>939</v>
      </c>
      <c r="AS405" s="82" t="s">
        <v>8062</v>
      </c>
      <c r="AT405" s="82" t="s">
        <v>942</v>
      </c>
      <c r="AU405" s="82" t="s">
        <v>11766</v>
      </c>
      <c r="AV405" s="82" t="s">
        <v>622</v>
      </c>
      <c r="AW405" s="82" t="s">
        <v>18710</v>
      </c>
      <c r="AX405" s="82" t="s">
        <v>8056</v>
      </c>
      <c r="AY405" s="82" t="s">
        <v>11534</v>
      </c>
      <c r="AZ405" s="82" t="s">
        <v>10399</v>
      </c>
      <c r="BA405" s="82" t="s">
        <v>945</v>
      </c>
      <c r="BB405" s="82" t="s">
        <v>326</v>
      </c>
      <c r="BC405" s="82" t="s">
        <v>9556</v>
      </c>
      <c r="BD405" s="82" t="s">
        <v>12893</v>
      </c>
      <c r="BE405" s="82" t="s">
        <v>9562</v>
      </c>
      <c r="BF405" s="82" t="s">
        <v>4164</v>
      </c>
      <c r="BG405" s="82" t="s">
        <v>19389</v>
      </c>
      <c r="BH405" s="82" t="s">
        <v>9558</v>
      </c>
      <c r="BI405" s="82" t="s">
        <v>13603</v>
      </c>
      <c r="BJ405" s="82" t="s">
        <v>12376</v>
      </c>
      <c r="BK405" s="82" t="s">
        <v>19291</v>
      </c>
      <c r="BL405" s="82" t="s">
        <v>4173</v>
      </c>
      <c r="BN405" s="82" t="s">
        <v>17127</v>
      </c>
      <c r="BO405" s="82" t="s">
        <v>21570</v>
      </c>
      <c r="BP405" s="82" t="s">
        <v>1930</v>
      </c>
      <c r="BQ405" s="82" t="s">
        <v>2983</v>
      </c>
      <c r="BR405" s="82" t="s">
        <v>17292</v>
      </c>
      <c r="BS405" s="82" t="s">
        <v>21165</v>
      </c>
      <c r="BT405" s="82" t="s">
        <v>3463</v>
      </c>
      <c r="BU405" s="82" t="s">
        <v>10785</v>
      </c>
      <c r="BV405" s="82" t="s">
        <v>7524</v>
      </c>
      <c r="BW405" s="82" t="s">
        <v>22300</v>
      </c>
      <c r="BX405" s="82" t="s">
        <v>9585</v>
      </c>
      <c r="BY405" s="82" t="s">
        <v>2147</v>
      </c>
      <c r="BZ405" s="82" t="s">
        <v>11223</v>
      </c>
      <c r="CA405" s="82" t="s">
        <v>8610</v>
      </c>
      <c r="CB405" s="82" t="s">
        <v>11494</v>
      </c>
      <c r="CC405" s="82" t="s">
        <v>22899</v>
      </c>
      <c r="CD405" s="82" t="s">
        <v>1814</v>
      </c>
      <c r="CE405" s="82" t="s">
        <v>19686</v>
      </c>
      <c r="CF405" s="82" t="s">
        <v>13535</v>
      </c>
      <c r="CG405" s="82" t="s">
        <v>3846</v>
      </c>
      <c r="CH405" s="82" t="s">
        <v>21645</v>
      </c>
      <c r="CI405" s="82" t="s">
        <v>15768</v>
      </c>
      <c r="CJ405" s="82" t="s">
        <v>1075</v>
      </c>
      <c r="CK405" s="82" t="s">
        <v>3660</v>
      </c>
      <c r="CL405" s="82" t="s">
        <v>618</v>
      </c>
      <c r="CM405" s="82" t="s">
        <v>12367</v>
      </c>
      <c r="CO405" s="82" t="s">
        <v>6446</v>
      </c>
    </row>
    <row r="406" spans="3:93" ht="16.5" x14ac:dyDescent="0.25">
      <c r="C406" s="81" t="s">
        <v>5334</v>
      </c>
      <c r="D406" s="82" t="s">
        <v>5335</v>
      </c>
      <c r="E406" s="82" t="s">
        <v>5806</v>
      </c>
      <c r="F406" s="82" t="s">
        <v>6240</v>
      </c>
      <c r="G406" s="82" t="s">
        <v>6982</v>
      </c>
      <c r="H406" s="82" t="s">
        <v>325</v>
      </c>
      <c r="I406" s="82" t="s">
        <v>4170</v>
      </c>
      <c r="J406" s="82" t="s">
        <v>8744</v>
      </c>
      <c r="K406" s="82" t="s">
        <v>985</v>
      </c>
      <c r="L406" s="82" t="s">
        <v>444</v>
      </c>
      <c r="M406" s="82" t="s">
        <v>10085</v>
      </c>
      <c r="N406" s="82" t="s">
        <v>8404</v>
      </c>
      <c r="O406" s="82" t="s">
        <v>10774</v>
      </c>
      <c r="P406" s="82" t="s">
        <v>11702</v>
      </c>
      <c r="Q406" s="82" t="s">
        <v>11361</v>
      </c>
      <c r="R406" s="82" t="s">
        <v>1141</v>
      </c>
      <c r="S406" s="82" t="s">
        <v>1929</v>
      </c>
      <c r="T406" s="82" t="s">
        <v>12519</v>
      </c>
      <c r="U406" s="82" t="s">
        <v>12226</v>
      </c>
      <c r="V406" s="82" t="s">
        <v>11304</v>
      </c>
      <c r="W406" s="82" t="s">
        <v>13490</v>
      </c>
      <c r="X406" s="82" t="s">
        <v>13051</v>
      </c>
      <c r="Y406" s="82" t="s">
        <v>9707</v>
      </c>
      <c r="Z406" s="82" t="s">
        <v>5874</v>
      </c>
      <c r="AA406" s="82" t="s">
        <v>14443</v>
      </c>
      <c r="AB406" s="82" t="s">
        <v>8821</v>
      </c>
      <c r="AC406" s="82" t="s">
        <v>1079</v>
      </c>
      <c r="AE406" s="82" t="s">
        <v>16146</v>
      </c>
      <c r="AF406" s="82" t="s">
        <v>7238</v>
      </c>
      <c r="AG406" s="82" t="s">
        <v>7171</v>
      </c>
      <c r="AH406" s="82" t="s">
        <v>11386</v>
      </c>
      <c r="AI406" s="82" t="s">
        <v>14684</v>
      </c>
      <c r="AK406" s="82" t="s">
        <v>12683</v>
      </c>
      <c r="AL406" s="82" t="s">
        <v>7646</v>
      </c>
      <c r="AM406" s="82" t="s">
        <v>12827</v>
      </c>
      <c r="AN406" s="82" t="s">
        <v>7462</v>
      </c>
      <c r="AO406" s="82" t="s">
        <v>13289</v>
      </c>
      <c r="AP406" s="82" t="s">
        <v>13302</v>
      </c>
      <c r="AQ406" s="82" t="s">
        <v>1712</v>
      </c>
      <c r="AR406" s="82" t="s">
        <v>3762</v>
      </c>
      <c r="AS406" s="82" t="s">
        <v>3232</v>
      </c>
      <c r="AT406" s="82" t="s">
        <v>1931</v>
      </c>
      <c r="AU406" s="82" t="s">
        <v>1712</v>
      </c>
      <c r="AV406" s="82" t="s">
        <v>2294</v>
      </c>
      <c r="AW406" s="82" t="s">
        <v>18245</v>
      </c>
      <c r="AX406" s="82" t="s">
        <v>4172</v>
      </c>
      <c r="AY406" s="82" t="s">
        <v>11336</v>
      </c>
      <c r="AZ406" s="82" t="s">
        <v>20091</v>
      </c>
      <c r="BA406" s="82" t="s">
        <v>12788</v>
      </c>
      <c r="BB406" s="82" t="s">
        <v>328</v>
      </c>
      <c r="BC406" s="82" t="s">
        <v>1140</v>
      </c>
      <c r="BD406" s="82" t="s">
        <v>11569</v>
      </c>
      <c r="BE406" s="82" t="s">
        <v>3747</v>
      </c>
      <c r="BF406" s="82" t="s">
        <v>4164</v>
      </c>
      <c r="BG406" s="82" t="s">
        <v>19390</v>
      </c>
      <c r="BH406" s="82" t="s">
        <v>9558</v>
      </c>
      <c r="BI406" s="82" t="s">
        <v>20482</v>
      </c>
      <c r="BJ406" s="82" t="s">
        <v>9595</v>
      </c>
      <c r="BK406" s="82" t="s">
        <v>19292</v>
      </c>
      <c r="BL406" s="82" t="s">
        <v>8057</v>
      </c>
      <c r="BN406" s="82" t="s">
        <v>14365</v>
      </c>
      <c r="BO406" s="82" t="s">
        <v>21571</v>
      </c>
      <c r="BP406" s="82" t="s">
        <v>1929</v>
      </c>
      <c r="BQ406" s="82" t="s">
        <v>418</v>
      </c>
      <c r="BR406" s="82" t="s">
        <v>18827</v>
      </c>
      <c r="BS406" s="82" t="s">
        <v>21157</v>
      </c>
      <c r="BT406" s="82" t="s">
        <v>9193</v>
      </c>
      <c r="BU406" s="82" t="s">
        <v>20681</v>
      </c>
      <c r="BV406" s="82" t="s">
        <v>17529</v>
      </c>
      <c r="BW406" s="82" t="s">
        <v>22301</v>
      </c>
      <c r="BX406" s="82" t="s">
        <v>9580</v>
      </c>
      <c r="BY406" s="82" t="s">
        <v>12567</v>
      </c>
      <c r="BZ406" s="82" t="s">
        <v>8386</v>
      </c>
      <c r="CA406" s="82" t="s">
        <v>8750</v>
      </c>
      <c r="CB406" s="82" t="s">
        <v>13057</v>
      </c>
      <c r="CC406" s="82" t="s">
        <v>22900</v>
      </c>
      <c r="CD406" s="82" t="s">
        <v>9544</v>
      </c>
      <c r="CE406" s="82" t="s">
        <v>14174</v>
      </c>
      <c r="CF406" s="82" t="s">
        <v>20797</v>
      </c>
      <c r="CG406" s="82" t="s">
        <v>12567</v>
      </c>
      <c r="CH406" s="82" t="s">
        <v>17260</v>
      </c>
      <c r="CI406" s="82" t="s">
        <v>15716</v>
      </c>
      <c r="CJ406" s="82" t="s">
        <v>2623</v>
      </c>
      <c r="CK406" s="82" t="s">
        <v>2624</v>
      </c>
      <c r="CL406" s="82" t="s">
        <v>2294</v>
      </c>
      <c r="CM406" s="82" t="s">
        <v>15263</v>
      </c>
      <c r="CO406" s="82" t="s">
        <v>16775</v>
      </c>
    </row>
    <row r="407" spans="3:93" ht="16.5" x14ac:dyDescent="0.25">
      <c r="C407" s="81" t="s">
        <v>5336</v>
      </c>
      <c r="D407" s="82" t="s">
        <v>5337</v>
      </c>
      <c r="E407" s="82" t="s">
        <v>5807</v>
      </c>
      <c r="F407" s="82" t="s">
        <v>6241</v>
      </c>
      <c r="G407" s="82" t="s">
        <v>6984</v>
      </c>
      <c r="H407" s="82" t="s">
        <v>7649</v>
      </c>
      <c r="I407" s="82" t="s">
        <v>8057</v>
      </c>
      <c r="J407" s="82" t="s">
        <v>8745</v>
      </c>
      <c r="K407" s="82" t="s">
        <v>9473</v>
      </c>
      <c r="L407" s="82" t="s">
        <v>9782</v>
      </c>
      <c r="M407" s="82" t="s">
        <v>10081</v>
      </c>
      <c r="N407" s="82" t="s">
        <v>11230</v>
      </c>
      <c r="O407" s="82" t="s">
        <v>10775</v>
      </c>
      <c r="P407" s="82" t="s">
        <v>10380</v>
      </c>
      <c r="Q407" s="82" t="s">
        <v>4368</v>
      </c>
      <c r="R407" s="82" t="s">
        <v>1716</v>
      </c>
      <c r="S407" s="82" t="s">
        <v>951</v>
      </c>
      <c r="T407" s="82" t="s">
        <v>12521</v>
      </c>
      <c r="U407" s="82" t="s">
        <v>12227</v>
      </c>
      <c r="V407" s="82" t="s">
        <v>583</v>
      </c>
      <c r="W407" s="82" t="s">
        <v>13491</v>
      </c>
      <c r="X407" s="82" t="s">
        <v>11497</v>
      </c>
      <c r="Y407" s="82" t="s">
        <v>8892</v>
      </c>
      <c r="Z407" s="82" t="s">
        <v>6009</v>
      </c>
      <c r="AA407" s="82" t="s">
        <v>14446</v>
      </c>
      <c r="AB407" s="82" t="s">
        <v>12765</v>
      </c>
      <c r="AC407" s="82" t="s">
        <v>12831</v>
      </c>
      <c r="AE407" s="82" t="s">
        <v>16147</v>
      </c>
      <c r="AF407" s="82" t="s">
        <v>6338</v>
      </c>
      <c r="AG407" s="82" t="s">
        <v>14937</v>
      </c>
      <c r="AH407" s="82" t="s">
        <v>11785</v>
      </c>
      <c r="AI407" s="82" t="s">
        <v>15758</v>
      </c>
      <c r="AK407" s="82" t="s">
        <v>3130</v>
      </c>
      <c r="AL407" s="82" t="s">
        <v>13943</v>
      </c>
      <c r="AM407" s="82" t="s">
        <v>661</v>
      </c>
      <c r="AN407" s="82" t="s">
        <v>16435</v>
      </c>
      <c r="AO407" s="82" t="s">
        <v>18400</v>
      </c>
      <c r="AP407" s="82" t="s">
        <v>18014</v>
      </c>
      <c r="AQ407" s="82" t="s">
        <v>3073</v>
      </c>
      <c r="AR407" s="82" t="s">
        <v>3336</v>
      </c>
      <c r="AS407" s="82" t="s">
        <v>3335</v>
      </c>
      <c r="AT407" s="82" t="s">
        <v>12885</v>
      </c>
      <c r="AU407" s="82" t="s">
        <v>12574</v>
      </c>
      <c r="AV407" s="82" t="s">
        <v>2541</v>
      </c>
      <c r="AW407" s="82" t="s">
        <v>1266</v>
      </c>
      <c r="AX407" s="82" t="s">
        <v>2193</v>
      </c>
      <c r="AY407" s="82" t="s">
        <v>12796</v>
      </c>
      <c r="AZ407" s="82" t="s">
        <v>10417</v>
      </c>
      <c r="BA407" s="82" t="s">
        <v>643</v>
      </c>
      <c r="BB407" s="82" t="s">
        <v>1195</v>
      </c>
      <c r="BC407" s="82" t="s">
        <v>1130</v>
      </c>
      <c r="BD407" s="82" t="s">
        <v>9808</v>
      </c>
      <c r="BE407" s="82" t="s">
        <v>904</v>
      </c>
      <c r="BF407" s="82" t="s">
        <v>3761</v>
      </c>
      <c r="BG407" s="82" t="s">
        <v>19391</v>
      </c>
      <c r="BH407" s="82" t="s">
        <v>906</v>
      </c>
      <c r="BI407" s="82" t="s">
        <v>9486</v>
      </c>
      <c r="BJ407" s="82" t="s">
        <v>1567</v>
      </c>
      <c r="BK407" s="82" t="s">
        <v>19293</v>
      </c>
      <c r="BL407" s="82" t="s">
        <v>335</v>
      </c>
      <c r="BN407" s="82" t="s">
        <v>8773</v>
      </c>
      <c r="BO407" s="82" t="s">
        <v>21572</v>
      </c>
      <c r="BP407" s="82" t="s">
        <v>12827</v>
      </c>
      <c r="BQ407" s="82" t="s">
        <v>2885</v>
      </c>
      <c r="BR407" s="82" t="s">
        <v>16515</v>
      </c>
      <c r="BS407" s="82" t="s">
        <v>21166</v>
      </c>
      <c r="BT407" s="82" t="s">
        <v>18156</v>
      </c>
      <c r="BU407" s="82" t="s">
        <v>10648</v>
      </c>
      <c r="BV407" s="82" t="s">
        <v>13972</v>
      </c>
      <c r="BW407" s="82" t="s">
        <v>22302</v>
      </c>
      <c r="BX407" s="82" t="s">
        <v>3750</v>
      </c>
      <c r="BY407" s="82" t="s">
        <v>641</v>
      </c>
      <c r="BZ407" s="82" t="s">
        <v>22987</v>
      </c>
      <c r="CA407" s="82" t="s">
        <v>8586</v>
      </c>
      <c r="CB407" s="82" t="s">
        <v>11554</v>
      </c>
      <c r="CC407" s="82" t="s">
        <v>21883</v>
      </c>
      <c r="CD407" s="82" t="s">
        <v>12569</v>
      </c>
      <c r="CE407" s="82" t="s">
        <v>14151</v>
      </c>
      <c r="CF407" s="82" t="s">
        <v>20798</v>
      </c>
      <c r="CG407" s="82" t="s">
        <v>642</v>
      </c>
      <c r="CH407" s="82" t="s">
        <v>6976</v>
      </c>
      <c r="CI407" s="82" t="s">
        <v>21818</v>
      </c>
      <c r="CJ407" s="82" t="s">
        <v>2620</v>
      </c>
      <c r="CK407" s="82" t="s">
        <v>4170</v>
      </c>
      <c r="CL407" s="82" t="s">
        <v>2303</v>
      </c>
      <c r="CM407" s="82" t="s">
        <v>1486</v>
      </c>
      <c r="CO407" s="82" t="s">
        <v>6639</v>
      </c>
    </row>
    <row r="408" spans="3:93" ht="16.5" x14ac:dyDescent="0.25">
      <c r="C408" s="81" t="s">
        <v>5338</v>
      </c>
      <c r="D408" s="82" t="s">
        <v>5339</v>
      </c>
      <c r="E408" s="82" t="s">
        <v>5808</v>
      </c>
      <c r="F408" s="82" t="s">
        <v>6242</v>
      </c>
      <c r="G408" s="82" t="s">
        <v>6987</v>
      </c>
      <c r="H408" s="82" t="s">
        <v>7578</v>
      </c>
      <c r="I408" s="82" t="s">
        <v>4172</v>
      </c>
      <c r="J408" s="82" t="s">
        <v>8647</v>
      </c>
      <c r="K408" s="82" t="s">
        <v>9475</v>
      </c>
      <c r="L408" s="82" t="s">
        <v>9723</v>
      </c>
      <c r="M408" s="82" t="s">
        <v>10176</v>
      </c>
      <c r="N408" s="82" t="s">
        <v>8307</v>
      </c>
      <c r="O408" s="82" t="s">
        <v>10776</v>
      </c>
      <c r="P408" s="82" t="s">
        <v>11704</v>
      </c>
      <c r="Q408" s="82" t="s">
        <v>11799</v>
      </c>
      <c r="R408" s="82" t="s">
        <v>1716</v>
      </c>
      <c r="S408" s="82" t="s">
        <v>1700</v>
      </c>
      <c r="T408" s="82" t="s">
        <v>12523</v>
      </c>
      <c r="U408" s="82" t="s">
        <v>12228</v>
      </c>
      <c r="V408" s="82" t="s">
        <v>11344</v>
      </c>
      <c r="W408" s="82" t="s">
        <v>13492</v>
      </c>
      <c r="X408" s="82" t="s">
        <v>13034</v>
      </c>
      <c r="Y408" s="82" t="s">
        <v>8822</v>
      </c>
      <c r="Z408" s="82" t="s">
        <v>13907</v>
      </c>
      <c r="AA408" s="82" t="s">
        <v>14370</v>
      </c>
      <c r="AB408" s="82" t="s">
        <v>12816</v>
      </c>
      <c r="AC408" s="82" t="s">
        <v>1080</v>
      </c>
      <c r="AE408" s="82" t="s">
        <v>16148</v>
      </c>
      <c r="AF408" s="82" t="s">
        <v>15160</v>
      </c>
      <c r="AG408" s="82" t="s">
        <v>14420</v>
      </c>
      <c r="AH408" s="82" t="s">
        <v>11784</v>
      </c>
      <c r="AI408" s="82" t="s">
        <v>15759</v>
      </c>
      <c r="AK408" s="82" t="s">
        <v>2460</v>
      </c>
      <c r="AL408" s="82" t="s">
        <v>16580</v>
      </c>
      <c r="AM408" s="82" t="s">
        <v>3046</v>
      </c>
      <c r="AN408" s="82" t="s">
        <v>6354</v>
      </c>
      <c r="AO408" s="82" t="s">
        <v>13295</v>
      </c>
      <c r="AP408" s="82" t="s">
        <v>18015</v>
      </c>
      <c r="AQ408" s="82" t="s">
        <v>4168</v>
      </c>
      <c r="AR408" s="82" t="s">
        <v>1926</v>
      </c>
      <c r="AS408" s="82" t="s">
        <v>3660</v>
      </c>
      <c r="AT408" s="82" t="s">
        <v>1699</v>
      </c>
      <c r="AU408" s="82" t="s">
        <v>4161</v>
      </c>
      <c r="AV408" s="82" t="s">
        <v>469</v>
      </c>
      <c r="AW408" s="82" t="s">
        <v>16090</v>
      </c>
      <c r="AX408" s="82" t="s">
        <v>2197</v>
      </c>
      <c r="AY408" s="82" t="s">
        <v>9695</v>
      </c>
      <c r="AZ408" s="82" t="s">
        <v>20092</v>
      </c>
      <c r="BA408" s="82" t="s">
        <v>12789</v>
      </c>
      <c r="BB408" s="82" t="s">
        <v>323</v>
      </c>
      <c r="BC408" s="82" t="s">
        <v>899</v>
      </c>
      <c r="BD408" s="82" t="s">
        <v>11529</v>
      </c>
      <c r="BE408" s="82" t="s">
        <v>9572</v>
      </c>
      <c r="BF408" s="82" t="s">
        <v>943</v>
      </c>
      <c r="BG408" s="82" t="s">
        <v>11494</v>
      </c>
      <c r="BH408" s="82" t="s">
        <v>744</v>
      </c>
      <c r="BI408" s="82" t="s">
        <v>9443</v>
      </c>
      <c r="BJ408" s="82" t="s">
        <v>12378</v>
      </c>
      <c r="BK408" s="82" t="s">
        <v>19294</v>
      </c>
      <c r="BL408" s="82" t="s">
        <v>7651</v>
      </c>
      <c r="BN408" s="82" t="s">
        <v>19704</v>
      </c>
      <c r="BO408" s="82" t="s">
        <v>21573</v>
      </c>
      <c r="BP408" s="82" t="s">
        <v>655</v>
      </c>
      <c r="BQ408" s="82" t="s">
        <v>11464</v>
      </c>
      <c r="BR408" s="82" t="s">
        <v>7801</v>
      </c>
      <c r="BS408" s="82" t="s">
        <v>21167</v>
      </c>
      <c r="BT408" s="82" t="s">
        <v>18648</v>
      </c>
      <c r="BU408" s="82" t="s">
        <v>20682</v>
      </c>
      <c r="BV408" s="82" t="s">
        <v>17659</v>
      </c>
      <c r="BW408" s="82" t="s">
        <v>22303</v>
      </c>
      <c r="BX408" s="82" t="s">
        <v>465</v>
      </c>
      <c r="BY408" s="82" t="s">
        <v>13936</v>
      </c>
      <c r="BZ408" s="82" t="s">
        <v>22988</v>
      </c>
      <c r="CA408" s="82" t="s">
        <v>8577</v>
      </c>
      <c r="CB408" s="82" t="s">
        <v>12664</v>
      </c>
      <c r="CC408" s="82" t="s">
        <v>8251</v>
      </c>
      <c r="CD408" s="82" t="s">
        <v>2150</v>
      </c>
      <c r="CE408" s="82" t="s">
        <v>8225</v>
      </c>
      <c r="CF408" s="82" t="s">
        <v>20799</v>
      </c>
      <c r="CG408" s="82" t="s">
        <v>942</v>
      </c>
      <c r="CH408" s="82" t="s">
        <v>22417</v>
      </c>
      <c r="CI408" s="82" t="s">
        <v>21776</v>
      </c>
      <c r="CJ408" s="82" t="s">
        <v>7652</v>
      </c>
      <c r="CK408" s="82" t="s">
        <v>2628</v>
      </c>
      <c r="CL408" s="82" t="s">
        <v>449</v>
      </c>
      <c r="CM408" s="82" t="s">
        <v>9585</v>
      </c>
      <c r="CO408" s="82" t="s">
        <v>16397</v>
      </c>
    </row>
    <row r="409" spans="3:93" ht="16.5" x14ac:dyDescent="0.25">
      <c r="C409" s="81" t="s">
        <v>5340</v>
      </c>
      <c r="D409" s="82" t="s">
        <v>5341</v>
      </c>
      <c r="E409" s="82" t="s">
        <v>5809</v>
      </c>
      <c r="F409" s="82" t="s">
        <v>6243</v>
      </c>
      <c r="G409" s="82" t="s">
        <v>6990</v>
      </c>
      <c r="H409" s="82" t="s">
        <v>7584</v>
      </c>
      <c r="I409" s="82" t="s">
        <v>2620</v>
      </c>
      <c r="J409" s="82" t="s">
        <v>8280</v>
      </c>
      <c r="K409" s="82" t="s">
        <v>9476</v>
      </c>
      <c r="L409" s="82" t="s">
        <v>2984</v>
      </c>
      <c r="M409" s="82" t="s">
        <v>10177</v>
      </c>
      <c r="N409" s="82" t="s">
        <v>8316</v>
      </c>
      <c r="O409" s="82" t="s">
        <v>10777</v>
      </c>
      <c r="P409" s="82" t="s">
        <v>11706</v>
      </c>
      <c r="Q409" s="82" t="s">
        <v>959</v>
      </c>
      <c r="R409" s="82" t="s">
        <v>9546</v>
      </c>
      <c r="S409" s="82" t="s">
        <v>3762</v>
      </c>
      <c r="T409" s="82" t="s">
        <v>9018</v>
      </c>
      <c r="U409" s="82" t="s">
        <v>12229</v>
      </c>
      <c r="V409" s="82" t="s">
        <v>11338</v>
      </c>
      <c r="W409" s="82" t="s">
        <v>9508</v>
      </c>
      <c r="X409" s="82" t="s">
        <v>13052</v>
      </c>
      <c r="Y409" s="82" t="s">
        <v>8827</v>
      </c>
      <c r="Z409" s="82" t="s">
        <v>13908</v>
      </c>
      <c r="AA409" s="82" t="s">
        <v>14323</v>
      </c>
      <c r="AB409" s="82" t="s">
        <v>595</v>
      </c>
      <c r="AC409" s="82" t="s">
        <v>8062</v>
      </c>
      <c r="AE409" s="82" t="s">
        <v>16149</v>
      </c>
      <c r="AF409" s="82" t="s">
        <v>15238</v>
      </c>
      <c r="AG409" s="82" t="s">
        <v>14940</v>
      </c>
      <c r="AH409" s="82" t="s">
        <v>12413</v>
      </c>
      <c r="AI409" s="82" t="s">
        <v>14511</v>
      </c>
      <c r="AK409" s="82" t="s">
        <v>11529</v>
      </c>
      <c r="AL409" s="82" t="s">
        <v>16581</v>
      </c>
      <c r="AM409" s="82" t="s">
        <v>651</v>
      </c>
      <c r="AN409" s="82" t="s">
        <v>7417</v>
      </c>
      <c r="AO409" s="82" t="s">
        <v>18019</v>
      </c>
      <c r="AP409" s="82" t="s">
        <v>16165</v>
      </c>
      <c r="AQ409" s="82" t="s">
        <v>1714</v>
      </c>
      <c r="AR409" s="82" t="s">
        <v>1085</v>
      </c>
      <c r="AS409" s="82" t="s">
        <v>3229</v>
      </c>
      <c r="AT409" s="82" t="s">
        <v>944</v>
      </c>
      <c r="AU409" s="82" t="s">
        <v>1706</v>
      </c>
      <c r="AV409" s="82" t="s">
        <v>3014</v>
      </c>
      <c r="AW409" s="82" t="s">
        <v>18712</v>
      </c>
      <c r="AX409" s="82" t="s">
        <v>337</v>
      </c>
      <c r="AY409" s="82" t="s">
        <v>12813</v>
      </c>
      <c r="AZ409" s="82" t="s">
        <v>817</v>
      </c>
      <c r="BA409" s="82" t="s">
        <v>945</v>
      </c>
      <c r="BB409" s="82" t="s">
        <v>328</v>
      </c>
      <c r="BC409" s="82" t="s">
        <v>447</v>
      </c>
      <c r="BD409" s="82" t="s">
        <v>11322</v>
      </c>
      <c r="BE409" s="82" t="s">
        <v>9563</v>
      </c>
      <c r="BF409" s="82" t="s">
        <v>3074</v>
      </c>
      <c r="BG409" s="82" t="s">
        <v>9027</v>
      </c>
      <c r="BH409" s="82" t="s">
        <v>631</v>
      </c>
      <c r="BI409" s="82" t="s">
        <v>16094</v>
      </c>
      <c r="BJ409" s="82" t="s">
        <v>9592</v>
      </c>
      <c r="BK409" s="82" t="s">
        <v>19295</v>
      </c>
      <c r="BL409" s="82" t="s">
        <v>2194</v>
      </c>
      <c r="BN409" s="82" t="s">
        <v>14392</v>
      </c>
      <c r="BO409" s="82" t="s">
        <v>21574</v>
      </c>
      <c r="BP409" s="82" t="s">
        <v>954</v>
      </c>
      <c r="BQ409" s="82" t="s">
        <v>12697</v>
      </c>
      <c r="BR409" s="82" t="s">
        <v>7878</v>
      </c>
      <c r="BS409" s="82" t="s">
        <v>21168</v>
      </c>
      <c r="BT409" s="82" t="s">
        <v>18178</v>
      </c>
      <c r="BU409" s="82" t="s">
        <v>13356</v>
      </c>
      <c r="BV409" s="82" t="s">
        <v>17551</v>
      </c>
      <c r="BW409" s="82" t="s">
        <v>22304</v>
      </c>
      <c r="BX409" s="82" t="s">
        <v>3752</v>
      </c>
      <c r="BY409" s="82" t="s">
        <v>2157</v>
      </c>
      <c r="BZ409" s="82" t="s">
        <v>11249</v>
      </c>
      <c r="CA409" s="82" t="s">
        <v>8605</v>
      </c>
      <c r="CB409" s="82" t="s">
        <v>2468</v>
      </c>
      <c r="CC409" s="82" t="s">
        <v>22901</v>
      </c>
      <c r="CD409" s="82" t="s">
        <v>1719</v>
      </c>
      <c r="CE409" s="82" t="s">
        <v>14139</v>
      </c>
      <c r="CF409" s="82" t="s">
        <v>16155</v>
      </c>
      <c r="CG409" s="82" t="s">
        <v>4161</v>
      </c>
      <c r="CH409" s="82" t="s">
        <v>12856</v>
      </c>
      <c r="CI409" s="82" t="s">
        <v>21712</v>
      </c>
      <c r="CJ409" s="82" t="s">
        <v>2622</v>
      </c>
      <c r="CK409" s="82" t="s">
        <v>1076</v>
      </c>
      <c r="CL409" s="82" t="s">
        <v>2892</v>
      </c>
      <c r="CM409" s="82" t="s">
        <v>1561</v>
      </c>
      <c r="CO409" s="82" t="s">
        <v>16309</v>
      </c>
    </row>
    <row r="410" spans="3:93" ht="16.5" x14ac:dyDescent="0.25">
      <c r="C410" s="81" t="s">
        <v>5342</v>
      </c>
      <c r="D410" s="82" t="s">
        <v>5343</v>
      </c>
      <c r="E410" s="82" t="s">
        <v>5810</v>
      </c>
      <c r="F410" s="82" t="s">
        <v>6244</v>
      </c>
      <c r="G410" s="82" t="s">
        <v>6992</v>
      </c>
      <c r="H410" s="82" t="s">
        <v>7581</v>
      </c>
      <c r="I410" s="82" t="s">
        <v>2616</v>
      </c>
      <c r="J410" s="82" t="s">
        <v>8749</v>
      </c>
      <c r="K410" s="82" t="s">
        <v>9477</v>
      </c>
      <c r="L410" s="82" t="s">
        <v>9799</v>
      </c>
      <c r="M410" s="82" t="s">
        <v>10179</v>
      </c>
      <c r="N410" s="82" t="s">
        <v>11256</v>
      </c>
      <c r="O410" s="82" t="s">
        <v>10779</v>
      </c>
      <c r="P410" s="82" t="s">
        <v>11707</v>
      </c>
      <c r="Q410" s="82" t="s">
        <v>1730</v>
      </c>
      <c r="R410" s="82" t="s">
        <v>3846</v>
      </c>
      <c r="S410" s="82" t="s">
        <v>1690</v>
      </c>
      <c r="T410" s="82" t="s">
        <v>4400</v>
      </c>
      <c r="U410" s="82" t="s">
        <v>12230</v>
      </c>
      <c r="V410" s="82" t="s">
        <v>3242</v>
      </c>
      <c r="W410" s="82" t="s">
        <v>13493</v>
      </c>
      <c r="X410" s="82" t="s">
        <v>12910</v>
      </c>
      <c r="Y410" s="82" t="s">
        <v>12702</v>
      </c>
      <c r="Z410" s="82" t="s">
        <v>13909</v>
      </c>
      <c r="AA410" s="82" t="s">
        <v>14451</v>
      </c>
      <c r="AB410" s="82" t="s">
        <v>9719</v>
      </c>
      <c r="AC410" s="82" t="s">
        <v>12828</v>
      </c>
      <c r="AE410" s="82" t="s">
        <v>10650</v>
      </c>
      <c r="AF410" s="82" t="s">
        <v>15240</v>
      </c>
      <c r="AG410" s="82" t="s">
        <v>14943</v>
      </c>
      <c r="AH410" s="82" t="s">
        <v>959</v>
      </c>
      <c r="AI410" s="82" t="s">
        <v>10950</v>
      </c>
      <c r="AK410" s="82" t="s">
        <v>8859</v>
      </c>
      <c r="AL410" s="82" t="s">
        <v>12839</v>
      </c>
      <c r="AM410" s="82" t="s">
        <v>660</v>
      </c>
      <c r="AN410" s="82" t="s">
        <v>6363</v>
      </c>
      <c r="AO410" s="82" t="s">
        <v>18401</v>
      </c>
      <c r="AP410" s="82" t="s">
        <v>18016</v>
      </c>
      <c r="AQ410" s="82" t="s">
        <v>2153</v>
      </c>
      <c r="AR410" s="82" t="s">
        <v>1695</v>
      </c>
      <c r="AS410" s="82" t="s">
        <v>1080</v>
      </c>
      <c r="AT410" s="82" t="s">
        <v>12791</v>
      </c>
      <c r="AU410" s="82" t="s">
        <v>4165</v>
      </c>
      <c r="AV410" s="82" t="s">
        <v>744</v>
      </c>
      <c r="AW410" s="82" t="s">
        <v>10611</v>
      </c>
      <c r="AX410" s="82" t="s">
        <v>2194</v>
      </c>
      <c r="AY410" s="82" t="s">
        <v>414</v>
      </c>
      <c r="AZ410" s="82" t="s">
        <v>9314</v>
      </c>
      <c r="BA410" s="82" t="s">
        <v>1932</v>
      </c>
      <c r="BB410" s="82" t="s">
        <v>1199</v>
      </c>
      <c r="BC410" s="82" t="s">
        <v>3920</v>
      </c>
      <c r="BD410" s="82" t="s">
        <v>12901</v>
      </c>
      <c r="BE410" s="82" t="s">
        <v>733</v>
      </c>
      <c r="BF410" s="82" t="s">
        <v>12887</v>
      </c>
      <c r="BG410" s="82" t="s">
        <v>12336</v>
      </c>
      <c r="BH410" s="82" t="s">
        <v>729</v>
      </c>
      <c r="BI410" s="82" t="s">
        <v>17877</v>
      </c>
      <c r="BJ410" s="82" t="s">
        <v>11757</v>
      </c>
      <c r="BK410" s="82" t="s">
        <v>19296</v>
      </c>
      <c r="BL410" s="82" t="s">
        <v>336</v>
      </c>
      <c r="BN410" s="82" t="s">
        <v>16256</v>
      </c>
      <c r="BO410" s="82" t="s">
        <v>21531</v>
      </c>
      <c r="BP410" s="82" t="s">
        <v>649</v>
      </c>
      <c r="BQ410" s="82" t="s">
        <v>3134</v>
      </c>
      <c r="BR410" s="82" t="s">
        <v>17199</v>
      </c>
      <c r="BS410" s="82" t="s">
        <v>21169</v>
      </c>
      <c r="BT410" s="82" t="s">
        <v>12935</v>
      </c>
      <c r="BU410" s="82" t="s">
        <v>9436</v>
      </c>
      <c r="BV410" s="82" t="s">
        <v>17054</v>
      </c>
      <c r="BW410" s="82" t="s">
        <v>21926</v>
      </c>
      <c r="BX410" s="82" t="s">
        <v>9602</v>
      </c>
      <c r="BY410" s="82" t="s">
        <v>12887</v>
      </c>
      <c r="BZ410" s="82" t="s">
        <v>11230</v>
      </c>
      <c r="CA410" s="82" t="s">
        <v>8597</v>
      </c>
      <c r="CB410" s="82" t="s">
        <v>9832</v>
      </c>
      <c r="CC410" s="82" t="s">
        <v>11167</v>
      </c>
      <c r="CD410" s="82" t="s">
        <v>1724</v>
      </c>
      <c r="CE410" s="82" t="s">
        <v>8261</v>
      </c>
      <c r="CF410" s="82" t="s">
        <v>10249</v>
      </c>
      <c r="CG410" s="82" t="s">
        <v>1703</v>
      </c>
      <c r="CH410" s="82" t="s">
        <v>7654</v>
      </c>
      <c r="CI410" s="82" t="s">
        <v>22661</v>
      </c>
      <c r="CJ410" s="82" t="s">
        <v>4170</v>
      </c>
      <c r="CK410" s="82" t="s">
        <v>4379</v>
      </c>
      <c r="CL410" s="82" t="s">
        <v>450</v>
      </c>
      <c r="CM410" s="82" t="s">
        <v>1552</v>
      </c>
      <c r="CO410" s="82" t="s">
        <v>7058</v>
      </c>
    </row>
    <row r="411" spans="3:93" ht="16.5" x14ac:dyDescent="0.25">
      <c r="C411" s="81" t="s">
        <v>5344</v>
      </c>
      <c r="D411" s="82" t="s">
        <v>5345</v>
      </c>
      <c r="E411" s="82" t="s">
        <v>5811</v>
      </c>
      <c r="F411" s="82" t="s">
        <v>6245</v>
      </c>
      <c r="G411" s="82" t="s">
        <v>6993</v>
      </c>
      <c r="H411" s="82" t="s">
        <v>7648</v>
      </c>
      <c r="I411" s="82" t="s">
        <v>2619</v>
      </c>
      <c r="J411" s="82" t="s">
        <v>8612</v>
      </c>
      <c r="K411" s="82" t="s">
        <v>9479</v>
      </c>
      <c r="L411" s="82" t="s">
        <v>602</v>
      </c>
      <c r="M411" s="82" t="s">
        <v>10180</v>
      </c>
      <c r="N411" s="82" t="s">
        <v>11257</v>
      </c>
      <c r="O411" s="82" t="s">
        <v>10780</v>
      </c>
      <c r="P411" s="82" t="s">
        <v>11709</v>
      </c>
      <c r="Q411" s="82" t="s">
        <v>11811</v>
      </c>
      <c r="R411" s="82" t="s">
        <v>3071</v>
      </c>
      <c r="S411" s="82" t="s">
        <v>12827</v>
      </c>
      <c r="T411" s="82" t="s">
        <v>11485</v>
      </c>
      <c r="U411" s="82" t="s">
        <v>12231</v>
      </c>
      <c r="V411" s="82" t="s">
        <v>11326</v>
      </c>
      <c r="W411" s="82" t="s">
        <v>13495</v>
      </c>
      <c r="X411" s="82" t="s">
        <v>12808</v>
      </c>
      <c r="Y411" s="82" t="s">
        <v>11463</v>
      </c>
      <c r="Z411" s="82" t="s">
        <v>13910</v>
      </c>
      <c r="AA411" s="82" t="s">
        <v>14452</v>
      </c>
      <c r="AB411" s="82" t="s">
        <v>8859</v>
      </c>
      <c r="AC411" s="82" t="s">
        <v>2624</v>
      </c>
      <c r="AE411" s="82" t="s">
        <v>16150</v>
      </c>
      <c r="AF411" s="82" t="s">
        <v>15241</v>
      </c>
      <c r="AG411" s="82" t="s">
        <v>14861</v>
      </c>
      <c r="AH411" s="82" t="s">
        <v>11797</v>
      </c>
      <c r="AI411" s="82" t="s">
        <v>15763</v>
      </c>
      <c r="AK411" s="82" t="s">
        <v>12733</v>
      </c>
      <c r="AL411" s="82" t="s">
        <v>16584</v>
      </c>
      <c r="AM411" s="82" t="s">
        <v>659</v>
      </c>
      <c r="AN411" s="82" t="s">
        <v>7092</v>
      </c>
      <c r="AO411" s="82" t="s">
        <v>15842</v>
      </c>
      <c r="AP411" s="82" t="s">
        <v>18017</v>
      </c>
      <c r="AQ411" s="82" t="s">
        <v>12572</v>
      </c>
      <c r="AR411" s="82" t="s">
        <v>653</v>
      </c>
      <c r="AS411" s="82" t="s">
        <v>1079</v>
      </c>
      <c r="AT411" s="82" t="s">
        <v>945</v>
      </c>
      <c r="AU411" s="82" t="s">
        <v>942</v>
      </c>
      <c r="AV411" s="82" t="s">
        <v>4249</v>
      </c>
      <c r="AW411" s="82" t="s">
        <v>18664</v>
      </c>
      <c r="AX411" s="82" t="s">
        <v>2194</v>
      </c>
      <c r="AY411" s="82" t="s">
        <v>779</v>
      </c>
      <c r="AZ411" s="82" t="s">
        <v>19343</v>
      </c>
      <c r="BA411" s="82" t="s">
        <v>1086</v>
      </c>
      <c r="BB411" s="82" t="s">
        <v>328</v>
      </c>
      <c r="BC411" s="82" t="s">
        <v>1131</v>
      </c>
      <c r="BD411" s="82" t="s">
        <v>11311</v>
      </c>
      <c r="BE411" s="82" t="s">
        <v>3759</v>
      </c>
      <c r="BF411" s="82" t="s">
        <v>12784</v>
      </c>
      <c r="BG411" s="82" t="s">
        <v>12514</v>
      </c>
      <c r="BH411" s="82" t="s">
        <v>3012</v>
      </c>
      <c r="BI411" s="82" t="s">
        <v>20056</v>
      </c>
      <c r="BJ411" s="82" t="s">
        <v>3960</v>
      </c>
      <c r="BK411" s="82" t="s">
        <v>19297</v>
      </c>
      <c r="BL411" s="82" t="s">
        <v>336</v>
      </c>
      <c r="BN411" s="82" t="s">
        <v>16257</v>
      </c>
      <c r="BO411" s="82" t="s">
        <v>21575</v>
      </c>
      <c r="BP411" s="82" t="s">
        <v>934</v>
      </c>
      <c r="BQ411" s="82" t="s">
        <v>8824</v>
      </c>
      <c r="BR411" s="82" t="s">
        <v>7820</v>
      </c>
      <c r="BS411" s="82" t="s">
        <v>21170</v>
      </c>
      <c r="BT411" s="82" t="s">
        <v>12936</v>
      </c>
      <c r="BU411" s="82" t="s">
        <v>20683</v>
      </c>
      <c r="BV411" s="82" t="s">
        <v>7370</v>
      </c>
      <c r="BW411" s="82" t="s">
        <v>22305</v>
      </c>
      <c r="BX411" s="82" t="s">
        <v>12262</v>
      </c>
      <c r="BY411" s="82" t="s">
        <v>2156</v>
      </c>
      <c r="BZ411" s="82" t="s">
        <v>14708</v>
      </c>
      <c r="CA411" s="82" t="s">
        <v>8715</v>
      </c>
      <c r="CB411" s="82" t="s">
        <v>12444</v>
      </c>
      <c r="CC411" s="82" t="s">
        <v>14116</v>
      </c>
      <c r="CD411" s="82" t="s">
        <v>2151</v>
      </c>
      <c r="CE411" s="82" t="s">
        <v>14140</v>
      </c>
      <c r="CF411" s="82" t="s">
        <v>20800</v>
      </c>
      <c r="CG411" s="82" t="s">
        <v>12889</v>
      </c>
      <c r="CH411" s="82" t="s">
        <v>7654</v>
      </c>
      <c r="CI411" s="82" t="s">
        <v>22662</v>
      </c>
      <c r="CJ411" s="82" t="s">
        <v>2630</v>
      </c>
      <c r="CK411" s="82" t="s">
        <v>1075</v>
      </c>
      <c r="CL411" s="82" t="s">
        <v>9556</v>
      </c>
      <c r="CM411" s="82" t="s">
        <v>12263</v>
      </c>
      <c r="CO411" s="82" t="s">
        <v>6756</v>
      </c>
    </row>
    <row r="412" spans="3:93" ht="16.5" x14ac:dyDescent="0.25">
      <c r="C412" s="81" t="s">
        <v>5346</v>
      </c>
      <c r="D412" s="82" t="s">
        <v>5347</v>
      </c>
      <c r="E412" s="82" t="s">
        <v>5812</v>
      </c>
      <c r="F412" s="82" t="s">
        <v>6246</v>
      </c>
      <c r="G412" s="82" t="s">
        <v>6996</v>
      </c>
      <c r="H412" s="82" t="s">
        <v>7649</v>
      </c>
      <c r="I412" s="82" t="s">
        <v>2628</v>
      </c>
      <c r="J412" s="82" t="s">
        <v>8751</v>
      </c>
      <c r="K412" s="82" t="s">
        <v>9480</v>
      </c>
      <c r="L412" s="82" t="s">
        <v>9798</v>
      </c>
      <c r="M412" s="82" t="s">
        <v>10181</v>
      </c>
      <c r="N412" s="82" t="s">
        <v>11259</v>
      </c>
      <c r="O412" s="82" t="s">
        <v>10671</v>
      </c>
      <c r="P412" s="82" t="s">
        <v>11711</v>
      </c>
      <c r="Q412" s="82" t="s">
        <v>8938</v>
      </c>
      <c r="R412" s="82" t="s">
        <v>3074</v>
      </c>
      <c r="S412" s="82" t="s">
        <v>1085</v>
      </c>
      <c r="T412" s="82" t="s">
        <v>12524</v>
      </c>
      <c r="U412" s="82" t="s">
        <v>12232</v>
      </c>
      <c r="V412" s="82" t="s">
        <v>12314</v>
      </c>
      <c r="W412" s="82" t="s">
        <v>13496</v>
      </c>
      <c r="X412" s="82" t="s">
        <v>12677</v>
      </c>
      <c r="Y412" s="82" t="s">
        <v>2880</v>
      </c>
      <c r="Z412" s="82" t="s">
        <v>13911</v>
      </c>
      <c r="AA412" s="82" t="s">
        <v>14453</v>
      </c>
      <c r="AB412" s="82" t="s">
        <v>11337</v>
      </c>
      <c r="AC412" s="82" t="s">
        <v>2630</v>
      </c>
      <c r="AE412" s="82" t="s">
        <v>10226</v>
      </c>
      <c r="AF412" s="82" t="s">
        <v>15242</v>
      </c>
      <c r="AG412" s="82" t="s">
        <v>14945</v>
      </c>
      <c r="AH412" s="82" t="s">
        <v>9639</v>
      </c>
      <c r="AI412" s="82" t="s">
        <v>10947</v>
      </c>
      <c r="AK412" s="82" t="s">
        <v>11529</v>
      </c>
      <c r="AL412" s="82" t="s">
        <v>16585</v>
      </c>
      <c r="AM412" s="82" t="s">
        <v>660</v>
      </c>
      <c r="AN412" s="82" t="s">
        <v>6363</v>
      </c>
      <c r="AO412" s="82" t="s">
        <v>13468</v>
      </c>
      <c r="AP412" s="82" t="s">
        <v>13321</v>
      </c>
      <c r="AQ412" s="82" t="s">
        <v>99</v>
      </c>
      <c r="AR412" s="82" t="s">
        <v>658</v>
      </c>
      <c r="AS412" s="82" t="s">
        <v>1081</v>
      </c>
      <c r="AT412" s="82" t="s">
        <v>12788</v>
      </c>
      <c r="AU412" s="82" t="s">
        <v>1693</v>
      </c>
      <c r="AV412" s="82" t="s">
        <v>905</v>
      </c>
      <c r="AW412" s="82" t="s">
        <v>18103</v>
      </c>
      <c r="AX412" s="82" t="s">
        <v>2615</v>
      </c>
      <c r="AY412" s="82" t="s">
        <v>11446</v>
      </c>
      <c r="AZ412" s="82" t="s">
        <v>13016</v>
      </c>
      <c r="BA412" s="82" t="s">
        <v>3657</v>
      </c>
      <c r="BB412" s="82" t="s">
        <v>116</v>
      </c>
      <c r="BC412" s="82" t="s">
        <v>2895</v>
      </c>
      <c r="BD412" s="82" t="s">
        <v>9809</v>
      </c>
      <c r="BE412" s="82" t="s">
        <v>9559</v>
      </c>
      <c r="BF412" s="82" t="s">
        <v>12789</v>
      </c>
      <c r="BG412" s="82" t="s">
        <v>12483</v>
      </c>
      <c r="BH412" s="82" t="s">
        <v>3012</v>
      </c>
      <c r="BI412" s="82" t="s">
        <v>20483</v>
      </c>
      <c r="BJ412" s="82" t="s">
        <v>1477</v>
      </c>
      <c r="BK412" s="82" t="s">
        <v>19223</v>
      </c>
      <c r="BL412" s="82" t="s">
        <v>337</v>
      </c>
      <c r="BN412" s="82" t="s">
        <v>19741</v>
      </c>
      <c r="BO412" s="82" t="s">
        <v>21565</v>
      </c>
      <c r="BP412" s="82" t="s">
        <v>1934</v>
      </c>
      <c r="BQ412" s="82" t="s">
        <v>2863</v>
      </c>
      <c r="BR412" s="82" t="s">
        <v>12846</v>
      </c>
      <c r="BS412" s="82" t="s">
        <v>21171</v>
      </c>
      <c r="BT412" s="82" t="s">
        <v>1284</v>
      </c>
      <c r="BU412" s="82" t="s">
        <v>16007</v>
      </c>
      <c r="BV412" s="82" t="s">
        <v>7387</v>
      </c>
      <c r="BW412" s="82" t="s">
        <v>22306</v>
      </c>
      <c r="BX412" s="82" t="s">
        <v>9571</v>
      </c>
      <c r="BY412" s="82" t="s">
        <v>2156</v>
      </c>
      <c r="BZ412" s="82" t="s">
        <v>8356</v>
      </c>
      <c r="CA412" s="82" t="s">
        <v>8703</v>
      </c>
      <c r="CB412" s="82" t="s">
        <v>13032</v>
      </c>
      <c r="CC412" s="82" t="s">
        <v>22902</v>
      </c>
      <c r="CD412" s="82" t="s">
        <v>1718</v>
      </c>
      <c r="CE412" s="82" t="s">
        <v>8282</v>
      </c>
      <c r="CF412" s="82" t="s">
        <v>20669</v>
      </c>
      <c r="CG412" s="82" t="s">
        <v>12784</v>
      </c>
      <c r="CH412" s="82" t="s">
        <v>16520</v>
      </c>
      <c r="CI412" s="82" t="s">
        <v>21867</v>
      </c>
      <c r="CJ412" s="82" t="s">
        <v>2622</v>
      </c>
      <c r="CK412" s="82" t="s">
        <v>2627</v>
      </c>
      <c r="CL412" s="82" t="s">
        <v>469</v>
      </c>
      <c r="CM412" s="82" t="s">
        <v>1574</v>
      </c>
      <c r="CO412" s="82" t="s">
        <v>6736</v>
      </c>
    </row>
    <row r="413" spans="3:93" ht="16.5" x14ac:dyDescent="0.25">
      <c r="C413" s="81" t="s">
        <v>5348</v>
      </c>
      <c r="D413" s="82" t="s">
        <v>5349</v>
      </c>
      <c r="E413" s="82" t="s">
        <v>5813</v>
      </c>
      <c r="F413" s="82" t="s">
        <v>6248</v>
      </c>
      <c r="G413" s="82" t="s">
        <v>6999</v>
      </c>
      <c r="H413" s="82" t="s">
        <v>7581</v>
      </c>
      <c r="I413" s="82" t="s">
        <v>2617</v>
      </c>
      <c r="J413" s="82" t="s">
        <v>8632</v>
      </c>
      <c r="K413" s="82" t="s">
        <v>9481</v>
      </c>
      <c r="L413" s="82" t="s">
        <v>9803</v>
      </c>
      <c r="M413" s="82" t="s">
        <v>10140</v>
      </c>
      <c r="N413" s="82" t="s">
        <v>11241</v>
      </c>
      <c r="O413" s="82" t="s">
        <v>10782</v>
      </c>
      <c r="P413" s="82" t="s">
        <v>11712</v>
      </c>
      <c r="Q413" s="82" t="s">
        <v>11366</v>
      </c>
      <c r="R413" s="82" t="s">
        <v>3077</v>
      </c>
      <c r="S413" s="82" t="s">
        <v>1082</v>
      </c>
      <c r="T413" s="82" t="s">
        <v>12461</v>
      </c>
      <c r="U413" s="82" t="s">
        <v>12233</v>
      </c>
      <c r="V413" s="82" t="s">
        <v>585</v>
      </c>
      <c r="W413" s="82" t="s">
        <v>13086</v>
      </c>
      <c r="X413" s="82" t="s">
        <v>9830</v>
      </c>
      <c r="Y413" s="82" t="s">
        <v>791</v>
      </c>
      <c r="Z413" s="82" t="s">
        <v>13912</v>
      </c>
      <c r="AA413" s="82" t="s">
        <v>14454</v>
      </c>
      <c r="AB413" s="82" t="s">
        <v>2984</v>
      </c>
      <c r="AC413" s="82" t="s">
        <v>2630</v>
      </c>
      <c r="AE413" s="82" t="s">
        <v>13766</v>
      </c>
      <c r="AF413" s="82" t="s">
        <v>6805</v>
      </c>
      <c r="AG413" s="82" t="s">
        <v>14902</v>
      </c>
      <c r="AH413" s="82" t="s">
        <v>2035</v>
      </c>
      <c r="AI413" s="82" t="s">
        <v>10912</v>
      </c>
      <c r="AK413" s="82" t="s">
        <v>2860</v>
      </c>
      <c r="AL413" s="82" t="s">
        <v>16588</v>
      </c>
      <c r="AM413" s="82" t="s">
        <v>648</v>
      </c>
      <c r="AN413" s="82" t="s">
        <v>15166</v>
      </c>
      <c r="AO413" s="82" t="s">
        <v>13176</v>
      </c>
      <c r="AP413" s="82" t="s">
        <v>13473</v>
      </c>
      <c r="AQ413" s="82" t="s">
        <v>4165</v>
      </c>
      <c r="AR413" s="82" t="s">
        <v>3046</v>
      </c>
      <c r="AS413" s="82" t="s">
        <v>55</v>
      </c>
      <c r="AT413" s="82" t="s">
        <v>949</v>
      </c>
      <c r="AU413" s="82" t="s">
        <v>3760</v>
      </c>
      <c r="AV413" s="82" t="s">
        <v>2550</v>
      </c>
      <c r="AW413" s="82" t="s">
        <v>18713</v>
      </c>
      <c r="AX413" s="82" t="s">
        <v>7651</v>
      </c>
      <c r="AY413" s="82" t="s">
        <v>11418</v>
      </c>
      <c r="AZ413" s="82" t="s">
        <v>12598</v>
      </c>
      <c r="BA413" s="82" t="s">
        <v>1695</v>
      </c>
      <c r="BB413" s="82" t="s">
        <v>1199</v>
      </c>
      <c r="BC413" s="82" t="s">
        <v>3167</v>
      </c>
      <c r="BD413" s="82" t="s">
        <v>11460</v>
      </c>
      <c r="BE413" s="82" t="s">
        <v>9561</v>
      </c>
      <c r="BF413" s="82" t="s">
        <v>947</v>
      </c>
      <c r="BG413" s="82" t="s">
        <v>12666</v>
      </c>
      <c r="BH413" s="82" t="s">
        <v>622</v>
      </c>
      <c r="BI413" s="82" t="s">
        <v>20077</v>
      </c>
      <c r="BJ413" s="82" t="s">
        <v>9583</v>
      </c>
      <c r="BK413" s="82" t="s">
        <v>19298</v>
      </c>
      <c r="BL413" s="82" t="s">
        <v>2194</v>
      </c>
      <c r="BN413" s="82" t="s">
        <v>16615</v>
      </c>
      <c r="BO413" s="82" t="s">
        <v>21526</v>
      </c>
      <c r="BP413" s="82" t="s">
        <v>661</v>
      </c>
      <c r="BQ413" s="82" t="s">
        <v>4384</v>
      </c>
      <c r="BR413" s="82" t="s">
        <v>6876</v>
      </c>
      <c r="BS413" s="82" t="s">
        <v>21172</v>
      </c>
      <c r="BT413" s="82" t="s">
        <v>12582</v>
      </c>
      <c r="BU413" s="82" t="s">
        <v>20684</v>
      </c>
      <c r="BV413" s="82" t="s">
        <v>17004</v>
      </c>
      <c r="BW413" s="82" t="s">
        <v>22307</v>
      </c>
      <c r="BX413" s="82" t="s">
        <v>740</v>
      </c>
      <c r="BY413" s="82" t="s">
        <v>18086</v>
      </c>
      <c r="BZ413" s="82" t="s">
        <v>21810</v>
      </c>
      <c r="CA413" s="82" t="s">
        <v>16599</v>
      </c>
      <c r="CB413" s="82" t="s">
        <v>19362</v>
      </c>
      <c r="CC413" s="82" t="s">
        <v>8104</v>
      </c>
      <c r="CD413" s="82" t="s">
        <v>1121</v>
      </c>
      <c r="CE413" s="82" t="s">
        <v>8678</v>
      </c>
      <c r="CF413" s="82" t="s">
        <v>20801</v>
      </c>
      <c r="CG413" s="82" t="s">
        <v>1695</v>
      </c>
      <c r="CH413" s="82" t="s">
        <v>18073</v>
      </c>
      <c r="CI413" s="82" t="s">
        <v>22663</v>
      </c>
      <c r="CJ413" s="82" t="s">
        <v>2620</v>
      </c>
      <c r="CK413" s="82" t="s">
        <v>2616</v>
      </c>
      <c r="CL413" s="82" t="s">
        <v>2894</v>
      </c>
      <c r="CM413" s="82" t="s">
        <v>737</v>
      </c>
      <c r="CO413" s="82" t="s">
        <v>16354</v>
      </c>
    </row>
    <row r="414" spans="3:93" ht="16.5" x14ac:dyDescent="0.25">
      <c r="C414" s="81" t="s">
        <v>5350</v>
      </c>
      <c r="D414" s="82" t="s">
        <v>5351</v>
      </c>
      <c r="E414" s="82" t="s">
        <v>5814</v>
      </c>
      <c r="F414" s="82" t="s">
        <v>6249</v>
      </c>
      <c r="G414" s="82" t="s">
        <v>7003</v>
      </c>
      <c r="H414" s="82" t="s">
        <v>7648</v>
      </c>
      <c r="I414" s="82" t="s">
        <v>3765</v>
      </c>
      <c r="J414" s="82" t="s">
        <v>8714</v>
      </c>
      <c r="K414" s="82" t="s">
        <v>9484</v>
      </c>
      <c r="L414" s="82" t="s">
        <v>9668</v>
      </c>
      <c r="M414" s="82" t="s">
        <v>10182</v>
      </c>
      <c r="N414" s="82" t="s">
        <v>11261</v>
      </c>
      <c r="O414" s="82" t="s">
        <v>10727</v>
      </c>
      <c r="P414" s="82" t="s">
        <v>11713</v>
      </c>
      <c r="Q414" s="82" t="s">
        <v>9634</v>
      </c>
      <c r="R414" s="82" t="s">
        <v>3075</v>
      </c>
      <c r="S414" s="82" t="s">
        <v>663</v>
      </c>
      <c r="T414" s="82" t="s">
        <v>12453</v>
      </c>
      <c r="U414" s="82" t="s">
        <v>12234</v>
      </c>
      <c r="V414" s="82" t="s">
        <v>11293</v>
      </c>
      <c r="W414" s="82" t="s">
        <v>13497</v>
      </c>
      <c r="X414" s="82" t="s">
        <v>2877</v>
      </c>
      <c r="Y414" s="82" t="s">
        <v>420</v>
      </c>
      <c r="Z414" s="82" t="s">
        <v>13913</v>
      </c>
      <c r="AA414" s="82" t="s">
        <v>14401</v>
      </c>
      <c r="AB414" s="82" t="s">
        <v>12764</v>
      </c>
      <c r="AC414" s="82" t="s">
        <v>4380</v>
      </c>
      <c r="AE414" s="82" t="s">
        <v>16154</v>
      </c>
      <c r="AF414" s="82" t="s">
        <v>6772</v>
      </c>
      <c r="AG414" s="82" t="s">
        <v>14875</v>
      </c>
      <c r="AH414" s="82" t="s">
        <v>11799</v>
      </c>
      <c r="AI414" s="82" t="s">
        <v>15766</v>
      </c>
      <c r="AK414" s="82" t="s">
        <v>11318</v>
      </c>
      <c r="AL414" s="82" t="s">
        <v>16590</v>
      </c>
      <c r="AM414" s="82" t="s">
        <v>662</v>
      </c>
      <c r="AN414" s="82" t="s">
        <v>6394</v>
      </c>
      <c r="AO414" s="82" t="s">
        <v>15937</v>
      </c>
      <c r="AP414" s="82" t="s">
        <v>9506</v>
      </c>
      <c r="AQ414" s="82" t="s">
        <v>643</v>
      </c>
      <c r="AR414" s="82" t="s">
        <v>41</v>
      </c>
      <c r="AS414" s="82" t="s">
        <v>8060</v>
      </c>
      <c r="AT414" s="82" t="s">
        <v>1930</v>
      </c>
      <c r="AU414" s="82" t="s">
        <v>947</v>
      </c>
      <c r="AV414" s="82" t="s">
        <v>1857</v>
      </c>
      <c r="AW414" s="82" t="s">
        <v>13014</v>
      </c>
      <c r="AX414" s="82" t="s">
        <v>2191</v>
      </c>
      <c r="AY414" s="82" t="s">
        <v>9662</v>
      </c>
      <c r="AZ414" s="82" t="s">
        <v>10453</v>
      </c>
      <c r="BA414" s="82" t="s">
        <v>954</v>
      </c>
      <c r="BB414" s="82" t="s">
        <v>116</v>
      </c>
      <c r="BC414" s="82" t="s">
        <v>9539</v>
      </c>
      <c r="BD414" s="82" t="s">
        <v>9783</v>
      </c>
      <c r="BE414" s="82" t="s">
        <v>3078</v>
      </c>
      <c r="BF414" s="82" t="s">
        <v>948</v>
      </c>
      <c r="BG414" s="82" t="s">
        <v>12478</v>
      </c>
      <c r="BH414" s="82" t="s">
        <v>905</v>
      </c>
      <c r="BI414" s="82" t="s">
        <v>17749</v>
      </c>
      <c r="BJ414" s="82" t="s">
        <v>9583</v>
      </c>
      <c r="BK414" s="82" t="s">
        <v>19299</v>
      </c>
      <c r="BL414" s="82" t="s">
        <v>2615</v>
      </c>
      <c r="BN414" s="82" t="s">
        <v>15120</v>
      </c>
      <c r="BO414" s="82" t="s">
        <v>21576</v>
      </c>
      <c r="BP414" s="82" t="s">
        <v>3045</v>
      </c>
      <c r="BQ414" s="82" t="s">
        <v>9726</v>
      </c>
      <c r="BR414" s="82" t="s">
        <v>20226</v>
      </c>
      <c r="BS414" s="82" t="s">
        <v>21173</v>
      </c>
      <c r="BT414" s="82" t="s">
        <v>9266</v>
      </c>
      <c r="BU414" s="82" t="s">
        <v>20685</v>
      </c>
      <c r="BV414" s="82" t="s">
        <v>17675</v>
      </c>
      <c r="BW414" s="82" t="s">
        <v>22308</v>
      </c>
      <c r="BX414" s="82" t="s">
        <v>1475</v>
      </c>
      <c r="BY414" s="82" t="s">
        <v>13937</v>
      </c>
      <c r="BZ414" s="82" t="s">
        <v>10892</v>
      </c>
      <c r="CA414" s="82" t="s">
        <v>16731</v>
      </c>
      <c r="CB414" s="82" t="s">
        <v>426</v>
      </c>
      <c r="CC414" s="82" t="s">
        <v>22903</v>
      </c>
      <c r="CD414" s="82" t="s">
        <v>2152</v>
      </c>
      <c r="CE414" s="82" t="s">
        <v>14146</v>
      </c>
      <c r="CF414" s="82" t="s">
        <v>17751</v>
      </c>
      <c r="CG414" s="82" t="s">
        <v>1701</v>
      </c>
      <c r="CH414" s="82" t="s">
        <v>7938</v>
      </c>
      <c r="CI414" s="82" t="s">
        <v>22651</v>
      </c>
      <c r="CJ414" s="82" t="s">
        <v>3765</v>
      </c>
      <c r="CK414" s="82" t="s">
        <v>8056</v>
      </c>
      <c r="CL414" s="82" t="s">
        <v>1854</v>
      </c>
      <c r="CM414" s="82" t="s">
        <v>2888</v>
      </c>
      <c r="CO414" s="82" t="s">
        <v>6740</v>
      </c>
    </row>
    <row r="415" spans="3:93" ht="16.5" x14ac:dyDescent="0.25">
      <c r="C415" s="81" t="s">
        <v>5352</v>
      </c>
      <c r="D415" s="82" t="s">
        <v>5353</v>
      </c>
      <c r="E415" s="82" t="s">
        <v>5815</v>
      </c>
      <c r="F415" s="82" t="s">
        <v>6250</v>
      </c>
      <c r="G415" s="82" t="s">
        <v>7006</v>
      </c>
      <c r="H415" s="82" t="s">
        <v>7585</v>
      </c>
      <c r="I415" s="82" t="s">
        <v>3765</v>
      </c>
      <c r="J415" s="82" t="s">
        <v>8754</v>
      </c>
      <c r="K415" s="82" t="s">
        <v>9485</v>
      </c>
      <c r="L415" s="82" t="s">
        <v>414</v>
      </c>
      <c r="M415" s="82" t="s">
        <v>10183</v>
      </c>
      <c r="N415" s="82" t="s">
        <v>11262</v>
      </c>
      <c r="O415" s="82" t="s">
        <v>10784</v>
      </c>
      <c r="P415" s="82" t="s">
        <v>11715</v>
      </c>
      <c r="Q415" s="82" t="s">
        <v>4363</v>
      </c>
      <c r="R415" s="82" t="s">
        <v>2144</v>
      </c>
      <c r="S415" s="82" t="s">
        <v>55</v>
      </c>
      <c r="T415" s="82" t="s">
        <v>9076</v>
      </c>
      <c r="U415" s="82" t="s">
        <v>12235</v>
      </c>
      <c r="V415" s="82" t="s">
        <v>11411</v>
      </c>
      <c r="W415" s="82" t="s">
        <v>13498</v>
      </c>
      <c r="X415" s="82" t="s">
        <v>13053</v>
      </c>
      <c r="Y415" s="82" t="s">
        <v>3128</v>
      </c>
      <c r="Z415" s="82" t="s">
        <v>5967</v>
      </c>
      <c r="AA415" s="82" t="s">
        <v>14458</v>
      </c>
      <c r="AB415" s="82" t="s">
        <v>11456</v>
      </c>
      <c r="AC415" s="82" t="s">
        <v>2629</v>
      </c>
      <c r="AE415" s="82" t="s">
        <v>16156</v>
      </c>
      <c r="AF415" s="82" t="s">
        <v>7092</v>
      </c>
      <c r="AG415" s="82" t="s">
        <v>14950</v>
      </c>
      <c r="AH415" s="82" t="s">
        <v>962</v>
      </c>
      <c r="AI415" s="82" t="s">
        <v>15765</v>
      </c>
      <c r="AK415" s="82" t="s">
        <v>9698</v>
      </c>
      <c r="AL415" s="82" t="s">
        <v>16592</v>
      </c>
      <c r="AM415" s="82" t="s">
        <v>662</v>
      </c>
      <c r="AN415" s="82" t="s">
        <v>6353</v>
      </c>
      <c r="AO415" s="82" t="s">
        <v>13323</v>
      </c>
      <c r="AP415" s="82" t="s">
        <v>17951</v>
      </c>
      <c r="AQ415" s="82" t="s">
        <v>12889</v>
      </c>
      <c r="AR415" s="82" t="s">
        <v>3233</v>
      </c>
      <c r="AS415" s="82" t="s">
        <v>41</v>
      </c>
      <c r="AT415" s="82" t="s">
        <v>1695</v>
      </c>
      <c r="AU415" s="82" t="s">
        <v>12791</v>
      </c>
      <c r="AV415" s="82" t="s">
        <v>1806</v>
      </c>
      <c r="AW415" s="82" t="s">
        <v>13011</v>
      </c>
      <c r="AX415" s="82" t="s">
        <v>334</v>
      </c>
      <c r="AY415" s="82" t="s">
        <v>583</v>
      </c>
      <c r="AZ415" s="82" t="s">
        <v>20097</v>
      </c>
      <c r="BA415" s="82" t="s">
        <v>941</v>
      </c>
      <c r="BB415" s="82" t="s">
        <v>137</v>
      </c>
      <c r="BC415" s="82" t="s">
        <v>9537</v>
      </c>
      <c r="BD415" s="82" t="s">
        <v>9743</v>
      </c>
      <c r="BE415" s="82" t="s">
        <v>734</v>
      </c>
      <c r="BF415" s="82" t="s">
        <v>129</v>
      </c>
      <c r="BG415" s="82" t="s">
        <v>2464</v>
      </c>
      <c r="BH415" s="82" t="s">
        <v>634</v>
      </c>
      <c r="BI415" s="82" t="s">
        <v>10234</v>
      </c>
      <c r="BJ415" s="82" t="s">
        <v>3741</v>
      </c>
      <c r="BK415" s="82" t="s">
        <v>19300</v>
      </c>
      <c r="BL415" s="82" t="s">
        <v>2194</v>
      </c>
      <c r="BN415" s="82" t="s">
        <v>14390</v>
      </c>
      <c r="BO415" s="82" t="s">
        <v>21577</v>
      </c>
      <c r="BP415" s="82" t="s">
        <v>648</v>
      </c>
      <c r="BQ415" s="82" t="s">
        <v>11526</v>
      </c>
      <c r="BR415" s="82" t="s">
        <v>17701</v>
      </c>
      <c r="BS415" s="82" t="s">
        <v>21174</v>
      </c>
      <c r="BT415" s="82" t="s">
        <v>1829</v>
      </c>
      <c r="BU415" s="82" t="s">
        <v>20686</v>
      </c>
      <c r="BV415" s="82" t="s">
        <v>21690</v>
      </c>
      <c r="BW415" s="82" t="s">
        <v>22309</v>
      </c>
      <c r="BX415" s="82" t="s">
        <v>11761</v>
      </c>
      <c r="BY415" s="82" t="s">
        <v>18086</v>
      </c>
      <c r="BZ415" s="82" t="s">
        <v>11048</v>
      </c>
      <c r="CA415" s="82" t="s">
        <v>8576</v>
      </c>
      <c r="CB415" s="82" t="s">
        <v>13052</v>
      </c>
      <c r="CC415" s="82" t="s">
        <v>8430</v>
      </c>
      <c r="CD415" s="82" t="s">
        <v>3867</v>
      </c>
      <c r="CE415" s="82" t="s">
        <v>14196</v>
      </c>
      <c r="CF415" s="82" t="s">
        <v>2965</v>
      </c>
      <c r="CG415" s="82" t="s">
        <v>1701</v>
      </c>
      <c r="CH415" s="82" t="s">
        <v>7585</v>
      </c>
      <c r="CI415" s="82" t="s">
        <v>22664</v>
      </c>
      <c r="CJ415" s="82" t="s">
        <v>8055</v>
      </c>
      <c r="CK415" s="82" t="s">
        <v>8057</v>
      </c>
      <c r="CL415" s="82" t="s">
        <v>3379</v>
      </c>
      <c r="CM415" s="82" t="s">
        <v>629</v>
      </c>
      <c r="CO415" s="82" t="s">
        <v>7195</v>
      </c>
    </row>
    <row r="416" spans="3:93" ht="16.5" x14ac:dyDescent="0.25">
      <c r="C416" s="81" t="s">
        <v>5354</v>
      </c>
      <c r="D416" s="82" t="s">
        <v>5355</v>
      </c>
      <c r="E416" s="82" t="s">
        <v>5816</v>
      </c>
      <c r="F416" s="82" t="s">
        <v>6251</v>
      </c>
      <c r="G416" s="82" t="s">
        <v>7008</v>
      </c>
      <c r="H416" s="82" t="s">
        <v>7648</v>
      </c>
      <c r="I416" s="82" t="s">
        <v>4173</v>
      </c>
      <c r="J416" s="82" t="s">
        <v>8755</v>
      </c>
      <c r="K416" s="82" t="s">
        <v>9487</v>
      </c>
      <c r="L416" s="82" t="s">
        <v>9803</v>
      </c>
      <c r="M416" s="82" t="s">
        <v>10184</v>
      </c>
      <c r="N416" s="82" t="s">
        <v>10901</v>
      </c>
      <c r="O416" s="82" t="s">
        <v>10786</v>
      </c>
      <c r="P416" s="82" t="s">
        <v>10382</v>
      </c>
      <c r="Q416" s="82" t="s">
        <v>4363</v>
      </c>
      <c r="R416" s="82" t="s">
        <v>93</v>
      </c>
      <c r="S416" s="82" t="s">
        <v>646</v>
      </c>
      <c r="T416" s="82" t="s">
        <v>12527</v>
      </c>
      <c r="U416" s="82" t="s">
        <v>12236</v>
      </c>
      <c r="V416" s="82" t="s">
        <v>12306</v>
      </c>
      <c r="W416" s="82" t="s">
        <v>13249</v>
      </c>
      <c r="X416" s="82" t="s">
        <v>12678</v>
      </c>
      <c r="Y416" s="82" t="s">
        <v>8866</v>
      </c>
      <c r="Z416" s="82" t="s">
        <v>13914</v>
      </c>
      <c r="AA416" s="82" t="s">
        <v>14460</v>
      </c>
      <c r="AB416" s="82" t="s">
        <v>9743</v>
      </c>
      <c r="AC416" s="82" t="s">
        <v>2617</v>
      </c>
      <c r="AE416" s="82" t="s">
        <v>9366</v>
      </c>
      <c r="AF416" s="82" t="s">
        <v>15216</v>
      </c>
      <c r="AG416" s="82" t="s">
        <v>14865</v>
      </c>
      <c r="AH416" s="82" t="s">
        <v>12388</v>
      </c>
      <c r="AI416" s="82" t="s">
        <v>15767</v>
      </c>
      <c r="AK416" s="82" t="s">
        <v>12717</v>
      </c>
      <c r="AL416" s="82" t="s">
        <v>7633</v>
      </c>
      <c r="AM416" s="82" t="s">
        <v>662</v>
      </c>
      <c r="AN416" s="82" t="s">
        <v>7243</v>
      </c>
      <c r="AO416" s="82" t="s">
        <v>13262</v>
      </c>
      <c r="AP416" s="82" t="s">
        <v>13088</v>
      </c>
      <c r="AQ416" s="82" t="s">
        <v>12785</v>
      </c>
      <c r="AR416" s="82" t="s">
        <v>3659</v>
      </c>
      <c r="AS416" s="82" t="s">
        <v>649</v>
      </c>
      <c r="AT416" s="82" t="s">
        <v>1698</v>
      </c>
      <c r="AU416" s="82" t="s">
        <v>944</v>
      </c>
      <c r="AV416" s="82" t="s">
        <v>918</v>
      </c>
      <c r="AW416" s="82" t="s">
        <v>16055</v>
      </c>
      <c r="AX416" s="82" t="s">
        <v>332</v>
      </c>
      <c r="AY416" s="82" t="s">
        <v>9769</v>
      </c>
      <c r="AZ416" s="82" t="s">
        <v>20098</v>
      </c>
      <c r="BA416" s="82" t="s">
        <v>656</v>
      </c>
      <c r="BB416" s="82" t="s">
        <v>329</v>
      </c>
      <c r="BC416" s="82" t="s">
        <v>1818</v>
      </c>
      <c r="BD416" s="82" t="s">
        <v>8808</v>
      </c>
      <c r="BE416" s="82" t="s">
        <v>9605</v>
      </c>
      <c r="BF416" s="82" t="s">
        <v>939</v>
      </c>
      <c r="BG416" s="82" t="s">
        <v>19392</v>
      </c>
      <c r="BH416" s="82" t="s">
        <v>633</v>
      </c>
      <c r="BI416" s="82" t="s">
        <v>20484</v>
      </c>
      <c r="BJ416" s="82" t="s">
        <v>11755</v>
      </c>
      <c r="BK416" s="82" t="s">
        <v>19301</v>
      </c>
      <c r="BL416" s="82" t="s">
        <v>338</v>
      </c>
      <c r="BN416" s="82" t="s">
        <v>16272</v>
      </c>
      <c r="BO416" s="82" t="s">
        <v>21578</v>
      </c>
      <c r="BP416" s="82" t="s">
        <v>659</v>
      </c>
      <c r="BQ416" s="82" t="s">
        <v>2994</v>
      </c>
      <c r="BR416" s="82" t="s">
        <v>18795</v>
      </c>
      <c r="BS416" s="82" t="s">
        <v>21175</v>
      </c>
      <c r="BT416" s="82" t="s">
        <v>20579</v>
      </c>
      <c r="BU416" s="82" t="s">
        <v>17899</v>
      </c>
      <c r="BV416" s="82" t="s">
        <v>7385</v>
      </c>
      <c r="BW416" s="82" t="s">
        <v>22310</v>
      </c>
      <c r="BX416" s="82" t="s">
        <v>3960</v>
      </c>
      <c r="BY416" s="82" t="s">
        <v>15262</v>
      </c>
      <c r="BZ416" s="82" t="s">
        <v>11252</v>
      </c>
      <c r="CA416" s="82" t="s">
        <v>14259</v>
      </c>
      <c r="CB416" s="82" t="s">
        <v>20575</v>
      </c>
      <c r="CC416" s="82" t="s">
        <v>22903</v>
      </c>
      <c r="CD416" s="82" t="s">
        <v>12575</v>
      </c>
      <c r="CE416" s="82" t="s">
        <v>15080</v>
      </c>
      <c r="CF416" s="82" t="s">
        <v>10219</v>
      </c>
      <c r="CG416" s="82" t="s">
        <v>648</v>
      </c>
      <c r="CH416" s="82" t="s">
        <v>7578</v>
      </c>
      <c r="CI416" s="82" t="s">
        <v>21774</v>
      </c>
      <c r="CJ416" s="82" t="s">
        <v>3765</v>
      </c>
      <c r="CK416" s="82" t="s">
        <v>338</v>
      </c>
      <c r="CL416" s="82" t="s">
        <v>2545</v>
      </c>
      <c r="CM416" s="82" t="s">
        <v>12262</v>
      </c>
      <c r="CO416" s="82" t="s">
        <v>7190</v>
      </c>
    </row>
    <row r="417" spans="3:93" ht="16.5" x14ac:dyDescent="0.25">
      <c r="C417" s="81" t="s">
        <v>5356</v>
      </c>
      <c r="D417" s="82" t="s">
        <v>5357</v>
      </c>
      <c r="E417" s="82" t="s">
        <v>5817</v>
      </c>
      <c r="F417" s="82" t="s">
        <v>6252</v>
      </c>
      <c r="G417" s="82" t="s">
        <v>7009</v>
      </c>
      <c r="H417" s="82" t="s">
        <v>7582</v>
      </c>
      <c r="I417" s="82" t="s">
        <v>2615</v>
      </c>
      <c r="J417" s="82" t="s">
        <v>8596</v>
      </c>
      <c r="K417" s="82" t="s">
        <v>9488</v>
      </c>
      <c r="L417" s="82" t="s">
        <v>9676</v>
      </c>
      <c r="M417" s="82" t="s">
        <v>10185</v>
      </c>
      <c r="N417" s="82" t="s">
        <v>8520</v>
      </c>
      <c r="O417" s="82" t="s">
        <v>10779</v>
      </c>
      <c r="P417" s="82" t="s">
        <v>11716</v>
      </c>
      <c r="Q417" s="82" t="s">
        <v>3664</v>
      </c>
      <c r="R417" s="82" t="s">
        <v>4358</v>
      </c>
      <c r="S417" s="82" t="s">
        <v>651</v>
      </c>
      <c r="T417" s="82" t="s">
        <v>9097</v>
      </c>
      <c r="U417" s="82" t="s">
        <v>12237</v>
      </c>
      <c r="V417" s="82" t="s">
        <v>12287</v>
      </c>
      <c r="W417" s="82" t="s">
        <v>13235</v>
      </c>
      <c r="X417" s="82" t="s">
        <v>11556</v>
      </c>
      <c r="Y417" s="82" t="s">
        <v>8892</v>
      </c>
      <c r="Z417" s="82" t="s">
        <v>5943</v>
      </c>
      <c r="AA417" s="82" t="s">
        <v>14463</v>
      </c>
      <c r="AB417" s="82" t="s">
        <v>9746</v>
      </c>
      <c r="AC417" s="82" t="s">
        <v>2629</v>
      </c>
      <c r="AE417" s="82" t="s">
        <v>10742</v>
      </c>
      <c r="AF417" s="82" t="s">
        <v>7263</v>
      </c>
      <c r="AG417" s="82" t="s">
        <v>14311</v>
      </c>
      <c r="AH417" s="82" t="s">
        <v>9636</v>
      </c>
      <c r="AI417" s="82" t="s">
        <v>15768</v>
      </c>
      <c r="AK417" s="82" t="s">
        <v>3130</v>
      </c>
      <c r="AL417" s="82" t="s">
        <v>16595</v>
      </c>
      <c r="AM417" s="82" t="s">
        <v>663</v>
      </c>
      <c r="AN417" s="82" t="s">
        <v>6472</v>
      </c>
      <c r="AO417" s="82" t="s">
        <v>13730</v>
      </c>
      <c r="AP417" s="82" t="s">
        <v>18021</v>
      </c>
      <c r="AQ417" s="82" t="s">
        <v>941</v>
      </c>
      <c r="AR417" s="82" t="s">
        <v>8060</v>
      </c>
      <c r="AS417" s="82" t="s">
        <v>41</v>
      </c>
      <c r="AT417" s="82" t="s">
        <v>936</v>
      </c>
      <c r="AU417" s="82" t="s">
        <v>12787</v>
      </c>
      <c r="AV417" s="82" t="s">
        <v>3378</v>
      </c>
      <c r="AW417" s="82" t="s">
        <v>10463</v>
      </c>
      <c r="AX417" s="82" t="s">
        <v>332</v>
      </c>
      <c r="AY417" s="82" t="s">
        <v>11430</v>
      </c>
      <c r="AZ417" s="82" t="s">
        <v>11715</v>
      </c>
      <c r="BA417" s="82" t="s">
        <v>659</v>
      </c>
      <c r="BB417" s="82" t="s">
        <v>137</v>
      </c>
      <c r="BC417" s="82" t="s">
        <v>1723</v>
      </c>
      <c r="BD417" s="82" t="s">
        <v>9797</v>
      </c>
      <c r="BE417" s="82" t="s">
        <v>2521</v>
      </c>
      <c r="BF417" s="82" t="s">
        <v>3762</v>
      </c>
      <c r="BG417" s="82" t="s">
        <v>19393</v>
      </c>
      <c r="BH417" s="82" t="s">
        <v>9530</v>
      </c>
      <c r="BI417" s="82" t="s">
        <v>10232</v>
      </c>
      <c r="BJ417" s="82" t="s">
        <v>1559</v>
      </c>
      <c r="BK417" s="82" t="s">
        <v>19302</v>
      </c>
      <c r="BL417" s="82" t="s">
        <v>338</v>
      </c>
      <c r="BN417" s="82" t="s">
        <v>19742</v>
      </c>
      <c r="BO417" s="82" t="s">
        <v>21529</v>
      </c>
      <c r="BP417" s="82" t="s">
        <v>1934</v>
      </c>
      <c r="BQ417" s="82" t="s">
        <v>9749</v>
      </c>
      <c r="BR417" s="82" t="s">
        <v>21639</v>
      </c>
      <c r="BS417" s="82" t="s">
        <v>21176</v>
      </c>
      <c r="BT417" s="82" t="s">
        <v>12953</v>
      </c>
      <c r="BU417" s="82" t="s">
        <v>20080</v>
      </c>
      <c r="BV417" s="82" t="s">
        <v>6524</v>
      </c>
      <c r="BW417" s="82" t="s">
        <v>22311</v>
      </c>
      <c r="BX417" s="82" t="s">
        <v>1568</v>
      </c>
      <c r="BY417" s="82" t="s">
        <v>12781</v>
      </c>
      <c r="BZ417" s="82" t="s">
        <v>11060</v>
      </c>
      <c r="CA417" s="82" t="s">
        <v>15096</v>
      </c>
      <c r="CB417" s="82" t="s">
        <v>12916</v>
      </c>
      <c r="CC417" s="82" t="s">
        <v>22904</v>
      </c>
      <c r="CD417" s="82" t="s">
        <v>1120</v>
      </c>
      <c r="CE417" s="82" t="s">
        <v>14231</v>
      </c>
      <c r="CF417" s="82" t="s">
        <v>9406</v>
      </c>
      <c r="CG417" s="82" t="s">
        <v>1082</v>
      </c>
      <c r="CH417" s="82" t="s">
        <v>18621</v>
      </c>
      <c r="CI417" s="82" t="s">
        <v>14566</v>
      </c>
      <c r="CJ417" s="82" t="s">
        <v>8056</v>
      </c>
      <c r="CK417" s="82" t="s">
        <v>2194</v>
      </c>
      <c r="CL417" s="82" t="s">
        <v>3371</v>
      </c>
      <c r="CM417" s="82" t="s">
        <v>4251</v>
      </c>
      <c r="CO417" s="82" t="s">
        <v>6720</v>
      </c>
    </row>
    <row r="418" spans="3:93" ht="16.5" x14ac:dyDescent="0.25">
      <c r="C418" s="81" t="s">
        <v>5358</v>
      </c>
      <c r="D418" s="82" t="s">
        <v>5359</v>
      </c>
      <c r="E418" s="82" t="s">
        <v>5818</v>
      </c>
      <c r="F418" s="82" t="s">
        <v>6253</v>
      </c>
      <c r="G418" s="82" t="s">
        <v>7011</v>
      </c>
      <c r="H418" s="82" t="s">
        <v>1195</v>
      </c>
      <c r="I418" s="82" t="s">
        <v>8055</v>
      </c>
      <c r="J418" s="82" t="s">
        <v>8758</v>
      </c>
      <c r="K418" s="82" t="s">
        <v>9489</v>
      </c>
      <c r="L418" s="82" t="s">
        <v>9785</v>
      </c>
      <c r="M418" s="82" t="s">
        <v>10086</v>
      </c>
      <c r="N418" s="82" t="s">
        <v>11264</v>
      </c>
      <c r="O418" s="82" t="s">
        <v>10788</v>
      </c>
      <c r="P418" s="82" t="s">
        <v>11719</v>
      </c>
      <c r="Q418" s="82" t="s">
        <v>3666</v>
      </c>
      <c r="R418" s="82" t="s">
        <v>3071</v>
      </c>
      <c r="S418" s="82" t="s">
        <v>954</v>
      </c>
      <c r="T418" s="82" t="s">
        <v>12530</v>
      </c>
      <c r="U418" s="82" t="s">
        <v>12238</v>
      </c>
      <c r="V418" s="82" t="s">
        <v>9770</v>
      </c>
      <c r="W418" s="82" t="s">
        <v>13500</v>
      </c>
      <c r="X418" s="82" t="s">
        <v>11558</v>
      </c>
      <c r="Y418" s="82" t="s">
        <v>8818</v>
      </c>
      <c r="Z418" s="82" t="s">
        <v>13915</v>
      </c>
      <c r="AA418" s="82" t="s">
        <v>14410</v>
      </c>
      <c r="AB418" s="82" t="s">
        <v>12818</v>
      </c>
      <c r="AC418" s="82" t="s">
        <v>2620</v>
      </c>
      <c r="AE418" s="82" t="s">
        <v>10754</v>
      </c>
      <c r="AF418" s="82" t="s">
        <v>6506</v>
      </c>
      <c r="AG418" s="82" t="s">
        <v>14904</v>
      </c>
      <c r="AH418" s="82" t="s">
        <v>2539</v>
      </c>
      <c r="AI418" s="82" t="s">
        <v>10962</v>
      </c>
      <c r="AK418" s="82" t="s">
        <v>800</v>
      </c>
      <c r="AL418" s="82" t="s">
        <v>16596</v>
      </c>
      <c r="AM418" s="82" t="s">
        <v>3045</v>
      </c>
      <c r="AN418" s="82" t="s">
        <v>16438</v>
      </c>
      <c r="AO418" s="82" t="s">
        <v>13751</v>
      </c>
      <c r="AP418" s="82" t="s">
        <v>18022</v>
      </c>
      <c r="AQ418" s="82" t="s">
        <v>1692</v>
      </c>
      <c r="AR418" s="82" t="s">
        <v>3232</v>
      </c>
      <c r="AS418" s="82" t="s">
        <v>3046</v>
      </c>
      <c r="AT418" s="82" t="s">
        <v>948</v>
      </c>
      <c r="AU418" s="82" t="s">
        <v>12790</v>
      </c>
      <c r="AV418" s="82" t="s">
        <v>1144</v>
      </c>
      <c r="AW418" s="82" t="s">
        <v>18716</v>
      </c>
      <c r="AX418" s="82" t="s">
        <v>335</v>
      </c>
      <c r="AY418" s="82" t="s">
        <v>11433</v>
      </c>
      <c r="AZ418" s="82" t="s">
        <v>20099</v>
      </c>
      <c r="BA418" s="82" t="s">
        <v>654</v>
      </c>
      <c r="BB418" s="82" t="s">
        <v>329</v>
      </c>
      <c r="BC418" s="82" t="s">
        <v>1711</v>
      </c>
      <c r="BD418" s="82" t="s">
        <v>9682</v>
      </c>
      <c r="BE418" s="82" t="s">
        <v>11771</v>
      </c>
      <c r="BF418" s="82" t="s">
        <v>940</v>
      </c>
      <c r="BG418" s="82" t="s">
        <v>19394</v>
      </c>
      <c r="BH418" s="82" t="s">
        <v>469</v>
      </c>
      <c r="BI418" s="82" t="s">
        <v>20485</v>
      </c>
      <c r="BJ418" s="82" t="s">
        <v>11750</v>
      </c>
      <c r="BK418" s="82" t="s">
        <v>19303</v>
      </c>
      <c r="BL418" s="82" t="s">
        <v>8055</v>
      </c>
      <c r="BN418" s="82" t="s">
        <v>19675</v>
      </c>
      <c r="BO418" s="82" t="s">
        <v>21579</v>
      </c>
      <c r="BP418" s="82" t="s">
        <v>655</v>
      </c>
      <c r="BQ418" s="82" t="s">
        <v>8804</v>
      </c>
      <c r="BR418" s="82" t="s">
        <v>17510</v>
      </c>
      <c r="BS418" s="82" t="s">
        <v>21177</v>
      </c>
      <c r="BT418" s="82" t="s">
        <v>12625</v>
      </c>
      <c r="BU418" s="82" t="s">
        <v>20688</v>
      </c>
      <c r="BV418" s="82" t="s">
        <v>7499</v>
      </c>
      <c r="BW418" s="82" t="s">
        <v>22312</v>
      </c>
      <c r="BX418" s="82" t="s">
        <v>1477</v>
      </c>
      <c r="BY418" s="82" t="s">
        <v>643</v>
      </c>
      <c r="BZ418" s="82" t="s">
        <v>8067</v>
      </c>
      <c r="CA418" s="82" t="s">
        <v>14249</v>
      </c>
      <c r="CB418" s="82" t="s">
        <v>9117</v>
      </c>
      <c r="CC418" s="82" t="s">
        <v>22905</v>
      </c>
      <c r="CD418" s="82" t="s">
        <v>3868</v>
      </c>
      <c r="CE418" s="82" t="s">
        <v>14144</v>
      </c>
      <c r="CF418" s="82" t="s">
        <v>20480</v>
      </c>
      <c r="CG418" s="82" t="s">
        <v>646</v>
      </c>
      <c r="CH418" s="82" t="s">
        <v>18605</v>
      </c>
      <c r="CI418" s="82" t="s">
        <v>15722</v>
      </c>
      <c r="CJ418" s="82" t="s">
        <v>4170</v>
      </c>
      <c r="CK418" s="82" t="s">
        <v>2619</v>
      </c>
      <c r="CL418" s="82" t="s">
        <v>453</v>
      </c>
      <c r="CM418" s="82" t="s">
        <v>4249</v>
      </c>
      <c r="CO418" s="82" t="s">
        <v>6443</v>
      </c>
    </row>
    <row r="419" spans="3:93" ht="16.5" x14ac:dyDescent="0.25">
      <c r="C419" s="81" t="s">
        <v>5360</v>
      </c>
      <c r="D419" s="82" t="s">
        <v>5361</v>
      </c>
      <c r="E419" s="82" t="s">
        <v>5819</v>
      </c>
      <c r="F419" s="82" t="s">
        <v>6254</v>
      </c>
      <c r="G419" s="82" t="s">
        <v>7012</v>
      </c>
      <c r="H419" s="82" t="s">
        <v>7582</v>
      </c>
      <c r="I419" s="82" t="s">
        <v>338</v>
      </c>
      <c r="J419" s="82" t="s">
        <v>8695</v>
      </c>
      <c r="K419" s="82" t="s">
        <v>9490</v>
      </c>
      <c r="L419" s="82" t="s">
        <v>3245</v>
      </c>
      <c r="M419" s="82" t="s">
        <v>10186</v>
      </c>
      <c r="N419" s="82" t="s">
        <v>11267</v>
      </c>
      <c r="O419" s="82" t="s">
        <v>10789</v>
      </c>
      <c r="P419" s="82" t="s">
        <v>11722</v>
      </c>
      <c r="Q419" s="82" t="s">
        <v>959</v>
      </c>
      <c r="R419" s="82" t="s">
        <v>12568</v>
      </c>
      <c r="S419" s="82" t="s">
        <v>954</v>
      </c>
      <c r="T419" s="82" t="s">
        <v>12465</v>
      </c>
      <c r="U419" s="82" t="s">
        <v>12239</v>
      </c>
      <c r="V419" s="82" t="s">
        <v>9768</v>
      </c>
      <c r="W419" s="82" t="s">
        <v>13501</v>
      </c>
      <c r="X419" s="82" t="s">
        <v>8839</v>
      </c>
      <c r="Y419" s="82" t="s">
        <v>8862</v>
      </c>
      <c r="Z419" s="82" t="s">
        <v>13916</v>
      </c>
      <c r="AA419" s="82" t="s">
        <v>14450</v>
      </c>
      <c r="AB419" s="82" t="s">
        <v>9786</v>
      </c>
      <c r="AC419" s="82" t="s">
        <v>2622</v>
      </c>
      <c r="AE419" s="82" t="s">
        <v>16159</v>
      </c>
      <c r="AF419" s="82" t="s">
        <v>6665</v>
      </c>
      <c r="AG419" s="82" t="s">
        <v>14891</v>
      </c>
      <c r="AH419" s="82" t="s">
        <v>11360</v>
      </c>
      <c r="AI419" s="82" t="s">
        <v>15752</v>
      </c>
      <c r="AK419" s="82" t="s">
        <v>8819</v>
      </c>
      <c r="AL419" s="82" t="s">
        <v>16598</v>
      </c>
      <c r="AM419" s="82" t="s">
        <v>662</v>
      </c>
      <c r="AN419" s="82" t="s">
        <v>6370</v>
      </c>
      <c r="AO419" s="82" t="s">
        <v>13567</v>
      </c>
      <c r="AP419" s="82" t="s">
        <v>15943</v>
      </c>
      <c r="AQ419" s="82" t="s">
        <v>12789</v>
      </c>
      <c r="AR419" s="82" t="s">
        <v>1079</v>
      </c>
      <c r="AS419" s="82" t="s">
        <v>8061</v>
      </c>
      <c r="AT419" s="82" t="s">
        <v>1928</v>
      </c>
      <c r="AU419" s="82" t="s">
        <v>12791</v>
      </c>
      <c r="AV419" s="82" t="s">
        <v>1859</v>
      </c>
      <c r="AW419" s="82" t="s">
        <v>18717</v>
      </c>
      <c r="AX419" s="82" t="s">
        <v>2193</v>
      </c>
      <c r="AY419" s="82" t="s">
        <v>12303</v>
      </c>
      <c r="AZ419" s="82" t="s">
        <v>17810</v>
      </c>
      <c r="BA419" s="82" t="s">
        <v>3228</v>
      </c>
      <c r="BB419" s="82" t="s">
        <v>326</v>
      </c>
      <c r="BC419" s="82" t="s">
        <v>1707</v>
      </c>
      <c r="BD419" s="82" t="s">
        <v>606</v>
      </c>
      <c r="BE419" s="82" t="s">
        <v>912</v>
      </c>
      <c r="BF419" s="82" t="s">
        <v>945</v>
      </c>
      <c r="BG419" s="82" t="s">
        <v>9823</v>
      </c>
      <c r="BH419" s="82" t="s">
        <v>9533</v>
      </c>
      <c r="BI419" s="82" t="s">
        <v>20054</v>
      </c>
      <c r="BJ419" s="82" t="s">
        <v>3738</v>
      </c>
      <c r="BK419" s="82" t="s">
        <v>19304</v>
      </c>
      <c r="BL419" s="82" t="s">
        <v>4173</v>
      </c>
      <c r="BN419" s="82" t="s">
        <v>14393</v>
      </c>
      <c r="BO419" s="82" t="s">
        <v>21580</v>
      </c>
      <c r="BP419" s="82" t="s">
        <v>660</v>
      </c>
      <c r="BQ419" s="82" t="s">
        <v>11318</v>
      </c>
      <c r="BR419" s="82" t="s">
        <v>18591</v>
      </c>
      <c r="BS419" s="82" t="s">
        <v>21178</v>
      </c>
      <c r="BT419" s="82" t="s">
        <v>9096</v>
      </c>
      <c r="BU419" s="82" t="s">
        <v>20689</v>
      </c>
      <c r="BV419" s="82" t="s">
        <v>6524</v>
      </c>
      <c r="BW419" s="82" t="s">
        <v>22313</v>
      </c>
      <c r="BX419" s="82" t="s">
        <v>9563</v>
      </c>
      <c r="BY419" s="82" t="s">
        <v>2156</v>
      </c>
      <c r="BZ419" s="82" t="s">
        <v>10896</v>
      </c>
      <c r="CA419" s="82" t="s">
        <v>8647</v>
      </c>
      <c r="CB419" s="82" t="s">
        <v>12915</v>
      </c>
      <c r="CC419" s="82" t="s">
        <v>22906</v>
      </c>
      <c r="CD419" s="82" t="s">
        <v>99</v>
      </c>
      <c r="CE419" s="82" t="s">
        <v>14232</v>
      </c>
      <c r="CF419" s="82" t="s">
        <v>11730</v>
      </c>
      <c r="CG419" s="82" t="s">
        <v>55</v>
      </c>
      <c r="CH419" s="82" t="s">
        <v>18480</v>
      </c>
      <c r="CI419" s="82" t="s">
        <v>22665</v>
      </c>
      <c r="CJ419" s="82" t="s">
        <v>2619</v>
      </c>
      <c r="CK419" s="82" t="s">
        <v>2194</v>
      </c>
      <c r="CL419" s="82" t="s">
        <v>2294</v>
      </c>
      <c r="CM419" s="82" t="s">
        <v>45</v>
      </c>
      <c r="CO419" s="82" t="s">
        <v>17170</v>
      </c>
    </row>
    <row r="420" spans="3:93" ht="16.5" x14ac:dyDescent="0.25">
      <c r="C420" s="81" t="s">
        <v>5362</v>
      </c>
      <c r="D420" s="82" t="s">
        <v>5363</v>
      </c>
      <c r="E420" s="82" t="s">
        <v>5820</v>
      </c>
      <c r="F420" s="82" t="s">
        <v>6255</v>
      </c>
      <c r="G420" s="82" t="s">
        <v>7014</v>
      </c>
      <c r="H420" s="82" t="s">
        <v>1195</v>
      </c>
      <c r="I420" s="82" t="s">
        <v>2628</v>
      </c>
      <c r="J420" s="82" t="s">
        <v>8608</v>
      </c>
      <c r="K420" s="82" t="s">
        <v>9492</v>
      </c>
      <c r="L420" s="82" t="s">
        <v>9807</v>
      </c>
      <c r="M420" s="82" t="s">
        <v>10187</v>
      </c>
      <c r="N420" s="82" t="s">
        <v>8402</v>
      </c>
      <c r="O420" s="82" t="s">
        <v>10790</v>
      </c>
      <c r="P420" s="82" t="s">
        <v>11715</v>
      </c>
      <c r="Q420" s="82" t="s">
        <v>11400</v>
      </c>
      <c r="R420" s="82" t="s">
        <v>4166</v>
      </c>
      <c r="S420" s="82" t="s">
        <v>12789</v>
      </c>
      <c r="T420" s="82" t="s">
        <v>12532</v>
      </c>
      <c r="U420" s="82" t="s">
        <v>12240</v>
      </c>
      <c r="V420" s="82" t="s">
        <v>12317</v>
      </c>
      <c r="W420" s="82" t="s">
        <v>13502</v>
      </c>
      <c r="X420" s="82" t="s">
        <v>12908</v>
      </c>
      <c r="Y420" s="82" t="s">
        <v>422</v>
      </c>
      <c r="Z420" s="82" t="s">
        <v>13917</v>
      </c>
      <c r="AA420" s="82" t="s">
        <v>14466</v>
      </c>
      <c r="AB420" s="82" t="s">
        <v>9715</v>
      </c>
      <c r="AC420" s="82" t="s">
        <v>8063</v>
      </c>
      <c r="AE420" s="82" t="s">
        <v>16160</v>
      </c>
      <c r="AF420" s="82" t="s">
        <v>15243</v>
      </c>
      <c r="AG420" s="82" t="s">
        <v>14911</v>
      </c>
      <c r="AH420" s="82" t="s">
        <v>12400</v>
      </c>
      <c r="AI420" s="82" t="s">
        <v>15769</v>
      </c>
      <c r="AK420" s="82" t="s">
        <v>8864</v>
      </c>
      <c r="AL420" s="82" t="s">
        <v>7578</v>
      </c>
      <c r="AM420" s="82" t="s">
        <v>651</v>
      </c>
      <c r="AN420" s="82" t="s">
        <v>16443</v>
      </c>
      <c r="AO420" s="82" t="s">
        <v>13397</v>
      </c>
      <c r="AP420" s="82" t="s">
        <v>18023</v>
      </c>
      <c r="AQ420" s="82" t="s">
        <v>642</v>
      </c>
      <c r="AR420" s="82" t="s">
        <v>1933</v>
      </c>
      <c r="AS420" s="82" t="s">
        <v>3046</v>
      </c>
      <c r="AT420" s="82" t="s">
        <v>640</v>
      </c>
      <c r="AU420" s="82" t="s">
        <v>641</v>
      </c>
      <c r="AV420" s="82" t="s">
        <v>901</v>
      </c>
      <c r="AW420" s="82" t="s">
        <v>18678</v>
      </c>
      <c r="AX420" s="82" t="s">
        <v>2629</v>
      </c>
      <c r="AY420" s="82" t="s">
        <v>11341</v>
      </c>
      <c r="AZ420" s="82" t="s">
        <v>20100</v>
      </c>
      <c r="BA420" s="82" t="s">
        <v>1929</v>
      </c>
      <c r="BB420" s="82" t="s">
        <v>1198</v>
      </c>
      <c r="BC420" s="82" t="s">
        <v>1722</v>
      </c>
      <c r="BD420" s="82" t="s">
        <v>9761</v>
      </c>
      <c r="BE420" s="82" t="s">
        <v>18830</v>
      </c>
      <c r="BF420" s="82" t="s">
        <v>4163</v>
      </c>
      <c r="BG420" s="82" t="s">
        <v>9053</v>
      </c>
      <c r="BH420" s="82" t="s">
        <v>3373</v>
      </c>
      <c r="BI420" s="82" t="s">
        <v>13609</v>
      </c>
      <c r="BJ420" s="82" t="s">
        <v>9624</v>
      </c>
      <c r="BK420" s="82" t="s">
        <v>19305</v>
      </c>
      <c r="BL420" s="82" t="s">
        <v>2626</v>
      </c>
      <c r="BN420" s="82" t="s">
        <v>19743</v>
      </c>
      <c r="BO420" s="82" t="s">
        <v>21581</v>
      </c>
      <c r="BP420" s="82" t="s">
        <v>947</v>
      </c>
      <c r="BQ420" s="82" t="s">
        <v>12689</v>
      </c>
      <c r="BR420" s="82" t="s">
        <v>7597</v>
      </c>
      <c r="BS420" s="82" t="s">
        <v>21179</v>
      </c>
      <c r="BT420" s="82" t="s">
        <v>20581</v>
      </c>
      <c r="BU420" s="82" t="s">
        <v>16004</v>
      </c>
      <c r="BV420" s="82" t="s">
        <v>17661</v>
      </c>
      <c r="BW420" s="82" t="s">
        <v>22314</v>
      </c>
      <c r="BX420" s="82" t="s">
        <v>1555</v>
      </c>
      <c r="BY420" s="82" t="s">
        <v>1707</v>
      </c>
      <c r="BZ420" s="82" t="s">
        <v>8528</v>
      </c>
      <c r="CA420" s="82" t="s">
        <v>8698</v>
      </c>
      <c r="CB420" s="82" t="s">
        <v>9112</v>
      </c>
      <c r="CC420" s="82" t="s">
        <v>22630</v>
      </c>
      <c r="CD420" s="82" t="s">
        <v>3165</v>
      </c>
      <c r="CE420" s="82" t="s">
        <v>8573</v>
      </c>
      <c r="CF420" s="82" t="s">
        <v>10721</v>
      </c>
      <c r="CG420" s="82" t="s">
        <v>3337</v>
      </c>
      <c r="CH420" s="82" t="s">
        <v>17221</v>
      </c>
      <c r="CI420" s="82" t="s">
        <v>15718</v>
      </c>
      <c r="CJ420" s="82" t="s">
        <v>1076</v>
      </c>
      <c r="CK420" s="82" t="s">
        <v>3764</v>
      </c>
      <c r="CL420" s="82" t="s">
        <v>11761</v>
      </c>
      <c r="CM420" s="82" t="s">
        <v>3081</v>
      </c>
      <c r="CO420" s="82" t="s">
        <v>6703</v>
      </c>
    </row>
    <row r="421" spans="3:93" ht="16.5" x14ac:dyDescent="0.25">
      <c r="C421" s="81" t="s">
        <v>5364</v>
      </c>
      <c r="D421" s="82" t="s">
        <v>5365</v>
      </c>
      <c r="E421" s="82" t="s">
        <v>5821</v>
      </c>
      <c r="F421" s="82" t="s">
        <v>6256</v>
      </c>
      <c r="G421" s="82" t="s">
        <v>7017</v>
      </c>
      <c r="H421" s="82" t="s">
        <v>331</v>
      </c>
      <c r="I421" s="82" t="s">
        <v>8061</v>
      </c>
      <c r="J421" s="82" t="s">
        <v>8643</v>
      </c>
      <c r="K421" s="82" t="s">
        <v>9494</v>
      </c>
      <c r="L421" s="82" t="s">
        <v>9709</v>
      </c>
      <c r="M421" s="82" t="s">
        <v>10124</v>
      </c>
      <c r="N421" s="82" t="s">
        <v>11268</v>
      </c>
      <c r="O421" s="82" t="s">
        <v>10791</v>
      </c>
      <c r="P421" s="82" t="s">
        <v>11724</v>
      </c>
      <c r="Q421" s="82" t="s">
        <v>11814</v>
      </c>
      <c r="R421" s="82" t="s">
        <v>3846</v>
      </c>
      <c r="S421" s="82" t="s">
        <v>943</v>
      </c>
      <c r="T421" s="82" t="s">
        <v>3874</v>
      </c>
      <c r="U421" s="82" t="s">
        <v>12241</v>
      </c>
      <c r="V421" s="82" t="s">
        <v>11328</v>
      </c>
      <c r="W421" s="82" t="s">
        <v>13503</v>
      </c>
      <c r="X421" s="82" t="s">
        <v>12465</v>
      </c>
      <c r="Y421" s="82" t="s">
        <v>8899</v>
      </c>
      <c r="Z421" s="82" t="s">
        <v>13918</v>
      </c>
      <c r="AA421" s="82" t="s">
        <v>14468</v>
      </c>
      <c r="AB421" s="82" t="s">
        <v>11554</v>
      </c>
      <c r="AC421" s="82" t="s">
        <v>55</v>
      </c>
      <c r="AE421" s="82" t="s">
        <v>16161</v>
      </c>
      <c r="AF421" s="82" t="s">
        <v>15225</v>
      </c>
      <c r="AG421" s="82" t="s">
        <v>14954</v>
      </c>
      <c r="AH421" s="82" t="s">
        <v>12728</v>
      </c>
      <c r="AI421" s="82" t="s">
        <v>14772</v>
      </c>
      <c r="AK421" s="82" t="s">
        <v>15793</v>
      </c>
      <c r="AL421" s="82" t="s">
        <v>326</v>
      </c>
      <c r="AM421" s="82" t="s">
        <v>937</v>
      </c>
      <c r="AN421" s="82" t="s">
        <v>6576</v>
      </c>
      <c r="AO421" s="82" t="s">
        <v>18402</v>
      </c>
      <c r="AP421" s="82" t="s">
        <v>13407</v>
      </c>
      <c r="AQ421" s="82" t="s">
        <v>1711</v>
      </c>
      <c r="AR421" s="82" t="s">
        <v>937</v>
      </c>
      <c r="AS421" s="82" t="s">
        <v>1927</v>
      </c>
      <c r="AT421" s="82" t="s">
        <v>2153</v>
      </c>
      <c r="AU421" s="82" t="s">
        <v>3846</v>
      </c>
      <c r="AV421" s="82" t="s">
        <v>620</v>
      </c>
      <c r="AW421" s="82" t="s">
        <v>18718</v>
      </c>
      <c r="AX421" s="82" t="s">
        <v>8061</v>
      </c>
      <c r="AY421" s="82" t="s">
        <v>12818</v>
      </c>
      <c r="AZ421" s="82" t="s">
        <v>17745</v>
      </c>
      <c r="BA421" s="82" t="s">
        <v>639</v>
      </c>
      <c r="BB421" s="82" t="s">
        <v>2193</v>
      </c>
      <c r="BC421" s="82" t="s">
        <v>1146</v>
      </c>
      <c r="BD421" s="82" t="s">
        <v>8869</v>
      </c>
      <c r="BE421" s="82" t="s">
        <v>12383</v>
      </c>
      <c r="BF421" s="82" t="s">
        <v>1122</v>
      </c>
      <c r="BG421" s="82" t="s">
        <v>19396</v>
      </c>
      <c r="BH421" s="82" t="s">
        <v>625</v>
      </c>
      <c r="BI421" s="82" t="s">
        <v>13627</v>
      </c>
      <c r="BJ421" s="82" t="s">
        <v>4371</v>
      </c>
      <c r="BK421" s="82" t="s">
        <v>19306</v>
      </c>
      <c r="BL421" s="82" t="s">
        <v>3660</v>
      </c>
      <c r="BN421" s="82" t="s">
        <v>14916</v>
      </c>
      <c r="BO421" s="82" t="s">
        <v>21582</v>
      </c>
      <c r="BP421" s="82" t="s">
        <v>645</v>
      </c>
      <c r="BQ421" s="82" t="s">
        <v>12774</v>
      </c>
      <c r="BR421" s="82" t="s">
        <v>7583</v>
      </c>
      <c r="BS421" s="82" t="s">
        <v>21180</v>
      </c>
      <c r="BT421" s="82" t="s">
        <v>4069</v>
      </c>
      <c r="BU421" s="82" t="s">
        <v>17993</v>
      </c>
      <c r="BV421" s="82" t="s">
        <v>20319</v>
      </c>
      <c r="BW421" s="82" t="s">
        <v>22315</v>
      </c>
      <c r="BX421" s="82" t="s">
        <v>12794</v>
      </c>
      <c r="BY421" s="82" t="s">
        <v>3843</v>
      </c>
      <c r="BZ421" s="82" t="s">
        <v>22989</v>
      </c>
      <c r="CA421" s="82" t="s">
        <v>8783</v>
      </c>
      <c r="CB421" s="82" t="s">
        <v>1256</v>
      </c>
      <c r="CC421" s="82" t="s">
        <v>22907</v>
      </c>
      <c r="CD421" s="82" t="s">
        <v>3921</v>
      </c>
      <c r="CE421" s="82" t="s">
        <v>19679</v>
      </c>
      <c r="CF421" s="82" t="s">
        <v>20802</v>
      </c>
      <c r="CG421" s="82" t="s">
        <v>1695</v>
      </c>
      <c r="CH421" s="82" t="s">
        <v>7649</v>
      </c>
      <c r="CI421" s="82" t="s">
        <v>15052</v>
      </c>
      <c r="CJ421" s="82" t="s">
        <v>8058</v>
      </c>
      <c r="CK421" s="82" t="s">
        <v>3659</v>
      </c>
      <c r="CL421" s="82" t="s">
        <v>732</v>
      </c>
      <c r="CM421" s="82" t="s">
        <v>9605</v>
      </c>
      <c r="CO421" s="82" t="s">
        <v>7987</v>
      </c>
    </row>
    <row r="422" spans="3:93" ht="16.5" x14ac:dyDescent="0.25">
      <c r="C422" s="81" t="s">
        <v>5366</v>
      </c>
      <c r="D422" s="82" t="s">
        <v>5367</v>
      </c>
      <c r="E422" s="82" t="s">
        <v>5822</v>
      </c>
      <c r="F422" s="82" t="s">
        <v>6257</v>
      </c>
      <c r="G422" s="82" t="s">
        <v>7020</v>
      </c>
      <c r="H422" s="82" t="s">
        <v>2190</v>
      </c>
      <c r="I422" s="82" t="s">
        <v>8058</v>
      </c>
      <c r="J422" s="82" t="s">
        <v>8760</v>
      </c>
      <c r="K422" s="82" t="s">
        <v>9496</v>
      </c>
      <c r="L422" s="82" t="s">
        <v>9811</v>
      </c>
      <c r="M422" s="82" t="s">
        <v>10188</v>
      </c>
      <c r="N422" s="82" t="s">
        <v>8493</v>
      </c>
      <c r="O422" s="82" t="s">
        <v>10793</v>
      </c>
      <c r="P422" s="82" t="s">
        <v>11725</v>
      </c>
      <c r="Q422" s="82" t="s">
        <v>11815</v>
      </c>
      <c r="R422" s="82" t="s">
        <v>3073</v>
      </c>
      <c r="S422" s="82" t="s">
        <v>12784</v>
      </c>
      <c r="T422" s="82" t="s">
        <v>12535</v>
      </c>
      <c r="U422" s="82" t="s">
        <v>12242</v>
      </c>
      <c r="V422" s="82" t="s">
        <v>12319</v>
      </c>
      <c r="W422" s="82" t="s">
        <v>13504</v>
      </c>
      <c r="X422" s="82" t="s">
        <v>4391</v>
      </c>
      <c r="Y422" s="82" t="s">
        <v>9830</v>
      </c>
      <c r="Z422" s="82" t="s">
        <v>13919</v>
      </c>
      <c r="AA422" s="82" t="s">
        <v>7151</v>
      </c>
      <c r="AB422" s="82" t="s">
        <v>11564</v>
      </c>
      <c r="AC422" s="82" t="s">
        <v>1933</v>
      </c>
      <c r="AE422" s="82" t="s">
        <v>15821</v>
      </c>
      <c r="AF422" s="82" t="s">
        <v>15244</v>
      </c>
      <c r="AG422" s="82" t="s">
        <v>7181</v>
      </c>
      <c r="AH422" s="82" t="s">
        <v>12407</v>
      </c>
      <c r="AI422" s="82" t="s">
        <v>15029</v>
      </c>
      <c r="AK422" s="82" t="s">
        <v>12805</v>
      </c>
      <c r="AL422" s="82" t="s">
        <v>1198</v>
      </c>
      <c r="AM422" s="82" t="s">
        <v>1699</v>
      </c>
      <c r="AN422" s="82" t="s">
        <v>7960</v>
      </c>
      <c r="AO422" s="82" t="s">
        <v>18403</v>
      </c>
      <c r="AP422" s="82" t="s">
        <v>18024</v>
      </c>
      <c r="AQ422" s="82" t="s">
        <v>11765</v>
      </c>
      <c r="AR422" s="82" t="s">
        <v>12886</v>
      </c>
      <c r="AS422" s="82" t="s">
        <v>948</v>
      </c>
      <c r="AT422" s="82" t="s">
        <v>3865</v>
      </c>
      <c r="AU422" s="82" t="s">
        <v>12570</v>
      </c>
      <c r="AV422" s="82" t="s">
        <v>462</v>
      </c>
      <c r="AW422" s="82" t="s">
        <v>11610</v>
      </c>
      <c r="AX422" s="82" t="s">
        <v>1078</v>
      </c>
      <c r="AY422" s="82" t="s">
        <v>12754</v>
      </c>
      <c r="AZ422" s="82" t="s">
        <v>20102</v>
      </c>
      <c r="BA422" s="82" t="s">
        <v>114</v>
      </c>
      <c r="BB422" s="82" t="s">
        <v>2197</v>
      </c>
      <c r="BC422" s="82" t="s">
        <v>918</v>
      </c>
      <c r="BD422" s="82" t="s">
        <v>430</v>
      </c>
      <c r="BE422" s="82" t="s">
        <v>11788</v>
      </c>
      <c r="BF422" s="82" t="s">
        <v>1723</v>
      </c>
      <c r="BG422" s="82" t="s">
        <v>19398</v>
      </c>
      <c r="BH422" s="82" t="s">
        <v>461</v>
      </c>
      <c r="BI422" s="82" t="s">
        <v>20486</v>
      </c>
      <c r="BJ422" s="82" t="s">
        <v>12384</v>
      </c>
      <c r="BK422" s="82" t="s">
        <v>19307</v>
      </c>
      <c r="BL422" s="82" t="s">
        <v>8061</v>
      </c>
      <c r="BN422" s="82" t="s">
        <v>14854</v>
      </c>
      <c r="BO422" s="82" t="s">
        <v>21584</v>
      </c>
      <c r="BP422" s="82" t="s">
        <v>638</v>
      </c>
      <c r="BQ422" s="82" t="s">
        <v>9051</v>
      </c>
      <c r="BR422" s="82" t="s">
        <v>7581</v>
      </c>
      <c r="BS422" s="82" t="s">
        <v>21181</v>
      </c>
      <c r="BT422" s="82" t="s">
        <v>16050</v>
      </c>
      <c r="BU422" s="82" t="s">
        <v>9377</v>
      </c>
      <c r="BV422" s="82" t="s">
        <v>6954</v>
      </c>
      <c r="BW422" s="82" t="s">
        <v>22316</v>
      </c>
      <c r="BX422" s="82" t="s">
        <v>2026</v>
      </c>
      <c r="BY422" s="82" t="s">
        <v>3368</v>
      </c>
      <c r="BZ422" s="82" t="s">
        <v>8115</v>
      </c>
      <c r="CA422" s="82" t="s">
        <v>16607</v>
      </c>
      <c r="CB422" s="82" t="s">
        <v>9265</v>
      </c>
      <c r="CC422" s="82" t="s">
        <v>15089</v>
      </c>
      <c r="CD422" s="82" t="s">
        <v>1853</v>
      </c>
      <c r="CE422" s="82" t="s">
        <v>19687</v>
      </c>
      <c r="CF422" s="82" t="s">
        <v>15990</v>
      </c>
      <c r="CG422" s="82" t="s">
        <v>12787</v>
      </c>
      <c r="CH422" s="82" t="s">
        <v>326</v>
      </c>
      <c r="CI422" s="82" t="s">
        <v>8298</v>
      </c>
      <c r="CJ422" s="82" t="s">
        <v>1081</v>
      </c>
      <c r="CK422" s="82" t="s">
        <v>662</v>
      </c>
      <c r="CL422" s="82" t="s">
        <v>3082</v>
      </c>
      <c r="CM422" s="82" t="s">
        <v>1575</v>
      </c>
      <c r="CO422" s="82" t="s">
        <v>13977</v>
      </c>
    </row>
    <row r="423" spans="3:93" ht="16.5" x14ac:dyDescent="0.25">
      <c r="C423" s="81" t="s">
        <v>5368</v>
      </c>
      <c r="D423" s="82" t="s">
        <v>5369</v>
      </c>
      <c r="E423" s="82" t="s">
        <v>5823</v>
      </c>
      <c r="F423" s="82" t="s">
        <v>6258</v>
      </c>
      <c r="G423" s="82" t="s">
        <v>6925</v>
      </c>
      <c r="H423" s="82" t="s">
        <v>7651</v>
      </c>
      <c r="I423" s="82" t="s">
        <v>55</v>
      </c>
      <c r="J423" s="82" t="s">
        <v>8762</v>
      </c>
      <c r="K423" s="82" t="s">
        <v>9499</v>
      </c>
      <c r="L423" s="82" t="s">
        <v>8887</v>
      </c>
      <c r="M423" s="82" t="s">
        <v>10189</v>
      </c>
      <c r="N423" s="82" t="s">
        <v>8508</v>
      </c>
      <c r="O423" s="82" t="s">
        <v>10794</v>
      </c>
      <c r="P423" s="82" t="s">
        <v>9455</v>
      </c>
      <c r="Q423" s="82" t="s">
        <v>11548</v>
      </c>
      <c r="R423" s="82" t="s">
        <v>3839</v>
      </c>
      <c r="S423" s="82" t="s">
        <v>2156</v>
      </c>
      <c r="T423" s="82" t="s">
        <v>12539</v>
      </c>
      <c r="U423" s="82" t="s">
        <v>12243</v>
      </c>
      <c r="V423" s="82" t="s">
        <v>9709</v>
      </c>
      <c r="W423" s="82" t="s">
        <v>13505</v>
      </c>
      <c r="X423" s="82" t="s">
        <v>9102</v>
      </c>
      <c r="Y423" s="82" t="s">
        <v>12771</v>
      </c>
      <c r="Z423" s="82" t="s">
        <v>13920</v>
      </c>
      <c r="AA423" s="82" t="s">
        <v>14471</v>
      </c>
      <c r="AB423" s="82" t="s">
        <v>12334</v>
      </c>
      <c r="AC423" s="82" t="s">
        <v>3046</v>
      </c>
      <c r="AE423" s="82" t="s">
        <v>16163</v>
      </c>
      <c r="AF423" s="82" t="s">
        <v>15245</v>
      </c>
      <c r="AG423" s="82" t="s">
        <v>14956</v>
      </c>
      <c r="AH423" s="82" t="s">
        <v>3244</v>
      </c>
      <c r="AI423" s="82" t="s">
        <v>8191</v>
      </c>
      <c r="AK423" s="82" t="s">
        <v>9251</v>
      </c>
      <c r="AL423" s="82" t="s">
        <v>2188</v>
      </c>
      <c r="AM423" s="82" t="s">
        <v>1695</v>
      </c>
      <c r="AN423" s="82" t="s">
        <v>16796</v>
      </c>
      <c r="AO423" s="82" t="s">
        <v>18404</v>
      </c>
      <c r="AP423" s="82" t="s">
        <v>18025</v>
      </c>
      <c r="AQ423" s="82" t="s">
        <v>9549</v>
      </c>
      <c r="AR423" s="82" t="s">
        <v>12829</v>
      </c>
      <c r="AS423" s="82" t="s">
        <v>12791</v>
      </c>
      <c r="AT423" s="82" t="s">
        <v>1718</v>
      </c>
      <c r="AU423" s="82" t="s">
        <v>2154</v>
      </c>
      <c r="AV423" s="82" t="s">
        <v>3080</v>
      </c>
      <c r="AW423" s="82" t="s">
        <v>18719</v>
      </c>
      <c r="AX423" s="82" t="s">
        <v>660</v>
      </c>
      <c r="AY423" s="82" t="s">
        <v>9720</v>
      </c>
      <c r="AZ423" s="82" t="s">
        <v>11626</v>
      </c>
      <c r="BA423" s="82" t="s">
        <v>1709</v>
      </c>
      <c r="BB423" s="82" t="s">
        <v>334</v>
      </c>
      <c r="BC423" s="82" t="s">
        <v>1132</v>
      </c>
      <c r="BD423" s="82" t="s">
        <v>12338</v>
      </c>
      <c r="BE423" s="82" t="s">
        <v>3667</v>
      </c>
      <c r="BF423" s="82" t="s">
        <v>9539</v>
      </c>
      <c r="BG423" s="82" t="s">
        <v>3881</v>
      </c>
      <c r="BH423" s="82" t="s">
        <v>3084</v>
      </c>
      <c r="BI423" s="82" t="s">
        <v>20487</v>
      </c>
      <c r="BJ423" s="82" t="s">
        <v>2528</v>
      </c>
      <c r="BK423" s="82" t="s">
        <v>19308</v>
      </c>
      <c r="BL423" s="82" t="s">
        <v>8063</v>
      </c>
      <c r="BN423" s="82" t="s">
        <v>19744</v>
      </c>
      <c r="BO423" s="82" t="s">
        <v>21585</v>
      </c>
      <c r="BP423" s="82" t="s">
        <v>636</v>
      </c>
      <c r="BQ423" s="82" t="s">
        <v>9106</v>
      </c>
      <c r="BR423" s="82" t="s">
        <v>1468</v>
      </c>
      <c r="BS423" s="82" t="s">
        <v>21113</v>
      </c>
      <c r="BT423" s="82" t="s">
        <v>4126</v>
      </c>
      <c r="BU423" s="82" t="s">
        <v>20690</v>
      </c>
      <c r="BV423" s="82" t="s">
        <v>21692</v>
      </c>
      <c r="BW423" s="82" t="s">
        <v>22317</v>
      </c>
      <c r="BX423" s="82" t="s">
        <v>8931</v>
      </c>
      <c r="BY423" s="82" t="s">
        <v>1143</v>
      </c>
      <c r="BZ423" s="82" t="s">
        <v>22990</v>
      </c>
      <c r="CA423" s="82" t="s">
        <v>14272</v>
      </c>
      <c r="CB423" s="82" t="s">
        <v>9155</v>
      </c>
      <c r="CC423" s="82" t="s">
        <v>8571</v>
      </c>
      <c r="CD423" s="82" t="s">
        <v>2893</v>
      </c>
      <c r="CE423" s="82" t="s">
        <v>16274</v>
      </c>
      <c r="CF423" s="82" t="s">
        <v>13543</v>
      </c>
      <c r="CG423" s="82" t="s">
        <v>941</v>
      </c>
      <c r="CH423" s="82" t="s">
        <v>1445</v>
      </c>
      <c r="CI423" s="82" t="s">
        <v>11040</v>
      </c>
      <c r="CJ423" s="82" t="s">
        <v>663</v>
      </c>
      <c r="CK423" s="82" t="s">
        <v>3046</v>
      </c>
      <c r="CL423" s="82" t="s">
        <v>745</v>
      </c>
      <c r="CM423" s="82" t="s">
        <v>911</v>
      </c>
      <c r="CO423" s="82" t="s">
        <v>7447</v>
      </c>
    </row>
    <row r="424" spans="3:93" ht="16.5" x14ac:dyDescent="0.25">
      <c r="C424" s="81" t="s">
        <v>5370</v>
      </c>
      <c r="D424" s="82" t="s">
        <v>5371</v>
      </c>
      <c r="E424" s="82" t="s">
        <v>5824</v>
      </c>
      <c r="F424" s="82" t="s">
        <v>6259</v>
      </c>
      <c r="G424" s="82" t="s">
        <v>7021</v>
      </c>
      <c r="H424" s="82" t="s">
        <v>4169</v>
      </c>
      <c r="I424" s="82" t="s">
        <v>662</v>
      </c>
      <c r="J424" s="82" t="s">
        <v>8766</v>
      </c>
      <c r="K424" s="82" t="s">
        <v>9500</v>
      </c>
      <c r="L424" s="82" t="s">
        <v>9815</v>
      </c>
      <c r="M424" s="82" t="s">
        <v>10190</v>
      </c>
      <c r="N424" s="82" t="s">
        <v>11270</v>
      </c>
      <c r="O424" s="82" t="s">
        <v>10796</v>
      </c>
      <c r="P424" s="82" t="s">
        <v>9411</v>
      </c>
      <c r="Q424" s="82" t="s">
        <v>9671</v>
      </c>
      <c r="R424" s="82" t="s">
        <v>1707</v>
      </c>
      <c r="S424" s="82" t="s">
        <v>2155</v>
      </c>
      <c r="T424" s="82" t="s">
        <v>12541</v>
      </c>
      <c r="U424" s="82" t="s">
        <v>12244</v>
      </c>
      <c r="V424" s="82" t="s">
        <v>8882</v>
      </c>
      <c r="W424" s="82" t="s">
        <v>13506</v>
      </c>
      <c r="X424" s="82" t="s">
        <v>13055</v>
      </c>
      <c r="Y424" s="82" t="s">
        <v>12482</v>
      </c>
      <c r="Z424" s="82" t="s">
        <v>13921</v>
      </c>
      <c r="AA424" s="82" t="s">
        <v>14474</v>
      </c>
      <c r="AB424" s="82" t="s">
        <v>12477</v>
      </c>
      <c r="AC424" s="82" t="s">
        <v>90</v>
      </c>
      <c r="AE424" s="82" t="s">
        <v>16164</v>
      </c>
      <c r="AF424" s="82" t="s">
        <v>7305</v>
      </c>
      <c r="AG424" s="82" t="s">
        <v>14958</v>
      </c>
      <c r="AH424" s="82" t="s">
        <v>588</v>
      </c>
      <c r="AI424" s="82" t="s">
        <v>14101</v>
      </c>
      <c r="AK424" s="82" t="s">
        <v>13054</v>
      </c>
      <c r="AL424" s="82" t="s">
        <v>1453</v>
      </c>
      <c r="AM424" s="82" t="s">
        <v>1695</v>
      </c>
      <c r="AN424" s="82" t="s">
        <v>16798</v>
      </c>
      <c r="AO424" s="82" t="s">
        <v>18405</v>
      </c>
      <c r="AP424" s="82" t="s">
        <v>18026</v>
      </c>
      <c r="AQ424" s="82" t="s">
        <v>1800</v>
      </c>
      <c r="AR424" s="82" t="s">
        <v>947</v>
      </c>
      <c r="AS424" s="82" t="s">
        <v>1691</v>
      </c>
      <c r="AT424" s="82" t="s">
        <v>12571</v>
      </c>
      <c r="AU424" s="82" t="s">
        <v>3867</v>
      </c>
      <c r="AV424" s="82" t="s">
        <v>1474</v>
      </c>
      <c r="AW424" s="82" t="s">
        <v>18720</v>
      </c>
      <c r="AX424" s="82" t="s">
        <v>8060</v>
      </c>
      <c r="AY424" s="82" t="s">
        <v>2880</v>
      </c>
      <c r="AZ424" s="82" t="s">
        <v>2136</v>
      </c>
      <c r="BA424" s="82" t="s">
        <v>1707</v>
      </c>
      <c r="BB424" s="82" t="s">
        <v>333</v>
      </c>
      <c r="BC424" s="82" t="s">
        <v>1804</v>
      </c>
      <c r="BD424" s="82" t="s">
        <v>2871</v>
      </c>
      <c r="BE424" s="82" t="s">
        <v>11378</v>
      </c>
      <c r="BF424" s="82" t="s">
        <v>1146</v>
      </c>
      <c r="BG424" s="82" t="s">
        <v>19399</v>
      </c>
      <c r="BH424" s="82" t="s">
        <v>3080</v>
      </c>
      <c r="BI424" s="82" t="s">
        <v>9372</v>
      </c>
      <c r="BJ424" s="82" t="s">
        <v>12376</v>
      </c>
      <c r="BK424" s="82" t="s">
        <v>19309</v>
      </c>
      <c r="BL424" s="82" t="s">
        <v>12882</v>
      </c>
      <c r="BN424" s="82" t="s">
        <v>7170</v>
      </c>
      <c r="BO424" s="82" t="s">
        <v>21586</v>
      </c>
      <c r="BP424" s="82" t="s">
        <v>644</v>
      </c>
      <c r="BQ424" s="82" t="s">
        <v>2473</v>
      </c>
      <c r="BR424" s="82" t="s">
        <v>1445</v>
      </c>
      <c r="BS424" s="82" t="s">
        <v>19943</v>
      </c>
      <c r="BT424" s="82" t="s">
        <v>20085</v>
      </c>
      <c r="BU424" s="82" t="s">
        <v>3254</v>
      </c>
      <c r="BV424" s="82" t="s">
        <v>21693</v>
      </c>
      <c r="BW424" s="82" t="s">
        <v>22318</v>
      </c>
      <c r="BX424" s="82" t="s">
        <v>1726</v>
      </c>
      <c r="BY424" s="82" t="s">
        <v>1148</v>
      </c>
      <c r="BZ424" s="82" t="s">
        <v>14050</v>
      </c>
      <c r="CA424" s="82" t="s">
        <v>14391</v>
      </c>
      <c r="CB424" s="82" t="s">
        <v>9160</v>
      </c>
      <c r="CC424" s="82" t="s">
        <v>14160</v>
      </c>
      <c r="CD424" s="82" t="s">
        <v>3371</v>
      </c>
      <c r="CE424" s="82" t="s">
        <v>14277</v>
      </c>
      <c r="CF424" s="82" t="s">
        <v>20803</v>
      </c>
      <c r="CG424" s="82" t="s">
        <v>12786</v>
      </c>
      <c r="CH424" s="82" t="s">
        <v>329</v>
      </c>
      <c r="CI424" s="82" t="s">
        <v>11194</v>
      </c>
      <c r="CJ424" s="82" t="s">
        <v>41</v>
      </c>
      <c r="CK424" s="82" t="s">
        <v>1934</v>
      </c>
      <c r="CL424" s="82" t="s">
        <v>9606</v>
      </c>
      <c r="CM424" s="82" t="s">
        <v>2023</v>
      </c>
      <c r="CO424" s="82" t="s">
        <v>22396</v>
      </c>
    </row>
    <row r="425" spans="3:93" ht="16.5" x14ac:dyDescent="0.25">
      <c r="C425" s="81" t="s">
        <v>5372</v>
      </c>
      <c r="D425" s="82" t="s">
        <v>5373</v>
      </c>
      <c r="E425" s="82" t="s">
        <v>5825</v>
      </c>
      <c r="F425" s="82" t="s">
        <v>6260</v>
      </c>
      <c r="G425" s="82" t="s">
        <v>7023</v>
      </c>
      <c r="H425" s="82" t="s">
        <v>2197</v>
      </c>
      <c r="I425" s="82" t="s">
        <v>1934</v>
      </c>
      <c r="J425" s="82" t="s">
        <v>8768</v>
      </c>
      <c r="K425" s="82" t="s">
        <v>9503</v>
      </c>
      <c r="L425" s="82" t="s">
        <v>9818</v>
      </c>
      <c r="M425" s="82" t="s">
        <v>10192</v>
      </c>
      <c r="N425" s="82" t="s">
        <v>10831</v>
      </c>
      <c r="O425" s="82" t="s">
        <v>10797</v>
      </c>
      <c r="P425" s="82" t="s">
        <v>11728</v>
      </c>
      <c r="Q425" s="82" t="s">
        <v>606</v>
      </c>
      <c r="R425" s="82" t="s">
        <v>2146</v>
      </c>
      <c r="S425" s="82" t="s">
        <v>3071</v>
      </c>
      <c r="T425" s="82" t="s">
        <v>12543</v>
      </c>
      <c r="U425" s="82" t="s">
        <v>12245</v>
      </c>
      <c r="V425" s="82" t="s">
        <v>2309</v>
      </c>
      <c r="W425" s="82" t="s">
        <v>13507</v>
      </c>
      <c r="X425" s="82" t="s">
        <v>2479</v>
      </c>
      <c r="Y425" s="82" t="s">
        <v>12673</v>
      </c>
      <c r="Z425" s="82" t="s">
        <v>5971</v>
      </c>
      <c r="AA425" s="82" t="s">
        <v>14475</v>
      </c>
      <c r="AB425" s="82" t="s">
        <v>12491</v>
      </c>
      <c r="AC425" s="82" t="s">
        <v>653</v>
      </c>
      <c r="AE425" s="82" t="s">
        <v>16166</v>
      </c>
      <c r="AF425" s="82" t="s">
        <v>7313</v>
      </c>
      <c r="AG425" s="82" t="s">
        <v>7135</v>
      </c>
      <c r="AH425" s="82" t="s">
        <v>11327</v>
      </c>
      <c r="AI425" s="82" t="s">
        <v>15772</v>
      </c>
      <c r="AK425" s="82" t="s">
        <v>15796</v>
      </c>
      <c r="AL425" s="82" t="s">
        <v>2192</v>
      </c>
      <c r="AM425" s="82" t="s">
        <v>947</v>
      </c>
      <c r="AN425" s="82" t="s">
        <v>16800</v>
      </c>
      <c r="AO425" s="82" t="s">
        <v>18406</v>
      </c>
      <c r="AP425" s="82" t="s">
        <v>18027</v>
      </c>
      <c r="AQ425" s="82" t="s">
        <v>3377</v>
      </c>
      <c r="AR425" s="82" t="s">
        <v>1692</v>
      </c>
      <c r="AS425" s="82" t="s">
        <v>2157</v>
      </c>
      <c r="AT425" s="82" t="s">
        <v>1723</v>
      </c>
      <c r="AU425" s="82" t="s">
        <v>1818</v>
      </c>
      <c r="AV425" s="82" t="s">
        <v>3836</v>
      </c>
      <c r="AW425" s="82" t="s">
        <v>9421</v>
      </c>
      <c r="AX425" s="82" t="s">
        <v>55</v>
      </c>
      <c r="AY425" s="82" t="s">
        <v>2991</v>
      </c>
      <c r="AZ425" s="82" t="s">
        <v>17886</v>
      </c>
      <c r="BA425" s="82" t="s">
        <v>1717</v>
      </c>
      <c r="BB425" s="82" t="s">
        <v>2193</v>
      </c>
      <c r="BC425" s="82" t="s">
        <v>447</v>
      </c>
      <c r="BD425" s="82" t="s">
        <v>19752</v>
      </c>
      <c r="BE425" s="82" t="s">
        <v>12740</v>
      </c>
      <c r="BF425" s="82" t="s">
        <v>1857</v>
      </c>
      <c r="BG425" s="82" t="s">
        <v>19400</v>
      </c>
      <c r="BH425" s="82" t="s">
        <v>3084</v>
      </c>
      <c r="BI425" s="82" t="s">
        <v>20488</v>
      </c>
      <c r="BJ425" s="82" t="s">
        <v>8929</v>
      </c>
      <c r="BK425" s="82" t="s">
        <v>19310</v>
      </c>
      <c r="BL425" s="82" t="s">
        <v>1077</v>
      </c>
      <c r="BN425" s="82" t="s">
        <v>7176</v>
      </c>
      <c r="BO425" s="82" t="s">
        <v>21587</v>
      </c>
      <c r="BP425" s="82" t="s">
        <v>1703</v>
      </c>
      <c r="BQ425" s="82" t="s">
        <v>1771</v>
      </c>
      <c r="BR425" s="82" t="s">
        <v>325</v>
      </c>
      <c r="BS425" s="82" t="s">
        <v>21182</v>
      </c>
      <c r="BT425" s="82" t="s">
        <v>20555</v>
      </c>
      <c r="BU425" s="82" t="s">
        <v>20691</v>
      </c>
      <c r="BV425" s="82" t="s">
        <v>21694</v>
      </c>
      <c r="BW425" s="82" t="s">
        <v>22319</v>
      </c>
      <c r="BX425" s="82" t="s">
        <v>9636</v>
      </c>
      <c r="BY425" s="82" t="s">
        <v>3374</v>
      </c>
      <c r="BZ425" s="82" t="s">
        <v>14781</v>
      </c>
      <c r="CA425" s="82" t="s">
        <v>14404</v>
      </c>
      <c r="CB425" s="82" t="s">
        <v>19352</v>
      </c>
      <c r="CC425" s="82" t="s">
        <v>8686</v>
      </c>
      <c r="CD425" s="82" t="s">
        <v>635</v>
      </c>
      <c r="CE425" s="82" t="s">
        <v>14395</v>
      </c>
      <c r="CF425" s="82" t="s">
        <v>13744</v>
      </c>
      <c r="CG425" s="82" t="s">
        <v>12568</v>
      </c>
      <c r="CH425" s="82" t="s">
        <v>332</v>
      </c>
      <c r="CI425" s="82" t="s">
        <v>16654</v>
      </c>
      <c r="CJ425" s="82" t="s">
        <v>1925</v>
      </c>
      <c r="CK425" s="82" t="s">
        <v>653</v>
      </c>
      <c r="CL425" s="82" t="s">
        <v>3754</v>
      </c>
      <c r="CM425" s="82" t="s">
        <v>3674</v>
      </c>
      <c r="CO425" s="82" t="s">
        <v>17053</v>
      </c>
    </row>
    <row r="426" spans="3:93" ht="16.5" x14ac:dyDescent="0.25">
      <c r="C426" s="81" t="s">
        <v>5374</v>
      </c>
      <c r="D426" s="82" t="s">
        <v>5375</v>
      </c>
      <c r="E426" s="82" t="s">
        <v>5826</v>
      </c>
      <c r="F426" s="82" t="s">
        <v>6261</v>
      </c>
      <c r="G426" s="82" t="s">
        <v>7025</v>
      </c>
      <c r="H426" s="82" t="s">
        <v>2189</v>
      </c>
      <c r="I426" s="82" t="s">
        <v>656</v>
      </c>
      <c r="J426" s="82" t="s">
        <v>8770</v>
      </c>
      <c r="K426" s="82" t="s">
        <v>9504</v>
      </c>
      <c r="L426" s="82" t="s">
        <v>9819</v>
      </c>
      <c r="M426" s="82" t="s">
        <v>10193</v>
      </c>
      <c r="N426" s="82" t="s">
        <v>8492</v>
      </c>
      <c r="O426" s="82" t="s">
        <v>10798</v>
      </c>
      <c r="P426" s="82" t="s">
        <v>9479</v>
      </c>
      <c r="Q426" s="82" t="s">
        <v>11290</v>
      </c>
      <c r="R426" s="82" t="s">
        <v>1707</v>
      </c>
      <c r="S426" s="82" t="s">
        <v>12568</v>
      </c>
      <c r="T426" s="82" t="s">
        <v>12544</v>
      </c>
      <c r="U426" s="82" t="s">
        <v>12246</v>
      </c>
      <c r="V426" s="82" t="s">
        <v>12322</v>
      </c>
      <c r="W426" s="82" t="s">
        <v>13508</v>
      </c>
      <c r="X426" s="82" t="s">
        <v>4260</v>
      </c>
      <c r="Y426" s="82" t="s">
        <v>12672</v>
      </c>
      <c r="Z426" s="82" t="s">
        <v>13922</v>
      </c>
      <c r="AA426" s="82" t="s">
        <v>7165</v>
      </c>
      <c r="AB426" s="82" t="s">
        <v>12819</v>
      </c>
      <c r="AC426" s="82" t="s">
        <v>653</v>
      </c>
      <c r="AE426" s="82" t="s">
        <v>16167</v>
      </c>
      <c r="AF426" s="82" t="s">
        <v>15249</v>
      </c>
      <c r="AG426" s="82" t="s">
        <v>14960</v>
      </c>
      <c r="AH426" s="82" t="s">
        <v>11454</v>
      </c>
      <c r="AI426" s="82" t="s">
        <v>15773</v>
      </c>
      <c r="AK426" s="82" t="s">
        <v>9067</v>
      </c>
      <c r="AL426" s="82" t="s">
        <v>334</v>
      </c>
      <c r="AM426" s="82" t="s">
        <v>947</v>
      </c>
      <c r="AN426" s="82" t="s">
        <v>7485</v>
      </c>
      <c r="AO426" s="82" t="s">
        <v>18407</v>
      </c>
      <c r="AP426" s="82" t="s">
        <v>18028</v>
      </c>
      <c r="AQ426" s="82" t="s">
        <v>3378</v>
      </c>
      <c r="AR426" s="82" t="s">
        <v>12789</v>
      </c>
      <c r="AS426" s="82" t="s">
        <v>940</v>
      </c>
      <c r="AT426" s="82" t="s">
        <v>2153</v>
      </c>
      <c r="AU426" s="82" t="s">
        <v>9544</v>
      </c>
      <c r="AV426" s="82" t="s">
        <v>9575</v>
      </c>
      <c r="AW426" s="82" t="s">
        <v>18312</v>
      </c>
      <c r="AX426" s="82" t="s">
        <v>1924</v>
      </c>
      <c r="AY426" s="82" t="s">
        <v>12703</v>
      </c>
      <c r="AZ426" s="82" t="s">
        <v>10268</v>
      </c>
      <c r="BA426" s="82" t="s">
        <v>3870</v>
      </c>
      <c r="BB426" s="82" t="s">
        <v>333</v>
      </c>
      <c r="BC426" s="82" t="s">
        <v>1851</v>
      </c>
      <c r="BD426" s="82" t="s">
        <v>12339</v>
      </c>
      <c r="BE426" s="82" t="s">
        <v>2539</v>
      </c>
      <c r="BF426" s="82" t="s">
        <v>1851</v>
      </c>
      <c r="BG426" s="82" t="s">
        <v>18188</v>
      </c>
      <c r="BH426" s="82" t="s">
        <v>1154</v>
      </c>
      <c r="BI426" s="82" t="s">
        <v>13727</v>
      </c>
      <c r="BJ426" s="82" t="s">
        <v>1486</v>
      </c>
      <c r="BK426" s="82" t="s">
        <v>19311</v>
      </c>
      <c r="BL426" s="82" t="s">
        <v>3231</v>
      </c>
      <c r="BN426" s="82" t="s">
        <v>14505</v>
      </c>
      <c r="BO426" s="82" t="s">
        <v>21588</v>
      </c>
      <c r="BP426" s="82" t="s">
        <v>1703</v>
      </c>
      <c r="BQ426" s="82" t="s">
        <v>12638</v>
      </c>
      <c r="BR426" s="82" t="s">
        <v>324</v>
      </c>
      <c r="BS426" s="82" t="s">
        <v>19982</v>
      </c>
      <c r="BT426" s="82" t="s">
        <v>20393</v>
      </c>
      <c r="BU426" s="82" t="s">
        <v>13260</v>
      </c>
      <c r="BV426" s="82" t="s">
        <v>16530</v>
      </c>
      <c r="BW426" s="82" t="s">
        <v>22320</v>
      </c>
      <c r="BX426" s="82" t="s">
        <v>8924</v>
      </c>
      <c r="BY426" s="82" t="s">
        <v>1131</v>
      </c>
      <c r="BZ426" s="82" t="s">
        <v>22897</v>
      </c>
      <c r="CA426" s="82" t="s">
        <v>14405</v>
      </c>
      <c r="CB426" s="82" t="s">
        <v>18123</v>
      </c>
      <c r="CC426" s="82" t="s">
        <v>8282</v>
      </c>
      <c r="CD426" s="82" t="s">
        <v>455</v>
      </c>
      <c r="CE426" s="82" t="s">
        <v>19676</v>
      </c>
      <c r="CF426" s="82" t="s">
        <v>20804</v>
      </c>
      <c r="CG426" s="82" t="s">
        <v>4167</v>
      </c>
      <c r="CH426" s="82" t="s">
        <v>2193</v>
      </c>
      <c r="CI426" s="82" t="s">
        <v>11222</v>
      </c>
      <c r="CJ426" s="82" t="s">
        <v>650</v>
      </c>
      <c r="CK426" s="82" t="s">
        <v>657</v>
      </c>
      <c r="CL426" s="82" t="s">
        <v>907</v>
      </c>
      <c r="CM426" s="82" t="s">
        <v>1747</v>
      </c>
      <c r="CO426" s="82" t="s">
        <v>17372</v>
      </c>
    </row>
    <row r="427" spans="3:93" ht="16.5" x14ac:dyDescent="0.25">
      <c r="C427" s="81" t="s">
        <v>5376</v>
      </c>
      <c r="D427" s="82" t="s">
        <v>5377</v>
      </c>
      <c r="E427" s="82" t="s">
        <v>5827</v>
      </c>
      <c r="F427" s="82" t="s">
        <v>6262</v>
      </c>
      <c r="G427" s="82" t="s">
        <v>7027</v>
      </c>
      <c r="H427" s="82" t="s">
        <v>7653</v>
      </c>
      <c r="I427" s="82" t="s">
        <v>660</v>
      </c>
      <c r="J427" s="82" t="s">
        <v>8771</v>
      </c>
      <c r="K427" s="82" t="s">
        <v>9505</v>
      </c>
      <c r="L427" s="82" t="s">
        <v>9819</v>
      </c>
      <c r="M427" s="82" t="s">
        <v>10195</v>
      </c>
      <c r="N427" s="82" t="s">
        <v>11119</v>
      </c>
      <c r="O427" s="82" t="s">
        <v>10799</v>
      </c>
      <c r="P427" s="82" t="s">
        <v>11729</v>
      </c>
      <c r="Q427" s="82" t="s">
        <v>11423</v>
      </c>
      <c r="R427" s="82" t="s">
        <v>1120</v>
      </c>
      <c r="S427" s="82" t="s">
        <v>12566</v>
      </c>
      <c r="T427" s="82" t="s">
        <v>12545</v>
      </c>
      <c r="U427" s="82" t="s">
        <v>12247</v>
      </c>
      <c r="V427" s="82" t="s">
        <v>12324</v>
      </c>
      <c r="W427" s="82" t="s">
        <v>13509</v>
      </c>
      <c r="X427" s="82" t="s">
        <v>13056</v>
      </c>
      <c r="Y427" s="82" t="s">
        <v>9815</v>
      </c>
      <c r="Z427" s="82" t="s">
        <v>13923</v>
      </c>
      <c r="AA427" s="82" t="s">
        <v>7175</v>
      </c>
      <c r="AB427" s="82" t="s">
        <v>2471</v>
      </c>
      <c r="AC427" s="82" t="s">
        <v>1698</v>
      </c>
      <c r="AE427" s="82" t="s">
        <v>16168</v>
      </c>
      <c r="AF427" s="82" t="s">
        <v>15250</v>
      </c>
      <c r="AG427" s="82" t="s">
        <v>14963</v>
      </c>
      <c r="AH427" s="82" t="s">
        <v>12816</v>
      </c>
      <c r="AI427" s="82" t="s">
        <v>15774</v>
      </c>
      <c r="AK427" s="82" t="s">
        <v>9116</v>
      </c>
      <c r="AL427" s="82" t="s">
        <v>334</v>
      </c>
      <c r="AM427" s="82" t="s">
        <v>129</v>
      </c>
      <c r="AN427" s="82" t="s">
        <v>13998</v>
      </c>
      <c r="AO427" s="82" t="s">
        <v>18408</v>
      </c>
      <c r="AP427" s="82" t="s">
        <v>18029</v>
      </c>
      <c r="AQ427" s="82" t="s">
        <v>3377</v>
      </c>
      <c r="AR427" s="82" t="s">
        <v>946</v>
      </c>
      <c r="AS427" s="82" t="s">
        <v>946</v>
      </c>
      <c r="AT427" s="82" t="s">
        <v>1717</v>
      </c>
      <c r="AU427" s="82" t="s">
        <v>9544</v>
      </c>
      <c r="AV427" s="82" t="s">
        <v>9575</v>
      </c>
      <c r="AW427" s="82" t="s">
        <v>11684</v>
      </c>
      <c r="AX427" s="82" t="s">
        <v>8062</v>
      </c>
      <c r="AY427" s="82" t="s">
        <v>11329</v>
      </c>
      <c r="AZ427" s="82" t="s">
        <v>11693</v>
      </c>
      <c r="BA427" s="82" t="s">
        <v>114</v>
      </c>
      <c r="BB427" s="82" t="s">
        <v>2191</v>
      </c>
      <c r="BC427" s="82" t="s">
        <v>1807</v>
      </c>
      <c r="BD427" s="82" t="s">
        <v>8872</v>
      </c>
      <c r="BE427" s="82" t="s">
        <v>960</v>
      </c>
      <c r="BF427" s="82" t="s">
        <v>1158</v>
      </c>
      <c r="BG427" s="82" t="s">
        <v>18087</v>
      </c>
      <c r="BH427" s="82" t="s">
        <v>744</v>
      </c>
      <c r="BI427" s="82" t="s">
        <v>13341</v>
      </c>
      <c r="BJ427" s="82" t="s">
        <v>8924</v>
      </c>
      <c r="BK427" s="82" t="s">
        <v>19312</v>
      </c>
      <c r="BL427" s="82" t="s">
        <v>1079</v>
      </c>
      <c r="BN427" s="82" t="s">
        <v>16229</v>
      </c>
      <c r="BO427" s="82" t="s">
        <v>21583</v>
      </c>
      <c r="BP427" s="82" t="s">
        <v>636</v>
      </c>
      <c r="BQ427" s="82" t="s">
        <v>1256</v>
      </c>
      <c r="BR427" s="82" t="s">
        <v>1195</v>
      </c>
      <c r="BS427" s="82" t="s">
        <v>21183</v>
      </c>
      <c r="BT427" s="82" t="s">
        <v>3475</v>
      </c>
      <c r="BU427" s="82" t="s">
        <v>20692</v>
      </c>
      <c r="BV427" s="82" t="s">
        <v>21695</v>
      </c>
      <c r="BW427" s="82" t="s">
        <v>22321</v>
      </c>
      <c r="BX427" s="82" t="s">
        <v>11793</v>
      </c>
      <c r="BY427" s="82" t="s">
        <v>1134</v>
      </c>
      <c r="BZ427" s="82" t="s">
        <v>22991</v>
      </c>
      <c r="CA427" s="82" t="s">
        <v>19737</v>
      </c>
      <c r="CB427" s="82" t="s">
        <v>12632</v>
      </c>
      <c r="CC427" s="82" t="s">
        <v>14230</v>
      </c>
      <c r="CD427" s="82" t="s">
        <v>2549</v>
      </c>
      <c r="CE427" s="82" t="s">
        <v>14381</v>
      </c>
      <c r="CF427" s="82" t="s">
        <v>20805</v>
      </c>
      <c r="CG427" s="82" t="s">
        <v>4166</v>
      </c>
      <c r="CH427" s="82" t="s">
        <v>335</v>
      </c>
      <c r="CI427" s="82" t="s">
        <v>11135</v>
      </c>
      <c r="CJ427" s="82" t="s">
        <v>658</v>
      </c>
      <c r="CK427" s="82" t="s">
        <v>3337</v>
      </c>
      <c r="CL427" s="82" t="s">
        <v>740</v>
      </c>
      <c r="CM427" s="82" t="s">
        <v>9632</v>
      </c>
      <c r="CO427" s="82" t="s">
        <v>18735</v>
      </c>
    </row>
    <row r="428" spans="3:93" ht="16.5" x14ac:dyDescent="0.25">
      <c r="C428" s="81" t="s">
        <v>5378</v>
      </c>
      <c r="D428" s="82" t="s">
        <v>5379</v>
      </c>
      <c r="E428" s="82" t="s">
        <v>5828</v>
      </c>
      <c r="F428" s="82" t="s">
        <v>6263</v>
      </c>
      <c r="G428" s="82" t="s">
        <v>7031</v>
      </c>
      <c r="H428" s="82" t="s">
        <v>329</v>
      </c>
      <c r="I428" s="82" t="s">
        <v>934</v>
      </c>
      <c r="J428" s="82" t="s">
        <v>8774</v>
      </c>
      <c r="K428" s="82" t="s">
        <v>9507</v>
      </c>
      <c r="L428" s="82" t="s">
        <v>9822</v>
      </c>
      <c r="M428" s="82" t="s">
        <v>10197</v>
      </c>
      <c r="N428" s="82" t="s">
        <v>11273</v>
      </c>
      <c r="O428" s="82" t="s">
        <v>10801</v>
      </c>
      <c r="P428" s="82" t="s">
        <v>9424</v>
      </c>
      <c r="Q428" s="82" t="s">
        <v>11820</v>
      </c>
      <c r="R428" s="82" t="s">
        <v>1708</v>
      </c>
      <c r="S428" s="82" t="s">
        <v>3839</v>
      </c>
      <c r="T428" s="82" t="s">
        <v>12546</v>
      </c>
      <c r="U428" s="82" t="s">
        <v>12248</v>
      </c>
      <c r="V428" s="82" t="s">
        <v>12325</v>
      </c>
      <c r="W428" s="82" t="s">
        <v>13510</v>
      </c>
      <c r="X428" s="82" t="s">
        <v>12448</v>
      </c>
      <c r="Y428" s="82" t="s">
        <v>8845</v>
      </c>
      <c r="Z428" s="82" t="s">
        <v>6247</v>
      </c>
      <c r="AA428" s="82" t="s">
        <v>14480</v>
      </c>
      <c r="AB428" s="82" t="s">
        <v>11493</v>
      </c>
      <c r="AC428" s="82" t="s">
        <v>954</v>
      </c>
      <c r="AE428" s="82" t="s">
        <v>16169</v>
      </c>
      <c r="AF428" s="82" t="s">
        <v>7454</v>
      </c>
      <c r="AG428" s="82" t="s">
        <v>14967</v>
      </c>
      <c r="AH428" s="82" t="s">
        <v>11331</v>
      </c>
      <c r="AI428" s="82" t="s">
        <v>15776</v>
      </c>
      <c r="AK428" s="82" t="s">
        <v>4386</v>
      </c>
      <c r="AL428" s="82" t="s">
        <v>332</v>
      </c>
      <c r="AM428" s="82" t="s">
        <v>12885</v>
      </c>
      <c r="AN428" s="82" t="s">
        <v>7479</v>
      </c>
      <c r="AO428" s="82" t="s">
        <v>13370</v>
      </c>
      <c r="AP428" s="82" t="s">
        <v>18030</v>
      </c>
      <c r="AQ428" s="82" t="s">
        <v>3375</v>
      </c>
      <c r="AR428" s="82" t="s">
        <v>1694</v>
      </c>
      <c r="AS428" s="82" t="s">
        <v>941</v>
      </c>
      <c r="AT428" s="82" t="s">
        <v>1122</v>
      </c>
      <c r="AU428" s="82" t="s">
        <v>1716</v>
      </c>
      <c r="AV428" s="82" t="s">
        <v>9575</v>
      </c>
      <c r="AW428" s="82" t="s">
        <v>18722</v>
      </c>
      <c r="AX428" s="82" t="s">
        <v>1080</v>
      </c>
      <c r="AY428" s="82" t="s">
        <v>11311</v>
      </c>
      <c r="AZ428" s="82" t="s">
        <v>16016</v>
      </c>
      <c r="BA428" s="82" t="s">
        <v>1703</v>
      </c>
      <c r="BB428" s="82" t="s">
        <v>2197</v>
      </c>
      <c r="BC428" s="82" t="s">
        <v>1812</v>
      </c>
      <c r="BD428" s="82" t="s">
        <v>8897</v>
      </c>
      <c r="BE428" s="82" t="s">
        <v>3667</v>
      </c>
      <c r="BF428" s="82" t="s">
        <v>1143</v>
      </c>
      <c r="BG428" s="82" t="s">
        <v>12635</v>
      </c>
      <c r="BH428" s="82" t="s">
        <v>2887</v>
      </c>
      <c r="BI428" s="82" t="s">
        <v>20489</v>
      </c>
      <c r="BJ428" s="82" t="s">
        <v>9594</v>
      </c>
      <c r="BK428" s="82" t="s">
        <v>19313</v>
      </c>
      <c r="BL428" s="82" t="s">
        <v>8058</v>
      </c>
      <c r="BN428" s="82" t="s">
        <v>16225</v>
      </c>
      <c r="BO428" s="82" t="s">
        <v>21589</v>
      </c>
      <c r="BP428" s="82" t="s">
        <v>2155</v>
      </c>
      <c r="BQ428" s="82" t="s">
        <v>20504</v>
      </c>
      <c r="BR428" s="82" t="s">
        <v>1197</v>
      </c>
      <c r="BS428" s="82" t="s">
        <v>21184</v>
      </c>
      <c r="BT428" s="82" t="s">
        <v>1258</v>
      </c>
      <c r="BU428" s="82" t="s">
        <v>15834</v>
      </c>
      <c r="BV428" s="82" t="s">
        <v>20301</v>
      </c>
      <c r="BW428" s="82" t="s">
        <v>22322</v>
      </c>
      <c r="BX428" s="82" t="s">
        <v>9630</v>
      </c>
      <c r="BY428" s="82" t="s">
        <v>1814</v>
      </c>
      <c r="BZ428" s="82" t="s">
        <v>16664</v>
      </c>
      <c r="CA428" s="82" t="s">
        <v>17108</v>
      </c>
      <c r="CB428" s="82" t="s">
        <v>9322</v>
      </c>
      <c r="CC428" s="82" t="s">
        <v>14221</v>
      </c>
      <c r="CD428" s="82" t="s">
        <v>2304</v>
      </c>
      <c r="CE428" s="82" t="s">
        <v>14277</v>
      </c>
      <c r="CF428" s="82" t="s">
        <v>20806</v>
      </c>
      <c r="CG428" s="82" t="s">
        <v>114</v>
      </c>
      <c r="CH428" s="82" t="s">
        <v>2194</v>
      </c>
      <c r="CI428" s="82" t="s">
        <v>11010</v>
      </c>
      <c r="CJ428" s="82" t="s">
        <v>656</v>
      </c>
      <c r="CK428" s="82" t="s">
        <v>658</v>
      </c>
      <c r="CL428" s="82" t="s">
        <v>3836</v>
      </c>
      <c r="CM428" s="82" t="s">
        <v>9593</v>
      </c>
      <c r="CO428" s="82" t="s">
        <v>7511</v>
      </c>
    </row>
    <row r="429" spans="3:93" ht="16.5" x14ac:dyDescent="0.25">
      <c r="C429" s="81" t="s">
        <v>5380</v>
      </c>
      <c r="D429" s="82" t="s">
        <v>5381</v>
      </c>
      <c r="E429" s="82" t="s">
        <v>5829</v>
      </c>
      <c r="F429" s="82" t="s">
        <v>6264</v>
      </c>
      <c r="G429" s="82" t="s">
        <v>7033</v>
      </c>
      <c r="H429" s="82" t="s">
        <v>2189</v>
      </c>
      <c r="I429" s="82" t="s">
        <v>650</v>
      </c>
      <c r="J429" s="82" t="s">
        <v>8778</v>
      </c>
      <c r="K429" s="82" t="s">
        <v>9509</v>
      </c>
      <c r="L429" s="82" t="s">
        <v>9824</v>
      </c>
      <c r="M429" s="82" t="s">
        <v>10199</v>
      </c>
      <c r="N429" s="82" t="s">
        <v>11274</v>
      </c>
      <c r="O429" s="82" t="s">
        <v>10802</v>
      </c>
      <c r="P429" s="82" t="s">
        <v>11732</v>
      </c>
      <c r="Q429" s="82" t="s">
        <v>9752</v>
      </c>
      <c r="R429" s="82" t="s">
        <v>2149</v>
      </c>
      <c r="S429" s="82" t="s">
        <v>4358</v>
      </c>
      <c r="T429" s="82" t="s">
        <v>3884</v>
      </c>
      <c r="U429" s="82" t="s">
        <v>12249</v>
      </c>
      <c r="V429" s="82" t="s">
        <v>12329</v>
      </c>
      <c r="W429" s="82" t="s">
        <v>13511</v>
      </c>
      <c r="X429" s="82" t="s">
        <v>9107</v>
      </c>
      <c r="Y429" s="82" t="s">
        <v>8878</v>
      </c>
      <c r="Z429" s="82" t="s">
        <v>13924</v>
      </c>
      <c r="AA429" s="82" t="s">
        <v>14482</v>
      </c>
      <c r="AB429" s="82" t="s">
        <v>9039</v>
      </c>
      <c r="AC429" s="82" t="s">
        <v>12791</v>
      </c>
      <c r="AE429" s="82" t="s">
        <v>16170</v>
      </c>
      <c r="AF429" s="82" t="s">
        <v>15183</v>
      </c>
      <c r="AG429" s="82" t="s">
        <v>14971</v>
      </c>
      <c r="AH429" s="82" t="s">
        <v>9692</v>
      </c>
      <c r="AI429" s="82" t="s">
        <v>14109</v>
      </c>
      <c r="AK429" s="82" t="s">
        <v>9209</v>
      </c>
      <c r="AL429" s="82" t="s">
        <v>337</v>
      </c>
      <c r="AM429" s="82" t="s">
        <v>945</v>
      </c>
      <c r="AN429" s="82" t="s">
        <v>16802</v>
      </c>
      <c r="AO429" s="82" t="s">
        <v>18409</v>
      </c>
      <c r="AP429" s="82" t="s">
        <v>18031</v>
      </c>
      <c r="AQ429" s="82" t="s">
        <v>1857</v>
      </c>
      <c r="AR429" s="82" t="s">
        <v>1693</v>
      </c>
      <c r="AS429" s="82" t="s">
        <v>949</v>
      </c>
      <c r="AT429" s="82" t="s">
        <v>3165</v>
      </c>
      <c r="AU429" s="82" t="s">
        <v>9543</v>
      </c>
      <c r="AV429" s="82" t="s">
        <v>3757</v>
      </c>
      <c r="AW429" s="82" t="s">
        <v>18723</v>
      </c>
      <c r="AX429" s="82" t="s">
        <v>90</v>
      </c>
      <c r="AY429" s="82" t="s">
        <v>8825</v>
      </c>
      <c r="AZ429" s="82" t="s">
        <v>11674</v>
      </c>
      <c r="BA429" s="82" t="s">
        <v>12566</v>
      </c>
      <c r="BB429" s="82" t="s">
        <v>2193</v>
      </c>
      <c r="BC429" s="82" t="s">
        <v>1852</v>
      </c>
      <c r="BD429" s="82" t="s">
        <v>11499</v>
      </c>
      <c r="BE429" s="82" t="s">
        <v>962</v>
      </c>
      <c r="BF429" s="82" t="s">
        <v>3377</v>
      </c>
      <c r="BG429" s="82" t="s">
        <v>13026</v>
      </c>
      <c r="BH429" s="82" t="s">
        <v>729</v>
      </c>
      <c r="BI429" s="82" t="s">
        <v>20490</v>
      </c>
      <c r="BJ429" s="82" t="s">
        <v>9594</v>
      </c>
      <c r="BK429" s="82" t="s">
        <v>19314</v>
      </c>
      <c r="BL429" s="82" t="s">
        <v>1081</v>
      </c>
      <c r="BN429" s="82" t="s">
        <v>16306</v>
      </c>
      <c r="BO429" s="82" t="s">
        <v>21590</v>
      </c>
      <c r="BP429" s="82" t="s">
        <v>12568</v>
      </c>
      <c r="BQ429" s="82" t="s">
        <v>20505</v>
      </c>
      <c r="BR429" s="82" t="s">
        <v>328</v>
      </c>
      <c r="BS429" s="82" t="s">
        <v>21185</v>
      </c>
      <c r="BT429" s="82" t="s">
        <v>12555</v>
      </c>
      <c r="BU429" s="82" t="s">
        <v>20693</v>
      </c>
      <c r="BV429" s="82" t="s">
        <v>17406</v>
      </c>
      <c r="BW429" s="82" t="s">
        <v>22323</v>
      </c>
      <c r="BX429" s="82" t="s">
        <v>9589</v>
      </c>
      <c r="BY429" s="82" t="s">
        <v>898</v>
      </c>
      <c r="BZ429" s="82" t="s">
        <v>22992</v>
      </c>
      <c r="CA429" s="82" t="s">
        <v>14316</v>
      </c>
      <c r="CB429" s="82" t="s">
        <v>12587</v>
      </c>
      <c r="CC429" s="82" t="s">
        <v>15109</v>
      </c>
      <c r="CD429" s="82" t="s">
        <v>3008</v>
      </c>
      <c r="CE429" s="82" t="s">
        <v>16278</v>
      </c>
      <c r="CF429" s="82" t="s">
        <v>13175</v>
      </c>
      <c r="CG429" s="82" t="s">
        <v>1122</v>
      </c>
      <c r="CH429" s="82" t="s">
        <v>7652</v>
      </c>
      <c r="CI429" s="82" t="s">
        <v>22666</v>
      </c>
      <c r="CJ429" s="82" t="s">
        <v>41</v>
      </c>
      <c r="CK429" s="82" t="s">
        <v>1087</v>
      </c>
      <c r="CL429" s="82" t="s">
        <v>9615</v>
      </c>
      <c r="CM429" s="82" t="s">
        <v>9598</v>
      </c>
      <c r="CO429" s="82" t="s">
        <v>7320</v>
      </c>
    </row>
    <row r="430" spans="3:93" ht="16.5" x14ac:dyDescent="0.25">
      <c r="C430" s="81" t="s">
        <v>5382</v>
      </c>
      <c r="D430" s="82" t="s">
        <v>5383</v>
      </c>
      <c r="E430" s="82" t="s">
        <v>5830</v>
      </c>
      <c r="F430" s="82" t="s">
        <v>6265</v>
      </c>
      <c r="G430" s="82" t="s">
        <v>7036</v>
      </c>
      <c r="H430" s="82" t="s">
        <v>328</v>
      </c>
      <c r="I430" s="82" t="s">
        <v>651</v>
      </c>
      <c r="J430" s="82" t="s">
        <v>8779</v>
      </c>
      <c r="K430" s="82" t="s">
        <v>9511</v>
      </c>
      <c r="L430" s="82" t="s">
        <v>2309</v>
      </c>
      <c r="M430" s="82" t="s">
        <v>10200</v>
      </c>
      <c r="N430" s="82" t="s">
        <v>11021</v>
      </c>
      <c r="O430" s="82" t="s">
        <v>10804</v>
      </c>
      <c r="P430" s="82" t="s">
        <v>11645</v>
      </c>
      <c r="Q430" s="82" t="s">
        <v>977</v>
      </c>
      <c r="R430" s="82" t="s">
        <v>3069</v>
      </c>
      <c r="S430" s="82" t="s">
        <v>949</v>
      </c>
      <c r="T430" s="82" t="s">
        <v>12549</v>
      </c>
      <c r="U430" s="82" t="s">
        <v>12250</v>
      </c>
      <c r="V430" s="82" t="s">
        <v>12330</v>
      </c>
      <c r="W430" s="82" t="s">
        <v>13512</v>
      </c>
      <c r="X430" s="82" t="s">
        <v>12660</v>
      </c>
      <c r="Y430" s="82" t="s">
        <v>8846</v>
      </c>
      <c r="Z430" s="82" t="s">
        <v>13925</v>
      </c>
      <c r="AA430" s="82" t="s">
        <v>14484</v>
      </c>
      <c r="AB430" s="82" t="s">
        <v>9050</v>
      </c>
      <c r="AC430" s="82" t="s">
        <v>1691</v>
      </c>
      <c r="AE430" s="82" t="s">
        <v>16171</v>
      </c>
      <c r="AF430" s="82" t="s">
        <v>7435</v>
      </c>
      <c r="AG430" s="82" t="s">
        <v>14974</v>
      </c>
      <c r="AH430" s="82" t="s">
        <v>9783</v>
      </c>
      <c r="AI430" s="82" t="s">
        <v>15778</v>
      </c>
      <c r="AK430" s="82" t="s">
        <v>9070</v>
      </c>
      <c r="AL430" s="82" t="s">
        <v>2196</v>
      </c>
      <c r="AM430" s="82" t="s">
        <v>12883</v>
      </c>
      <c r="AN430" s="82" t="s">
        <v>16803</v>
      </c>
      <c r="AO430" s="82" t="s">
        <v>18410</v>
      </c>
      <c r="AP430" s="82" t="s">
        <v>18032</v>
      </c>
      <c r="AQ430" s="82" t="s">
        <v>1124</v>
      </c>
      <c r="AR430" s="82" t="s">
        <v>1691</v>
      </c>
      <c r="AS430" s="82" t="s">
        <v>1086</v>
      </c>
      <c r="AT430" s="82" t="s">
        <v>3843</v>
      </c>
      <c r="AU430" s="82" t="s">
        <v>12575</v>
      </c>
      <c r="AV430" s="82" t="s">
        <v>737</v>
      </c>
      <c r="AW430" s="82" t="s">
        <v>11669</v>
      </c>
      <c r="AX430" s="82" t="s">
        <v>1081</v>
      </c>
      <c r="AY430" s="82" t="s">
        <v>12428</v>
      </c>
      <c r="AZ430" s="82" t="s">
        <v>20104</v>
      </c>
      <c r="BA430" s="82" t="s">
        <v>1704</v>
      </c>
      <c r="BB430" s="82" t="s">
        <v>1453</v>
      </c>
      <c r="BC430" s="82" t="s">
        <v>1160</v>
      </c>
      <c r="BD430" s="82" t="s">
        <v>9814</v>
      </c>
      <c r="BE430" s="82" t="s">
        <v>1490</v>
      </c>
      <c r="BF430" s="82" t="s">
        <v>1800</v>
      </c>
      <c r="BG430" s="82" t="s">
        <v>3871</v>
      </c>
      <c r="BH430" s="82" t="s">
        <v>467</v>
      </c>
      <c r="BI430" s="82" t="s">
        <v>20491</v>
      </c>
      <c r="BJ430" s="82" t="s">
        <v>12377</v>
      </c>
      <c r="BK430" s="82" t="s">
        <v>19315</v>
      </c>
      <c r="BL430" s="82" t="s">
        <v>12831</v>
      </c>
      <c r="BN430" s="82" t="s">
        <v>14487</v>
      </c>
      <c r="BO430" s="82" t="s">
        <v>21591</v>
      </c>
      <c r="BP430" s="82" t="s">
        <v>3077</v>
      </c>
      <c r="BQ430" s="82" t="s">
        <v>9120</v>
      </c>
      <c r="BR430" s="82" t="s">
        <v>325</v>
      </c>
      <c r="BS430" s="82" t="s">
        <v>19949</v>
      </c>
      <c r="BT430" s="82" t="s">
        <v>12641</v>
      </c>
      <c r="BU430" s="82" t="s">
        <v>20694</v>
      </c>
      <c r="BV430" s="82" t="s">
        <v>17657</v>
      </c>
      <c r="BW430" s="82" t="s">
        <v>22324</v>
      </c>
      <c r="BX430" s="82" t="s">
        <v>2525</v>
      </c>
      <c r="BY430" s="82" t="s">
        <v>920</v>
      </c>
      <c r="BZ430" s="82" t="s">
        <v>22993</v>
      </c>
      <c r="CA430" s="82" t="s">
        <v>19713</v>
      </c>
      <c r="CB430" s="82" t="s">
        <v>1826</v>
      </c>
      <c r="CC430" s="82" t="s">
        <v>8684</v>
      </c>
      <c r="CD430" s="82" t="s">
        <v>727</v>
      </c>
      <c r="CE430" s="82" t="s">
        <v>14405</v>
      </c>
      <c r="CF430" s="82" t="s">
        <v>20807</v>
      </c>
      <c r="CG430" s="82" t="s">
        <v>3074</v>
      </c>
      <c r="CH430" s="82" t="s">
        <v>337</v>
      </c>
      <c r="CI430" s="82" t="s">
        <v>8348</v>
      </c>
      <c r="CJ430" s="82" t="s">
        <v>3338</v>
      </c>
      <c r="CK430" s="82" t="s">
        <v>659</v>
      </c>
      <c r="CL430" s="82" t="s">
        <v>9617</v>
      </c>
      <c r="CM430" s="82" t="s">
        <v>909</v>
      </c>
      <c r="CO430" s="82" t="s">
        <v>21702</v>
      </c>
    </row>
    <row r="431" spans="3:93" ht="16.5" x14ac:dyDescent="0.25">
      <c r="C431" s="81" t="s">
        <v>5384</v>
      </c>
      <c r="D431" s="82" t="s">
        <v>5385</v>
      </c>
      <c r="E431" s="82" t="s">
        <v>5831</v>
      </c>
      <c r="F431" s="82" t="s">
        <v>6266</v>
      </c>
      <c r="G431" s="82" t="s">
        <v>7037</v>
      </c>
      <c r="H431" s="82" t="s">
        <v>324</v>
      </c>
      <c r="I431" s="82" t="s">
        <v>3229</v>
      </c>
      <c r="J431" s="82" t="s">
        <v>8633</v>
      </c>
      <c r="K431" s="82" t="s">
        <v>9512</v>
      </c>
      <c r="L431" s="82" t="s">
        <v>9827</v>
      </c>
      <c r="M431" s="82" t="s">
        <v>10201</v>
      </c>
      <c r="N431" s="82" t="s">
        <v>11250</v>
      </c>
      <c r="O431" s="82" t="s">
        <v>10805</v>
      </c>
      <c r="P431" s="82" t="s">
        <v>11733</v>
      </c>
      <c r="Q431" s="82" t="s">
        <v>11821</v>
      </c>
      <c r="R431" s="82" t="s">
        <v>4161</v>
      </c>
      <c r="S431" s="82" t="s">
        <v>12793</v>
      </c>
      <c r="T431" s="82" t="s">
        <v>9243</v>
      </c>
      <c r="U431" s="82" t="s">
        <v>12251</v>
      </c>
      <c r="V431" s="82" t="s">
        <v>11497</v>
      </c>
      <c r="W431" s="82" t="s">
        <v>13513</v>
      </c>
      <c r="X431" s="82" t="s">
        <v>13036</v>
      </c>
      <c r="Y431" s="82" t="s">
        <v>8881</v>
      </c>
      <c r="Z431" s="82" t="s">
        <v>13926</v>
      </c>
      <c r="AA431" s="82" t="s">
        <v>14485</v>
      </c>
      <c r="AB431" s="82" t="s">
        <v>2466</v>
      </c>
      <c r="AC431" s="82" t="s">
        <v>1929</v>
      </c>
      <c r="AE431" s="82" t="s">
        <v>16172</v>
      </c>
      <c r="AF431" s="82" t="s">
        <v>15245</v>
      </c>
      <c r="AG431" s="82" t="s">
        <v>14935</v>
      </c>
      <c r="AH431" s="82" t="s">
        <v>3237</v>
      </c>
      <c r="AI431" s="82" t="s">
        <v>8507</v>
      </c>
      <c r="AK431" s="82" t="s">
        <v>9125</v>
      </c>
      <c r="AL431" s="82" t="s">
        <v>2195</v>
      </c>
      <c r="AM431" s="82" t="s">
        <v>1932</v>
      </c>
      <c r="AN431" s="82" t="s">
        <v>7351</v>
      </c>
      <c r="AO431" s="82" t="s">
        <v>18411</v>
      </c>
      <c r="AP431" s="82" t="s">
        <v>13808</v>
      </c>
      <c r="AQ431" s="82" t="s">
        <v>11767</v>
      </c>
      <c r="AR431" s="82" t="s">
        <v>3657</v>
      </c>
      <c r="AS431" s="82" t="s">
        <v>647</v>
      </c>
      <c r="AT431" s="82" t="s">
        <v>2149</v>
      </c>
      <c r="AU431" s="82" t="s">
        <v>4357</v>
      </c>
      <c r="AV431" s="82" t="s">
        <v>732</v>
      </c>
      <c r="AW431" s="82" t="s">
        <v>18725</v>
      </c>
      <c r="AX431" s="82" t="s">
        <v>3230</v>
      </c>
      <c r="AY431" s="82" t="s">
        <v>9763</v>
      </c>
      <c r="AZ431" s="82" t="s">
        <v>20105</v>
      </c>
      <c r="BA431" s="82" t="s">
        <v>2146</v>
      </c>
      <c r="BB431" s="82" t="s">
        <v>7653</v>
      </c>
      <c r="BC431" s="82" t="s">
        <v>1805</v>
      </c>
      <c r="BD431" s="82" t="s">
        <v>8865</v>
      </c>
      <c r="BE431" s="82" t="s">
        <v>1741</v>
      </c>
      <c r="BF431" s="82" t="s">
        <v>3863</v>
      </c>
      <c r="BG431" s="82" t="s">
        <v>12942</v>
      </c>
      <c r="BH431" s="82" t="s">
        <v>45</v>
      </c>
      <c r="BI431" s="82" t="s">
        <v>20492</v>
      </c>
      <c r="BJ431" s="82" t="s">
        <v>11762</v>
      </c>
      <c r="BK431" s="82" t="s">
        <v>19316</v>
      </c>
      <c r="BL431" s="82" t="s">
        <v>103</v>
      </c>
      <c r="BN431" s="82" t="s">
        <v>7144</v>
      </c>
      <c r="BO431" s="82" t="s">
        <v>21592</v>
      </c>
      <c r="BP431" s="82" t="s">
        <v>18086</v>
      </c>
      <c r="BQ431" s="82" t="s">
        <v>20506</v>
      </c>
      <c r="BR431" s="82" t="s">
        <v>1197</v>
      </c>
      <c r="BS431" s="82" t="s">
        <v>21186</v>
      </c>
      <c r="BT431" s="82" t="s">
        <v>9020</v>
      </c>
      <c r="BU431" s="82" t="s">
        <v>15833</v>
      </c>
      <c r="BV431" s="82" t="s">
        <v>20236</v>
      </c>
      <c r="BW431" s="82" t="s">
        <v>22325</v>
      </c>
      <c r="BX431" s="82" t="s">
        <v>1564</v>
      </c>
      <c r="BY431" s="82" t="s">
        <v>3165</v>
      </c>
      <c r="BZ431" s="82" t="s">
        <v>22628</v>
      </c>
      <c r="CA431" s="82" t="s">
        <v>16258</v>
      </c>
      <c r="CB431" s="82" t="s">
        <v>9128</v>
      </c>
      <c r="CC431" s="82" t="s">
        <v>14197</v>
      </c>
      <c r="CD431" s="82" t="s">
        <v>3160</v>
      </c>
      <c r="CE431" s="82" t="s">
        <v>8637</v>
      </c>
      <c r="CF431" s="82" t="s">
        <v>20785</v>
      </c>
      <c r="CG431" s="82" t="s">
        <v>1703</v>
      </c>
      <c r="CH431" s="82" t="s">
        <v>335</v>
      </c>
      <c r="CI431" s="82" t="s">
        <v>15756</v>
      </c>
      <c r="CJ431" s="82" t="s">
        <v>8060</v>
      </c>
      <c r="CK431" s="82" t="s">
        <v>90</v>
      </c>
      <c r="CL431" s="82" t="s">
        <v>2297</v>
      </c>
      <c r="CM431" s="82" t="s">
        <v>9569</v>
      </c>
      <c r="CO431" s="82" t="s">
        <v>6644</v>
      </c>
    </row>
    <row r="432" spans="3:93" ht="16.5" x14ac:dyDescent="0.25">
      <c r="C432" s="81" t="s">
        <v>5386</v>
      </c>
      <c r="D432" s="82" t="s">
        <v>5387</v>
      </c>
      <c r="E432" s="82" t="s">
        <v>5832</v>
      </c>
      <c r="F432" s="82" t="s">
        <v>6267</v>
      </c>
      <c r="G432" s="82" t="s">
        <v>7038</v>
      </c>
      <c r="H432" s="82" t="s">
        <v>326</v>
      </c>
      <c r="I432" s="82" t="s">
        <v>3232</v>
      </c>
      <c r="J432" s="82" t="s">
        <v>8784</v>
      </c>
      <c r="K432" s="82" t="s">
        <v>9513</v>
      </c>
      <c r="L432" s="82" t="s">
        <v>8891</v>
      </c>
      <c r="M432" s="82" t="s">
        <v>10202</v>
      </c>
      <c r="N432" s="82" t="s">
        <v>11273</v>
      </c>
      <c r="O432" s="82" t="s">
        <v>10806</v>
      </c>
      <c r="P432" s="82" t="s">
        <v>11734</v>
      </c>
      <c r="Q432" s="82" t="s">
        <v>11348</v>
      </c>
      <c r="R432" s="82" t="s">
        <v>1706</v>
      </c>
      <c r="S432" s="82" t="s">
        <v>12883</v>
      </c>
      <c r="T432" s="82" t="s">
        <v>9095</v>
      </c>
      <c r="U432" s="82" t="s">
        <v>12252</v>
      </c>
      <c r="V432" s="82" t="s">
        <v>9048</v>
      </c>
      <c r="W432" s="82" t="s">
        <v>13514</v>
      </c>
      <c r="X432" s="82" t="s">
        <v>4403</v>
      </c>
      <c r="Y432" s="82" t="s">
        <v>12437</v>
      </c>
      <c r="Z432" s="82" t="s">
        <v>13927</v>
      </c>
      <c r="AA432" s="82" t="s">
        <v>14488</v>
      </c>
      <c r="AB432" s="82" t="s">
        <v>12821</v>
      </c>
      <c r="AC432" s="82" t="s">
        <v>946</v>
      </c>
      <c r="AE432" s="82" t="s">
        <v>16173</v>
      </c>
      <c r="AF432" s="82" t="s">
        <v>7345</v>
      </c>
      <c r="AG432" s="82" t="s">
        <v>14978</v>
      </c>
      <c r="AH432" s="82" t="s">
        <v>8963</v>
      </c>
      <c r="AI432" s="82" t="s">
        <v>15779</v>
      </c>
      <c r="AK432" s="82" t="s">
        <v>13000</v>
      </c>
      <c r="AL432" s="82" t="s">
        <v>333</v>
      </c>
      <c r="AM432" s="82" t="s">
        <v>938</v>
      </c>
      <c r="AN432" s="82" t="s">
        <v>16807</v>
      </c>
      <c r="AO432" s="82" t="s">
        <v>18412</v>
      </c>
      <c r="AP432" s="82" t="s">
        <v>18033</v>
      </c>
      <c r="AQ432" s="82" t="s">
        <v>11770</v>
      </c>
      <c r="AR432" s="82" t="s">
        <v>949</v>
      </c>
      <c r="AS432" s="82" t="s">
        <v>650</v>
      </c>
      <c r="AT432" s="82" t="s">
        <v>1121</v>
      </c>
      <c r="AU432" s="82" t="s">
        <v>11765</v>
      </c>
      <c r="AV432" s="82" t="s">
        <v>9609</v>
      </c>
      <c r="AW432" s="82" t="s">
        <v>18726</v>
      </c>
      <c r="AX432" s="82" t="s">
        <v>1078</v>
      </c>
      <c r="AY432" s="82" t="s">
        <v>11456</v>
      </c>
      <c r="AZ432" s="82" t="s">
        <v>20106</v>
      </c>
      <c r="BA432" s="82" t="s">
        <v>1706</v>
      </c>
      <c r="BB432" s="82" t="s">
        <v>1453</v>
      </c>
      <c r="BC432" s="82" t="s">
        <v>919</v>
      </c>
      <c r="BD432" s="82" t="s">
        <v>11517</v>
      </c>
      <c r="BE432" s="82" t="s">
        <v>2035</v>
      </c>
      <c r="BF432" s="82" t="s">
        <v>3376</v>
      </c>
      <c r="BG432" s="82" t="s">
        <v>9217</v>
      </c>
      <c r="BH432" s="82" t="s">
        <v>615</v>
      </c>
      <c r="BI432" s="82" t="s">
        <v>15872</v>
      </c>
      <c r="BJ432" s="82" t="s">
        <v>11757</v>
      </c>
      <c r="BK432" s="82" t="s">
        <v>19317</v>
      </c>
      <c r="BL432" s="82" t="s">
        <v>4383</v>
      </c>
      <c r="BN432" s="82" t="s">
        <v>14979</v>
      </c>
      <c r="BP432" s="82" t="s">
        <v>642</v>
      </c>
      <c r="BQ432" s="82" t="s">
        <v>9185</v>
      </c>
      <c r="BR432" s="82" t="s">
        <v>7582</v>
      </c>
      <c r="BS432" s="82" t="s">
        <v>19978</v>
      </c>
      <c r="BT432" s="82" t="s">
        <v>12990</v>
      </c>
      <c r="BU432" s="82" t="s">
        <v>13082</v>
      </c>
      <c r="BV432" s="82" t="s">
        <v>8037</v>
      </c>
      <c r="BW432" s="82" t="s">
        <v>22326</v>
      </c>
      <c r="BX432" s="82" t="s">
        <v>3756</v>
      </c>
      <c r="BY432" s="82" t="s">
        <v>1799</v>
      </c>
      <c r="BZ432" s="82" t="s">
        <v>22994</v>
      </c>
      <c r="CA432" s="82" t="s">
        <v>15142</v>
      </c>
      <c r="CB432" s="82" t="s">
        <v>9273</v>
      </c>
      <c r="CC432" s="82" t="s">
        <v>14229</v>
      </c>
      <c r="CD432" s="82" t="s">
        <v>1855</v>
      </c>
      <c r="CE432" s="82" t="s">
        <v>16259</v>
      </c>
      <c r="CF432" s="82" t="s">
        <v>13319</v>
      </c>
      <c r="CG432" s="82" t="s">
        <v>1709</v>
      </c>
      <c r="CH432" s="82" t="s">
        <v>2618</v>
      </c>
      <c r="CI432" s="82" t="s">
        <v>8323</v>
      </c>
      <c r="CJ432" s="82" t="s">
        <v>3233</v>
      </c>
      <c r="CK432" s="82" t="s">
        <v>661</v>
      </c>
      <c r="CL432" s="82" t="s">
        <v>3013</v>
      </c>
      <c r="CM432" s="82" t="s">
        <v>3681</v>
      </c>
      <c r="CO432" s="82" t="s">
        <v>6649</v>
      </c>
    </row>
    <row r="433" spans="3:93" ht="16.5" x14ac:dyDescent="0.25">
      <c r="C433" s="81" t="s">
        <v>5388</v>
      </c>
      <c r="D433" s="82" t="s">
        <v>5389</v>
      </c>
      <c r="E433" s="82" t="s">
        <v>5833</v>
      </c>
      <c r="F433" s="82" t="s">
        <v>6268</v>
      </c>
      <c r="G433" s="82" t="s">
        <v>7042</v>
      </c>
      <c r="H433" s="82" t="s">
        <v>328</v>
      </c>
      <c r="I433" s="82" t="s">
        <v>1077</v>
      </c>
      <c r="J433" s="82" t="s">
        <v>8786</v>
      </c>
      <c r="K433" s="82" t="s">
        <v>9514</v>
      </c>
      <c r="L433" s="82" t="s">
        <v>8851</v>
      </c>
      <c r="M433" s="82" t="s">
        <v>10203</v>
      </c>
      <c r="N433" s="82" t="s">
        <v>11070</v>
      </c>
      <c r="O433" s="82" t="s">
        <v>10807</v>
      </c>
      <c r="P433" s="82" t="s">
        <v>9420</v>
      </c>
      <c r="Q433" s="82" t="s">
        <v>9652</v>
      </c>
      <c r="R433" s="82" t="s">
        <v>1706</v>
      </c>
      <c r="S433" s="82" t="s">
        <v>952</v>
      </c>
      <c r="T433" s="82" t="s">
        <v>9097</v>
      </c>
      <c r="U433" s="82" t="s">
        <v>12253</v>
      </c>
      <c r="V433" s="82" t="s">
        <v>12333</v>
      </c>
      <c r="W433" s="82" t="s">
        <v>13516</v>
      </c>
      <c r="X433" s="82" t="s">
        <v>9042</v>
      </c>
      <c r="Y433" s="82" t="s">
        <v>8890</v>
      </c>
      <c r="Z433" s="82" t="s">
        <v>13928</v>
      </c>
      <c r="AA433" s="82" t="s">
        <v>14489</v>
      </c>
      <c r="AB433" s="82" t="s">
        <v>2488</v>
      </c>
      <c r="AC433" s="82" t="s">
        <v>3336</v>
      </c>
      <c r="AE433" s="82" t="s">
        <v>13489</v>
      </c>
      <c r="AF433" s="82" t="s">
        <v>15253</v>
      </c>
      <c r="AG433" s="82" t="s">
        <v>14980</v>
      </c>
      <c r="AH433" s="82" t="s">
        <v>682</v>
      </c>
      <c r="AI433" s="82" t="s">
        <v>15780</v>
      </c>
      <c r="AK433" s="82" t="s">
        <v>12947</v>
      </c>
      <c r="AL433" s="82" t="s">
        <v>2191</v>
      </c>
      <c r="AM433" s="82" t="s">
        <v>1928</v>
      </c>
      <c r="AN433" s="82" t="s">
        <v>7464</v>
      </c>
      <c r="AO433" s="82" t="s">
        <v>18413</v>
      </c>
      <c r="AP433" s="82" t="s">
        <v>18034</v>
      </c>
      <c r="AQ433" s="82" t="s">
        <v>9538</v>
      </c>
      <c r="AR433" s="82" t="s">
        <v>949</v>
      </c>
      <c r="AS433" s="82" t="s">
        <v>1082</v>
      </c>
      <c r="AT433" s="82" t="s">
        <v>2152</v>
      </c>
      <c r="AU433" s="82" t="s">
        <v>1712</v>
      </c>
      <c r="AV433" s="82" t="s">
        <v>736</v>
      </c>
      <c r="AW433" s="82" t="s">
        <v>11710</v>
      </c>
      <c r="AX433" s="82" t="s">
        <v>1080</v>
      </c>
      <c r="AY433" s="82" t="s">
        <v>9760</v>
      </c>
      <c r="AZ433" s="82" t="s">
        <v>17773</v>
      </c>
      <c r="BA433" s="82" t="s">
        <v>12565</v>
      </c>
      <c r="BB433" s="82" t="s">
        <v>2189</v>
      </c>
      <c r="BC433" s="82" t="s">
        <v>1859</v>
      </c>
      <c r="BD433" s="82" t="s">
        <v>11500</v>
      </c>
      <c r="BE433" s="82" t="s">
        <v>2529</v>
      </c>
      <c r="BF433" s="82" t="s">
        <v>1800</v>
      </c>
      <c r="BG433" s="82" t="s">
        <v>9126</v>
      </c>
      <c r="BH433" s="82" t="s">
        <v>614</v>
      </c>
      <c r="BI433" s="82" t="s">
        <v>20493</v>
      </c>
      <c r="BJ433" s="82" t="s">
        <v>3960</v>
      </c>
      <c r="BK433" s="82" t="s">
        <v>19318</v>
      </c>
      <c r="BL433" s="82" t="s">
        <v>103</v>
      </c>
      <c r="BN433" s="82" t="s">
        <v>14478</v>
      </c>
      <c r="BP433" s="82" t="s">
        <v>2156</v>
      </c>
      <c r="BQ433" s="82" t="s">
        <v>12944</v>
      </c>
      <c r="BR433" s="82" t="s">
        <v>7585</v>
      </c>
      <c r="BS433" s="82" t="s">
        <v>21187</v>
      </c>
      <c r="BT433" s="82" t="s">
        <v>9227</v>
      </c>
      <c r="BU433" s="82" t="s">
        <v>13250</v>
      </c>
      <c r="BV433" s="82" t="s">
        <v>21696</v>
      </c>
      <c r="BW433" s="82" t="s">
        <v>22327</v>
      </c>
      <c r="BX433" s="82" t="s">
        <v>8932</v>
      </c>
      <c r="BY433" s="82" t="s">
        <v>11770</v>
      </c>
      <c r="BZ433" s="82" t="s">
        <v>8150</v>
      </c>
      <c r="CA433" s="82" t="s">
        <v>14268</v>
      </c>
      <c r="CB433" s="82" t="s">
        <v>12933</v>
      </c>
      <c r="CC433" s="82" t="s">
        <v>14188</v>
      </c>
      <c r="CD433" s="82" t="s">
        <v>2291</v>
      </c>
      <c r="CE433" s="82" t="s">
        <v>19681</v>
      </c>
      <c r="CF433" s="82" t="s">
        <v>13494</v>
      </c>
      <c r="CG433" s="82" t="s">
        <v>2143</v>
      </c>
      <c r="CH433" s="82" t="s">
        <v>4171</v>
      </c>
      <c r="CI433" s="82" t="s">
        <v>8357</v>
      </c>
      <c r="CJ433" s="82" t="s">
        <v>55</v>
      </c>
      <c r="CK433" s="82" t="s">
        <v>934</v>
      </c>
      <c r="CL433" s="82" t="s">
        <v>629</v>
      </c>
      <c r="CM433" s="82" t="s">
        <v>2523</v>
      </c>
      <c r="CO433" s="82" t="s">
        <v>6422</v>
      </c>
    </row>
    <row r="434" spans="3:93" ht="16.5" x14ac:dyDescent="0.25">
      <c r="C434" s="81" t="s">
        <v>5390</v>
      </c>
      <c r="D434" s="82" t="s">
        <v>5391</v>
      </c>
      <c r="E434" s="82" t="s">
        <v>5834</v>
      </c>
      <c r="F434" s="82" t="s">
        <v>6269</v>
      </c>
      <c r="G434" s="82" t="s">
        <v>7035</v>
      </c>
      <c r="H434" s="82" t="s">
        <v>116</v>
      </c>
      <c r="I434" s="82" t="s">
        <v>1080</v>
      </c>
      <c r="J434" s="82" t="s">
        <v>8737</v>
      </c>
      <c r="K434" s="82" t="s">
        <v>9515</v>
      </c>
      <c r="L434" s="82" t="s">
        <v>9831</v>
      </c>
      <c r="M434" s="82" t="s">
        <v>10205</v>
      </c>
      <c r="N434" s="82" t="s">
        <v>11254</v>
      </c>
      <c r="O434" s="82" t="s">
        <v>10808</v>
      </c>
      <c r="P434" s="82" t="s">
        <v>9411</v>
      </c>
      <c r="Q434" s="82" t="s">
        <v>11347</v>
      </c>
      <c r="R434" s="82" t="s">
        <v>114</v>
      </c>
      <c r="S434" s="82" t="s">
        <v>1692</v>
      </c>
      <c r="T434" s="82" t="s">
        <v>9020</v>
      </c>
      <c r="U434" s="82" t="s">
        <v>12254</v>
      </c>
      <c r="V434" s="82" t="s">
        <v>9828</v>
      </c>
      <c r="W434" s="82" t="s">
        <v>13518</v>
      </c>
      <c r="X434" s="82" t="s">
        <v>9059</v>
      </c>
      <c r="Y434" s="82" t="s">
        <v>12441</v>
      </c>
      <c r="Z434" s="82" t="s">
        <v>13929</v>
      </c>
      <c r="AA434" s="82" t="s">
        <v>14491</v>
      </c>
      <c r="AB434" s="82" t="s">
        <v>4265</v>
      </c>
      <c r="AC434" s="82" t="s">
        <v>1929</v>
      </c>
      <c r="AE434" s="82" t="s">
        <v>16174</v>
      </c>
      <c r="AF434" s="82" t="s">
        <v>15254</v>
      </c>
      <c r="AG434" s="82" t="s">
        <v>14983</v>
      </c>
      <c r="AH434" s="82" t="s">
        <v>12727</v>
      </c>
      <c r="AI434" s="82" t="s">
        <v>14016</v>
      </c>
      <c r="AK434" s="82" t="s">
        <v>9084</v>
      </c>
      <c r="AL434" s="82" t="s">
        <v>1454</v>
      </c>
      <c r="AM434" s="82" t="s">
        <v>952</v>
      </c>
      <c r="AN434" s="82" t="s">
        <v>7013</v>
      </c>
      <c r="AO434" s="82" t="s">
        <v>18414</v>
      </c>
      <c r="AP434" s="82" t="s">
        <v>18035</v>
      </c>
      <c r="AQ434" s="82" t="s">
        <v>3378</v>
      </c>
      <c r="AR434" s="82" t="s">
        <v>1931</v>
      </c>
      <c r="AS434" s="82" t="s">
        <v>1690</v>
      </c>
      <c r="AT434" s="82" t="s">
        <v>1720</v>
      </c>
      <c r="AU434" s="82" t="s">
        <v>1721</v>
      </c>
      <c r="AV434" s="82" t="s">
        <v>739</v>
      </c>
      <c r="AW434" s="82" t="s">
        <v>10329</v>
      </c>
      <c r="AX434" s="82" t="s">
        <v>8062</v>
      </c>
      <c r="AY434" s="82" t="s">
        <v>9734</v>
      </c>
      <c r="AZ434" s="82" t="s">
        <v>20108</v>
      </c>
      <c r="BA434" s="82" t="s">
        <v>4161</v>
      </c>
      <c r="BB434" s="82" t="s">
        <v>7653</v>
      </c>
      <c r="BC434" s="82" t="s">
        <v>1853</v>
      </c>
      <c r="BD434" s="82" t="s">
        <v>8841</v>
      </c>
      <c r="BE434" s="82" t="s">
        <v>2540</v>
      </c>
      <c r="BF434" s="82" t="s">
        <v>1129</v>
      </c>
      <c r="BG434" s="82" t="s">
        <v>19405</v>
      </c>
      <c r="BH434" s="82" t="s">
        <v>45</v>
      </c>
      <c r="BI434" s="82" t="s">
        <v>838</v>
      </c>
      <c r="BJ434" s="82" t="s">
        <v>1569</v>
      </c>
      <c r="BK434" s="82" t="s">
        <v>19319</v>
      </c>
      <c r="BL434" s="82" t="s">
        <v>4382</v>
      </c>
      <c r="BN434" s="82" t="s">
        <v>19748</v>
      </c>
      <c r="BP434" s="82" t="s">
        <v>639</v>
      </c>
      <c r="BQ434" s="82" t="s">
        <v>3878</v>
      </c>
      <c r="BR434" s="82" t="s">
        <v>1197</v>
      </c>
      <c r="BS434" s="82" t="s">
        <v>19958</v>
      </c>
      <c r="BT434" s="82" t="s">
        <v>13058</v>
      </c>
      <c r="BU434" s="82" t="s">
        <v>20695</v>
      </c>
      <c r="BV434" s="82" t="s">
        <v>21697</v>
      </c>
      <c r="BW434" s="82" t="s">
        <v>22328</v>
      </c>
      <c r="BX434" s="82" t="s">
        <v>3831</v>
      </c>
      <c r="BY434" s="82" t="s">
        <v>9549</v>
      </c>
      <c r="BZ434" s="82" t="s">
        <v>22995</v>
      </c>
      <c r="CA434" s="82" t="s">
        <v>15119</v>
      </c>
      <c r="CB434" s="82" t="s">
        <v>12939</v>
      </c>
      <c r="CC434" s="82" t="s">
        <v>14182</v>
      </c>
      <c r="CD434" s="82" t="s">
        <v>630</v>
      </c>
      <c r="CE434" s="82" t="s">
        <v>14287</v>
      </c>
      <c r="CF434" s="82" t="s">
        <v>15825</v>
      </c>
      <c r="CG434" s="82" t="s">
        <v>3072</v>
      </c>
      <c r="CH434" s="82" t="s">
        <v>2629</v>
      </c>
      <c r="CI434" s="82" t="s">
        <v>11005</v>
      </c>
      <c r="CJ434" s="82" t="s">
        <v>1689</v>
      </c>
      <c r="CK434" s="82" t="s">
        <v>656</v>
      </c>
      <c r="CL434" s="82" t="s">
        <v>1154</v>
      </c>
      <c r="CM434" s="82" t="s">
        <v>1574</v>
      </c>
      <c r="CO434" s="82" t="s">
        <v>16342</v>
      </c>
    </row>
    <row r="435" spans="3:93" ht="16.5" x14ac:dyDescent="0.25">
      <c r="C435" s="81" t="s">
        <v>5392</v>
      </c>
      <c r="D435" s="82" t="s">
        <v>5393</v>
      </c>
      <c r="E435" s="82" t="s">
        <v>5835</v>
      </c>
      <c r="F435" s="82" t="s">
        <v>6270</v>
      </c>
      <c r="G435" s="82" t="s">
        <v>7025</v>
      </c>
      <c r="H435" s="82" t="s">
        <v>330</v>
      </c>
      <c r="I435" s="82" t="s">
        <v>41</v>
      </c>
      <c r="J435" s="82" t="s">
        <v>8788</v>
      </c>
      <c r="K435" s="82" t="s">
        <v>758</v>
      </c>
      <c r="L435" s="82" t="s">
        <v>9832</v>
      </c>
      <c r="M435" s="82" t="s">
        <v>10167</v>
      </c>
      <c r="N435" s="82" t="s">
        <v>8180</v>
      </c>
      <c r="O435" s="82" t="s">
        <v>10809</v>
      </c>
      <c r="P435" s="82" t="s">
        <v>9349</v>
      </c>
      <c r="Q435" s="82" t="s">
        <v>589</v>
      </c>
      <c r="R435" s="82" t="s">
        <v>1707</v>
      </c>
      <c r="S435" s="82" t="s">
        <v>1703</v>
      </c>
      <c r="T435" s="82" t="s">
        <v>12553</v>
      </c>
      <c r="U435" s="82" t="s">
        <v>12255</v>
      </c>
      <c r="V435" s="82" t="s">
        <v>11486</v>
      </c>
      <c r="W435" s="82" t="s">
        <v>13520</v>
      </c>
      <c r="X435" s="82" t="s">
        <v>12986</v>
      </c>
      <c r="Y435" s="82" t="s">
        <v>11563</v>
      </c>
      <c r="Z435" s="82" t="s">
        <v>13930</v>
      </c>
      <c r="AA435" s="82" t="s">
        <v>14493</v>
      </c>
      <c r="AB435" s="82" t="s">
        <v>9068</v>
      </c>
      <c r="AC435" s="82" t="s">
        <v>1694</v>
      </c>
      <c r="AE435" s="82" t="s">
        <v>16175</v>
      </c>
      <c r="AF435" s="82" t="s">
        <v>15256</v>
      </c>
      <c r="AG435" s="82" t="s">
        <v>14497</v>
      </c>
      <c r="AH435" s="82" t="s">
        <v>9772</v>
      </c>
      <c r="AI435" s="82" t="s">
        <v>14076</v>
      </c>
      <c r="AK435" s="82" t="s">
        <v>12492</v>
      </c>
      <c r="AL435" s="82" t="s">
        <v>2618</v>
      </c>
      <c r="AM435" s="82" t="s">
        <v>944</v>
      </c>
      <c r="AN435" s="82" t="s">
        <v>16809</v>
      </c>
      <c r="AO435" s="82" t="s">
        <v>18415</v>
      </c>
      <c r="AP435" s="82" t="s">
        <v>6115</v>
      </c>
      <c r="AQ435" s="82" t="s">
        <v>1811</v>
      </c>
      <c r="AR435" s="82" t="s">
        <v>643</v>
      </c>
      <c r="AS435" s="82" t="s">
        <v>1930</v>
      </c>
      <c r="AT435" s="82" t="s">
        <v>9545</v>
      </c>
      <c r="AU435" s="82" t="s">
        <v>11767</v>
      </c>
      <c r="AV435" s="82" t="s">
        <v>12267</v>
      </c>
      <c r="AW435" s="82" t="s">
        <v>17842</v>
      </c>
      <c r="AX435" s="82" t="s">
        <v>1088</v>
      </c>
      <c r="AY435" s="82" t="s">
        <v>11334</v>
      </c>
      <c r="AZ435" s="82" t="s">
        <v>17863</v>
      </c>
      <c r="BA435" s="82" t="s">
        <v>1724</v>
      </c>
      <c r="BB435" s="82" t="s">
        <v>1453</v>
      </c>
      <c r="BC435" s="82" t="s">
        <v>902</v>
      </c>
      <c r="BD435" s="82" t="s">
        <v>8899</v>
      </c>
      <c r="BE435" s="82" t="s">
        <v>957</v>
      </c>
      <c r="BF435" s="82" t="s">
        <v>2895</v>
      </c>
      <c r="BG435" s="82" t="s">
        <v>19406</v>
      </c>
      <c r="BH435" s="82" t="s">
        <v>615</v>
      </c>
      <c r="BI435" s="82" t="s">
        <v>20494</v>
      </c>
      <c r="BJ435" s="82" t="s">
        <v>9581</v>
      </c>
      <c r="BK435" s="82" t="s">
        <v>19320</v>
      </c>
      <c r="BL435" s="82" t="s">
        <v>8063</v>
      </c>
      <c r="BN435" s="82" t="s">
        <v>16886</v>
      </c>
      <c r="BP435" s="82" t="s">
        <v>3839</v>
      </c>
      <c r="BQ435" s="82" t="s">
        <v>9125</v>
      </c>
      <c r="BR435" s="82" t="s">
        <v>328</v>
      </c>
      <c r="BS435" s="82" t="s">
        <v>21188</v>
      </c>
      <c r="BT435" s="82" t="s">
        <v>4385</v>
      </c>
      <c r="BU435" s="82" t="s">
        <v>15995</v>
      </c>
      <c r="BV435" s="82" t="s">
        <v>17625</v>
      </c>
      <c r="BW435" s="82" t="s">
        <v>22329</v>
      </c>
      <c r="BX435" s="82" t="s">
        <v>11794</v>
      </c>
      <c r="BY435" s="82" t="s">
        <v>12573</v>
      </c>
      <c r="BZ435" s="82" t="s">
        <v>14057</v>
      </c>
      <c r="CA435" s="82" t="s">
        <v>20114</v>
      </c>
      <c r="CB435" s="82" t="s">
        <v>18192</v>
      </c>
      <c r="CC435" s="82" t="s">
        <v>14171</v>
      </c>
      <c r="CD435" s="82" t="s">
        <v>3008</v>
      </c>
      <c r="CE435" s="82" t="s">
        <v>16253</v>
      </c>
      <c r="CF435" s="82" t="s">
        <v>20808</v>
      </c>
      <c r="CG435" s="82" t="s">
        <v>12575</v>
      </c>
      <c r="CH435" s="82" t="s">
        <v>1076</v>
      </c>
      <c r="CI435" s="82" t="s">
        <v>11070</v>
      </c>
      <c r="CJ435" s="82" t="s">
        <v>660</v>
      </c>
      <c r="CK435" s="82" t="s">
        <v>953</v>
      </c>
      <c r="CL435" s="82" t="s">
        <v>737</v>
      </c>
      <c r="CM435" s="82" t="s">
        <v>4374</v>
      </c>
      <c r="CO435" s="82" t="s">
        <v>15162</v>
      </c>
    </row>
    <row r="436" spans="3:93" ht="16.5" x14ac:dyDescent="0.25">
      <c r="C436" s="81" t="s">
        <v>5394</v>
      </c>
      <c r="D436" s="82" t="s">
        <v>5395</v>
      </c>
      <c r="E436" s="82" t="s">
        <v>5836</v>
      </c>
      <c r="F436" s="82" t="s">
        <v>6271</v>
      </c>
      <c r="G436" s="82" t="s">
        <v>7027</v>
      </c>
      <c r="H436" s="82" t="s">
        <v>340</v>
      </c>
      <c r="I436" s="82" t="s">
        <v>1088</v>
      </c>
      <c r="J436" s="82" t="s">
        <v>8790</v>
      </c>
      <c r="K436" s="82" t="s">
        <v>9517</v>
      </c>
      <c r="L436" s="82" t="s">
        <v>9834</v>
      </c>
      <c r="M436" s="82" t="s">
        <v>10206</v>
      </c>
      <c r="N436" s="82" t="s">
        <v>11276</v>
      </c>
      <c r="O436" s="82" t="s">
        <v>10810</v>
      </c>
      <c r="P436" s="82" t="s">
        <v>9396</v>
      </c>
      <c r="Q436" s="82" t="s">
        <v>9693</v>
      </c>
      <c r="R436" s="82" t="s">
        <v>1708</v>
      </c>
      <c r="S436" s="82" t="s">
        <v>642</v>
      </c>
      <c r="T436" s="82" t="s">
        <v>9214</v>
      </c>
      <c r="U436" s="82" t="s">
        <v>12256</v>
      </c>
      <c r="V436" s="82" t="s">
        <v>12338</v>
      </c>
      <c r="W436" s="82" t="s">
        <v>13521</v>
      </c>
      <c r="X436" s="82" t="s">
        <v>13048</v>
      </c>
      <c r="Y436" s="82" t="s">
        <v>11563</v>
      </c>
      <c r="Z436" s="82" t="s">
        <v>6163</v>
      </c>
      <c r="AA436" s="82" t="s">
        <v>14494</v>
      </c>
      <c r="AB436" s="82" t="s">
        <v>9231</v>
      </c>
      <c r="AC436" s="82" t="s">
        <v>942</v>
      </c>
      <c r="AE436" s="82" t="s">
        <v>16176</v>
      </c>
      <c r="AF436" s="82" t="s">
        <v>15257</v>
      </c>
      <c r="AG436" s="82" t="s">
        <v>14987</v>
      </c>
      <c r="AH436" s="82" t="s">
        <v>8909</v>
      </c>
      <c r="AI436" s="82" t="s">
        <v>15783</v>
      </c>
      <c r="AK436" s="82" t="s">
        <v>15799</v>
      </c>
      <c r="AL436" s="82" t="s">
        <v>4173</v>
      </c>
      <c r="AM436" s="82" t="s">
        <v>947</v>
      </c>
      <c r="AN436" s="82" t="s">
        <v>7466</v>
      </c>
      <c r="AO436" s="82" t="s">
        <v>18416</v>
      </c>
      <c r="AP436" s="82" t="s">
        <v>18036</v>
      </c>
      <c r="AQ436" s="82" t="s">
        <v>4356</v>
      </c>
      <c r="AR436" s="82" t="s">
        <v>1691</v>
      </c>
      <c r="AS436" s="82" t="s">
        <v>12791</v>
      </c>
      <c r="AT436" s="82" t="s">
        <v>3840</v>
      </c>
      <c r="AU436" s="82" t="s">
        <v>3842</v>
      </c>
      <c r="AV436" s="82" t="s">
        <v>1571</v>
      </c>
      <c r="AW436" s="82" t="s">
        <v>17742</v>
      </c>
      <c r="AX436" s="82" t="s">
        <v>646</v>
      </c>
      <c r="AY436" s="82" t="s">
        <v>9719</v>
      </c>
      <c r="AZ436" s="82" t="s">
        <v>17865</v>
      </c>
      <c r="BA436" s="82" t="s">
        <v>3164</v>
      </c>
      <c r="BB436" s="82" t="s">
        <v>332</v>
      </c>
      <c r="BC436" s="82" t="s">
        <v>2295</v>
      </c>
      <c r="BD436" s="82" t="s">
        <v>12911</v>
      </c>
      <c r="BE436" s="82" t="s">
        <v>8935</v>
      </c>
      <c r="BF436" s="82" t="s">
        <v>1809</v>
      </c>
      <c r="BG436" s="82" t="s">
        <v>9181</v>
      </c>
      <c r="BH436" s="82" t="s">
        <v>9529</v>
      </c>
      <c r="BI436" s="82" t="s">
        <v>13339</v>
      </c>
      <c r="BJ436" s="82" t="s">
        <v>3680</v>
      </c>
      <c r="BK436" s="82" t="s">
        <v>19321</v>
      </c>
      <c r="BL436" s="82" t="s">
        <v>4381</v>
      </c>
      <c r="BN436" s="82" t="s">
        <v>19730</v>
      </c>
      <c r="BP436" s="82" t="s">
        <v>1710</v>
      </c>
      <c r="BQ436" s="82" t="s">
        <v>12533</v>
      </c>
      <c r="BR436" s="82" t="s">
        <v>326</v>
      </c>
      <c r="BS436" s="82" t="s">
        <v>19969</v>
      </c>
      <c r="BT436" s="82" t="s">
        <v>9101</v>
      </c>
      <c r="BU436" s="82" t="s">
        <v>20696</v>
      </c>
      <c r="BV436" s="82" t="s">
        <v>18628</v>
      </c>
      <c r="BW436" s="82" t="s">
        <v>22330</v>
      </c>
      <c r="BX436" s="82" t="s">
        <v>3750</v>
      </c>
      <c r="BY436" s="82" t="s">
        <v>1817</v>
      </c>
      <c r="BZ436" s="82" t="s">
        <v>16710</v>
      </c>
      <c r="CA436" s="82" t="s">
        <v>14806</v>
      </c>
      <c r="CB436" s="82" t="s">
        <v>18181</v>
      </c>
      <c r="CC436" s="82" t="s">
        <v>8673</v>
      </c>
      <c r="CD436" s="82" t="s">
        <v>3081</v>
      </c>
      <c r="CE436" s="82" t="s">
        <v>16254</v>
      </c>
      <c r="CF436" s="82" t="s">
        <v>20809</v>
      </c>
      <c r="CG436" s="82" t="s">
        <v>9544</v>
      </c>
      <c r="CH436" s="82" t="s">
        <v>62</v>
      </c>
      <c r="CI436" s="82" t="s">
        <v>8183</v>
      </c>
      <c r="CJ436" s="82" t="s">
        <v>1934</v>
      </c>
      <c r="CK436" s="82" t="s">
        <v>655</v>
      </c>
      <c r="CL436" s="82" t="s">
        <v>9566</v>
      </c>
      <c r="CM436" s="82" t="s">
        <v>1563</v>
      </c>
      <c r="CO436" s="82" t="s">
        <v>16993</v>
      </c>
    </row>
    <row r="437" spans="3:93" ht="16.5" x14ac:dyDescent="0.25">
      <c r="C437" s="81" t="s">
        <v>5396</v>
      </c>
      <c r="D437" s="82" t="s">
        <v>5397</v>
      </c>
      <c r="E437" s="82" t="s">
        <v>5837</v>
      </c>
      <c r="F437" s="82" t="s">
        <v>6272</v>
      </c>
      <c r="G437" s="82" t="s">
        <v>7047</v>
      </c>
      <c r="H437" s="82" t="s">
        <v>1467</v>
      </c>
      <c r="I437" s="82" t="s">
        <v>658</v>
      </c>
      <c r="J437" s="82" t="s">
        <v>8761</v>
      </c>
      <c r="K437" s="82" t="s">
        <v>9518</v>
      </c>
      <c r="L437" s="82" t="s">
        <v>9835</v>
      </c>
      <c r="M437" s="82" t="s">
        <v>10198</v>
      </c>
      <c r="N437" s="82" t="s">
        <v>11277</v>
      </c>
      <c r="O437" s="82" t="s">
        <v>10811</v>
      </c>
      <c r="P437" s="82" t="s">
        <v>11737</v>
      </c>
      <c r="Q437" s="82" t="s">
        <v>780</v>
      </c>
      <c r="R437" s="82" t="s">
        <v>1120</v>
      </c>
      <c r="S437" s="82" t="s">
        <v>636</v>
      </c>
      <c r="T437" s="82" t="s">
        <v>9191</v>
      </c>
      <c r="U437" s="82" t="s">
        <v>12257</v>
      </c>
      <c r="V437" s="82" t="s">
        <v>11568</v>
      </c>
      <c r="W437" s="82" t="s">
        <v>13522</v>
      </c>
      <c r="X437" s="82" t="s">
        <v>13059</v>
      </c>
      <c r="Y437" s="82" t="s">
        <v>12777</v>
      </c>
      <c r="Z437" s="82" t="s">
        <v>13931</v>
      </c>
      <c r="AA437" s="82" t="s">
        <v>14496</v>
      </c>
      <c r="AB437" s="82" t="s">
        <v>12823</v>
      </c>
      <c r="AC437" s="82" t="s">
        <v>4163</v>
      </c>
      <c r="AE437" s="82" t="s">
        <v>16178</v>
      </c>
      <c r="AF437" s="82" t="s">
        <v>15258</v>
      </c>
      <c r="AG437" s="82" t="s">
        <v>6720</v>
      </c>
      <c r="AH437" s="82" t="s">
        <v>11548</v>
      </c>
      <c r="AI437" s="82" t="s">
        <v>15784</v>
      </c>
      <c r="AK437" s="82" t="s">
        <v>9263</v>
      </c>
      <c r="AL437" s="82" t="s">
        <v>2629</v>
      </c>
      <c r="AM437" s="82" t="s">
        <v>13937</v>
      </c>
      <c r="AN437" s="82" t="s">
        <v>16813</v>
      </c>
      <c r="AO437" s="82" t="s">
        <v>18417</v>
      </c>
      <c r="AP437" s="82" t="s">
        <v>18037</v>
      </c>
      <c r="AQ437" s="82" t="s">
        <v>445</v>
      </c>
      <c r="AR437" s="82" t="s">
        <v>15262</v>
      </c>
      <c r="AS437" s="82" t="s">
        <v>945</v>
      </c>
      <c r="AT437" s="82" t="s">
        <v>11763</v>
      </c>
      <c r="AU437" s="82" t="s">
        <v>1129</v>
      </c>
      <c r="AV437" s="82" t="s">
        <v>1569</v>
      </c>
      <c r="AW437" s="82" t="s">
        <v>18727</v>
      </c>
      <c r="AX437" s="82" t="s">
        <v>656</v>
      </c>
      <c r="AY437" s="82" t="s">
        <v>11549</v>
      </c>
      <c r="AZ437" s="82" t="s">
        <v>9442</v>
      </c>
      <c r="BA437" s="82" t="s">
        <v>1124</v>
      </c>
      <c r="BB437" s="82" t="s">
        <v>2197</v>
      </c>
      <c r="BC437" s="82" t="s">
        <v>620</v>
      </c>
      <c r="BD437" s="82" t="s">
        <v>12803</v>
      </c>
      <c r="BE437" s="82" t="s">
        <v>670</v>
      </c>
      <c r="BF437" s="82" t="s">
        <v>2544</v>
      </c>
      <c r="BG437" s="82" t="s">
        <v>19407</v>
      </c>
      <c r="BH437" s="82" t="s">
        <v>621</v>
      </c>
      <c r="BI437" s="82" t="s">
        <v>20495</v>
      </c>
      <c r="BJ437" s="82" t="s">
        <v>2024</v>
      </c>
      <c r="BK437" s="82" t="s">
        <v>19322</v>
      </c>
      <c r="BL437" s="82" t="s">
        <v>8062</v>
      </c>
      <c r="BN437" s="82" t="s">
        <v>16421</v>
      </c>
      <c r="BP437" s="82" t="s">
        <v>12566</v>
      </c>
      <c r="BQ437" s="82" t="s">
        <v>3142</v>
      </c>
      <c r="BR437" s="82" t="s">
        <v>330</v>
      </c>
      <c r="BS437" s="82" t="s">
        <v>21106</v>
      </c>
      <c r="BT437" s="82" t="s">
        <v>9188</v>
      </c>
      <c r="BU437" s="82" t="s">
        <v>20697</v>
      </c>
      <c r="BV437" s="82" t="s">
        <v>17409</v>
      </c>
      <c r="BW437" s="82" t="s">
        <v>22331</v>
      </c>
      <c r="BX437" s="82" t="s">
        <v>3743</v>
      </c>
      <c r="BY437" s="82" t="s">
        <v>133</v>
      </c>
      <c r="BZ437" s="82" t="s">
        <v>22996</v>
      </c>
      <c r="CA437" s="82" t="s">
        <v>14426</v>
      </c>
      <c r="CB437" s="82" t="s">
        <v>20086</v>
      </c>
      <c r="CC437" s="82" t="s">
        <v>8585</v>
      </c>
      <c r="CD437" s="82" t="s">
        <v>3749</v>
      </c>
      <c r="CE437" s="82" t="s">
        <v>14362</v>
      </c>
      <c r="CF437" s="82" t="s">
        <v>13079</v>
      </c>
      <c r="CG437" s="82" t="s">
        <v>1125</v>
      </c>
      <c r="CH437" s="82" t="s">
        <v>1078</v>
      </c>
      <c r="CI437" s="82" t="s">
        <v>8442</v>
      </c>
      <c r="CJ437" s="82" t="s">
        <v>1701</v>
      </c>
      <c r="CK437" s="82" t="s">
        <v>1085</v>
      </c>
      <c r="CL437" s="82" t="s">
        <v>3830</v>
      </c>
      <c r="CM437" s="82" t="s">
        <v>9619</v>
      </c>
      <c r="CO437" s="82" t="s">
        <v>7096</v>
      </c>
    </row>
    <row r="438" spans="3:93" ht="16.5" x14ac:dyDescent="0.25">
      <c r="C438" s="81" t="s">
        <v>5398</v>
      </c>
      <c r="D438" s="82" t="s">
        <v>5399</v>
      </c>
      <c r="E438" s="82" t="s">
        <v>5838</v>
      </c>
      <c r="F438" s="82" t="s">
        <v>6273</v>
      </c>
      <c r="G438" s="82" t="s">
        <v>7048</v>
      </c>
      <c r="H438" s="82" t="s">
        <v>2188</v>
      </c>
      <c r="I438" s="82" t="s">
        <v>1925</v>
      </c>
      <c r="J438" s="82" t="s">
        <v>8791</v>
      </c>
      <c r="K438" s="82" t="s">
        <v>9519</v>
      </c>
      <c r="L438" s="82" t="s">
        <v>9836</v>
      </c>
      <c r="M438" s="82" t="s">
        <v>10207</v>
      </c>
      <c r="N438" s="82" t="s">
        <v>11280</v>
      </c>
      <c r="O438" s="82" t="s">
        <v>10812</v>
      </c>
      <c r="P438" s="82" t="s">
        <v>11739</v>
      </c>
      <c r="Q438" s="82" t="s">
        <v>591</v>
      </c>
      <c r="R438" s="82" t="s">
        <v>1708</v>
      </c>
      <c r="S438" s="82" t="s">
        <v>638</v>
      </c>
      <c r="T438" s="82" t="s">
        <v>12556</v>
      </c>
      <c r="U438" s="82" t="s">
        <v>12258</v>
      </c>
      <c r="V438" s="82" t="s">
        <v>2882</v>
      </c>
      <c r="W438" s="82" t="s">
        <v>13523</v>
      </c>
      <c r="X438" s="82" t="s">
        <v>12993</v>
      </c>
      <c r="Y438" s="82" t="s">
        <v>9837</v>
      </c>
      <c r="Z438" s="82" t="s">
        <v>13932</v>
      </c>
      <c r="AA438" s="82" t="s">
        <v>14499</v>
      </c>
      <c r="AB438" s="82" t="s">
        <v>12824</v>
      </c>
      <c r="AC438" s="82" t="s">
        <v>642</v>
      </c>
      <c r="AE438" s="82" t="s">
        <v>16179</v>
      </c>
      <c r="AF438" s="82" t="s">
        <v>15259</v>
      </c>
      <c r="AG438" s="82" t="s">
        <v>14989</v>
      </c>
      <c r="AH438" s="82" t="s">
        <v>9750</v>
      </c>
      <c r="AI438" s="82" t="s">
        <v>14119</v>
      </c>
      <c r="AK438" s="82" t="s">
        <v>12780</v>
      </c>
      <c r="AL438" s="82" t="s">
        <v>1075</v>
      </c>
      <c r="AM438" s="82" t="s">
        <v>12784</v>
      </c>
      <c r="AN438" s="82" t="s">
        <v>16815</v>
      </c>
      <c r="AO438" s="82" t="s">
        <v>18418</v>
      </c>
      <c r="AP438" s="82" t="s">
        <v>18038</v>
      </c>
      <c r="AQ438" s="82" t="s">
        <v>3162</v>
      </c>
      <c r="AR438" s="82" t="s">
        <v>2156</v>
      </c>
      <c r="AS438" s="82" t="s">
        <v>12829</v>
      </c>
      <c r="AT438" s="82" t="s">
        <v>3168</v>
      </c>
      <c r="AU438" s="82" t="s">
        <v>1127</v>
      </c>
      <c r="AV438" s="82" t="s">
        <v>1746</v>
      </c>
      <c r="AW438" s="82" t="s">
        <v>18730</v>
      </c>
      <c r="AX438" s="82" t="s">
        <v>661</v>
      </c>
      <c r="AY438" s="82" t="s">
        <v>12814</v>
      </c>
      <c r="AZ438" s="82" t="s">
        <v>17894</v>
      </c>
      <c r="BA438" s="82" t="s">
        <v>1816</v>
      </c>
      <c r="BB438" s="82" t="s">
        <v>333</v>
      </c>
      <c r="BC438" s="82" t="s">
        <v>3010</v>
      </c>
      <c r="BD438" s="82" t="s">
        <v>19753</v>
      </c>
      <c r="BE438" s="82" t="s">
        <v>12388</v>
      </c>
      <c r="BF438" s="82" t="s">
        <v>630</v>
      </c>
      <c r="BG438" s="82" t="s">
        <v>9159</v>
      </c>
      <c r="BH438" s="82" t="s">
        <v>612</v>
      </c>
      <c r="BI438" s="82" t="s">
        <v>13585</v>
      </c>
      <c r="BJ438" s="82" t="s">
        <v>2024</v>
      </c>
      <c r="BK438" s="82" t="s">
        <v>19323</v>
      </c>
      <c r="BL438" s="82" t="s">
        <v>55</v>
      </c>
      <c r="BN438" s="82" t="s">
        <v>16415</v>
      </c>
      <c r="BP438" s="82" t="s">
        <v>114</v>
      </c>
      <c r="BQ438" s="82" t="s">
        <v>12947</v>
      </c>
      <c r="BR438" s="82" t="s">
        <v>2191</v>
      </c>
      <c r="BS438" s="82" t="s">
        <v>19998</v>
      </c>
      <c r="BT438" s="82" t="s">
        <v>9252</v>
      </c>
      <c r="BU438" s="82" t="s">
        <v>10771</v>
      </c>
      <c r="BV438" s="82" t="s">
        <v>7943</v>
      </c>
      <c r="BW438" s="82" t="s">
        <v>22332</v>
      </c>
      <c r="BX438" s="82" t="s">
        <v>9563</v>
      </c>
      <c r="BY438" s="82" t="s">
        <v>3376</v>
      </c>
      <c r="BZ438" s="82" t="s">
        <v>22997</v>
      </c>
      <c r="CA438" s="82" t="s">
        <v>16254</v>
      </c>
      <c r="CB438" s="82" t="s">
        <v>13006</v>
      </c>
      <c r="CC438" s="82" t="s">
        <v>8600</v>
      </c>
      <c r="CD438" s="82" t="s">
        <v>731</v>
      </c>
      <c r="CE438" s="82" t="s">
        <v>14826</v>
      </c>
      <c r="CF438" s="82" t="s">
        <v>16143</v>
      </c>
      <c r="CG438" s="82" t="s">
        <v>1159</v>
      </c>
      <c r="CH438" s="82" t="s">
        <v>1080</v>
      </c>
      <c r="CI438" s="82" t="s">
        <v>8259</v>
      </c>
      <c r="CJ438" s="82" t="s">
        <v>1084</v>
      </c>
      <c r="CK438" s="82" t="s">
        <v>12885</v>
      </c>
      <c r="CL438" s="82" t="s">
        <v>12420</v>
      </c>
      <c r="CM438" s="82" t="s">
        <v>9613</v>
      </c>
      <c r="CO438" s="82" t="s">
        <v>7279</v>
      </c>
    </row>
    <row r="439" spans="3:93" ht="16.5" x14ac:dyDescent="0.25">
      <c r="C439" s="81" t="s">
        <v>5400</v>
      </c>
      <c r="D439" s="82" t="s">
        <v>5401</v>
      </c>
      <c r="E439" s="82" t="s">
        <v>5839</v>
      </c>
      <c r="F439" s="82" t="s">
        <v>6274</v>
      </c>
      <c r="G439" s="82" t="s">
        <v>7049</v>
      </c>
      <c r="H439" s="82" t="s">
        <v>334</v>
      </c>
      <c r="I439" s="82" t="s">
        <v>935</v>
      </c>
      <c r="J439" s="82" t="s">
        <v>8792</v>
      </c>
      <c r="K439" s="82" t="s">
        <v>9520</v>
      </c>
      <c r="L439" s="82" t="s">
        <v>4395</v>
      </c>
      <c r="M439" s="82" t="s">
        <v>10208</v>
      </c>
      <c r="N439" s="82" t="s">
        <v>11281</v>
      </c>
      <c r="O439" s="82" t="s">
        <v>10813</v>
      </c>
      <c r="P439" s="82" t="s">
        <v>11740</v>
      </c>
      <c r="Q439" s="82" t="s">
        <v>9689</v>
      </c>
      <c r="R439" s="82" t="s">
        <v>1120</v>
      </c>
      <c r="S439" s="82" t="s">
        <v>4165</v>
      </c>
      <c r="T439" s="82" t="s">
        <v>12560</v>
      </c>
      <c r="U439" s="82" t="s">
        <v>12259</v>
      </c>
      <c r="V439" s="82" t="s">
        <v>8830</v>
      </c>
      <c r="W439" s="82" t="s">
        <v>13524</v>
      </c>
      <c r="X439" s="82" t="s">
        <v>9220</v>
      </c>
      <c r="Y439" s="82" t="s">
        <v>12779</v>
      </c>
      <c r="Z439" s="82" t="s">
        <v>13933</v>
      </c>
      <c r="AA439" s="82" t="s">
        <v>14502</v>
      </c>
      <c r="AB439" s="82" t="s">
        <v>12527</v>
      </c>
      <c r="AC439" s="82" t="s">
        <v>4168</v>
      </c>
      <c r="AE439" s="82" t="s">
        <v>16180</v>
      </c>
      <c r="AF439" s="82" t="s">
        <v>15260</v>
      </c>
      <c r="AG439" s="82" t="s">
        <v>6763</v>
      </c>
      <c r="AH439" s="82" t="s">
        <v>8978</v>
      </c>
      <c r="AI439" s="82" t="s">
        <v>15785</v>
      </c>
      <c r="AK439" s="82" t="s">
        <v>12340</v>
      </c>
      <c r="AL439" s="82" t="s">
        <v>2629</v>
      </c>
      <c r="AM439" s="82" t="s">
        <v>2156</v>
      </c>
      <c r="AN439" s="82" t="s">
        <v>16817</v>
      </c>
      <c r="AO439" s="82" t="s">
        <v>18419</v>
      </c>
      <c r="AP439" s="82" t="s">
        <v>18039</v>
      </c>
      <c r="AQ439" s="82" t="s">
        <v>2894</v>
      </c>
      <c r="AR439" s="82" t="s">
        <v>642</v>
      </c>
      <c r="AS439" s="82" t="s">
        <v>12827</v>
      </c>
      <c r="AT439" s="82" t="s">
        <v>9534</v>
      </c>
      <c r="AU439" s="82" t="s">
        <v>1814</v>
      </c>
      <c r="AV439" s="82" t="s">
        <v>9623</v>
      </c>
      <c r="AW439" s="82" t="s">
        <v>18731</v>
      </c>
      <c r="AX439" s="82" t="s">
        <v>650</v>
      </c>
      <c r="AY439" s="82" t="s">
        <v>8888</v>
      </c>
      <c r="AZ439" s="82" t="s">
        <v>10274</v>
      </c>
      <c r="BA439" s="82" t="s">
        <v>1806</v>
      </c>
      <c r="BB439" s="82" t="s">
        <v>2191</v>
      </c>
      <c r="BC439" s="82" t="s">
        <v>9530</v>
      </c>
      <c r="BD439" s="82" t="s">
        <v>13040</v>
      </c>
      <c r="BE439" s="82" t="s">
        <v>3065</v>
      </c>
      <c r="BF439" s="82" t="s">
        <v>453</v>
      </c>
      <c r="BG439" s="82" t="s">
        <v>3471</v>
      </c>
      <c r="BH439" s="82" t="s">
        <v>2299</v>
      </c>
      <c r="BI439" s="82" t="s">
        <v>20497</v>
      </c>
      <c r="BJ439" s="82" t="s">
        <v>12377</v>
      </c>
      <c r="BK439" s="82" t="s">
        <v>19324</v>
      </c>
      <c r="BL439" s="82" t="s">
        <v>1924</v>
      </c>
      <c r="BN439" s="82" t="s">
        <v>7224</v>
      </c>
      <c r="BP439" s="82" t="s">
        <v>1707</v>
      </c>
      <c r="BQ439" s="82" t="s">
        <v>20503</v>
      </c>
      <c r="BR439" s="82" t="s">
        <v>334</v>
      </c>
      <c r="BS439" s="82" t="s">
        <v>21189</v>
      </c>
      <c r="BT439" s="82" t="s">
        <v>11584</v>
      </c>
      <c r="BU439" s="82" t="s">
        <v>13743</v>
      </c>
      <c r="BV439" s="82" t="s">
        <v>6862</v>
      </c>
      <c r="BW439" s="82" t="s">
        <v>22333</v>
      </c>
      <c r="BX439" s="82" t="s">
        <v>2889</v>
      </c>
      <c r="BY439" s="82" t="s">
        <v>1818</v>
      </c>
      <c r="BZ439" s="82" t="s">
        <v>14789</v>
      </c>
      <c r="CA439" s="82" t="s">
        <v>14870</v>
      </c>
      <c r="CB439" s="82" t="s">
        <v>12590</v>
      </c>
      <c r="CC439" s="82" t="s">
        <v>14258</v>
      </c>
      <c r="CD439" s="82" t="s">
        <v>733</v>
      </c>
      <c r="CE439" s="82" t="s">
        <v>14838</v>
      </c>
      <c r="CF439" s="82" t="s">
        <v>13226</v>
      </c>
      <c r="CG439" s="82" t="s">
        <v>1799</v>
      </c>
      <c r="CH439" s="82" t="s">
        <v>1081</v>
      </c>
      <c r="CI439" s="82" t="s">
        <v>11285</v>
      </c>
      <c r="CJ439" s="82" t="s">
        <v>1084</v>
      </c>
      <c r="CK439" s="82" t="s">
        <v>12829</v>
      </c>
      <c r="CL439" s="82" t="s">
        <v>3739</v>
      </c>
      <c r="CM439" s="82" t="s">
        <v>9598</v>
      </c>
      <c r="CO439" s="82" t="s">
        <v>6393</v>
      </c>
    </row>
    <row r="440" spans="3:93" ht="16.5" x14ac:dyDescent="0.25">
      <c r="C440" s="81" t="s">
        <v>5402</v>
      </c>
      <c r="D440" s="82" t="s">
        <v>5403</v>
      </c>
      <c r="E440" s="82" t="s">
        <v>5840</v>
      </c>
      <c r="F440" s="82" t="s">
        <v>6275</v>
      </c>
      <c r="G440" s="82" t="s">
        <v>6892</v>
      </c>
      <c r="H440" s="82" t="s">
        <v>334</v>
      </c>
      <c r="I440" s="82" t="s">
        <v>953</v>
      </c>
      <c r="J440" s="82" t="s">
        <v>8794</v>
      </c>
      <c r="K440" s="82" t="s">
        <v>9521</v>
      </c>
      <c r="L440" s="82" t="s">
        <v>9839</v>
      </c>
      <c r="M440" s="82" t="s">
        <v>10209</v>
      </c>
      <c r="N440" s="82" t="s">
        <v>11282</v>
      </c>
      <c r="O440" s="82" t="s">
        <v>10814</v>
      </c>
      <c r="P440" s="82" t="s">
        <v>11742</v>
      </c>
      <c r="Q440" s="82" t="s">
        <v>587</v>
      </c>
      <c r="R440" s="82" t="s">
        <v>1708</v>
      </c>
      <c r="S440" s="82" t="s">
        <v>1708</v>
      </c>
      <c r="T440" s="82" t="s">
        <v>12562</v>
      </c>
      <c r="U440" s="82" t="s">
        <v>12260</v>
      </c>
      <c r="V440" s="82" t="s">
        <v>11515</v>
      </c>
      <c r="W440" s="82" t="s">
        <v>13525</v>
      </c>
      <c r="X440" s="82" t="s">
        <v>13062</v>
      </c>
      <c r="Y440" s="82" t="s">
        <v>12487</v>
      </c>
      <c r="Z440" s="82" t="s">
        <v>13934</v>
      </c>
      <c r="AA440" s="82" t="s">
        <v>14504</v>
      </c>
      <c r="AB440" s="82" t="s">
        <v>12528</v>
      </c>
      <c r="AC440" s="82" t="s">
        <v>12566</v>
      </c>
      <c r="AE440" s="82" t="s">
        <v>16181</v>
      </c>
      <c r="AF440" s="82" t="s">
        <v>7958</v>
      </c>
      <c r="AG440" s="82" t="s">
        <v>14993</v>
      </c>
      <c r="AH440" s="82" t="s">
        <v>3048</v>
      </c>
      <c r="AI440" s="82" t="s">
        <v>15786</v>
      </c>
      <c r="AK440" s="82" t="s">
        <v>15800</v>
      </c>
      <c r="AL440" s="82" t="s">
        <v>2625</v>
      </c>
      <c r="AM440" s="82" t="s">
        <v>14009</v>
      </c>
      <c r="AN440" s="82" t="s">
        <v>16819</v>
      </c>
      <c r="AO440" s="82" t="s">
        <v>18420</v>
      </c>
      <c r="AP440" s="82" t="s">
        <v>18040</v>
      </c>
      <c r="AQ440" s="82" t="s">
        <v>3372</v>
      </c>
      <c r="AR440" s="82" t="s">
        <v>645</v>
      </c>
      <c r="AS440" s="82" t="s">
        <v>1086</v>
      </c>
      <c r="AT440" s="82" t="s">
        <v>1806</v>
      </c>
      <c r="AU440" s="82" t="s">
        <v>1126</v>
      </c>
      <c r="AV440" s="82" t="s">
        <v>9624</v>
      </c>
      <c r="AW440" s="82" t="s">
        <v>560</v>
      </c>
      <c r="AX440" s="82" t="s">
        <v>3046</v>
      </c>
      <c r="AY440" s="82" t="s">
        <v>12906</v>
      </c>
      <c r="AZ440" s="82" t="s">
        <v>20110</v>
      </c>
      <c r="BA440" s="82" t="s">
        <v>3375</v>
      </c>
      <c r="BB440" s="82" t="s">
        <v>1453</v>
      </c>
      <c r="BC440" s="82" t="s">
        <v>3372</v>
      </c>
      <c r="BD440" s="82" t="s">
        <v>12773</v>
      </c>
      <c r="BE440" s="82" t="s">
        <v>19750</v>
      </c>
      <c r="BF440" s="82" t="s">
        <v>2547</v>
      </c>
      <c r="BG440" s="82" t="s">
        <v>18090</v>
      </c>
      <c r="BH440" s="82" t="s">
        <v>629</v>
      </c>
      <c r="BI440" s="82" t="s">
        <v>3193</v>
      </c>
      <c r="BJ440" s="82" t="s">
        <v>4375</v>
      </c>
      <c r="BK440" s="82" t="s">
        <v>19325</v>
      </c>
      <c r="BL440" s="82" t="s">
        <v>8062</v>
      </c>
      <c r="BN440" s="82" t="s">
        <v>16871</v>
      </c>
      <c r="BP440" s="82" t="s">
        <v>3069</v>
      </c>
      <c r="BQ440" s="82" t="s">
        <v>19404</v>
      </c>
      <c r="BR440" s="82" t="s">
        <v>2197</v>
      </c>
      <c r="BS440" s="82" t="s">
        <v>21190</v>
      </c>
      <c r="BT440" s="82" t="s">
        <v>12768</v>
      </c>
      <c r="BU440" s="82" t="s">
        <v>16118</v>
      </c>
      <c r="BV440" s="82" t="s">
        <v>17184</v>
      </c>
      <c r="BW440" s="82" t="s">
        <v>22334</v>
      </c>
      <c r="BX440" s="82" t="s">
        <v>631</v>
      </c>
      <c r="BY440" s="82" t="s">
        <v>1815</v>
      </c>
      <c r="BZ440" s="82" t="s">
        <v>14208</v>
      </c>
      <c r="CA440" s="82" t="s">
        <v>16901</v>
      </c>
      <c r="CB440" s="82" t="s">
        <v>16061</v>
      </c>
      <c r="CC440" s="82" t="s">
        <v>15092</v>
      </c>
      <c r="CD440" s="82" t="s">
        <v>9568</v>
      </c>
      <c r="CE440" s="82" t="s">
        <v>15141</v>
      </c>
      <c r="CF440" s="82" t="s">
        <v>20810</v>
      </c>
      <c r="CG440" s="82" t="s">
        <v>921</v>
      </c>
      <c r="CH440" s="82" t="s">
        <v>8060</v>
      </c>
      <c r="CI440" s="82" t="s">
        <v>22667</v>
      </c>
      <c r="CJ440" s="82" t="s">
        <v>3658</v>
      </c>
      <c r="CK440" s="82" t="s">
        <v>1085</v>
      </c>
      <c r="CL440" s="82" t="s">
        <v>12266</v>
      </c>
      <c r="CM440" s="82" t="s">
        <v>3954</v>
      </c>
      <c r="CO440" s="82" t="s">
        <v>7293</v>
      </c>
    </row>
    <row r="441" spans="3:93" ht="16.5" x14ac:dyDescent="0.25">
      <c r="C441" s="81" t="s">
        <v>5404</v>
      </c>
      <c r="D441" s="82" t="s">
        <v>5405</v>
      </c>
      <c r="E441" s="82" t="s">
        <v>5841</v>
      </c>
      <c r="F441" s="82" t="s">
        <v>6276</v>
      </c>
      <c r="G441" s="82" t="s">
        <v>7052</v>
      </c>
      <c r="H441" s="82" t="s">
        <v>1467</v>
      </c>
      <c r="I441" s="82" t="s">
        <v>3658</v>
      </c>
      <c r="J441" s="82" t="s">
        <v>8797</v>
      </c>
      <c r="K441" s="82" t="s">
        <v>9522</v>
      </c>
      <c r="L441" s="82" t="s">
        <v>9842</v>
      </c>
      <c r="M441" s="82" t="s">
        <v>10210</v>
      </c>
      <c r="N441" s="82" t="s">
        <v>11284</v>
      </c>
      <c r="O441" s="82" t="s">
        <v>10815</v>
      </c>
      <c r="P441" s="82" t="s">
        <v>11743</v>
      </c>
      <c r="Q441" s="82" t="s">
        <v>3239</v>
      </c>
      <c r="R441" s="82" t="s">
        <v>1709</v>
      </c>
      <c r="S441" s="82" t="s">
        <v>3072</v>
      </c>
      <c r="T441" s="82" t="s">
        <v>12563</v>
      </c>
      <c r="U441" s="82" t="s">
        <v>12261</v>
      </c>
      <c r="V441" s="82" t="s">
        <v>11332</v>
      </c>
      <c r="W441" s="82" t="s">
        <v>13526</v>
      </c>
      <c r="X441" s="82" t="s">
        <v>1768</v>
      </c>
      <c r="Y441" s="82" t="s">
        <v>11576</v>
      </c>
      <c r="Z441" s="82" t="s">
        <v>13935</v>
      </c>
      <c r="AA441" s="82" t="s">
        <v>14505</v>
      </c>
      <c r="AB441" s="82" t="s">
        <v>12825</v>
      </c>
      <c r="AC441" s="82" t="s">
        <v>3761</v>
      </c>
      <c r="AE441" s="82" t="s">
        <v>16182</v>
      </c>
      <c r="AF441" s="82" t="s">
        <v>15261</v>
      </c>
      <c r="AG441" s="82" t="s">
        <v>6761</v>
      </c>
      <c r="AH441" s="82" t="s">
        <v>12729</v>
      </c>
      <c r="AI441" s="82" t="s">
        <v>8538</v>
      </c>
      <c r="AK441" s="82" t="s">
        <v>12914</v>
      </c>
      <c r="AL441" s="82" t="s">
        <v>2630</v>
      </c>
      <c r="AM441" s="82" t="s">
        <v>12785</v>
      </c>
      <c r="AN441" s="82" t="s">
        <v>16820</v>
      </c>
      <c r="AO441" s="82" t="s">
        <v>18421</v>
      </c>
      <c r="AP441" s="82" t="s">
        <v>18041</v>
      </c>
      <c r="AQ441" s="82" t="s">
        <v>1137</v>
      </c>
      <c r="AR441" s="82" t="s">
        <v>942</v>
      </c>
      <c r="AS441" s="82" t="s">
        <v>934</v>
      </c>
      <c r="AT441" s="82" t="s">
        <v>11770</v>
      </c>
      <c r="AU441" s="82" t="s">
        <v>9547</v>
      </c>
      <c r="AV441" s="82" t="s">
        <v>9583</v>
      </c>
      <c r="AW441" s="82" t="s">
        <v>9479</v>
      </c>
      <c r="AX441" s="82" t="s">
        <v>90</v>
      </c>
      <c r="AY441" s="82" t="s">
        <v>799</v>
      </c>
      <c r="AZ441" s="82" t="s">
        <v>20111</v>
      </c>
      <c r="BA441" s="82" t="s">
        <v>3377</v>
      </c>
      <c r="BB441" s="82" t="s">
        <v>7653</v>
      </c>
      <c r="BC441" s="82" t="s">
        <v>900</v>
      </c>
      <c r="BD441" s="82" t="s">
        <v>11510</v>
      </c>
      <c r="BE441" s="82" t="s">
        <v>11358</v>
      </c>
      <c r="BF441" s="82" t="s">
        <v>1158</v>
      </c>
      <c r="BG441" s="82" t="s">
        <v>19409</v>
      </c>
      <c r="BH441" s="82" t="s">
        <v>459</v>
      </c>
      <c r="BI441" s="82" t="s">
        <v>20496</v>
      </c>
      <c r="BJ441" s="82" t="s">
        <v>3679</v>
      </c>
      <c r="BK441" s="82" t="s">
        <v>19326</v>
      </c>
      <c r="BL441" s="82" t="s">
        <v>8063</v>
      </c>
      <c r="BN441" s="82" t="s">
        <v>19749</v>
      </c>
      <c r="BP441" s="82" t="s">
        <v>3071</v>
      </c>
      <c r="BQ441" s="82" t="s">
        <v>9275</v>
      </c>
      <c r="BR441" s="82" t="s">
        <v>2195</v>
      </c>
      <c r="BS441" s="82" t="s">
        <v>20001</v>
      </c>
      <c r="BT441" s="82" t="s">
        <v>9713</v>
      </c>
      <c r="BU441" s="82" t="s">
        <v>9516</v>
      </c>
      <c r="BV441" s="82" t="s">
        <v>21698</v>
      </c>
      <c r="BW441" s="82" t="s">
        <v>22335</v>
      </c>
      <c r="BX441" s="82" t="s">
        <v>726</v>
      </c>
      <c r="BY441" s="82" t="s">
        <v>1848</v>
      </c>
      <c r="BZ441" s="82" t="s">
        <v>22998</v>
      </c>
      <c r="CA441" s="82" t="s">
        <v>14365</v>
      </c>
      <c r="CB441" s="82" t="s">
        <v>18249</v>
      </c>
      <c r="CC441" s="82" t="s">
        <v>14166</v>
      </c>
      <c r="CD441" s="82" t="s">
        <v>3007</v>
      </c>
      <c r="CE441" s="82" t="s">
        <v>14457</v>
      </c>
      <c r="CF441" s="82" t="s">
        <v>20811</v>
      </c>
      <c r="CG441" s="82" t="s">
        <v>1800</v>
      </c>
      <c r="CH441" s="82" t="s">
        <v>8062</v>
      </c>
      <c r="CI441" s="82" t="s">
        <v>14744</v>
      </c>
      <c r="CJ441" s="82" t="s">
        <v>1702</v>
      </c>
      <c r="CK441" s="82" t="s">
        <v>1086</v>
      </c>
      <c r="CL441" s="82" t="s">
        <v>3753</v>
      </c>
      <c r="CM441" s="82" t="s">
        <v>3015</v>
      </c>
      <c r="CO441" s="82" t="s">
        <v>17583</v>
      </c>
    </row>
    <row r="451" spans="83:87" ht="16.5" x14ac:dyDescent="0.25">
      <c r="CE451" s="82"/>
      <c r="CG451" s="82"/>
      <c r="CI451" s="82"/>
    </row>
    <row r="452" spans="83:87" ht="16.5" x14ac:dyDescent="0.25">
      <c r="CE452" s="82"/>
      <c r="CG452" s="82"/>
      <c r="CI452" s="82"/>
    </row>
    <row r="453" spans="83:87" ht="16.5" x14ac:dyDescent="0.25">
      <c r="CE453" s="82"/>
      <c r="CG453" s="82"/>
      <c r="CI453" s="82"/>
    </row>
    <row r="454" spans="83:87" ht="16.5" x14ac:dyDescent="0.25">
      <c r="CE454" s="82"/>
      <c r="CG454" s="82"/>
      <c r="CI454" s="82"/>
    </row>
    <row r="455" spans="83:87" ht="16.5" x14ac:dyDescent="0.25">
      <c r="CE455" s="82"/>
      <c r="CG455" s="82"/>
      <c r="CI455" s="82"/>
    </row>
    <row r="456" spans="83:87" ht="16.5" x14ac:dyDescent="0.25">
      <c r="CE456" s="82"/>
      <c r="CG456" s="82"/>
      <c r="CI456" s="82"/>
    </row>
    <row r="457" spans="83:87" ht="16.5" x14ac:dyDescent="0.25">
      <c r="CE457" s="82"/>
      <c r="CG457" s="82"/>
      <c r="CI457" s="82"/>
    </row>
    <row r="458" spans="83:87" ht="16.5" x14ac:dyDescent="0.25">
      <c r="CE458" s="82"/>
      <c r="CG458" s="82"/>
      <c r="CI458" s="82"/>
    </row>
    <row r="459" spans="83:87" ht="16.5" x14ac:dyDescent="0.25">
      <c r="CE459" s="82"/>
      <c r="CG459" s="82"/>
      <c r="CI459" s="82"/>
    </row>
    <row r="460" spans="83:87" ht="16.5" x14ac:dyDescent="0.25">
      <c r="CE460" s="82"/>
      <c r="CG460" s="82"/>
      <c r="CI460" s="82"/>
    </row>
    <row r="461" spans="83:87" ht="16.5" x14ac:dyDescent="0.25">
      <c r="CE461" s="82"/>
      <c r="CG461" s="82"/>
      <c r="CI461" s="82"/>
    </row>
    <row r="462" spans="83:87" ht="16.5" x14ac:dyDescent="0.25">
      <c r="CE462" s="82"/>
      <c r="CG462" s="82"/>
      <c r="CI462" s="82"/>
    </row>
    <row r="463" spans="83:87" ht="16.5" x14ac:dyDescent="0.25">
      <c r="CE463" s="82"/>
      <c r="CG463" s="82"/>
      <c r="CI463" s="82"/>
    </row>
    <row r="464" spans="83:87" ht="16.5" x14ac:dyDescent="0.25">
      <c r="CE464" s="82"/>
      <c r="CG464" s="82"/>
      <c r="CI464" s="82"/>
    </row>
    <row r="465" spans="83:87" ht="16.5" x14ac:dyDescent="0.25">
      <c r="CE465" s="82"/>
      <c r="CG465" s="82"/>
      <c r="CI465" s="82"/>
    </row>
    <row r="466" spans="83:87" ht="16.5" x14ac:dyDescent="0.25">
      <c r="CE466" s="82"/>
      <c r="CG466" s="82"/>
      <c r="CI466" s="82"/>
    </row>
    <row r="467" spans="83:87" ht="16.5" x14ac:dyDescent="0.25">
      <c r="CE467" s="82"/>
      <c r="CG467" s="82"/>
      <c r="CI467" s="82"/>
    </row>
    <row r="468" spans="83:87" ht="16.5" x14ac:dyDescent="0.25">
      <c r="CE468" s="82"/>
      <c r="CG468" s="82"/>
      <c r="CI468" s="82"/>
    </row>
    <row r="469" spans="83:87" ht="16.5" x14ac:dyDescent="0.25">
      <c r="CE469" s="82"/>
      <c r="CG469" s="82"/>
      <c r="CI469" s="82"/>
    </row>
    <row r="470" spans="83:87" ht="16.5" x14ac:dyDescent="0.25">
      <c r="CE470" s="82"/>
      <c r="CG470" s="82"/>
      <c r="CI470" s="82"/>
    </row>
    <row r="471" spans="83:87" ht="16.5" x14ac:dyDescent="0.25">
      <c r="CE471" s="82"/>
      <c r="CG471" s="82"/>
      <c r="CI471" s="82"/>
    </row>
    <row r="472" spans="83:87" ht="16.5" x14ac:dyDescent="0.25">
      <c r="CE472" s="82"/>
      <c r="CG472" s="82"/>
      <c r="CI472" s="82"/>
    </row>
    <row r="473" spans="83:87" ht="16.5" x14ac:dyDescent="0.25">
      <c r="CE473" s="82"/>
      <c r="CG473" s="82"/>
      <c r="CI473" s="82"/>
    </row>
    <row r="474" spans="83:87" ht="16.5" x14ac:dyDescent="0.25">
      <c r="CE474" s="82"/>
      <c r="CG474" s="82"/>
      <c r="CI474" s="82"/>
    </row>
    <row r="475" spans="83:87" ht="16.5" x14ac:dyDescent="0.25">
      <c r="CE475" s="82"/>
      <c r="CG475" s="82"/>
      <c r="CI475" s="82"/>
    </row>
    <row r="476" spans="83:87" ht="16.5" x14ac:dyDescent="0.25">
      <c r="CE476" s="82"/>
      <c r="CG476" s="82"/>
      <c r="CI476" s="82"/>
    </row>
    <row r="477" spans="83:87" ht="16.5" x14ac:dyDescent="0.25">
      <c r="CE477" s="82"/>
      <c r="CG477" s="82"/>
      <c r="CI477" s="82"/>
    </row>
    <row r="478" spans="83:87" ht="16.5" x14ac:dyDescent="0.25">
      <c r="CE478" s="82"/>
      <c r="CG478" s="82"/>
      <c r="CI478" s="82"/>
    </row>
    <row r="479" spans="83:87" ht="16.5" x14ac:dyDescent="0.25">
      <c r="CE479" s="82"/>
      <c r="CG479" s="82"/>
      <c r="CI479" s="82"/>
    </row>
    <row r="480" spans="83:87" ht="16.5" x14ac:dyDescent="0.25">
      <c r="CE480" s="82"/>
      <c r="CG480" s="82"/>
      <c r="CI480" s="82"/>
    </row>
    <row r="481" spans="83:87" ht="16.5" x14ac:dyDescent="0.25">
      <c r="CE481" s="82"/>
      <c r="CG481" s="82"/>
      <c r="CI481" s="82"/>
    </row>
    <row r="482" spans="83:87" ht="16.5" x14ac:dyDescent="0.25">
      <c r="CE482" s="82"/>
      <c r="CG482" s="82"/>
      <c r="CI482" s="82"/>
    </row>
    <row r="483" spans="83:87" ht="16.5" x14ac:dyDescent="0.25">
      <c r="CE483" s="82"/>
      <c r="CG483" s="82"/>
      <c r="CI483" s="82"/>
    </row>
    <row r="484" spans="83:87" ht="16.5" x14ac:dyDescent="0.25">
      <c r="CE484" s="82"/>
      <c r="CG484" s="82"/>
      <c r="CI484" s="82"/>
    </row>
    <row r="485" spans="83:87" ht="16.5" x14ac:dyDescent="0.25">
      <c r="CE485" s="82"/>
      <c r="CG485" s="82"/>
      <c r="CI485" s="82"/>
    </row>
    <row r="486" spans="83:87" ht="16.5" x14ac:dyDescent="0.25">
      <c r="CE486" s="82"/>
      <c r="CG486" s="82"/>
      <c r="CI486" s="82"/>
    </row>
    <row r="487" spans="83:87" ht="16.5" x14ac:dyDescent="0.25">
      <c r="CE487" s="82"/>
      <c r="CG487" s="82"/>
      <c r="CI487" s="82"/>
    </row>
    <row r="488" spans="83:87" ht="16.5" x14ac:dyDescent="0.25">
      <c r="CE488" s="82"/>
      <c r="CG488" s="82"/>
      <c r="CI488" s="82"/>
    </row>
    <row r="489" spans="83:87" ht="16.5" x14ac:dyDescent="0.25">
      <c r="CE489" s="82"/>
      <c r="CG489" s="82"/>
      <c r="CI489" s="82"/>
    </row>
    <row r="490" spans="83:87" ht="16.5" x14ac:dyDescent="0.25">
      <c r="CE490" s="82"/>
      <c r="CG490" s="82"/>
      <c r="CI490" s="82"/>
    </row>
    <row r="491" spans="83:87" ht="16.5" x14ac:dyDescent="0.25">
      <c r="CE491" s="82"/>
      <c r="CG491" s="82"/>
      <c r="CI491" s="82"/>
    </row>
    <row r="492" spans="83:87" ht="16.5" x14ac:dyDescent="0.25">
      <c r="CE492" s="82"/>
      <c r="CG492" s="82"/>
      <c r="CI492" s="82"/>
    </row>
    <row r="493" spans="83:87" ht="16.5" x14ac:dyDescent="0.25">
      <c r="CE493" s="82"/>
      <c r="CG493" s="82"/>
      <c r="CI493" s="82"/>
    </row>
    <row r="494" spans="83:87" ht="16.5" x14ac:dyDescent="0.25">
      <c r="CE494" s="82"/>
      <c r="CG494" s="82"/>
      <c r="CI494" s="82"/>
    </row>
    <row r="495" spans="83:87" ht="16.5" x14ac:dyDescent="0.25">
      <c r="CE495" s="82"/>
      <c r="CG495" s="82"/>
      <c r="CI495" s="82"/>
    </row>
    <row r="496" spans="83:87" ht="16.5" x14ac:dyDescent="0.25">
      <c r="CE496" s="82"/>
      <c r="CG496" s="82"/>
      <c r="CI496" s="82"/>
    </row>
    <row r="497" spans="83:87" ht="16.5" x14ac:dyDescent="0.25">
      <c r="CE497" s="82"/>
      <c r="CG497" s="82"/>
      <c r="CI497" s="82"/>
    </row>
    <row r="498" spans="83:87" ht="16.5" x14ac:dyDescent="0.25">
      <c r="CE498" s="82"/>
      <c r="CG498" s="82"/>
      <c r="CI498" s="82"/>
    </row>
    <row r="499" spans="83:87" ht="16.5" x14ac:dyDescent="0.25">
      <c r="CE499" s="82"/>
      <c r="CG499" s="82"/>
      <c r="CI499" s="82"/>
    </row>
    <row r="500" spans="83:87" ht="16.5" x14ac:dyDescent="0.25">
      <c r="CE500" s="82"/>
      <c r="CG500" s="82"/>
      <c r="CI500" s="82"/>
    </row>
    <row r="501" spans="83:87" ht="16.5" x14ac:dyDescent="0.25">
      <c r="CE501" s="82"/>
      <c r="CG501" s="82"/>
      <c r="CI501" s="82"/>
    </row>
    <row r="502" spans="83:87" ht="16.5" x14ac:dyDescent="0.25">
      <c r="CE502" s="82"/>
      <c r="CG502" s="82"/>
      <c r="CI502" s="82"/>
    </row>
    <row r="503" spans="83:87" ht="16.5" x14ac:dyDescent="0.25">
      <c r="CE503" s="82"/>
      <c r="CG503" s="82"/>
      <c r="CI503" s="82"/>
    </row>
    <row r="504" spans="83:87" ht="16.5" x14ac:dyDescent="0.25">
      <c r="CE504" s="82"/>
      <c r="CG504" s="82"/>
      <c r="CI504" s="82"/>
    </row>
    <row r="505" spans="83:87" ht="16.5" x14ac:dyDescent="0.25">
      <c r="CE505" s="82"/>
      <c r="CG505" s="82"/>
      <c r="CI505" s="82"/>
    </row>
    <row r="506" spans="83:87" ht="16.5" x14ac:dyDescent="0.25">
      <c r="CE506" s="82"/>
      <c r="CG506" s="82"/>
      <c r="CI506" s="82"/>
    </row>
    <row r="507" spans="83:87" ht="16.5" x14ac:dyDescent="0.25">
      <c r="CE507" s="82"/>
      <c r="CG507" s="82"/>
      <c r="CI507" s="82"/>
    </row>
    <row r="508" spans="83:87" ht="16.5" x14ac:dyDescent="0.25">
      <c r="CE508" s="82"/>
      <c r="CG508" s="82"/>
      <c r="CI508" s="82"/>
    </row>
    <row r="509" spans="83:87" ht="16.5" x14ac:dyDescent="0.25">
      <c r="CE509" s="82"/>
      <c r="CG509" s="82"/>
      <c r="CI509" s="82"/>
    </row>
    <row r="510" spans="83:87" ht="16.5" x14ac:dyDescent="0.25">
      <c r="CE510" s="82"/>
      <c r="CG510" s="82"/>
      <c r="CI510" s="82"/>
    </row>
    <row r="511" spans="83:87" ht="16.5" x14ac:dyDescent="0.25">
      <c r="CE511" s="82"/>
      <c r="CG511" s="82"/>
      <c r="CI511" s="82"/>
    </row>
    <row r="512" spans="83:87" ht="16.5" x14ac:dyDescent="0.25">
      <c r="CE512" s="82"/>
      <c r="CG512" s="82"/>
      <c r="CI512" s="82"/>
    </row>
    <row r="513" spans="83:87" ht="16.5" x14ac:dyDescent="0.25">
      <c r="CE513" s="82"/>
      <c r="CG513" s="82"/>
      <c r="CI513" s="82"/>
    </row>
    <row r="514" spans="83:87" ht="16.5" x14ac:dyDescent="0.25">
      <c r="CE514" s="82"/>
      <c r="CG514" s="82"/>
      <c r="CI514" s="82"/>
    </row>
    <row r="515" spans="83:87" ht="16.5" x14ac:dyDescent="0.25">
      <c r="CE515" s="82"/>
      <c r="CG515" s="82"/>
      <c r="CI515" s="82"/>
    </row>
    <row r="516" spans="83:87" ht="16.5" x14ac:dyDescent="0.25">
      <c r="CE516" s="82"/>
      <c r="CG516" s="82"/>
      <c r="CI516" s="82"/>
    </row>
    <row r="517" spans="83:87" ht="16.5" x14ac:dyDescent="0.25">
      <c r="CE517" s="82"/>
      <c r="CG517" s="82"/>
      <c r="CI517" s="82"/>
    </row>
    <row r="518" spans="83:87" ht="16.5" x14ac:dyDescent="0.25">
      <c r="CE518" s="82"/>
      <c r="CG518" s="82"/>
      <c r="CI518" s="82"/>
    </row>
    <row r="519" spans="83:87" ht="16.5" x14ac:dyDescent="0.25">
      <c r="CE519" s="82"/>
      <c r="CG519" s="82"/>
      <c r="CI519" s="82"/>
    </row>
    <row r="520" spans="83:87" ht="16.5" x14ac:dyDescent="0.25">
      <c r="CE520" s="82"/>
      <c r="CG520" s="82"/>
      <c r="CI520" s="82"/>
    </row>
    <row r="521" spans="83:87" ht="16.5" x14ac:dyDescent="0.25">
      <c r="CE521" s="82"/>
      <c r="CG521" s="82"/>
      <c r="CI521" s="82"/>
    </row>
    <row r="522" spans="83:87" ht="16.5" x14ac:dyDescent="0.25">
      <c r="CE522" s="82"/>
      <c r="CG522" s="82"/>
      <c r="CI522" s="82"/>
    </row>
    <row r="523" spans="83:87" ht="16.5" x14ac:dyDescent="0.25">
      <c r="CE523" s="82"/>
      <c r="CG523" s="82"/>
      <c r="CI523" s="82"/>
    </row>
    <row r="524" spans="83:87" ht="16.5" x14ac:dyDescent="0.25">
      <c r="CE524" s="82"/>
      <c r="CG524" s="82"/>
      <c r="CI524" s="82"/>
    </row>
    <row r="525" spans="83:87" ht="16.5" x14ac:dyDescent="0.25">
      <c r="CE525" s="82"/>
      <c r="CG525" s="82"/>
      <c r="CI525" s="82"/>
    </row>
    <row r="526" spans="83:87" ht="16.5" x14ac:dyDescent="0.25">
      <c r="CE526" s="82"/>
      <c r="CG526" s="82"/>
      <c r="CI526" s="82"/>
    </row>
    <row r="527" spans="83:87" ht="16.5" x14ac:dyDescent="0.25">
      <c r="CE527" s="82"/>
      <c r="CG527" s="82"/>
      <c r="CI527" s="82"/>
    </row>
    <row r="528" spans="83:87" ht="16.5" x14ac:dyDescent="0.25">
      <c r="CE528" s="82"/>
      <c r="CG528" s="82"/>
      <c r="CI528" s="82"/>
    </row>
    <row r="529" spans="83:87" ht="16.5" x14ac:dyDescent="0.25">
      <c r="CE529" s="82"/>
      <c r="CG529" s="82"/>
      <c r="CI529" s="82"/>
    </row>
    <row r="530" spans="83:87" ht="16.5" x14ac:dyDescent="0.25">
      <c r="CE530" s="82"/>
      <c r="CG530" s="82"/>
      <c r="CI530" s="82"/>
    </row>
    <row r="531" spans="83:87" ht="16.5" x14ac:dyDescent="0.25">
      <c r="CE531" s="82"/>
      <c r="CG531" s="82"/>
      <c r="CI531" s="82"/>
    </row>
    <row r="532" spans="83:87" ht="16.5" x14ac:dyDescent="0.25">
      <c r="CE532" s="82"/>
      <c r="CG532" s="82"/>
      <c r="CI532" s="82"/>
    </row>
    <row r="533" spans="83:87" ht="16.5" x14ac:dyDescent="0.25">
      <c r="CE533" s="82"/>
      <c r="CG533" s="82"/>
      <c r="CI533" s="82"/>
    </row>
    <row r="534" spans="83:87" ht="16.5" x14ac:dyDescent="0.25">
      <c r="CE534" s="82"/>
      <c r="CG534" s="82"/>
      <c r="CI534" s="82"/>
    </row>
    <row r="535" spans="83:87" ht="16.5" x14ac:dyDescent="0.25">
      <c r="CE535" s="82"/>
      <c r="CG535" s="82"/>
      <c r="CI535" s="82"/>
    </row>
    <row r="536" spans="83:87" ht="16.5" x14ac:dyDescent="0.25">
      <c r="CE536" s="82"/>
      <c r="CG536" s="82"/>
      <c r="CI536" s="82"/>
    </row>
    <row r="537" spans="83:87" ht="16.5" x14ac:dyDescent="0.25">
      <c r="CE537" s="82"/>
      <c r="CG537" s="82"/>
      <c r="CI537" s="82"/>
    </row>
    <row r="538" spans="83:87" ht="16.5" x14ac:dyDescent="0.25">
      <c r="CE538" s="82"/>
      <c r="CG538" s="82"/>
      <c r="CI538" s="82"/>
    </row>
    <row r="539" spans="83:87" ht="16.5" x14ac:dyDescent="0.25">
      <c r="CG539" s="82"/>
      <c r="CI539" s="8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Лист2</vt:lpstr>
      <vt:lpstr>Лист3</vt:lpstr>
      <vt:lpstr>exp__top100</vt:lpstr>
      <vt:lpstr>exp__top100_2</vt:lpstr>
      <vt:lpstr>exp__l1_blockchain</vt:lpstr>
      <vt:lpstr>top100_без хуобибтс и usd</vt:lpstr>
      <vt:lpstr>60 дней__база</vt:lpstr>
      <vt:lpstr>60 дней__расчет</vt:lpstr>
      <vt:lpstr>365 дней__сmc_база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2023-03-14T18:27:01Z</dcterms:modified>
</cp:coreProperties>
</file>