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guang\GIT\EnBA_M\BrineGrid_HDisNet\Extras\Python\notebook\"/>
    </mc:Choice>
  </mc:AlternateContent>
  <xr:revisionPtr revIDLastSave="0" documentId="13_ncr:1_{88E3AA58-E2E8-4FFF-86A3-DFDBB2DC869F}" xr6:coauthVersionLast="46" xr6:coauthVersionMax="46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definedNames>
    <definedName name="_xlnm._FilterDatabase" localSheetId="0" hidden="1">Sheet1!$A$1:$Z$1</definedName>
  </definedNames>
  <calcPr calcId="191029"/>
</workbook>
</file>

<file path=xl/calcChain.xml><?xml version="1.0" encoding="utf-8"?>
<calcChain xmlns="http://schemas.openxmlformats.org/spreadsheetml/2006/main">
  <c r="I9" i="1" l="1"/>
  <c r="I15" i="1"/>
  <c r="I10" i="1"/>
  <c r="I24" i="1"/>
  <c r="I11" i="1"/>
  <c r="I8" i="1"/>
  <c r="I7" i="1"/>
  <c r="I20" i="1"/>
  <c r="I5" i="1"/>
  <c r="I23" i="1"/>
  <c r="I6" i="1"/>
  <c r="I12" i="1"/>
  <c r="I25" i="1"/>
  <c r="I2" i="1"/>
  <c r="I4" i="1"/>
  <c r="I19" i="1"/>
  <c r="I3" i="1"/>
  <c r="I17" i="1"/>
  <c r="I14" i="1"/>
  <c r="I16" i="1"/>
  <c r="I21" i="1"/>
  <c r="I26" i="1"/>
  <c r="I22" i="1"/>
  <c r="I18" i="1"/>
  <c r="I13" i="1"/>
  <c r="E4" i="1"/>
  <c r="E11" i="1"/>
  <c r="E5" i="1"/>
  <c r="E12" i="1"/>
  <c r="E6" i="1"/>
  <c r="E2" i="1"/>
  <c r="E19" i="1"/>
  <c r="E23" i="1"/>
  <c r="E22" i="1"/>
  <c r="E17" i="1"/>
  <c r="E21" i="1"/>
  <c r="E26" i="1"/>
  <c r="E18" i="1"/>
  <c r="E3" i="1"/>
  <c r="E14" i="1"/>
  <c r="E16" i="1"/>
  <c r="E24" i="1"/>
  <c r="E25" i="1"/>
  <c r="E8" i="1"/>
  <c r="E13" i="1"/>
  <c r="E9" i="1"/>
  <c r="E7" i="1"/>
  <c r="E10" i="1"/>
  <c r="E15" i="1"/>
  <c r="E20" i="1"/>
  <c r="L4" i="1"/>
  <c r="M4" i="1" s="1"/>
  <c r="L11" i="1"/>
  <c r="M11" i="1" s="1"/>
  <c r="L5" i="1"/>
  <c r="M5" i="1" s="1"/>
  <c r="L12" i="1"/>
  <c r="M12" i="1" s="1"/>
  <c r="L6" i="1"/>
  <c r="M6" i="1" s="1"/>
  <c r="L2" i="1"/>
  <c r="M2" i="1" s="1"/>
  <c r="L19" i="1"/>
  <c r="M19" i="1" s="1"/>
  <c r="L23" i="1"/>
  <c r="M23" i="1" s="1"/>
  <c r="L22" i="1"/>
  <c r="M22" i="1" s="1"/>
  <c r="L17" i="1"/>
  <c r="M17" i="1" s="1"/>
  <c r="L21" i="1"/>
  <c r="M21" i="1" s="1"/>
  <c r="L26" i="1"/>
  <c r="M26" i="1" s="1"/>
  <c r="L18" i="1"/>
  <c r="M18" i="1" s="1"/>
  <c r="L3" i="1"/>
  <c r="M3" i="1" s="1"/>
  <c r="L14" i="1"/>
  <c r="M14" i="1" s="1"/>
  <c r="L16" i="1"/>
  <c r="M16" i="1" s="1"/>
  <c r="L24" i="1"/>
  <c r="M24" i="1" s="1"/>
  <c r="L25" i="1"/>
  <c r="M25" i="1" s="1"/>
  <c r="L8" i="1"/>
  <c r="M8" i="1" s="1"/>
  <c r="L13" i="1"/>
  <c r="M13" i="1" s="1"/>
  <c r="L9" i="1"/>
  <c r="M9" i="1" s="1"/>
  <c r="L7" i="1"/>
  <c r="M7" i="1" s="1"/>
  <c r="L10" i="1"/>
  <c r="M10" i="1" s="1"/>
  <c r="L15" i="1"/>
  <c r="M15" i="1" s="1"/>
  <c r="L20" i="1"/>
  <c r="M20" i="1" s="1"/>
  <c r="W4" i="1"/>
  <c r="W11" i="1"/>
  <c r="W5" i="1"/>
  <c r="W12" i="1"/>
  <c r="W6" i="1"/>
  <c r="W2" i="1"/>
  <c r="W19" i="1"/>
  <c r="W23" i="1"/>
  <c r="W22" i="1"/>
  <c r="W17" i="1"/>
  <c r="W21" i="1"/>
  <c r="W26" i="1"/>
  <c r="W18" i="1"/>
  <c r="W3" i="1"/>
  <c r="W14" i="1"/>
  <c r="W16" i="1"/>
  <c r="W24" i="1"/>
  <c r="W25" i="1"/>
  <c r="W8" i="1"/>
  <c r="W13" i="1"/>
  <c r="W9" i="1"/>
  <c r="W7" i="1"/>
  <c r="W10" i="1"/>
  <c r="W15" i="1"/>
  <c r="W20" i="1"/>
</calcChain>
</file>

<file path=xl/sharedStrings.xml><?xml version="1.0" encoding="utf-8"?>
<sst xmlns="http://schemas.openxmlformats.org/spreadsheetml/2006/main" count="21" uniqueCount="21">
  <si>
    <t>T_a_in</t>
  </si>
  <si>
    <t>m_a_in</t>
  </si>
  <si>
    <t>T_d_in</t>
  </si>
  <si>
    <t>xi_d_in</t>
  </si>
  <si>
    <t>m_d_in</t>
  </si>
  <si>
    <t>T_a_o_exp</t>
  </si>
  <si>
    <t>T_d_o_exp</t>
  </si>
  <si>
    <t>x_a_in</t>
  </si>
  <si>
    <t>x_a_o_exp</t>
  </si>
  <si>
    <t>m_da</t>
  </si>
  <si>
    <t>h_a_in</t>
  </si>
  <si>
    <t>h_a_out</t>
  </si>
  <si>
    <t>delta_Q_a</t>
  </si>
  <si>
    <t>cp_d</t>
  </si>
  <si>
    <t>delta_Q_d</t>
  </si>
  <si>
    <t>x_d_in_equ</t>
  </si>
  <si>
    <t>T_d_o_calc</t>
  </si>
  <si>
    <t>delta T_in</t>
  </si>
  <si>
    <t>delta_T_a</t>
  </si>
  <si>
    <t>delta_x_in</t>
  </si>
  <si>
    <t>ma*delta_x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</si>
</sst>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workbookViewId="0">
      <selection activeCell="A3" sqref="A3"/>
    </sheetView>
  </sheetViews>
  <sheetFormatPr defaultRowHeight="14.55" x14ac:dyDescent="0.3"/>
  <cols>
    <col min="9" max="9" width="8.33203125" customWidth="1"/>
    <col min="11" max="11" width="8.88671875" style="7"/>
    <col min="12" max="13" width="8.88671875" style="9"/>
    <col min="21" max="21" width="8.88671875" style="7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18</v>
      </c>
      <c r="J1" s="1" t="s">
        <v>6</v>
      </c>
      <c r="K1" s="6" t="s">
        <v>7</v>
      </c>
      <c r="L1" s="8" t="s">
        <v>19</v>
      </c>
      <c r="M1" s="8" t="s">
        <v>20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6" t="s">
        <v>15</v>
      </c>
      <c r="V1" s="1" t="s">
        <v>16</v>
      </c>
    </row>
    <row r="2" spans="1:26" x14ac:dyDescent="0.3">
      <c r="A2" s="1">
        <v>6</v>
      </c>
      <c r="B2">
        <v>302.39</v>
      </c>
      <c r="C2">
        <v>5.0220917208498472E-2</v>
      </c>
      <c r="D2">
        <v>293.32</v>
      </c>
      <c r="E2">
        <f t="shared" ref="E2:E26" si="0">B2-D2</f>
        <v>9.0699999999999932</v>
      </c>
      <c r="F2">
        <v>0.31828265016853041</v>
      </c>
      <c r="G2">
        <v>0.102676</v>
      </c>
      <c r="H2">
        <v>300.51</v>
      </c>
      <c r="I2">
        <f t="shared" ref="I2:I26" si="1">H2-B2</f>
        <v>-1.8799999999999955</v>
      </c>
      <c r="J2">
        <v>291.61200000000002</v>
      </c>
      <c r="K2" s="7">
        <v>1.249762013587862E-2</v>
      </c>
      <c r="L2" s="9">
        <f t="shared" ref="L2:L26" si="2">K2-U2</f>
        <v>5.8723158281352127E-3</v>
      </c>
      <c r="M2" s="9">
        <f t="shared" ref="M2:M26" si="3">L2*C2</f>
        <v>2.9491308702693367E-4</v>
      </c>
      <c r="N2">
        <v>9.5575399945396055E-3</v>
      </c>
      <c r="O2">
        <v>5.0220917208498472E-2</v>
      </c>
      <c r="P2">
        <v>61337.408249509637</v>
      </c>
      <c r="Q2">
        <v>51903.545407911923</v>
      </c>
      <c r="R2">
        <v>473.77724472420931</v>
      </c>
      <c r="S2">
        <v>2.610564747501634</v>
      </c>
      <c r="T2">
        <v>-457.81632699272012</v>
      </c>
      <c r="U2" s="7">
        <v>6.6253043077434074E-3</v>
      </c>
      <c r="V2">
        <v>295.0875462544214</v>
      </c>
      <c r="W2">
        <f t="shared" ref="W2:W26" si="4">V2-D2</f>
        <v>1.7675462544214042</v>
      </c>
    </row>
    <row r="3" spans="1:26" x14ac:dyDescent="0.3">
      <c r="A3" s="1">
        <v>14</v>
      </c>
      <c r="B3">
        <v>289.91000000000003</v>
      </c>
      <c r="C3">
        <v>4.4123272073086417E-2</v>
      </c>
      <c r="D3">
        <v>283.27</v>
      </c>
      <c r="E3">
        <f t="shared" si="0"/>
        <v>6.6400000000000432</v>
      </c>
      <c r="F3">
        <v>0.27683250892970268</v>
      </c>
      <c r="G3">
        <v>0.10469063000000001</v>
      </c>
      <c r="H3">
        <v>286.61</v>
      </c>
      <c r="I3">
        <f t="shared" si="1"/>
        <v>-3.3000000000000114</v>
      </c>
      <c r="J3">
        <v>280.947</v>
      </c>
      <c r="K3" s="7">
        <v>1.0581606226568801E-2</v>
      </c>
      <c r="L3" s="9">
        <f t="shared" si="2"/>
        <v>6.3059017146047669E-3</v>
      </c>
      <c r="M3" s="9">
        <f t="shared" si="3"/>
        <v>2.7823701701964825E-4</v>
      </c>
      <c r="N3">
        <v>5.7957738635601103E-3</v>
      </c>
      <c r="O3">
        <v>4.4123272073086417E-2</v>
      </c>
      <c r="P3">
        <v>43637.797377188443</v>
      </c>
      <c r="Q3">
        <v>28172.29710575709</v>
      </c>
      <c r="R3">
        <v>682.38847622275739</v>
      </c>
      <c r="S3">
        <v>2.7584796072481388</v>
      </c>
      <c r="T3">
        <v>-670.85212648967649</v>
      </c>
      <c r="U3" s="7">
        <v>4.2757045119640336E-3</v>
      </c>
      <c r="V3">
        <v>285.63294761195749</v>
      </c>
      <c r="W3">
        <f t="shared" si="4"/>
        <v>2.3629476119575088</v>
      </c>
    </row>
    <row r="4" spans="1:26" x14ac:dyDescent="0.3">
      <c r="A4" s="1">
        <v>1</v>
      </c>
      <c r="B4">
        <v>300.51</v>
      </c>
      <c r="C4">
        <v>3.6282637629599067E-2</v>
      </c>
      <c r="D4">
        <v>292.2</v>
      </c>
      <c r="E4">
        <f t="shared" si="0"/>
        <v>8.3100000000000023</v>
      </c>
      <c r="F4">
        <v>0.31818646592189542</v>
      </c>
      <c r="G4">
        <v>0.1026696666666667</v>
      </c>
      <c r="H4">
        <v>294.81</v>
      </c>
      <c r="I4">
        <f t="shared" si="1"/>
        <v>-5.6999999999999886</v>
      </c>
      <c r="J4">
        <v>290.09199999999998</v>
      </c>
      <c r="K4" s="7">
        <v>1.268323470093966E-2</v>
      </c>
      <c r="L4" s="9">
        <f t="shared" si="2"/>
        <v>6.5134841066481902E-3</v>
      </c>
      <c r="M4" s="9">
        <f t="shared" si="3"/>
        <v>2.3632638354766908E-4</v>
      </c>
      <c r="N4">
        <v>8.7160953127948561E-3</v>
      </c>
      <c r="O4">
        <v>3.6282637629599067E-2</v>
      </c>
      <c r="P4">
        <v>59874.298508416643</v>
      </c>
      <c r="Q4">
        <v>43928.255276816257</v>
      </c>
      <c r="R4">
        <v>578.56450819807742</v>
      </c>
      <c r="S4">
        <v>2.6091024506349201</v>
      </c>
      <c r="T4">
        <v>-564.68193113357586</v>
      </c>
      <c r="U4" s="7">
        <v>6.1697505942914701E-3</v>
      </c>
      <c r="V4">
        <v>294.35982470137338</v>
      </c>
      <c r="W4">
        <f t="shared" si="4"/>
        <v>2.1598247013733953</v>
      </c>
    </row>
    <row r="5" spans="1:26" x14ac:dyDescent="0.3">
      <c r="A5" s="1">
        <v>3</v>
      </c>
      <c r="B5">
        <v>301.31</v>
      </c>
      <c r="C5">
        <v>3.6150006626517572E-2</v>
      </c>
      <c r="D5">
        <v>290.94</v>
      </c>
      <c r="E5">
        <f t="shared" si="0"/>
        <v>10.370000000000005</v>
      </c>
      <c r="F5">
        <v>0.31817420366758342</v>
      </c>
      <c r="G5">
        <v>0.10266887500000001</v>
      </c>
      <c r="H5">
        <v>293.69</v>
      </c>
      <c r="I5">
        <f t="shared" si="1"/>
        <v>-7.6200000000000045</v>
      </c>
      <c r="J5">
        <v>288.46800000000002</v>
      </c>
      <c r="K5" s="7">
        <v>1.211188585842418E-2</v>
      </c>
      <c r="L5" s="9">
        <f t="shared" si="2"/>
        <v>6.4244065333648216E-3</v>
      </c>
      <c r="M5" s="9">
        <f t="shared" si="3"/>
        <v>2.322423387525811E-4</v>
      </c>
      <c r="N5">
        <v>7.8443438199435628E-3</v>
      </c>
      <c r="O5">
        <v>3.6150006626517572E-2</v>
      </c>
      <c r="P5">
        <v>59240.808747319912</v>
      </c>
      <c r="Q5">
        <v>40570.888880295257</v>
      </c>
      <c r="R5">
        <v>674.91772690949313</v>
      </c>
      <c r="S5">
        <v>2.607110940540839</v>
      </c>
      <c r="T5">
        <v>-661.67813204035963</v>
      </c>
      <c r="U5" s="7">
        <v>5.6874793250593584E-3</v>
      </c>
      <c r="V5">
        <v>293.46146253613608</v>
      </c>
      <c r="W5">
        <f t="shared" si="4"/>
        <v>2.5214625361360845</v>
      </c>
    </row>
    <row r="6" spans="1:26" x14ac:dyDescent="0.3">
      <c r="A6" s="1">
        <v>5</v>
      </c>
      <c r="B6">
        <v>301.70999999999998</v>
      </c>
      <c r="C6">
        <v>5.0289608463276479E-2</v>
      </c>
      <c r="D6">
        <v>292.12</v>
      </c>
      <c r="E6">
        <f t="shared" si="0"/>
        <v>9.589999999999975</v>
      </c>
      <c r="F6">
        <v>0.31825215145217978</v>
      </c>
      <c r="G6">
        <v>0.10267520833333341</v>
      </c>
      <c r="H6">
        <v>297.38</v>
      </c>
      <c r="I6">
        <f t="shared" si="1"/>
        <v>-4.3299999999999841</v>
      </c>
      <c r="J6">
        <v>289.95699999999999</v>
      </c>
      <c r="K6" s="7">
        <v>1.051434372466975E-2</v>
      </c>
      <c r="L6" s="9">
        <f t="shared" si="2"/>
        <v>4.3787155538214332E-3</v>
      </c>
      <c r="M6" s="9">
        <f t="shared" si="3"/>
        <v>2.2020389077373871E-4</v>
      </c>
      <c r="N6">
        <v>7.6332595303358706E-3</v>
      </c>
      <c r="O6">
        <v>5.0289608463276479E-2</v>
      </c>
      <c r="P6">
        <v>55575.059234038628</v>
      </c>
      <c r="Q6">
        <v>43801.142639321137</v>
      </c>
      <c r="R6">
        <v>592.1056556276161</v>
      </c>
      <c r="S6">
        <v>2.6087282458317862</v>
      </c>
      <c r="T6">
        <v>-579.36326198017332</v>
      </c>
      <c r="U6" s="7">
        <v>6.135628170848317E-3</v>
      </c>
      <c r="V6">
        <v>294.33057256676102</v>
      </c>
      <c r="W6">
        <f t="shared" si="4"/>
        <v>2.2105725667610159</v>
      </c>
    </row>
    <row r="7" spans="1:26" x14ac:dyDescent="0.3">
      <c r="A7" s="1">
        <v>22</v>
      </c>
      <c r="B7">
        <v>298.60000000000002</v>
      </c>
      <c r="C7">
        <v>3.7138960233258349E-2</v>
      </c>
      <c r="D7">
        <v>286.42</v>
      </c>
      <c r="E7">
        <f t="shared" si="0"/>
        <v>12.180000000000007</v>
      </c>
      <c r="F7">
        <v>0.30312419690090192</v>
      </c>
      <c r="G7">
        <v>4.9105000000000003E-2</v>
      </c>
      <c r="H7">
        <v>292.23</v>
      </c>
      <c r="I7">
        <f t="shared" si="1"/>
        <v>-6.3700000000000045</v>
      </c>
      <c r="J7">
        <v>282.72500000000002</v>
      </c>
      <c r="K7" s="7">
        <v>9.761724613612216E-3</v>
      </c>
      <c r="L7" s="9">
        <f t="shared" si="2"/>
        <v>5.1544577661656113E-3</v>
      </c>
      <c r="M7" s="9">
        <f t="shared" si="3"/>
        <v>1.914312020016343E-4</v>
      </c>
      <c r="N7">
        <v>7.1697580112121753E-3</v>
      </c>
      <c r="O7">
        <v>3.7138960233258349E-2</v>
      </c>
      <c r="P7">
        <v>50467.022961636569</v>
      </c>
      <c r="Q7">
        <v>37370.412920805618</v>
      </c>
      <c r="R7">
        <v>486.39447949691271</v>
      </c>
      <c r="S7">
        <v>2.6574939970284359</v>
      </c>
      <c r="T7">
        <v>-482.18361686547968</v>
      </c>
      <c r="U7" s="7">
        <v>4.6072668474466047E-3</v>
      </c>
      <c r="V7">
        <v>290.14726807564358</v>
      </c>
      <c r="W7">
        <f t="shared" si="4"/>
        <v>3.7272680756435648</v>
      </c>
    </row>
    <row r="8" spans="1:26" x14ac:dyDescent="0.3">
      <c r="A8" s="1">
        <v>19</v>
      </c>
      <c r="B8">
        <v>297.19</v>
      </c>
      <c r="C8">
        <v>4.3521852906339253E-2</v>
      </c>
      <c r="D8">
        <v>284.42</v>
      </c>
      <c r="E8">
        <f t="shared" si="0"/>
        <v>12.769999999999982</v>
      </c>
      <c r="F8">
        <v>0.32333522178388402</v>
      </c>
      <c r="G8">
        <v>4.9906550000000001E-2</v>
      </c>
      <c r="H8">
        <v>292.08</v>
      </c>
      <c r="I8">
        <f t="shared" si="1"/>
        <v>-5.1100000000000136</v>
      </c>
      <c r="J8">
        <v>281.459</v>
      </c>
      <c r="K8" s="7">
        <v>7.8732325586854182E-3</v>
      </c>
      <c r="L8" s="9">
        <f t="shared" si="2"/>
        <v>4.3008883406897951E-3</v>
      </c>
      <c r="M8" s="9">
        <f t="shared" si="3"/>
        <v>1.8718262973009076E-4</v>
      </c>
      <c r="N8">
        <v>6.4666550043438421E-3</v>
      </c>
      <c r="O8">
        <v>4.3521852906339253E-2</v>
      </c>
      <c r="P8">
        <v>44217.767127225423</v>
      </c>
      <c r="Q8">
        <v>35435.33755403541</v>
      </c>
      <c r="R8">
        <v>382.22760804465958</v>
      </c>
      <c r="S8">
        <v>2.577384702956834</v>
      </c>
      <c r="T8">
        <v>-380.86862887870609</v>
      </c>
      <c r="U8" s="7">
        <v>3.5723442179956232E-3</v>
      </c>
      <c r="V8">
        <v>287.39156515818132</v>
      </c>
      <c r="W8">
        <f t="shared" si="4"/>
        <v>2.9715651581813063</v>
      </c>
    </row>
    <row r="9" spans="1:26" x14ac:dyDescent="0.3">
      <c r="A9" s="2">
        <v>21</v>
      </c>
      <c r="B9" s="3">
        <v>299.94</v>
      </c>
      <c r="C9" s="3">
        <v>5.0033967013112517E-2</v>
      </c>
      <c r="D9" s="3">
        <v>284.36</v>
      </c>
      <c r="E9">
        <f t="shared" si="0"/>
        <v>15.579999999999984</v>
      </c>
      <c r="F9" s="3">
        <v>0.31131504275658312</v>
      </c>
      <c r="G9" s="3">
        <v>4.9424700000000002E-2</v>
      </c>
      <c r="H9" s="3">
        <v>291.08</v>
      </c>
      <c r="I9">
        <f t="shared" si="1"/>
        <v>-8.8600000000000136</v>
      </c>
      <c r="J9" s="3">
        <v>279.53300000000002</v>
      </c>
      <c r="K9" s="7">
        <v>7.5655743321551682E-3</v>
      </c>
      <c r="L9" s="9">
        <f t="shared" si="2"/>
        <v>3.7406194792970744E-3</v>
      </c>
      <c r="M9" s="9">
        <f t="shared" si="3"/>
        <v>1.8715803163575593E-4</v>
      </c>
      <c r="N9" s="3">
        <v>6.2164647565506343E-3</v>
      </c>
      <c r="O9" s="3">
        <v>5.0033967013112517E-2</v>
      </c>
      <c r="P9" s="3">
        <v>46241.499910985338</v>
      </c>
      <c r="Q9" s="3">
        <v>33783.400740858022</v>
      </c>
      <c r="R9" s="3">
        <v>623.32812292423455</v>
      </c>
      <c r="S9" s="3">
        <v>2.6228493855430459</v>
      </c>
      <c r="T9" s="3">
        <v>-625.74111701180948</v>
      </c>
      <c r="U9" s="7">
        <v>3.8249548528580938E-3</v>
      </c>
      <c r="V9" s="3">
        <v>289.16838603626309</v>
      </c>
      <c r="W9" s="3">
        <f t="shared" si="4"/>
        <v>4.808386036263073</v>
      </c>
      <c r="X9" s="3"/>
      <c r="Y9" s="3"/>
      <c r="Z9" s="3"/>
    </row>
    <row r="10" spans="1:26" x14ac:dyDescent="0.3">
      <c r="A10" s="2">
        <v>23</v>
      </c>
      <c r="B10" s="3">
        <v>300.02999999999997</v>
      </c>
      <c r="C10" s="3">
        <v>3.7787535933553107E-2</v>
      </c>
      <c r="D10" s="3">
        <v>285.08999999999997</v>
      </c>
      <c r="E10">
        <f t="shared" si="0"/>
        <v>14.939999999999998</v>
      </c>
      <c r="F10" s="3">
        <v>0.29644398019272827</v>
      </c>
      <c r="G10" s="3">
        <v>4.883666666666666E-2</v>
      </c>
      <c r="H10" s="3">
        <v>290.81</v>
      </c>
      <c r="I10">
        <f t="shared" si="1"/>
        <v>-9.2199999999999704</v>
      </c>
      <c r="J10" s="3">
        <v>280.51499999999999</v>
      </c>
      <c r="K10" s="7">
        <v>9.1538514424374749E-3</v>
      </c>
      <c r="L10" s="9">
        <f t="shared" si="2"/>
        <v>4.7826203475699802E-3</v>
      </c>
      <c r="M10" s="9">
        <f t="shared" si="3"/>
        <v>1.8072343824034287E-4</v>
      </c>
      <c r="N10" s="3">
        <v>6.5978644161346928E-3</v>
      </c>
      <c r="O10" s="3">
        <v>3.7787535933553107E-2</v>
      </c>
      <c r="P10" s="3">
        <v>50382.688297666347</v>
      </c>
      <c r="Q10" s="3">
        <v>34474.439784314141</v>
      </c>
      <c r="R10" s="3">
        <v>601.13351233818958</v>
      </c>
      <c r="S10" s="3">
        <v>2.6817760385751961</v>
      </c>
      <c r="T10" s="3">
        <v>-599.18318630276781</v>
      </c>
      <c r="U10" s="7">
        <v>4.3712310948674947E-3</v>
      </c>
      <c r="V10" s="3">
        <v>289.67989150866708</v>
      </c>
      <c r="W10" s="3">
        <f t="shared" si="4"/>
        <v>4.5898915086671082</v>
      </c>
      <c r="X10" s="3"/>
      <c r="Y10" s="3"/>
      <c r="Z10" s="3"/>
    </row>
    <row r="11" spans="1:26" s="5" customFormat="1" x14ac:dyDescent="0.3">
      <c r="A11" s="1">
        <v>2</v>
      </c>
      <c r="B11">
        <v>298.02</v>
      </c>
      <c r="C11">
        <v>3.2644433804231598E-2</v>
      </c>
      <c r="D11">
        <v>284.16000000000003</v>
      </c>
      <c r="E11">
        <f t="shared" si="0"/>
        <v>13.859999999999957</v>
      </c>
      <c r="F11">
        <v>0.3185718102858025</v>
      </c>
      <c r="G11">
        <v>0.10267045833333339</v>
      </c>
      <c r="H11">
        <v>287.98</v>
      </c>
      <c r="I11">
        <f t="shared" si="1"/>
        <v>-10.039999999999964</v>
      </c>
      <c r="J11">
        <v>281.76600000000002</v>
      </c>
      <c r="K11" s="7">
        <v>9.0217878333463224E-3</v>
      </c>
      <c r="L11" s="9">
        <f t="shared" si="2"/>
        <v>5.4082299392954484E-3</v>
      </c>
      <c r="M11" s="9">
        <f t="shared" si="3"/>
        <v>1.7654860425139374E-4</v>
      </c>
      <c r="N11">
        <v>5.307947398485102E-3</v>
      </c>
      <c r="O11">
        <v>3.2644433804231598E-2</v>
      </c>
      <c r="P11">
        <v>47989.141387584088</v>
      </c>
      <c r="Q11">
        <v>28332.594774738831</v>
      </c>
      <c r="R11">
        <v>641.67683472281988</v>
      </c>
      <c r="S11">
        <v>2.5948994914257582</v>
      </c>
      <c r="T11">
        <v>-637.8083311519988</v>
      </c>
      <c r="U11" s="7">
        <v>3.613557894050874E-3</v>
      </c>
      <c r="V11">
        <v>286.56852034584102</v>
      </c>
      <c r="W11">
        <f t="shared" si="4"/>
        <v>2.4085203458409978</v>
      </c>
      <c r="X11"/>
      <c r="Y11"/>
      <c r="Z11"/>
    </row>
    <row r="12" spans="1:26" x14ac:dyDescent="0.3">
      <c r="A12" s="1">
        <v>4</v>
      </c>
      <c r="B12">
        <v>299.87</v>
      </c>
      <c r="C12">
        <v>4.5742085612977733E-2</v>
      </c>
      <c r="D12">
        <v>290.33999999999997</v>
      </c>
      <c r="E12">
        <f t="shared" si="0"/>
        <v>9.5300000000000296</v>
      </c>
      <c r="F12">
        <v>0.31817101150004568</v>
      </c>
      <c r="G12">
        <v>0.1026680833333333</v>
      </c>
      <c r="H12">
        <v>292.89</v>
      </c>
      <c r="I12">
        <f t="shared" si="1"/>
        <v>-6.9800000000000182</v>
      </c>
      <c r="J12">
        <v>288.36599999999999</v>
      </c>
      <c r="K12" s="7">
        <v>9.310861527740048E-3</v>
      </c>
      <c r="L12" s="9">
        <f t="shared" si="2"/>
        <v>3.8410760768796248E-3</v>
      </c>
      <c r="M12" s="9">
        <f t="shared" si="3"/>
        <v>1.7569883075458842E-4</v>
      </c>
      <c r="N12">
        <v>7.5419701445325069E-3</v>
      </c>
      <c r="O12">
        <v>4.5742085612977733E-2</v>
      </c>
      <c r="P12">
        <v>50619.147151653982</v>
      </c>
      <c r="Q12">
        <v>38987.326199635398</v>
      </c>
      <c r="R12">
        <v>532.0637498220616</v>
      </c>
      <c r="S12">
        <v>2.6061568738772509</v>
      </c>
      <c r="T12">
        <v>-528.18146480515406</v>
      </c>
      <c r="U12" s="7">
        <v>5.4697854508604232E-3</v>
      </c>
      <c r="V12">
        <v>292.32850946527662</v>
      </c>
      <c r="W12">
        <f t="shared" si="4"/>
        <v>1.9885094652766497</v>
      </c>
    </row>
    <row r="13" spans="1:26" s="5" customFormat="1" x14ac:dyDescent="0.3">
      <c r="A13" s="1">
        <v>20</v>
      </c>
      <c r="B13">
        <v>298.77</v>
      </c>
      <c r="C13">
        <v>4.4014235297399083E-2</v>
      </c>
      <c r="D13">
        <v>283.13</v>
      </c>
      <c r="E13">
        <f t="shared" si="0"/>
        <v>15.639999999999986</v>
      </c>
      <c r="F13">
        <v>0.31748593756928911</v>
      </c>
      <c r="G13">
        <v>4.9665816666666668E-2</v>
      </c>
      <c r="H13">
        <v>289.95999999999998</v>
      </c>
      <c r="I13">
        <f t="shared" si="1"/>
        <v>-8.8100000000000023</v>
      </c>
      <c r="J13">
        <v>278.62900000000002</v>
      </c>
      <c r="K13" s="7">
        <v>7.3396381269074037E-3</v>
      </c>
      <c r="L13" s="9">
        <f t="shared" si="2"/>
        <v>3.9499277693816129E-3</v>
      </c>
      <c r="M13" s="9">
        <f t="shared" si="3"/>
        <v>1.7385305024929303E-4</v>
      </c>
      <c r="N13">
        <v>5.6941877291253077E-3</v>
      </c>
      <c r="O13">
        <v>4.4014235297399083E-2</v>
      </c>
      <c r="P13">
        <v>44471.921963943198</v>
      </c>
      <c r="Q13">
        <v>31321.75624386944</v>
      </c>
      <c r="R13">
        <v>578.79448820311825</v>
      </c>
      <c r="S13">
        <v>2.597441529758608</v>
      </c>
      <c r="T13">
        <v>-580.64725074201397</v>
      </c>
      <c r="U13" s="7">
        <v>3.3897103575257909E-3</v>
      </c>
      <c r="V13">
        <v>287.61663795113662</v>
      </c>
      <c r="W13">
        <f t="shared" si="4"/>
        <v>4.486637951136629</v>
      </c>
      <c r="X13"/>
      <c r="Y13"/>
      <c r="Z13"/>
    </row>
    <row r="14" spans="1:26" s="5" customFormat="1" x14ac:dyDescent="0.3">
      <c r="A14" s="10">
        <v>15</v>
      </c>
      <c r="B14">
        <v>288.45999999999998</v>
      </c>
      <c r="C14">
        <v>4.4734404116801928E-2</v>
      </c>
      <c r="D14">
        <v>286.75</v>
      </c>
      <c r="E14">
        <f t="shared" si="0"/>
        <v>1.7099999999999795</v>
      </c>
      <c r="F14">
        <v>0.27661112508184471</v>
      </c>
      <c r="G14">
        <v>0.104689795</v>
      </c>
      <c r="H14">
        <v>288.22000000000003</v>
      </c>
      <c r="I14">
        <f t="shared" si="1"/>
        <v>-0.23999999999995225</v>
      </c>
      <c r="J14">
        <v>285.74700000000001</v>
      </c>
      <c r="K14" s="7">
        <v>9.1379857810654549E-3</v>
      </c>
      <c r="L14" s="9">
        <f t="shared" si="2"/>
        <v>3.72269793551816E-3</v>
      </c>
      <c r="M14" s="9">
        <f t="shared" si="3"/>
        <v>1.6653267385225362E-4</v>
      </c>
      <c r="N14">
        <v>6.6015828527532239E-3</v>
      </c>
      <c r="O14">
        <v>4.4734404116801928E-2</v>
      </c>
      <c r="P14">
        <v>38501.623444458142</v>
      </c>
      <c r="Q14">
        <v>31846.096033216709</v>
      </c>
      <c r="R14">
        <v>297.73105282492639</v>
      </c>
      <c r="S14">
        <v>2.763589740589198</v>
      </c>
      <c r="T14">
        <v>-290.18760233660129</v>
      </c>
      <c r="U14" s="7">
        <v>5.4152878455472949E-3</v>
      </c>
      <c r="V14">
        <v>287.77907306714297</v>
      </c>
      <c r="W14">
        <f t="shared" si="4"/>
        <v>1.0290730671429742</v>
      </c>
      <c r="X14"/>
      <c r="Y14"/>
      <c r="Z14"/>
    </row>
    <row r="15" spans="1:26" s="5" customFormat="1" x14ac:dyDescent="0.3">
      <c r="A15" s="2">
        <v>24</v>
      </c>
      <c r="B15" s="3">
        <v>301.14</v>
      </c>
      <c r="C15" s="3">
        <v>3.8311818337368117E-2</v>
      </c>
      <c r="D15" s="3">
        <v>286.07</v>
      </c>
      <c r="E15">
        <f t="shared" si="0"/>
        <v>15.069999999999993</v>
      </c>
      <c r="F15" s="3">
        <v>0.29055123515369841</v>
      </c>
      <c r="G15" s="3">
        <v>4.8606666666666659E-2</v>
      </c>
      <c r="H15" s="3">
        <v>291.11</v>
      </c>
      <c r="I15">
        <f t="shared" si="1"/>
        <v>-10.029999999999973</v>
      </c>
      <c r="J15" s="3">
        <v>281.29199999999997</v>
      </c>
      <c r="K15" s="7">
        <v>9.1561414397821565E-3</v>
      </c>
      <c r="L15" s="9">
        <f t="shared" si="2"/>
        <v>4.3366866235863286E-3</v>
      </c>
      <c r="M15" s="9">
        <f t="shared" si="3"/>
        <v>1.6614635010893372E-4</v>
      </c>
      <c r="N15" s="3">
        <v>6.7173725058932597E-3</v>
      </c>
      <c r="O15" s="3">
        <v>3.8311818337368117E-2</v>
      </c>
      <c r="P15" s="3">
        <v>51524.747433698067</v>
      </c>
      <c r="Q15" s="3">
        <v>35082.678927636829</v>
      </c>
      <c r="R15" s="3">
        <v>629.92554169478001</v>
      </c>
      <c r="S15" s="3">
        <v>2.7064735178998132</v>
      </c>
      <c r="T15" s="3">
        <v>-628.55859097345592</v>
      </c>
      <c r="U15" s="7">
        <v>4.8194548161958279E-3</v>
      </c>
      <c r="V15" s="3">
        <v>290.85839090172391</v>
      </c>
      <c r="W15" s="3">
        <f t="shared" si="4"/>
        <v>4.7883909017239148</v>
      </c>
      <c r="X15" s="3"/>
      <c r="Y15" s="3"/>
      <c r="Z15" s="3"/>
    </row>
    <row r="16" spans="1:26" x14ac:dyDescent="0.3">
      <c r="A16" s="10">
        <v>16</v>
      </c>
      <c r="B16" s="5">
        <v>288.2</v>
      </c>
      <c r="C16" s="5">
        <v>4.4717948305104269E-2</v>
      </c>
      <c r="D16" s="5">
        <v>287.14999999999998</v>
      </c>
      <c r="E16">
        <f t="shared" si="0"/>
        <v>1.0500000000000114</v>
      </c>
      <c r="F16" s="5">
        <v>0.27659892578544609</v>
      </c>
      <c r="G16" s="5">
        <v>0.104689795</v>
      </c>
      <c r="H16" s="5">
        <v>288.22000000000003</v>
      </c>
      <c r="I16">
        <f t="shared" si="1"/>
        <v>2.0000000000038654E-2</v>
      </c>
      <c r="J16" s="5">
        <v>286.24700000000001</v>
      </c>
      <c r="K16" s="5">
        <v>8.9842702270290613E-3</v>
      </c>
      <c r="L16" s="9">
        <f t="shared" si="2"/>
        <v>3.4223667326540759E-3</v>
      </c>
      <c r="M16" s="9">
        <f t="shared" si="3"/>
        <v>1.5304121863193358E-4</v>
      </c>
      <c r="N16" s="5">
        <v>6.6015828527532239E-3</v>
      </c>
      <c r="O16" s="5">
        <v>4.4717948305104269E-2</v>
      </c>
      <c r="P16" s="5">
        <v>37847.153399069888</v>
      </c>
      <c r="Q16" s="5">
        <v>31846.096033216709</v>
      </c>
      <c r="R16" s="5">
        <v>268.35497306218753</v>
      </c>
      <c r="S16" s="5">
        <v>2.7641365924769068</v>
      </c>
      <c r="T16" s="5">
        <v>-261.30733457621</v>
      </c>
      <c r="U16" s="5">
        <v>5.5619034943749854E-3</v>
      </c>
      <c r="V16" s="5">
        <v>288.07735453089418</v>
      </c>
      <c r="W16" s="5">
        <f t="shared" si="4"/>
        <v>0.92735453089420616</v>
      </c>
      <c r="X16" s="5"/>
      <c r="Y16" s="5"/>
      <c r="Z16" s="5"/>
    </row>
    <row r="17" spans="1:26" x14ac:dyDescent="0.3">
      <c r="A17" s="12">
        <v>10</v>
      </c>
      <c r="B17">
        <v>290.56</v>
      </c>
      <c r="C17">
        <v>4.6144999696669319E-2</v>
      </c>
      <c r="D17">
        <v>288.02999999999997</v>
      </c>
      <c r="E17">
        <f t="shared" si="0"/>
        <v>2.5300000000000296</v>
      </c>
      <c r="F17">
        <v>0.27660993589600108</v>
      </c>
      <c r="G17">
        <v>0.1046923</v>
      </c>
      <c r="H17">
        <v>289.51</v>
      </c>
      <c r="I17">
        <f t="shared" si="1"/>
        <v>-1.0500000000000114</v>
      </c>
      <c r="J17">
        <v>286.98399999999998</v>
      </c>
      <c r="K17" s="7">
        <v>9.1621481221497193E-3</v>
      </c>
      <c r="L17" s="9">
        <f t="shared" si="2"/>
        <v>3.2662411943007374E-3</v>
      </c>
      <c r="M17" s="9">
        <f t="shared" si="3"/>
        <v>1.5072069892025635E-4</v>
      </c>
      <c r="N17">
        <v>6.9360562890370837E-3</v>
      </c>
      <c r="O17">
        <v>4.6144999696669319E-2</v>
      </c>
      <c r="P17">
        <v>40711.62905638232</v>
      </c>
      <c r="Q17">
        <v>34006.017069235873</v>
      </c>
      <c r="R17">
        <v>309.43046311285502</v>
      </c>
      <c r="S17">
        <v>2.7651944178122272</v>
      </c>
      <c r="T17">
        <v>-302.81131347112517</v>
      </c>
      <c r="U17" s="7">
        <v>5.8959069278489819E-3</v>
      </c>
      <c r="V17">
        <v>289.09886450412262</v>
      </c>
      <c r="W17">
        <f t="shared" si="4"/>
        <v>1.0688645041226437</v>
      </c>
    </row>
    <row r="18" spans="1:26" s="5" customFormat="1" x14ac:dyDescent="0.3">
      <c r="A18" s="10">
        <v>13</v>
      </c>
      <c r="B18" s="5">
        <v>289.58999999999997</v>
      </c>
      <c r="C18" s="5">
        <v>4.4218530032508092E-2</v>
      </c>
      <c r="D18" s="5">
        <v>293.08</v>
      </c>
      <c r="E18">
        <f t="shared" si="0"/>
        <v>-3.4900000000000091</v>
      </c>
      <c r="F18" s="5">
        <v>0.27669668842639877</v>
      </c>
      <c r="G18" s="5">
        <v>0.10469063000000001</v>
      </c>
      <c r="H18" s="5">
        <v>292.37</v>
      </c>
      <c r="I18">
        <f t="shared" si="1"/>
        <v>2.7800000000000296</v>
      </c>
      <c r="J18" s="5">
        <v>292.745</v>
      </c>
      <c r="K18" s="7">
        <v>1.0475235248864489E-2</v>
      </c>
      <c r="L18" s="9">
        <f t="shared" si="2"/>
        <v>2.2933580070632325E-3</v>
      </c>
      <c r="M18" s="9">
        <f t="shared" si="3"/>
        <v>1.0140891991061845E-4</v>
      </c>
      <c r="N18" s="5">
        <v>8.4084651019747814E-3</v>
      </c>
      <c r="O18" s="5">
        <v>4.4218530032508092E-2</v>
      </c>
      <c r="P18" s="5">
        <v>43040.422652574533</v>
      </c>
      <c r="Q18" s="5">
        <v>40653.370432848351</v>
      </c>
      <c r="R18" s="5">
        <v>105.55194026712699</v>
      </c>
      <c r="S18" s="5">
        <v>2.7713819996949498</v>
      </c>
      <c r="T18" s="5">
        <v>-97.196138718766647</v>
      </c>
      <c r="U18" s="7">
        <v>8.1818772418012567E-3</v>
      </c>
      <c r="V18" s="5">
        <v>293.44379943129007</v>
      </c>
      <c r="W18" s="5">
        <f t="shared" si="4"/>
        <v>0.36379943129009007</v>
      </c>
    </row>
    <row r="19" spans="1:26" s="5" customFormat="1" x14ac:dyDescent="0.3">
      <c r="A19" s="1">
        <v>7</v>
      </c>
      <c r="B19">
        <v>301.99</v>
      </c>
      <c r="C19">
        <v>1.8139618831732061E-2</v>
      </c>
      <c r="D19">
        <v>294.3</v>
      </c>
      <c r="E19">
        <f t="shared" si="0"/>
        <v>7.6899999999999977</v>
      </c>
      <c r="F19">
        <v>0.3439379316604248</v>
      </c>
      <c r="G19">
        <v>0.1048340833333333</v>
      </c>
      <c r="H19">
        <v>296.5</v>
      </c>
      <c r="I19">
        <f t="shared" si="1"/>
        <v>-5.4900000000000091</v>
      </c>
      <c r="J19">
        <v>293.03800000000001</v>
      </c>
      <c r="K19" s="7">
        <v>1.115124693013419E-2</v>
      </c>
      <c r="L19" s="9">
        <f t="shared" si="2"/>
        <v>5.1635002942027842E-3</v>
      </c>
      <c r="M19" s="9">
        <f t="shared" si="3"/>
        <v>9.3663927174374861E-5</v>
      </c>
      <c r="N19">
        <v>5.9483817505895098E-3</v>
      </c>
      <c r="O19">
        <v>1.8139618831732061E-2</v>
      </c>
      <c r="P19">
        <v>57488.372562748038</v>
      </c>
      <c r="Q19">
        <v>38618.286351639887</v>
      </c>
      <c r="R19">
        <v>342.29617119142489</v>
      </c>
      <c r="S19">
        <v>2.5196874313226778</v>
      </c>
      <c r="T19">
        <v>-333.35619215233368</v>
      </c>
      <c r="U19" s="7">
        <v>5.987746635931406E-3</v>
      </c>
      <c r="V19">
        <v>295.59584443971022</v>
      </c>
      <c r="W19">
        <f t="shared" si="4"/>
        <v>1.2958444397102085</v>
      </c>
      <c r="X19"/>
      <c r="Y19"/>
      <c r="Z19"/>
    </row>
    <row r="20" spans="1:26" s="5" customFormat="1" x14ac:dyDescent="0.3">
      <c r="A20" s="1">
        <v>0</v>
      </c>
      <c r="B20">
        <v>298.02</v>
      </c>
      <c r="C20">
        <v>1.8847717018806991E-2</v>
      </c>
      <c r="D20">
        <v>287.44</v>
      </c>
      <c r="E20">
        <f t="shared" si="0"/>
        <v>10.579999999999984</v>
      </c>
      <c r="F20">
        <v>0.31830240302789531</v>
      </c>
      <c r="G20">
        <v>0.1026704583333333</v>
      </c>
      <c r="H20">
        <v>290.20999999999998</v>
      </c>
      <c r="I20">
        <f t="shared" si="1"/>
        <v>-7.8100000000000023</v>
      </c>
      <c r="J20">
        <v>286.23</v>
      </c>
      <c r="K20" s="7">
        <v>9.4571719715080271E-3</v>
      </c>
      <c r="L20" s="9">
        <f t="shared" si="2"/>
        <v>4.9424124961801163E-3</v>
      </c>
      <c r="M20" s="9">
        <f t="shared" si="3"/>
        <v>9.3153192118218314E-5</v>
      </c>
      <c r="N20">
        <v>5.7726777348249504E-3</v>
      </c>
      <c r="O20">
        <v>1.8847717018806991E-2</v>
      </c>
      <c r="P20">
        <v>49097.449796296707</v>
      </c>
      <c r="Q20">
        <v>31774.623096375472</v>
      </c>
      <c r="R20">
        <v>326.49573560594962</v>
      </c>
      <c r="S20">
        <v>2.6010388289601778</v>
      </c>
      <c r="T20">
        <v>-323.13031694168149</v>
      </c>
      <c r="U20" s="7">
        <v>4.5147594753279108E-3</v>
      </c>
      <c r="V20">
        <v>288.6626022114616</v>
      </c>
      <c r="W20">
        <f t="shared" si="4"/>
        <v>1.2226022114616057</v>
      </c>
      <c r="X20"/>
      <c r="Y20"/>
      <c r="Z20"/>
    </row>
    <row r="21" spans="1:26" x14ac:dyDescent="0.3">
      <c r="A21" s="10">
        <v>11</v>
      </c>
      <c r="B21" s="5">
        <v>287.82</v>
      </c>
      <c r="C21" s="5">
        <v>4.6695483091339092E-2</v>
      </c>
      <c r="D21" s="5">
        <v>288.08</v>
      </c>
      <c r="E21">
        <f t="shared" si="0"/>
        <v>-0.25999999999999091</v>
      </c>
      <c r="F21" s="5">
        <v>0.2766092316335429</v>
      </c>
      <c r="G21" s="5">
        <v>0.1046923</v>
      </c>
      <c r="H21" s="5">
        <v>288.95</v>
      </c>
      <c r="I21">
        <f t="shared" si="1"/>
        <v>1.1299999999999955</v>
      </c>
      <c r="J21" s="5">
        <v>287.85000000000002</v>
      </c>
      <c r="K21" s="7">
        <v>7.7158597286027669E-3</v>
      </c>
      <c r="L21" s="9">
        <f t="shared" si="2"/>
        <v>1.8004106664287903E-3</v>
      </c>
      <c r="M21" s="9">
        <f t="shared" si="3"/>
        <v>8.4071045831692122E-5</v>
      </c>
      <c r="N21" s="5">
        <v>6.6672564997130356E-3</v>
      </c>
      <c r="O21" s="5">
        <v>4.6695483091339092E-2</v>
      </c>
      <c r="P21" s="5">
        <v>34254.004136006573</v>
      </c>
      <c r="Q21" s="5">
        <v>32755.613358767729</v>
      </c>
      <c r="R21" s="5">
        <v>69.9680812027744</v>
      </c>
      <c r="S21" s="5">
        <v>2.7652603116961849</v>
      </c>
      <c r="T21" s="5">
        <v>-66.585336289932627</v>
      </c>
      <c r="U21" s="7">
        <v>5.9154490621739766E-3</v>
      </c>
      <c r="V21" s="5">
        <v>288.32168472479532</v>
      </c>
      <c r="W21" s="5">
        <f t="shared" si="4"/>
        <v>0.2416847247953342</v>
      </c>
      <c r="X21" s="5"/>
      <c r="Y21" s="5"/>
      <c r="Z21" s="5"/>
    </row>
    <row r="22" spans="1:26" x14ac:dyDescent="0.3">
      <c r="A22" s="10">
        <v>9</v>
      </c>
      <c r="B22" s="5">
        <v>295.22000000000003</v>
      </c>
      <c r="C22" s="5">
        <v>3.7418610672339279E-2</v>
      </c>
      <c r="D22" s="5">
        <v>297.52</v>
      </c>
      <c r="E22">
        <f t="shared" si="0"/>
        <v>-2.2999999999999545</v>
      </c>
      <c r="F22" s="5">
        <v>0.31844363355293348</v>
      </c>
      <c r="G22" s="5">
        <v>0.10267125000000001</v>
      </c>
      <c r="H22" s="5">
        <v>296.66000000000003</v>
      </c>
      <c r="I22">
        <f t="shared" si="1"/>
        <v>1.4399999999999977</v>
      </c>
      <c r="J22" s="5">
        <v>297.08499999999998</v>
      </c>
      <c r="K22" s="7">
        <v>1.082130638109185E-2</v>
      </c>
      <c r="L22" s="9">
        <f t="shared" si="2"/>
        <v>2.1985595672248358E-3</v>
      </c>
      <c r="M22" s="9">
        <f t="shared" si="3"/>
        <v>8.2267044485932872E-5</v>
      </c>
      <c r="N22" s="5">
        <v>8.934668810217818E-3</v>
      </c>
      <c r="O22" s="5">
        <v>3.7418610672339279E-2</v>
      </c>
      <c r="P22" s="5">
        <v>49695.170294886957</v>
      </c>
      <c r="Q22" s="5">
        <v>46375.9626860477</v>
      </c>
      <c r="R22" s="5">
        <v>124.2001372558224</v>
      </c>
      <c r="S22" s="5">
        <v>2.6168511488841339</v>
      </c>
      <c r="T22" s="5">
        <v>-116.8737896561442</v>
      </c>
      <c r="U22" s="7">
        <v>8.6227468138670143E-3</v>
      </c>
      <c r="V22" s="5">
        <v>297.98226839965781</v>
      </c>
      <c r="W22" s="5">
        <f t="shared" si="4"/>
        <v>0.46226839965783029</v>
      </c>
      <c r="X22" s="5"/>
      <c r="Y22" s="5"/>
      <c r="Z22" s="5"/>
    </row>
    <row r="23" spans="1:26" s="11" customFormat="1" x14ac:dyDescent="0.3">
      <c r="A23" s="12">
        <v>8</v>
      </c>
      <c r="B23" s="11">
        <v>308.02</v>
      </c>
      <c r="C23" s="11">
        <v>3.3954724626616153E-2</v>
      </c>
      <c r="D23" s="11">
        <v>298.14</v>
      </c>
      <c r="E23" s="11">
        <f t="shared" si="0"/>
        <v>9.8799999999999955</v>
      </c>
      <c r="F23" s="11">
        <v>0.34407810571025799</v>
      </c>
      <c r="G23" s="11">
        <v>0.1048325</v>
      </c>
      <c r="H23" s="11">
        <v>299.94</v>
      </c>
      <c r="I23" s="11">
        <f t="shared" si="1"/>
        <v>-8.0799999999999841</v>
      </c>
      <c r="J23" s="11">
        <v>296.53500000000003</v>
      </c>
      <c r="K23" s="11">
        <v>9.9943366552165021E-3</v>
      </c>
      <c r="L23" s="11">
        <f t="shared" si="2"/>
        <v>2.3830677998340714E-3</v>
      </c>
      <c r="M23" s="11">
        <f t="shared" si="3"/>
        <v>8.0916410909921915E-5</v>
      </c>
      <c r="N23" s="11">
        <v>8.2620871593742182E-3</v>
      </c>
      <c r="O23" s="11">
        <v>3.3954724626616153E-2</v>
      </c>
      <c r="P23" s="11">
        <v>60717.857316955873</v>
      </c>
      <c r="Q23" s="11">
        <v>48017.190742180777</v>
      </c>
      <c r="R23" s="11">
        <v>431.24763612095632</v>
      </c>
      <c r="S23" s="11">
        <v>2.526179639957761</v>
      </c>
      <c r="T23" s="11">
        <v>-425.0452920049143</v>
      </c>
      <c r="U23" s="11">
        <v>7.6112688553824307E-3</v>
      </c>
      <c r="V23" s="11">
        <v>299.76842047422588</v>
      </c>
      <c r="W23" s="11">
        <f t="shared" si="4"/>
        <v>1.6284204742258908</v>
      </c>
    </row>
    <row r="24" spans="1:26" x14ac:dyDescent="0.3">
      <c r="A24" s="4">
        <v>17</v>
      </c>
      <c r="B24" s="5">
        <v>290.31</v>
      </c>
      <c r="C24" s="5">
        <v>1.8728295065587021E-2</v>
      </c>
      <c r="D24" s="5">
        <v>276.01</v>
      </c>
      <c r="E24">
        <f t="shared" si="0"/>
        <v>14.300000000000011</v>
      </c>
      <c r="F24" s="5">
        <v>0.27793427293317963</v>
      </c>
      <c r="G24" s="5">
        <v>0.10468896</v>
      </c>
      <c r="H24" s="5">
        <v>285.55</v>
      </c>
      <c r="I24">
        <f t="shared" si="1"/>
        <v>-4.7599999999999909</v>
      </c>
      <c r="J24" s="5">
        <v>275.22500000000002</v>
      </c>
      <c r="K24" s="5">
        <v>6.3365587606111166E-3</v>
      </c>
      <c r="L24" s="9">
        <f t="shared" si="2"/>
        <v>3.7849671508584405E-3</v>
      </c>
      <c r="M24" s="9">
        <f t="shared" si="3"/>
        <v>7.0885981614831096E-5</v>
      </c>
      <c r="N24" s="5">
        <v>3.469110466005434E-3</v>
      </c>
      <c r="O24" s="5">
        <v>1.8728295065587021E-2</v>
      </c>
      <c r="P24" s="5">
        <v>33303.745901981551</v>
      </c>
      <c r="Q24" s="5">
        <v>21225.006258854952</v>
      </c>
      <c r="R24" s="5">
        <v>226.2142000568783</v>
      </c>
      <c r="S24" s="5">
        <v>2.746059906807742</v>
      </c>
      <c r="T24" s="5">
        <v>-225.67349225698939</v>
      </c>
      <c r="U24" s="5">
        <v>2.5515916097526761E-3</v>
      </c>
      <c r="V24" s="5">
        <v>276.79688083952021</v>
      </c>
      <c r="W24" s="5">
        <f t="shared" si="4"/>
        <v>0.78688083952022225</v>
      </c>
      <c r="X24" s="5"/>
      <c r="Y24" s="5"/>
      <c r="Z24" s="5"/>
    </row>
    <row r="25" spans="1:26" s="3" customFormat="1" x14ac:dyDescent="0.3">
      <c r="A25" s="4">
        <v>18</v>
      </c>
      <c r="B25" s="5">
        <v>291.66000000000003</v>
      </c>
      <c r="C25" s="5">
        <v>1.8106440368075221E-2</v>
      </c>
      <c r="D25" s="5">
        <v>282.41000000000003</v>
      </c>
      <c r="E25">
        <f t="shared" si="0"/>
        <v>9.25</v>
      </c>
      <c r="F25" s="5">
        <v>0.27689554839589708</v>
      </c>
      <c r="G25" s="5">
        <v>0.10468896</v>
      </c>
      <c r="H25" s="5">
        <v>287.64</v>
      </c>
      <c r="I25">
        <f t="shared" si="1"/>
        <v>-4.0200000000000387</v>
      </c>
      <c r="J25" s="5">
        <v>281.91700000000009</v>
      </c>
      <c r="K25" s="5">
        <v>6.2892448819364226E-3</v>
      </c>
      <c r="L25" s="9">
        <f t="shared" si="2"/>
        <v>2.259977732177185E-3</v>
      </c>
      <c r="M25" s="9">
        <f t="shared" si="3"/>
        <v>4.0920152040844075E-5</v>
      </c>
      <c r="N25" s="5">
        <v>4.804708075918613E-3</v>
      </c>
      <c r="O25" s="5">
        <v>1.8106440368075221E-2</v>
      </c>
      <c r="P25" s="5">
        <v>34558.124912655723</v>
      </c>
      <c r="Q25" s="5">
        <v>26715.70636651415</v>
      </c>
      <c r="R25" s="5">
        <v>141.99828374719939</v>
      </c>
      <c r="S25" s="5">
        <v>2.7572192107691311</v>
      </c>
      <c r="T25" s="5">
        <v>-142.30465295203061</v>
      </c>
      <c r="U25" s="5">
        <v>4.0292671497592376E-3</v>
      </c>
      <c r="V25" s="5">
        <v>282.90193861504281</v>
      </c>
      <c r="W25" s="5">
        <f t="shared" si="4"/>
        <v>0.49193861504278402</v>
      </c>
      <c r="X25" s="5"/>
      <c r="Y25" s="5"/>
      <c r="Z25" s="5"/>
    </row>
    <row r="26" spans="1:26" s="3" customFormat="1" x14ac:dyDescent="0.3">
      <c r="A26" s="10">
        <v>12</v>
      </c>
      <c r="B26" s="5">
        <v>290.95999999999998</v>
      </c>
      <c r="C26" s="5">
        <v>1.766701649003731E-2</v>
      </c>
      <c r="D26" s="5">
        <v>291.22000000000003</v>
      </c>
      <c r="E26">
        <f t="shared" si="0"/>
        <v>-0.26000000000004775</v>
      </c>
      <c r="F26" s="5">
        <v>0.27663646426292038</v>
      </c>
      <c r="G26" s="5">
        <v>0.1046923</v>
      </c>
      <c r="H26" s="5">
        <v>292.37</v>
      </c>
      <c r="I26">
        <f t="shared" si="1"/>
        <v>1.410000000000025</v>
      </c>
      <c r="J26" s="5">
        <v>291.13299999999998</v>
      </c>
      <c r="K26" s="7">
        <v>9.4540851778058526E-3</v>
      </c>
      <c r="L26" s="9">
        <f t="shared" si="2"/>
        <v>2.191681955335624E-3</v>
      </c>
      <c r="M26" s="9">
        <f t="shared" si="3"/>
        <v>3.8720481245831687E-5</v>
      </c>
      <c r="N26" s="5">
        <v>8.2792404800506331E-3</v>
      </c>
      <c r="O26" s="5">
        <v>1.766701649003731E-2</v>
      </c>
      <c r="P26" s="5">
        <v>41860.193937980883</v>
      </c>
      <c r="Q26" s="5">
        <v>40325.787394919447</v>
      </c>
      <c r="R26" s="5">
        <v>27.108385698687272</v>
      </c>
      <c r="S26" s="5">
        <v>2.7691795216876121</v>
      </c>
      <c r="T26" s="5">
        <v>-25.222324271752029</v>
      </c>
      <c r="U26" s="7">
        <v>7.2624032224702286E-3</v>
      </c>
      <c r="V26" s="5">
        <v>291.31350563930499</v>
      </c>
      <c r="W26" s="5">
        <f t="shared" si="4"/>
        <v>9.3505639304964916E-2</v>
      </c>
      <c r="X26" s="5"/>
      <c r="Y26" s="5"/>
      <c r="Z26" s="5"/>
    </row>
  </sheetData>
  <autoFilter ref="A1:Z1" xr:uid="{E40B25E7-0F80-44C1-AED3-E984F82A06BB}">
    <sortState xmlns:xlrd2="http://schemas.microsoft.com/office/spreadsheetml/2017/richdata2" ref="A2:Z26">
      <sortCondition descending="1" ref="M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Guangxu Wang</cp:lastModifiedBy>
  <dcterms:created xsi:type="dcterms:W3CDTF">2021-03-19T22:53:26Z</dcterms:created>
  <dcterms:modified xsi:type="dcterms:W3CDTF">2021-03-21T12:03:09Z</dcterms:modified>
</cp:coreProperties>
</file>