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\Forecating\"/>
    </mc:Choice>
  </mc:AlternateContent>
  <xr:revisionPtr revIDLastSave="0" documentId="13_ncr:1_{A27BD4F4-7D6E-4184-AE76-7436A0123488}" xr6:coauthVersionLast="47" xr6:coauthVersionMax="47" xr10:uidLastSave="{00000000-0000-0000-0000-000000000000}"/>
  <bookViews>
    <workbookView xWindow="-108" yWindow="-108" windowWidth="23256" windowHeight="12456" xr2:uid="{49E914A2-1A08-4557-A1F4-8ECA6A9516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H3" i="1"/>
  <c r="P2" i="1"/>
  <c r="O3" i="1"/>
  <c r="P3" i="1" s="1"/>
  <c r="O4" i="1"/>
  <c r="P4" i="1" s="1"/>
  <c r="O5" i="1"/>
  <c r="P5" i="1"/>
  <c r="O6" i="1"/>
  <c r="P6" i="1"/>
  <c r="O7" i="1"/>
  <c r="P7" i="1" s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2" i="1"/>
  <c r="G3" i="1"/>
  <c r="G11" i="1"/>
  <c r="F18" i="1"/>
  <c r="G18" i="1" s="1"/>
  <c r="F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</calcChain>
</file>

<file path=xl/sharedStrings.xml><?xml version="1.0" encoding="utf-8"?>
<sst xmlns="http://schemas.openxmlformats.org/spreadsheetml/2006/main" count="27" uniqueCount="17">
  <si>
    <t xml:space="preserve">Tahun </t>
  </si>
  <si>
    <t>Penjualan</t>
  </si>
  <si>
    <t>Penjualan (dalam unit) Y</t>
  </si>
  <si>
    <t>Kuartal</t>
  </si>
  <si>
    <t>t</t>
  </si>
  <si>
    <t>Forecast</t>
  </si>
  <si>
    <t>Column1</t>
  </si>
  <si>
    <t>Sum</t>
  </si>
  <si>
    <t>Average</t>
  </si>
  <si>
    <t>Running Total</t>
  </si>
  <si>
    <t>Count</t>
  </si>
  <si>
    <t>Eror</t>
  </si>
  <si>
    <t>MSE</t>
  </si>
  <si>
    <t>MAPE</t>
  </si>
  <si>
    <t>Tahun</t>
  </si>
  <si>
    <t>Y</t>
  </si>
  <si>
    <t xml:space="preserve">et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</si>
</sst>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0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30076443569553807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Kuartal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1981</c:v>
                </c:pt>
                <c:pt idx="4">
                  <c:v>1982</c:v>
                </c:pt>
                <c:pt idx="8">
                  <c:v>1983</c:v>
                </c:pt>
                <c:pt idx="12">
                  <c:v>1984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0-4442-8225-AA8F8D4938C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1981</c:v>
                </c:pt>
                <c:pt idx="4">
                  <c:v>1982</c:v>
                </c:pt>
                <c:pt idx="8">
                  <c:v>1983</c:v>
                </c:pt>
                <c:pt idx="12">
                  <c:v>1984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0-4442-8225-AA8F8D4938C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Penjualan (dalam unit) 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1981</c:v>
                </c:pt>
                <c:pt idx="4">
                  <c:v>1982</c:v>
                </c:pt>
                <c:pt idx="8">
                  <c:v>1983</c:v>
                </c:pt>
                <c:pt idx="12">
                  <c:v>1984</c:v>
                </c:pt>
              </c:numCache>
            </c:num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80</c:v>
                </c:pt>
                <c:pt idx="1">
                  <c:v>78</c:v>
                </c:pt>
                <c:pt idx="2">
                  <c:v>83</c:v>
                </c:pt>
                <c:pt idx="3">
                  <c:v>85</c:v>
                </c:pt>
                <c:pt idx="4">
                  <c:v>84</c:v>
                </c:pt>
                <c:pt idx="5">
                  <c:v>88</c:v>
                </c:pt>
                <c:pt idx="6">
                  <c:v>90</c:v>
                </c:pt>
                <c:pt idx="7">
                  <c:v>89</c:v>
                </c:pt>
                <c:pt idx="8">
                  <c:v>86</c:v>
                </c:pt>
                <c:pt idx="9">
                  <c:v>91</c:v>
                </c:pt>
                <c:pt idx="10">
                  <c:v>94</c:v>
                </c:pt>
                <c:pt idx="11">
                  <c:v>96</c:v>
                </c:pt>
                <c:pt idx="12">
                  <c:v>90</c:v>
                </c:pt>
                <c:pt idx="13">
                  <c:v>96</c:v>
                </c:pt>
                <c:pt idx="14">
                  <c:v>100</c:v>
                </c:pt>
                <c:pt idx="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0-4442-8225-AA8F8D4938C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1981</c:v>
                </c:pt>
                <c:pt idx="4">
                  <c:v>1982</c:v>
                </c:pt>
                <c:pt idx="8">
                  <c:v>1983</c:v>
                </c:pt>
                <c:pt idx="12">
                  <c:v>1984</c:v>
                </c:pt>
              </c:numCache>
            </c:num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0</c:v>
                </c:pt>
                <c:pt idx="1">
                  <c:v>80</c:v>
                </c:pt>
                <c:pt idx="2">
                  <c:v>78</c:v>
                </c:pt>
                <c:pt idx="3">
                  <c:v>83</c:v>
                </c:pt>
                <c:pt idx="4">
                  <c:v>85</c:v>
                </c:pt>
                <c:pt idx="5">
                  <c:v>84</c:v>
                </c:pt>
                <c:pt idx="6">
                  <c:v>88</c:v>
                </c:pt>
                <c:pt idx="7">
                  <c:v>90</c:v>
                </c:pt>
                <c:pt idx="8">
                  <c:v>89</c:v>
                </c:pt>
                <c:pt idx="9">
                  <c:v>86</c:v>
                </c:pt>
                <c:pt idx="10">
                  <c:v>91</c:v>
                </c:pt>
                <c:pt idx="11">
                  <c:v>94</c:v>
                </c:pt>
                <c:pt idx="12">
                  <c:v>96</c:v>
                </c:pt>
                <c:pt idx="13">
                  <c:v>90</c:v>
                </c:pt>
                <c:pt idx="14">
                  <c:v>96</c:v>
                </c:pt>
                <c:pt idx="15">
                  <c:v>100</c:v>
                </c:pt>
                <c:pt idx="1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00-4442-8225-AA8F8D4938C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1981</c:v>
                </c:pt>
                <c:pt idx="4">
                  <c:v>1982</c:v>
                </c:pt>
                <c:pt idx="8">
                  <c:v>1983</c:v>
                </c:pt>
                <c:pt idx="12">
                  <c:v>1984</c:v>
                </c:pt>
              </c:numCache>
            </c:num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0</c:v>
                </c:pt>
                <c:pt idx="1">
                  <c:v>-2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4</c:v>
                </c:pt>
                <c:pt idx="6">
                  <c:v>2</c:v>
                </c:pt>
                <c:pt idx="7">
                  <c:v>-1</c:v>
                </c:pt>
                <c:pt idx="8">
                  <c:v>-3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-6</c:v>
                </c:pt>
                <c:pt idx="13">
                  <c:v>6</c:v>
                </c:pt>
                <c:pt idx="14">
                  <c:v>4</c:v>
                </c:pt>
                <c:pt idx="15">
                  <c:v>-3</c:v>
                </c:pt>
                <c:pt idx="16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00-4442-8225-AA8F8D4938C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1981</c:v>
                </c:pt>
                <c:pt idx="4">
                  <c:v>1982</c:v>
                </c:pt>
                <c:pt idx="8">
                  <c:v>1983</c:v>
                </c:pt>
                <c:pt idx="12">
                  <c:v>1984</c:v>
                </c:pt>
              </c:numCache>
            </c:numRef>
          </c:cat>
          <c:val>
            <c:numRef>
              <c:f>Sheet1!$G$2:$G$18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25</c:v>
                </c:pt>
                <c:pt idx="3">
                  <c:v>4</c:v>
                </c:pt>
                <c:pt idx="4">
                  <c:v>1</c:v>
                </c:pt>
                <c:pt idx="5">
                  <c:v>16</c:v>
                </c:pt>
                <c:pt idx="6">
                  <c:v>4</c:v>
                </c:pt>
                <c:pt idx="7">
                  <c:v>1</c:v>
                </c:pt>
                <c:pt idx="8">
                  <c:v>9</c:v>
                </c:pt>
                <c:pt idx="9">
                  <c:v>25</c:v>
                </c:pt>
                <c:pt idx="10">
                  <c:v>9</c:v>
                </c:pt>
                <c:pt idx="11">
                  <c:v>4</c:v>
                </c:pt>
                <c:pt idx="12">
                  <c:v>36</c:v>
                </c:pt>
                <c:pt idx="13">
                  <c:v>36</c:v>
                </c:pt>
                <c:pt idx="14">
                  <c:v>16</c:v>
                </c:pt>
                <c:pt idx="15">
                  <c:v>9</c:v>
                </c:pt>
                <c:pt idx="16">
                  <c:v>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00-4442-8225-AA8F8D4938C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MAPE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1981</c:v>
                </c:pt>
                <c:pt idx="4">
                  <c:v>1982</c:v>
                </c:pt>
                <c:pt idx="8">
                  <c:v>1983</c:v>
                </c:pt>
                <c:pt idx="12">
                  <c:v>1984</c:v>
                </c:pt>
              </c:numCache>
            </c:numRef>
          </c:cat>
          <c:val>
            <c:numRef>
              <c:f>Sheet1!$H$2:$H$18</c:f>
              <c:numCache>
                <c:formatCode>General</c:formatCode>
                <c:ptCount val="17"/>
                <c:pt idx="0">
                  <c:v>1</c:v>
                </c:pt>
                <c:pt idx="1">
                  <c:v>2.564102564102564E-2</c:v>
                </c:pt>
                <c:pt idx="2">
                  <c:v>6.0240963855421686E-2</c:v>
                </c:pt>
                <c:pt idx="3">
                  <c:v>2.3529411764705882E-2</c:v>
                </c:pt>
                <c:pt idx="4">
                  <c:v>1.1904761904761904E-2</c:v>
                </c:pt>
                <c:pt idx="5">
                  <c:v>4.5454545454545456E-2</c:v>
                </c:pt>
                <c:pt idx="6">
                  <c:v>2.2222222222222223E-2</c:v>
                </c:pt>
                <c:pt idx="7">
                  <c:v>1.1235955056179775E-2</c:v>
                </c:pt>
                <c:pt idx="8">
                  <c:v>3.4883720930232558E-2</c:v>
                </c:pt>
                <c:pt idx="9">
                  <c:v>5.4945054945054944E-2</c:v>
                </c:pt>
                <c:pt idx="10">
                  <c:v>3.1914893617021274E-2</c:v>
                </c:pt>
                <c:pt idx="11">
                  <c:v>2.0833333333333332E-2</c:v>
                </c:pt>
                <c:pt idx="12">
                  <c:v>6.6666666666666666E-2</c:v>
                </c:pt>
                <c:pt idx="13">
                  <c:v>6.25E-2</c:v>
                </c:pt>
                <c:pt idx="14">
                  <c:v>0.04</c:v>
                </c:pt>
                <c:pt idx="15">
                  <c:v>3.0927835051546393E-2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00-4442-8225-AA8F8D493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962703"/>
        <c:axId val="1990959823"/>
      </c:lineChart>
      <c:catAx>
        <c:axId val="199096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59823"/>
        <c:crosses val="autoZero"/>
        <c:auto val="1"/>
        <c:lblAlgn val="ctr"/>
        <c:lblOffset val="100"/>
        <c:noMultiLvlLbl val="0"/>
      </c:catAx>
      <c:valAx>
        <c:axId val="19909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21</xdr:row>
      <xdr:rowOff>57150</xdr:rowOff>
    </xdr:from>
    <xdr:to>
      <xdr:col>4</xdr:col>
      <xdr:colOff>662940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D0C89-B6CF-5F29-3B93-3C7CC5C91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6E28E3-F98D-42C6-844C-31D01F9065B6}" name="Table1" displayName="Table1" ref="A1:H18" totalsRowShown="0" headerRowDxfId="19" dataDxfId="18" tableBorderDxfId="17">
  <autoFilter ref="A1:H18" xr:uid="{036E28E3-F98D-42C6-844C-31D01F9065B6}"/>
  <tableColumns count="8">
    <tableColumn id="1" xr3:uid="{65115925-117C-4E36-BC62-BEC69D441BEC}" name="Tahun " dataDxfId="16"/>
    <tableColumn id="2" xr3:uid="{5227C778-4138-405F-A36C-C339B5DB41AB}" name="Kuartal" dataDxfId="15"/>
    <tableColumn id="3" xr3:uid="{E4639883-11F0-4775-8D7C-977D44756027}" name="t" dataDxfId="14"/>
    <tableColumn id="4" xr3:uid="{823200D1-E709-4297-91F1-CD484E902EFE}" name="Penjualan (dalam unit) Y" dataDxfId="13"/>
    <tableColumn id="5" xr3:uid="{E0CFEA63-C331-4C0D-BD0A-FFBFFE852131}" name="Forecast"/>
    <tableColumn id="6" xr3:uid="{3EB7FE89-39B6-48F4-BC09-172572D657D5}" name="Eror" dataDxfId="12">
      <calculatedColumnFormula>D2-Table1[[#This Row],[Forecast]]</calculatedColumnFormula>
    </tableColumn>
    <tableColumn id="7" xr3:uid="{ABD6F4CB-0931-49F5-A82F-112CF1DF10A4}" name="MSE" dataDxfId="11">
      <calculatedColumnFormula>AVERAGE(Table1[[#This Row],[Eror]]^2)</calculatedColumnFormula>
    </tableColumn>
    <tableColumn id="8" xr3:uid="{A1160121-CACC-4D68-9C86-A4F1FFC315F0}" name="MAPE" dataDxfId="10">
      <calculatedColumnFormula>ABS((D2-E2)/D2)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06619F-D2AB-4992-A839-70BFF232890B}" name="Table13" displayName="Table13" ref="J1:Q18" totalsRowShown="0" headerRowDxfId="9" dataDxfId="8" tableBorderDxfId="7">
  <autoFilter ref="J1:Q18" xr:uid="{C106619F-D2AB-4992-A839-70BFF232890B}"/>
  <tableColumns count="8">
    <tableColumn id="1" xr3:uid="{7F7E1518-6266-4458-BB1F-EF9110561D52}" name="Tahun " dataDxfId="6"/>
    <tableColumn id="2" xr3:uid="{FEDD8B16-A4BA-479B-A0C8-C2B318E48B3F}" name="Kuartal" dataDxfId="5"/>
    <tableColumn id="3" xr3:uid="{8F881F53-0E2A-418B-BF03-9A83FD5FAB48}" name="t" dataDxfId="4"/>
    <tableColumn id="4" xr3:uid="{7FCE6225-79D7-4041-8C02-490502DD0FD7}" name="Penjualan (dalam unit) Y" dataDxfId="3"/>
    <tableColumn id="5" xr3:uid="{37036BD8-8A93-47F5-A20A-EE7230DFAA03}" name="Forecast"/>
    <tableColumn id="6" xr3:uid="{DC02CE26-5A13-4830-B048-FB006732EDD6}" name="Eror" dataDxfId="2">
      <calculatedColumnFormula>M2-Table13[[#This Row],[Forecast]]</calculatedColumnFormula>
    </tableColumn>
    <tableColumn id="7" xr3:uid="{4FA117C5-58DD-4C2B-AAD3-6EC9269DFA2B}" name="MSE" dataDxfId="1">
      <calculatedColumnFormula>AVERAGE(Table13[[#This Row],[Eror]]^2)</calculatedColumnFormula>
    </tableColumn>
    <tableColumn id="8" xr3:uid="{577DCFE2-A82C-4839-AE45-78440CB45599}" name="MAPE" dataDxfId="0">
      <calculatedColumnFormula>ABS((M2-N2)/M2)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BD21-54B1-4A0B-89A6-5CE2A287CE57}">
  <dimension ref="A1:X18"/>
  <sheetViews>
    <sheetView tabSelected="1" topLeftCell="F1" zoomScale="80" workbookViewId="0">
      <selection activeCell="X1" sqref="X1"/>
    </sheetView>
  </sheetViews>
  <sheetFormatPr defaultRowHeight="14.4" x14ac:dyDescent="0.3"/>
  <cols>
    <col min="1" max="1" width="11.109375" customWidth="1"/>
    <col min="2" max="2" width="13.88671875" customWidth="1"/>
    <col min="4" max="4" width="25.6640625" customWidth="1"/>
    <col min="5" max="5" width="13.33203125" customWidth="1"/>
    <col min="6" max="6" width="15.21875" customWidth="1"/>
    <col min="7" max="7" width="11.109375" customWidth="1"/>
    <col min="8" max="8" width="11.88671875" customWidth="1"/>
    <col min="11" max="12" width="12.88671875" customWidth="1"/>
    <col min="13" max="13" width="27" customWidth="1"/>
    <col min="14" max="14" width="13.6640625" customWidth="1"/>
    <col min="16" max="16" width="10.5546875" customWidth="1"/>
    <col min="17" max="17" width="12.33203125" customWidth="1"/>
  </cols>
  <sheetData>
    <row r="1" spans="1:24" x14ac:dyDescent="0.3">
      <c r="A1" s="4" t="s">
        <v>0</v>
      </c>
      <c r="B1" s="5" t="s">
        <v>3</v>
      </c>
      <c r="C1" s="5" t="s">
        <v>4</v>
      </c>
      <c r="D1" s="5" t="s">
        <v>2</v>
      </c>
      <c r="E1" s="6" t="s">
        <v>5</v>
      </c>
      <c r="F1" s="6" t="s">
        <v>11</v>
      </c>
      <c r="G1" s="6" t="s">
        <v>12</v>
      </c>
      <c r="H1" s="6" t="s">
        <v>13</v>
      </c>
      <c r="J1" s="4" t="s">
        <v>0</v>
      </c>
      <c r="K1" s="5" t="s">
        <v>3</v>
      </c>
      <c r="L1" s="5" t="s">
        <v>4</v>
      </c>
      <c r="M1" s="5" t="s">
        <v>2</v>
      </c>
      <c r="N1" s="6" t="s">
        <v>5</v>
      </c>
      <c r="O1" s="6" t="s">
        <v>11</v>
      </c>
      <c r="P1" s="6" t="s">
        <v>12</v>
      </c>
      <c r="Q1" s="6" t="s">
        <v>13</v>
      </c>
      <c r="S1" t="s">
        <v>14</v>
      </c>
      <c r="T1" t="s">
        <v>3</v>
      </c>
      <c r="U1" t="s">
        <v>1</v>
      </c>
      <c r="V1" t="s">
        <v>4</v>
      </c>
      <c r="W1" t="s">
        <v>15</v>
      </c>
      <c r="X1" t="s">
        <v>16</v>
      </c>
    </row>
    <row r="2" spans="1:24" x14ac:dyDescent="0.3">
      <c r="A2" s="3">
        <v>1981</v>
      </c>
      <c r="B2" s="2">
        <v>1</v>
      </c>
      <c r="C2" s="2">
        <v>1</v>
      </c>
      <c r="D2" s="2">
        <v>80</v>
      </c>
      <c r="E2">
        <v>0</v>
      </c>
      <c r="F2" s="7">
        <v>0</v>
      </c>
      <c r="G2" s="7">
        <f>AVERAGE(Table1[[#This Row],[Eror]]^2)</f>
        <v>0</v>
      </c>
      <c r="H2" s="1">
        <f t="shared" ref="H2:H18" si="0">ABS((D2-E2)/D2)</f>
        <v>1</v>
      </c>
      <c r="J2" s="3">
        <v>2019</v>
      </c>
      <c r="K2" s="2">
        <v>1</v>
      </c>
      <c r="L2" s="2">
        <v>1</v>
      </c>
      <c r="M2" s="2">
        <v>80</v>
      </c>
      <c r="N2">
        <v>0</v>
      </c>
      <c r="O2" s="7">
        <v>0</v>
      </c>
      <c r="P2" s="7">
        <f>AVERAGE(Table13[[#This Row],[Eror]]^2)</f>
        <v>0</v>
      </c>
      <c r="Q2" s="1">
        <f t="shared" ref="Q2:Q18" si="1">ABS((M2-N2)/M2)</f>
        <v>1</v>
      </c>
    </row>
    <row r="3" spans="1:24" x14ac:dyDescent="0.3">
      <c r="A3" s="3"/>
      <c r="B3" s="2">
        <v>2</v>
      </c>
      <c r="C3" s="2">
        <v>2</v>
      </c>
      <c r="D3" s="2">
        <v>78</v>
      </c>
      <c r="E3" s="2">
        <v>80</v>
      </c>
      <c r="F3" s="2">
        <f>D3-Table1[[#This Row],[Forecast]]</f>
        <v>-2</v>
      </c>
      <c r="G3" s="2">
        <f>AVERAGE(Table1[[#This Row],[Eror]]^2)</f>
        <v>4</v>
      </c>
      <c r="H3" s="1">
        <f>ABS((D3-E3)/D3)</f>
        <v>2.564102564102564E-2</v>
      </c>
      <c r="J3" s="3"/>
      <c r="K3" s="2">
        <v>2</v>
      </c>
      <c r="L3" s="2">
        <v>2</v>
      </c>
      <c r="M3" s="2">
        <v>78</v>
      </c>
      <c r="N3" s="2">
        <v>80</v>
      </c>
      <c r="O3" s="2">
        <f>M3-Table13[[#This Row],[Forecast]]</f>
        <v>-2</v>
      </c>
      <c r="P3" s="2">
        <f>AVERAGE(Table13[[#This Row],[Eror]]^2)</f>
        <v>4</v>
      </c>
      <c r="Q3" s="1">
        <f t="shared" si="1"/>
        <v>2.564102564102564E-2</v>
      </c>
    </row>
    <row r="4" spans="1:24" x14ac:dyDescent="0.3">
      <c r="A4" s="3"/>
      <c r="B4" s="2">
        <v>3</v>
      </c>
      <c r="C4" s="2">
        <v>3</v>
      </c>
      <c r="D4" s="2">
        <v>83</v>
      </c>
      <c r="E4" s="2">
        <v>78</v>
      </c>
      <c r="F4" s="2">
        <f>D4-Table1[[#This Row],[Forecast]]</f>
        <v>5</v>
      </c>
      <c r="G4" s="2">
        <f>AVERAGE(Table1[[#This Row],[Eror]]^2)</f>
        <v>25</v>
      </c>
      <c r="H4" s="1">
        <f t="shared" si="0"/>
        <v>6.0240963855421686E-2</v>
      </c>
      <c r="J4" s="3"/>
      <c r="K4" s="2">
        <v>3</v>
      </c>
      <c r="L4" s="2">
        <v>3</v>
      </c>
      <c r="M4" s="2">
        <v>83</v>
      </c>
      <c r="N4" s="2">
        <v>78</v>
      </c>
      <c r="O4" s="2">
        <f>M4-Table13[[#This Row],[Forecast]]</f>
        <v>5</v>
      </c>
      <c r="P4" s="2">
        <f>AVERAGE(Table13[[#This Row],[Eror]]^2)</f>
        <v>25</v>
      </c>
      <c r="Q4" s="1">
        <f t="shared" si="1"/>
        <v>6.0240963855421686E-2</v>
      </c>
    </row>
    <row r="5" spans="1:24" x14ac:dyDescent="0.3">
      <c r="A5" s="3"/>
      <c r="B5" s="2">
        <v>4</v>
      </c>
      <c r="C5" s="2">
        <v>4</v>
      </c>
      <c r="D5" s="2">
        <v>85</v>
      </c>
      <c r="E5" s="2">
        <v>83</v>
      </c>
      <c r="F5" s="2">
        <f>D5-Table1[[#This Row],[Forecast]]</f>
        <v>2</v>
      </c>
      <c r="G5" s="2">
        <f>AVERAGE(Table1[[#This Row],[Eror]]^2)</f>
        <v>4</v>
      </c>
      <c r="H5" s="1">
        <f t="shared" si="0"/>
        <v>2.3529411764705882E-2</v>
      </c>
      <c r="J5" s="3"/>
      <c r="K5" s="2">
        <v>4</v>
      </c>
      <c r="L5" s="2">
        <v>4</v>
      </c>
      <c r="M5" s="2">
        <v>85</v>
      </c>
      <c r="N5" s="2">
        <v>83</v>
      </c>
      <c r="O5" s="2">
        <f>M5-Table13[[#This Row],[Forecast]]</f>
        <v>2</v>
      </c>
      <c r="P5" s="2">
        <f>AVERAGE(Table13[[#This Row],[Eror]]^2)</f>
        <v>4</v>
      </c>
      <c r="Q5" s="1">
        <f t="shared" si="1"/>
        <v>2.3529411764705882E-2</v>
      </c>
    </row>
    <row r="6" spans="1:24" x14ac:dyDescent="0.3">
      <c r="A6" s="3">
        <v>1982</v>
      </c>
      <c r="B6" s="2">
        <v>1</v>
      </c>
      <c r="C6" s="2">
        <v>5</v>
      </c>
      <c r="D6" s="2">
        <v>84</v>
      </c>
      <c r="E6" s="2">
        <v>85</v>
      </c>
      <c r="F6" s="2">
        <f>D6-Table1[[#This Row],[Forecast]]</f>
        <v>-1</v>
      </c>
      <c r="G6" s="2">
        <f>AVERAGE(Table1[[#This Row],[Eror]]^2)</f>
        <v>1</v>
      </c>
      <c r="H6" s="1">
        <f t="shared" si="0"/>
        <v>1.1904761904761904E-2</v>
      </c>
      <c r="J6" s="3">
        <v>2020</v>
      </c>
      <c r="K6" s="2">
        <v>1</v>
      </c>
      <c r="L6" s="2">
        <v>5</v>
      </c>
      <c r="M6" s="2">
        <v>84</v>
      </c>
      <c r="N6" s="2">
        <v>85</v>
      </c>
      <c r="O6" s="2">
        <f>M6-Table13[[#This Row],[Forecast]]</f>
        <v>-1</v>
      </c>
      <c r="P6" s="2">
        <f>AVERAGE(Table13[[#This Row],[Eror]]^2)</f>
        <v>1</v>
      </c>
      <c r="Q6" s="1">
        <f t="shared" si="1"/>
        <v>1.1904761904761904E-2</v>
      </c>
    </row>
    <row r="7" spans="1:24" x14ac:dyDescent="0.3">
      <c r="A7" s="3"/>
      <c r="B7" s="2">
        <v>2</v>
      </c>
      <c r="C7" s="2">
        <v>6</v>
      </c>
      <c r="D7" s="2">
        <v>88</v>
      </c>
      <c r="E7" s="2">
        <v>84</v>
      </c>
      <c r="F7" s="2">
        <f>D7-Table1[[#This Row],[Forecast]]</f>
        <v>4</v>
      </c>
      <c r="G7" s="2">
        <f>AVERAGE(Table1[[#This Row],[Eror]]^2)</f>
        <v>16</v>
      </c>
      <c r="H7" s="1">
        <f t="shared" si="0"/>
        <v>4.5454545454545456E-2</v>
      </c>
      <c r="J7" s="3"/>
      <c r="K7" s="2">
        <v>2</v>
      </c>
      <c r="L7" s="2">
        <v>6</v>
      </c>
      <c r="M7" s="2">
        <v>88</v>
      </c>
      <c r="N7" s="2">
        <v>84</v>
      </c>
      <c r="O7" s="2">
        <f>M7-Table13[[#This Row],[Forecast]]</f>
        <v>4</v>
      </c>
      <c r="P7" s="2">
        <f>AVERAGE(Table13[[#This Row],[Eror]]^2)</f>
        <v>16</v>
      </c>
      <c r="Q7" s="1">
        <f t="shared" si="1"/>
        <v>4.5454545454545456E-2</v>
      </c>
    </row>
    <row r="8" spans="1:24" x14ac:dyDescent="0.3">
      <c r="A8" s="3"/>
      <c r="B8" s="2">
        <v>3</v>
      </c>
      <c r="C8" s="2">
        <v>7</v>
      </c>
      <c r="D8" s="2">
        <v>90</v>
      </c>
      <c r="E8" s="2">
        <v>88</v>
      </c>
      <c r="F8" s="2">
        <f>D8-Table1[[#This Row],[Forecast]]</f>
        <v>2</v>
      </c>
      <c r="G8" s="2">
        <f>AVERAGE(Table1[[#This Row],[Eror]]^2)</f>
        <v>4</v>
      </c>
      <c r="H8" s="1">
        <f t="shared" si="0"/>
        <v>2.2222222222222223E-2</v>
      </c>
      <c r="J8" s="3"/>
      <c r="K8" s="2">
        <v>3</v>
      </c>
      <c r="L8" s="2">
        <v>7</v>
      </c>
      <c r="M8" s="2">
        <v>90</v>
      </c>
      <c r="N8" s="2">
        <v>88</v>
      </c>
      <c r="O8" s="2">
        <f>M8-Table13[[#This Row],[Forecast]]</f>
        <v>2</v>
      </c>
      <c r="P8" s="2">
        <f>AVERAGE(Table13[[#This Row],[Eror]]^2)</f>
        <v>4</v>
      </c>
      <c r="Q8" s="1">
        <f t="shared" si="1"/>
        <v>2.2222222222222223E-2</v>
      </c>
    </row>
    <row r="9" spans="1:24" x14ac:dyDescent="0.3">
      <c r="A9" s="3"/>
      <c r="B9" s="2">
        <v>4</v>
      </c>
      <c r="C9" s="2">
        <v>8</v>
      </c>
      <c r="D9" s="2">
        <v>89</v>
      </c>
      <c r="E9" s="2">
        <v>90</v>
      </c>
      <c r="F9" s="2">
        <f>D9-Table1[[#This Row],[Forecast]]</f>
        <v>-1</v>
      </c>
      <c r="G9" s="2">
        <f>AVERAGE(Table1[[#This Row],[Eror]]^2)</f>
        <v>1</v>
      </c>
      <c r="H9" s="1">
        <f t="shared" si="0"/>
        <v>1.1235955056179775E-2</v>
      </c>
      <c r="J9" s="3"/>
      <c r="K9" s="2">
        <v>4</v>
      </c>
      <c r="L9" s="2">
        <v>8</v>
      </c>
      <c r="M9" s="2">
        <v>89</v>
      </c>
      <c r="N9" s="2">
        <v>90</v>
      </c>
      <c r="O9" s="2">
        <f>M9-Table13[[#This Row],[Forecast]]</f>
        <v>-1</v>
      </c>
      <c r="P9" s="2">
        <f>AVERAGE(Table13[[#This Row],[Eror]]^2)</f>
        <v>1</v>
      </c>
      <c r="Q9" s="1">
        <f t="shared" si="1"/>
        <v>1.1235955056179775E-2</v>
      </c>
    </row>
    <row r="10" spans="1:24" x14ac:dyDescent="0.3">
      <c r="A10" s="3">
        <v>1983</v>
      </c>
      <c r="B10" s="2">
        <v>1</v>
      </c>
      <c r="C10" s="2">
        <v>9</v>
      </c>
      <c r="D10" s="2">
        <v>86</v>
      </c>
      <c r="E10" s="2">
        <v>89</v>
      </c>
      <c r="F10" s="2">
        <f>D10-Table1[[#This Row],[Forecast]]</f>
        <v>-3</v>
      </c>
      <c r="G10" s="2">
        <f>AVERAGE(Table1[[#This Row],[Eror]]^2)</f>
        <v>9</v>
      </c>
      <c r="H10" s="1">
        <f t="shared" si="0"/>
        <v>3.4883720930232558E-2</v>
      </c>
      <c r="J10" s="3">
        <v>2021</v>
      </c>
      <c r="K10" s="2">
        <v>1</v>
      </c>
      <c r="L10" s="2">
        <v>9</v>
      </c>
      <c r="M10" s="2">
        <v>86</v>
      </c>
      <c r="N10" s="2">
        <v>89</v>
      </c>
      <c r="O10" s="2">
        <f>M10-Table13[[#This Row],[Forecast]]</f>
        <v>-3</v>
      </c>
      <c r="P10" s="2">
        <f>AVERAGE(Table13[[#This Row],[Eror]]^2)</f>
        <v>9</v>
      </c>
      <c r="Q10" s="1">
        <f t="shared" si="1"/>
        <v>3.4883720930232558E-2</v>
      </c>
    </row>
    <row r="11" spans="1:24" x14ac:dyDescent="0.3">
      <c r="A11" s="3"/>
      <c r="B11" s="2">
        <v>2</v>
      </c>
      <c r="C11" s="2">
        <v>10</v>
      </c>
      <c r="D11" s="2">
        <v>91</v>
      </c>
      <c r="E11" s="2">
        <v>86</v>
      </c>
      <c r="F11" s="2">
        <f>D11-Table1[[#This Row],[Forecast]]</f>
        <v>5</v>
      </c>
      <c r="G11" s="2">
        <f>AVERAGE(Table1[[#This Row],[Eror]]^2)</f>
        <v>25</v>
      </c>
      <c r="H11" s="1">
        <f t="shared" si="0"/>
        <v>5.4945054945054944E-2</v>
      </c>
      <c r="J11" s="3"/>
      <c r="K11" s="2">
        <v>2</v>
      </c>
      <c r="L11" s="2">
        <v>10</v>
      </c>
      <c r="M11" s="2">
        <v>91</v>
      </c>
      <c r="N11" s="2">
        <v>86</v>
      </c>
      <c r="O11" s="2">
        <f>M11-Table13[[#This Row],[Forecast]]</f>
        <v>5</v>
      </c>
      <c r="P11" s="2">
        <f>AVERAGE(Table13[[#This Row],[Eror]]^2)</f>
        <v>25</v>
      </c>
      <c r="Q11" s="1">
        <f t="shared" si="1"/>
        <v>5.4945054945054944E-2</v>
      </c>
    </row>
    <row r="12" spans="1:24" x14ac:dyDescent="0.3">
      <c r="A12" s="3"/>
      <c r="B12" s="2">
        <v>3</v>
      </c>
      <c r="C12" s="2">
        <v>11</v>
      </c>
      <c r="D12" s="2">
        <v>94</v>
      </c>
      <c r="E12" s="2">
        <v>91</v>
      </c>
      <c r="F12" s="2">
        <f>D12-Table1[[#This Row],[Forecast]]</f>
        <v>3</v>
      </c>
      <c r="G12" s="2">
        <f>AVERAGE(Table1[[#This Row],[Eror]]^2)</f>
        <v>9</v>
      </c>
      <c r="H12" s="1">
        <f t="shared" si="0"/>
        <v>3.1914893617021274E-2</v>
      </c>
      <c r="J12" s="3"/>
      <c r="K12" s="2">
        <v>3</v>
      </c>
      <c r="L12" s="2">
        <v>11</v>
      </c>
      <c r="M12" s="2">
        <v>94</v>
      </c>
      <c r="N12" s="2">
        <v>91</v>
      </c>
      <c r="O12" s="2">
        <f>M12-Table13[[#This Row],[Forecast]]</f>
        <v>3</v>
      </c>
      <c r="P12" s="2">
        <f>AVERAGE(Table13[[#This Row],[Eror]]^2)</f>
        <v>9</v>
      </c>
      <c r="Q12" s="1">
        <f t="shared" si="1"/>
        <v>3.1914893617021274E-2</v>
      </c>
    </row>
    <row r="13" spans="1:24" x14ac:dyDescent="0.3">
      <c r="A13" s="3"/>
      <c r="B13" s="2">
        <v>4</v>
      </c>
      <c r="C13" s="2">
        <v>12</v>
      </c>
      <c r="D13" s="2">
        <v>96</v>
      </c>
      <c r="E13" s="2">
        <v>94</v>
      </c>
      <c r="F13" s="2">
        <f>D13-Table1[[#This Row],[Forecast]]</f>
        <v>2</v>
      </c>
      <c r="G13" s="2">
        <f>AVERAGE(Table1[[#This Row],[Eror]]^2)</f>
        <v>4</v>
      </c>
      <c r="H13" s="1">
        <f t="shared" si="0"/>
        <v>2.0833333333333332E-2</v>
      </c>
      <c r="J13" s="3"/>
      <c r="K13" s="2">
        <v>4</v>
      </c>
      <c r="L13" s="2">
        <v>12</v>
      </c>
      <c r="M13" s="2">
        <v>96</v>
      </c>
      <c r="N13" s="2">
        <v>94</v>
      </c>
      <c r="O13" s="2">
        <f>M13-Table13[[#This Row],[Forecast]]</f>
        <v>2</v>
      </c>
      <c r="P13" s="2">
        <f>AVERAGE(Table13[[#This Row],[Eror]]^2)</f>
        <v>4</v>
      </c>
      <c r="Q13" s="1">
        <f t="shared" si="1"/>
        <v>2.0833333333333332E-2</v>
      </c>
    </row>
    <row r="14" spans="1:24" x14ac:dyDescent="0.3">
      <c r="A14" s="3">
        <v>1984</v>
      </c>
      <c r="B14" s="2">
        <v>1</v>
      </c>
      <c r="C14" s="2">
        <v>13</v>
      </c>
      <c r="D14" s="2">
        <v>90</v>
      </c>
      <c r="E14" s="2">
        <v>96</v>
      </c>
      <c r="F14" s="2">
        <f>D14-Table1[[#This Row],[Forecast]]</f>
        <v>-6</v>
      </c>
      <c r="G14" s="2">
        <f>AVERAGE(Table1[[#This Row],[Eror]]^2)</f>
        <v>36</v>
      </c>
      <c r="H14" s="1">
        <f t="shared" si="0"/>
        <v>6.6666666666666666E-2</v>
      </c>
      <c r="J14" s="3">
        <v>2022</v>
      </c>
      <c r="K14" s="2">
        <v>1</v>
      </c>
      <c r="L14" s="2">
        <v>13</v>
      </c>
      <c r="M14" s="2">
        <v>90</v>
      </c>
      <c r="N14" s="2">
        <v>96</v>
      </c>
      <c r="O14" s="2">
        <f>M14-Table13[[#This Row],[Forecast]]</f>
        <v>-6</v>
      </c>
      <c r="P14" s="2">
        <f>AVERAGE(Table13[[#This Row],[Eror]]^2)</f>
        <v>36</v>
      </c>
      <c r="Q14" s="1">
        <f t="shared" si="1"/>
        <v>6.6666666666666666E-2</v>
      </c>
    </row>
    <row r="15" spans="1:24" x14ac:dyDescent="0.3">
      <c r="A15" s="3"/>
      <c r="B15" s="2">
        <v>2</v>
      </c>
      <c r="C15" s="2">
        <v>14</v>
      </c>
      <c r="D15" s="2">
        <v>96</v>
      </c>
      <c r="E15" s="2">
        <v>90</v>
      </c>
      <c r="F15" s="2">
        <f>D15-Table1[[#This Row],[Forecast]]</f>
        <v>6</v>
      </c>
      <c r="G15" s="2">
        <f>AVERAGE(Table1[[#This Row],[Eror]]^2)</f>
        <v>36</v>
      </c>
      <c r="H15" s="1">
        <f t="shared" si="0"/>
        <v>6.25E-2</v>
      </c>
      <c r="J15" s="3"/>
      <c r="K15" s="2">
        <v>2</v>
      </c>
      <c r="L15" s="2">
        <v>14</v>
      </c>
      <c r="M15" s="2">
        <v>96</v>
      </c>
      <c r="N15" s="2">
        <v>90</v>
      </c>
      <c r="O15" s="2">
        <f>M15-Table13[[#This Row],[Forecast]]</f>
        <v>6</v>
      </c>
      <c r="P15" s="2">
        <f>AVERAGE(Table13[[#This Row],[Eror]]^2)</f>
        <v>36</v>
      </c>
      <c r="Q15" s="1">
        <f t="shared" si="1"/>
        <v>6.25E-2</v>
      </c>
    </row>
    <row r="16" spans="1:24" x14ac:dyDescent="0.3">
      <c r="A16" s="3"/>
      <c r="B16" s="2">
        <v>3</v>
      </c>
      <c r="C16" s="2">
        <v>15</v>
      </c>
      <c r="D16" s="2">
        <v>100</v>
      </c>
      <c r="E16" s="2">
        <v>96</v>
      </c>
      <c r="F16" s="2">
        <f>D16-Table1[[#This Row],[Forecast]]</f>
        <v>4</v>
      </c>
      <c r="G16" s="2">
        <f>AVERAGE(Table1[[#This Row],[Eror]]^2)</f>
        <v>16</v>
      </c>
      <c r="H16" s="1">
        <f t="shared" si="0"/>
        <v>0.04</v>
      </c>
      <c r="J16" s="3"/>
      <c r="K16" s="2">
        <v>3</v>
      </c>
      <c r="L16" s="2">
        <v>15</v>
      </c>
      <c r="M16" s="2">
        <v>100</v>
      </c>
      <c r="N16" s="2">
        <v>96</v>
      </c>
      <c r="O16" s="2">
        <f>M16-Table13[[#This Row],[Forecast]]</f>
        <v>4</v>
      </c>
      <c r="P16" s="2">
        <f>AVERAGE(Table13[[#This Row],[Eror]]^2)</f>
        <v>16</v>
      </c>
      <c r="Q16" s="1">
        <f t="shared" si="1"/>
        <v>0.04</v>
      </c>
    </row>
    <row r="17" spans="1:17" x14ac:dyDescent="0.3">
      <c r="A17" s="3"/>
      <c r="B17" s="2">
        <v>4</v>
      </c>
      <c r="C17" s="2">
        <v>16</v>
      </c>
      <c r="D17" s="2">
        <v>97</v>
      </c>
      <c r="E17" s="2">
        <v>100</v>
      </c>
      <c r="F17" s="8">
        <f>D17-Table1[[#This Row],[Forecast]]</f>
        <v>-3</v>
      </c>
      <c r="G17" s="8">
        <f>AVERAGE(Table1[[#This Row],[Eror]]^2)</f>
        <v>9</v>
      </c>
      <c r="H17" s="1">
        <f t="shared" si="0"/>
        <v>3.0927835051546393E-2</v>
      </c>
      <c r="J17" s="3"/>
      <c r="K17" s="2">
        <v>4</v>
      </c>
      <c r="L17" s="2">
        <v>16</v>
      </c>
      <c r="M17" s="2">
        <v>97</v>
      </c>
      <c r="N17" s="2">
        <v>100</v>
      </c>
      <c r="O17" s="8">
        <f>M17-Table13[[#This Row],[Forecast]]</f>
        <v>-3</v>
      </c>
      <c r="P17" s="8">
        <f>AVERAGE(Table13[[#This Row],[Eror]]^2)</f>
        <v>9</v>
      </c>
      <c r="Q17" s="1">
        <f t="shared" si="1"/>
        <v>3.0927835051546393E-2</v>
      </c>
    </row>
    <row r="18" spans="1:17" x14ac:dyDescent="0.3">
      <c r="A18" s="9"/>
      <c r="B18" s="8"/>
      <c r="C18" s="8"/>
      <c r="D18" s="8"/>
      <c r="E18" s="10">
        <v>97</v>
      </c>
      <c r="F18" s="11">
        <f>D18-Table1[[#This Row],[Forecast]]</f>
        <v>-97</v>
      </c>
      <c r="G18" s="11">
        <f>AVERAGE(Table1[[#This Row],[Eror]]^2)</f>
        <v>9409</v>
      </c>
      <c r="H18" s="12" t="e">
        <f t="shared" si="0"/>
        <v>#DIV/0!</v>
      </c>
      <c r="J18" s="9"/>
      <c r="K18" s="8"/>
      <c r="L18" s="8"/>
      <c r="M18" s="8"/>
      <c r="N18" s="10">
        <v>97</v>
      </c>
      <c r="O18" s="11">
        <f>M18-Table13[[#This Row],[Forecast]]</f>
        <v>-97</v>
      </c>
      <c r="P18" s="11">
        <f>AVERAGE(Table13[[#This Row],[Eror]]^2)</f>
        <v>9409</v>
      </c>
      <c r="Q18" s="12" t="e">
        <f t="shared" si="1"/>
        <v>#DIV/0!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aisyah180702@outlook.com</dc:creator>
  <cp:lastModifiedBy>aisyah180702@outlook.com</cp:lastModifiedBy>
  <dcterms:created xsi:type="dcterms:W3CDTF">2024-10-01T02:56:47Z</dcterms:created>
  <dcterms:modified xsi:type="dcterms:W3CDTF">2024-10-01T06:46:14Z</dcterms:modified>
</cp:coreProperties>
</file>