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Courses\Capstone\Reports\"/>
    </mc:Choice>
  </mc:AlternateContent>
  <xr:revisionPtr revIDLastSave="0" documentId="8_{140B2427-84F7-4E89-8A36-7899D07B124D}" xr6:coauthVersionLast="47" xr6:coauthVersionMax="47" xr10:uidLastSave="{00000000-0000-0000-0000-000000000000}"/>
  <bookViews>
    <workbookView xWindow="-108" yWindow="-108" windowWidth="23256" windowHeight="12456" xr2:uid="{B17E4500-A51D-4BA0-91AD-B3C361F85A2C}"/>
  </bookViews>
  <sheets>
    <sheet name="Bedroom" sheetId="1" r:id="rId1"/>
    <sheet name="Bathroom" sheetId="2" r:id="rId2"/>
    <sheet name="Children Room" sheetId="4" r:id="rId3"/>
    <sheet name="Closet" sheetId="5" r:id="rId4"/>
    <sheet name="Computer Room" sheetId="6" r:id="rId5"/>
    <sheet name="Dining Room" sheetId="7" r:id="rId6"/>
    <sheet name="Kitchen" sheetId="8" r:id="rId7"/>
    <sheet name="Library" sheetId="9" r:id="rId8"/>
    <sheet name="Living Room" sheetId="10" r:id="rId9"/>
    <sheet name="Staircase" sheetId="12" r:id="rId10"/>
    <sheet name="Waiting Room" sheetId="13" r:id="rId11"/>
    <sheet name="Sheet2" sheetId="3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9" i="12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0" i="7"/>
  <c r="A17" i="7"/>
  <c r="J43" i="7"/>
  <c r="K43" i="7"/>
  <c r="F39" i="7"/>
  <c r="F42" i="5"/>
  <c r="F41" i="5"/>
  <c r="A9" i="5"/>
  <c r="F40" i="5"/>
  <c r="A20" i="12" l="1"/>
  <c r="A21" i="12" s="1"/>
  <c r="A22" i="12" s="1"/>
  <c r="I42" i="2"/>
  <c r="I43" i="2"/>
  <c r="H40" i="2"/>
  <c r="H41" i="2"/>
  <c r="H42" i="2"/>
  <c r="H43" i="2"/>
  <c r="E40" i="2"/>
  <c r="E39" i="2"/>
  <c r="E38" i="2"/>
  <c r="I41" i="2" s="1"/>
  <c r="E37" i="2"/>
  <c r="I40" i="2" s="1"/>
  <c r="E25" i="2"/>
  <c r="I28" i="2" s="1"/>
  <c r="E26" i="2"/>
  <c r="H29" i="2" s="1"/>
  <c r="E27" i="2"/>
  <c r="H30" i="2" s="1"/>
  <c r="E28" i="2"/>
  <c r="I31" i="2" s="1"/>
  <c r="E29" i="2"/>
  <c r="I32" i="2" s="1"/>
  <c r="E30" i="2"/>
  <c r="H33" i="2" s="1"/>
  <c r="E31" i="2"/>
  <c r="E32" i="2"/>
  <c r="I35" i="2" s="1"/>
  <c r="E33" i="2"/>
  <c r="I36" i="2" s="1"/>
  <c r="E34" i="2"/>
  <c r="H37" i="2" s="1"/>
  <c r="E35" i="2"/>
  <c r="I38" i="2" s="1"/>
  <c r="E36" i="2"/>
  <c r="H39" i="2" s="1"/>
  <c r="I34" i="2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I39" i="5"/>
  <c r="M53" i="4"/>
  <c r="M55" i="4"/>
  <c r="L35" i="4"/>
  <c r="L53" i="4"/>
  <c r="L55" i="4"/>
  <c r="H34" i="2"/>
  <c r="H38" i="2"/>
  <c r="I33" i="1"/>
  <c r="I35" i="1"/>
  <c r="I39" i="1"/>
  <c r="I43" i="1"/>
  <c r="I45" i="1"/>
  <c r="I46" i="1"/>
  <c r="H35" i="1"/>
  <c r="H39" i="1"/>
  <c r="H43" i="1"/>
  <c r="H46" i="1"/>
  <c r="F38" i="7"/>
  <c r="K42" i="7" s="1"/>
  <c r="F37" i="7"/>
  <c r="J41" i="7" s="1"/>
  <c r="F36" i="7"/>
  <c r="K40" i="7" s="1"/>
  <c r="F35" i="7"/>
  <c r="K39" i="7" s="1"/>
  <c r="F34" i="7"/>
  <c r="K38" i="7" s="1"/>
  <c r="F33" i="7"/>
  <c r="K37" i="7" s="1"/>
  <c r="F25" i="7"/>
  <c r="J29" i="7" s="1"/>
  <c r="F26" i="7"/>
  <c r="K30" i="7" s="1"/>
  <c r="F27" i="7"/>
  <c r="K31" i="7" s="1"/>
  <c r="F28" i="7"/>
  <c r="J32" i="7" s="1"/>
  <c r="F29" i="7"/>
  <c r="K33" i="7" s="1"/>
  <c r="F30" i="7"/>
  <c r="J34" i="7" s="1"/>
  <c r="F31" i="7"/>
  <c r="K35" i="7" s="1"/>
  <c r="F32" i="7"/>
  <c r="K36" i="7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8" i="7" s="1"/>
  <c r="A19" i="7" s="1"/>
  <c r="A21" i="7" s="1"/>
  <c r="A22" i="7" s="1"/>
  <c r="F33" i="6"/>
  <c r="F32" i="6"/>
  <c r="F31" i="6"/>
  <c r="F30" i="6"/>
  <c r="F25" i="6"/>
  <c r="F26" i="6"/>
  <c r="F27" i="6"/>
  <c r="F28" i="6"/>
  <c r="F29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F39" i="5"/>
  <c r="I42" i="5" s="1"/>
  <c r="F38" i="5"/>
  <c r="J41" i="5" s="1"/>
  <c r="F37" i="5"/>
  <c r="I40" i="5" s="1"/>
  <c r="F36" i="5"/>
  <c r="J39" i="5" s="1"/>
  <c r="F35" i="5"/>
  <c r="I38" i="5" s="1"/>
  <c r="F34" i="5"/>
  <c r="J37" i="5" s="1"/>
  <c r="F33" i="5"/>
  <c r="J36" i="5" s="1"/>
  <c r="F32" i="5"/>
  <c r="I35" i="5" s="1"/>
  <c r="F31" i="5"/>
  <c r="I34" i="5" s="1"/>
  <c r="F30" i="5"/>
  <c r="J33" i="5" s="1"/>
  <c r="F29" i="5"/>
  <c r="J32" i="5" s="1"/>
  <c r="F28" i="5"/>
  <c r="J31" i="5" s="1"/>
  <c r="F27" i="5"/>
  <c r="J30" i="5" s="1"/>
  <c r="F26" i="5"/>
  <c r="J29" i="5" s="1"/>
  <c r="F25" i="5"/>
  <c r="I28" i="5" s="1"/>
  <c r="A7" i="5"/>
  <c r="A8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I53" i="4"/>
  <c r="M56" i="4" s="1"/>
  <c r="I52" i="4"/>
  <c r="I51" i="4"/>
  <c r="M54" i="4" s="1"/>
  <c r="I50" i="4"/>
  <c r="I49" i="4"/>
  <c r="M52" i="4" s="1"/>
  <c r="I48" i="4"/>
  <c r="M51" i="4" s="1"/>
  <c r="I47" i="4"/>
  <c r="M50" i="4" s="1"/>
  <c r="I46" i="4"/>
  <c r="M49" i="4" s="1"/>
  <c r="I45" i="4"/>
  <c r="L48" i="4" s="1"/>
  <c r="I44" i="4"/>
  <c r="L47" i="4" s="1"/>
  <c r="I43" i="4"/>
  <c r="M46" i="4" s="1"/>
  <c r="I42" i="4"/>
  <c r="M45" i="4" s="1"/>
  <c r="I41" i="4"/>
  <c r="L44" i="4" s="1"/>
  <c r="I40" i="4"/>
  <c r="M43" i="4" s="1"/>
  <c r="I39" i="4"/>
  <c r="M42" i="4" s="1"/>
  <c r="I38" i="4"/>
  <c r="M41" i="4" s="1"/>
  <c r="I37" i="4"/>
  <c r="M40" i="4" s="1"/>
  <c r="I36" i="4"/>
  <c r="M39" i="4" s="1"/>
  <c r="I35" i="4"/>
  <c r="M38" i="4" s="1"/>
  <c r="I34" i="4"/>
  <c r="M37" i="4" s="1"/>
  <c r="I33" i="4"/>
  <c r="M36" i="4" s="1"/>
  <c r="I32" i="4"/>
  <c r="M35" i="4" s="1"/>
  <c r="I31" i="4"/>
  <c r="L34" i="4" s="1"/>
  <c r="I30" i="4"/>
  <c r="M33" i="4" s="1"/>
  <c r="I29" i="4"/>
  <c r="M32" i="4" s="1"/>
  <c r="I28" i="4"/>
  <c r="M31" i="4" s="1"/>
  <c r="I27" i="4"/>
  <c r="M30" i="4" s="1"/>
  <c r="I26" i="4"/>
  <c r="M29" i="4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E42" i="1"/>
  <c r="E41" i="1"/>
  <c r="H45" i="1" s="1"/>
  <c r="E40" i="1"/>
  <c r="I44" i="1" s="1"/>
  <c r="E39" i="1"/>
  <c r="E38" i="1"/>
  <c r="H42" i="1" s="1"/>
  <c r="E37" i="1"/>
  <c r="I41" i="1" s="1"/>
  <c r="E36" i="1"/>
  <c r="H40" i="1" s="1"/>
  <c r="E35" i="1"/>
  <c r="E34" i="1"/>
  <c r="H38" i="1" s="1"/>
  <c r="E33" i="1"/>
  <c r="I37" i="1" s="1"/>
  <c r="E32" i="1"/>
  <c r="I36" i="1" s="1"/>
  <c r="E26" i="1"/>
  <c r="H30" i="1" s="1"/>
  <c r="E27" i="1"/>
  <c r="I31" i="1" s="1"/>
  <c r="E28" i="1"/>
  <c r="H32" i="1" s="1"/>
  <c r="E29" i="1"/>
  <c r="H33" i="1" s="1"/>
  <c r="E30" i="1"/>
  <c r="I34" i="1" s="1"/>
  <c r="E31" i="1"/>
  <c r="E25" i="1"/>
  <c r="I29" i="1" s="1"/>
  <c r="A7" i="1"/>
  <c r="A8" i="1" s="1"/>
  <c r="A9" i="1" s="1"/>
  <c r="A10" i="1" s="1"/>
  <c r="A11" i="1" s="1"/>
  <c r="A12" i="1" s="1"/>
  <c r="A13" i="1" s="1"/>
  <c r="A14" i="1" s="1"/>
  <c r="A15" i="1" s="1"/>
  <c r="A17" i="1" s="1"/>
  <c r="A18" i="1" s="1"/>
  <c r="A19" i="1" s="1"/>
  <c r="A20" i="1" s="1"/>
  <c r="A21" i="1" s="1"/>
  <c r="A22" i="1" s="1"/>
  <c r="J31" i="7" l="1"/>
  <c r="K34" i="7"/>
  <c r="J35" i="7"/>
  <c r="J42" i="7"/>
  <c r="J38" i="7"/>
  <c r="J40" i="7"/>
  <c r="J39" i="7"/>
  <c r="J37" i="7"/>
  <c r="K41" i="7"/>
  <c r="J36" i="7"/>
  <c r="K32" i="7"/>
  <c r="J30" i="7"/>
  <c r="J33" i="7"/>
  <c r="K29" i="7"/>
  <c r="I41" i="5"/>
  <c r="J40" i="5"/>
  <c r="J38" i="5"/>
  <c r="I36" i="5"/>
  <c r="J35" i="5"/>
  <c r="I37" i="5"/>
  <c r="J34" i="5"/>
  <c r="I33" i="5"/>
  <c r="I32" i="5"/>
  <c r="J42" i="5"/>
  <c r="I31" i="5"/>
  <c r="I30" i="5"/>
  <c r="I29" i="5"/>
  <c r="J28" i="5"/>
  <c r="L52" i="4"/>
  <c r="L51" i="4"/>
  <c r="L50" i="4"/>
  <c r="L49" i="4"/>
  <c r="L37" i="4"/>
  <c r="M48" i="4"/>
  <c r="L45" i="4"/>
  <c r="M44" i="4"/>
  <c r="L43" i="4"/>
  <c r="L42" i="4"/>
  <c r="L56" i="4"/>
  <c r="M47" i="4"/>
  <c r="L41" i="4"/>
  <c r="L54" i="4"/>
  <c r="L40" i="4"/>
  <c r="L38" i="4"/>
  <c r="L32" i="4"/>
  <c r="L39" i="4"/>
  <c r="L36" i="4"/>
  <c r="L33" i="4"/>
  <c r="L31" i="4"/>
  <c r="M34" i="4"/>
  <c r="L46" i="4"/>
  <c r="L30" i="4"/>
  <c r="L29" i="4"/>
  <c r="H44" i="1"/>
  <c r="H41" i="1"/>
  <c r="H31" i="1"/>
  <c r="I42" i="1"/>
  <c r="I40" i="1"/>
  <c r="I38" i="1"/>
  <c r="H36" i="1"/>
  <c r="I32" i="1"/>
  <c r="H34" i="1"/>
  <c r="H31" i="2"/>
  <c r="H37" i="1"/>
  <c r="I30" i="1"/>
  <c r="H29" i="1"/>
  <c r="I37" i="2"/>
  <c r="H36" i="2"/>
  <c r="H35" i="2"/>
  <c r="H32" i="2"/>
  <c r="I39" i="2"/>
  <c r="I30" i="2"/>
  <c r="H28" i="2"/>
  <c r="I29" i="2"/>
  <c r="I33" i="2"/>
  <c r="J32" i="6"/>
  <c r="I32" i="6"/>
  <c r="J31" i="6"/>
  <c r="I31" i="6"/>
  <c r="J30" i="6"/>
  <c r="I30" i="6"/>
  <c r="J29" i="6"/>
  <c r="I29" i="6"/>
  <c r="J28" i="6"/>
  <c r="I28" i="6"/>
  <c r="J33" i="6"/>
  <c r="I33" i="6"/>
  <c r="J34" i="6"/>
  <c r="I34" i="6"/>
  <c r="J35" i="6"/>
  <c r="I35" i="6"/>
  <c r="J36" i="6"/>
  <c r="I36" i="6"/>
</calcChain>
</file>

<file path=xl/sharedStrings.xml><?xml version="1.0" encoding="utf-8"?>
<sst xmlns="http://schemas.openxmlformats.org/spreadsheetml/2006/main" count="450" uniqueCount="61">
  <si>
    <t>Picture</t>
  </si>
  <si>
    <t>Probability in percentage (According to the highest confidence)</t>
  </si>
  <si>
    <t>Bed</t>
  </si>
  <si>
    <t>Chair</t>
  </si>
  <si>
    <t>Book</t>
  </si>
  <si>
    <t>TV</t>
  </si>
  <si>
    <t>Cat</t>
  </si>
  <si>
    <t>Vase</t>
  </si>
  <si>
    <t>Dog</t>
  </si>
  <si>
    <t>Potted Plant</t>
  </si>
  <si>
    <t>Laptop</t>
  </si>
  <si>
    <t>Couch</t>
  </si>
  <si>
    <t>Table</t>
  </si>
  <si>
    <t>Person</t>
  </si>
  <si>
    <t>Bench</t>
  </si>
  <si>
    <t>Dining Table</t>
  </si>
  <si>
    <t>Teddy Bear</t>
  </si>
  <si>
    <t>Bowl</t>
  </si>
  <si>
    <t>Bottle</t>
  </si>
  <si>
    <t>Cup</t>
  </si>
  <si>
    <t>Objects</t>
  </si>
  <si>
    <t>Probability</t>
  </si>
  <si>
    <t>Facing Door</t>
  </si>
  <si>
    <t>Not Facing the Door</t>
  </si>
  <si>
    <t>Probability when facing the door</t>
  </si>
  <si>
    <t>Probability when not facing the door</t>
  </si>
  <si>
    <t>Toilet</t>
  </si>
  <si>
    <t>Sink</t>
  </si>
  <si>
    <t>Donut</t>
  </si>
  <si>
    <t>Cell Phone</t>
  </si>
  <si>
    <t>Toothbrush</t>
  </si>
  <si>
    <t>Tie</t>
  </si>
  <si>
    <t>Bird</t>
  </si>
  <si>
    <t>Handbag</t>
  </si>
  <si>
    <t xml:space="preserve">Bottle </t>
  </si>
  <si>
    <t>Refrigerator</t>
  </si>
  <si>
    <t>Cake</t>
  </si>
  <si>
    <t>Remote</t>
  </si>
  <si>
    <t>Knife</t>
  </si>
  <si>
    <t>Sports Ball</t>
  </si>
  <si>
    <t>Clock</t>
  </si>
  <si>
    <t>Back Pack</t>
  </si>
  <si>
    <t>Umbrella</t>
  </si>
  <si>
    <t>Kite</t>
  </si>
  <si>
    <t>Suitcase</t>
  </si>
  <si>
    <t>Bag</t>
  </si>
  <si>
    <t>Keyboard</t>
  </si>
  <si>
    <t>Mouse</t>
  </si>
  <si>
    <t>Apple</t>
  </si>
  <si>
    <t>WineGlass</t>
  </si>
  <si>
    <t>Backpack</t>
  </si>
  <si>
    <t>Wine Glass</t>
  </si>
  <si>
    <t>Oven</t>
  </si>
  <si>
    <t>Microwave</t>
  </si>
  <si>
    <t>Plant</t>
  </si>
  <si>
    <t>Orange</t>
  </si>
  <si>
    <t>Spoon</t>
  </si>
  <si>
    <t>Tooth Brush</t>
  </si>
  <si>
    <t>Hand Bag</t>
  </si>
  <si>
    <t>Pizza</t>
  </si>
  <si>
    <t>Bicycle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</si>
</sst>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 applyAlignment="1">
      <alignment horizontal="center"/>
    </xf>
    <xf numFmtId="0" fontId="0" fillId="2" borderId="2" xfId="0" applyFill="1" applyBorder="1"/>
    <xf numFmtId="0" fontId="0" fillId="0" borderId="1" xfId="0" applyBorder="1"/>
    <xf numFmtId="0" fontId="0" fillId="4" borderId="0" xfId="0" applyFill="1"/>
    <xf numFmtId="0" fontId="0" fillId="0" borderId="3" xfId="0" applyBorder="1"/>
    <xf numFmtId="0" fontId="0" fillId="4" borderId="1" xfId="0" applyFill="1" applyBorder="1"/>
    <xf numFmtId="0" fontId="0" fillId="5" borderId="1" xfId="0" applyFill="1" applyBorder="1"/>
    <xf numFmtId="0" fontId="0" fillId="2" borderId="5" xfId="0" applyFill="1" applyBorder="1"/>
    <xf numFmtId="0" fontId="0" fillId="5" borderId="0" xfId="0" applyFill="1"/>
    <xf numFmtId="9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2" borderId="9" xfId="0" applyFill="1" applyBorder="1"/>
    <xf numFmtId="0" fontId="0" fillId="0" borderId="5" xfId="0" applyBorder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1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7BE3-1EB6-45A9-AED9-5458E80B1F69}">
  <sheetPr>
    <tabColor theme="9"/>
  </sheetPr>
  <dimension ref="A1:T46"/>
  <sheetViews>
    <sheetView tabSelected="1" zoomScale="85" zoomScaleNormal="85" workbookViewId="0">
      <selection activeCell="A29" sqref="A29"/>
    </sheetView>
  </sheetViews>
  <sheetFormatPr defaultRowHeight="14.4" x14ac:dyDescent="0.3"/>
  <cols>
    <col min="1" max="1" width="15" customWidth="1"/>
    <col min="2" max="2" width="11.5546875" customWidth="1"/>
    <col min="5" max="5" width="13.33203125" customWidth="1"/>
    <col min="7" max="7" width="11" bestFit="1" customWidth="1"/>
    <col min="8" max="8" width="39.6640625" customWidth="1"/>
    <col min="9" max="9" width="33.109375" customWidth="1"/>
    <col min="15" max="15" width="11.33203125" customWidth="1"/>
    <col min="16" max="16" width="10.5546875" customWidth="1"/>
  </cols>
  <sheetData>
    <row r="1" spans="1:20" x14ac:dyDescent="0.3">
      <c r="A1" s="18" t="s">
        <v>0</v>
      </c>
      <c r="B1" s="19" t="s">
        <v>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20" x14ac:dyDescent="0.3">
      <c r="A2" s="18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8" t="s">
        <v>41</v>
      </c>
    </row>
    <row r="3" spans="1:20" x14ac:dyDescent="0.3">
      <c r="A3" s="3">
        <v>1</v>
      </c>
      <c r="B3" s="3">
        <v>93</v>
      </c>
      <c r="C3" s="3">
        <v>60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</row>
    <row r="4" spans="1:20" x14ac:dyDescent="0.3">
      <c r="A4" s="3">
        <v>2</v>
      </c>
      <c r="B4" s="3">
        <v>89</v>
      </c>
      <c r="C4" s="3">
        <v>90</v>
      </c>
      <c r="D4" s="3">
        <v>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x14ac:dyDescent="0.3">
      <c r="A5" s="3">
        <v>3</v>
      </c>
      <c r="B5" s="3">
        <v>95</v>
      </c>
      <c r="C5" s="3">
        <v>89</v>
      </c>
      <c r="D5" s="3">
        <v>0</v>
      </c>
      <c r="E5" s="3">
        <v>45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x14ac:dyDescent="0.3">
      <c r="A6" s="3">
        <v>4</v>
      </c>
      <c r="B6" s="3">
        <v>95</v>
      </c>
      <c r="C6" s="3">
        <v>94</v>
      </c>
      <c r="D6" s="3">
        <v>0</v>
      </c>
      <c r="E6" s="3">
        <v>0</v>
      </c>
      <c r="F6" s="3">
        <v>0</v>
      </c>
      <c r="G6" s="3">
        <v>56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x14ac:dyDescent="0.3">
      <c r="A7" s="3">
        <f>A6+1</f>
        <v>5</v>
      </c>
      <c r="B7" s="3">
        <v>75</v>
      </c>
      <c r="C7" s="3">
        <v>85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61</v>
      </c>
      <c r="J7" s="3">
        <v>71</v>
      </c>
      <c r="K7" s="3">
        <v>46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x14ac:dyDescent="0.3">
      <c r="A8" s="3">
        <f t="shared" ref="A8:A21" si="0">A7+1</f>
        <v>6</v>
      </c>
      <c r="B8" s="3">
        <v>91</v>
      </c>
      <c r="C8" s="3">
        <v>91</v>
      </c>
      <c r="D8" s="3">
        <v>0</v>
      </c>
      <c r="E8" s="3">
        <v>0</v>
      </c>
      <c r="F8" s="3">
        <v>0</v>
      </c>
      <c r="G8" s="3">
        <v>67</v>
      </c>
      <c r="H8" s="3">
        <v>0</v>
      </c>
      <c r="I8" s="3">
        <v>81</v>
      </c>
      <c r="J8" s="3">
        <v>89</v>
      </c>
      <c r="K8" s="3">
        <v>94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x14ac:dyDescent="0.3">
      <c r="A9" s="3">
        <f t="shared" si="0"/>
        <v>7</v>
      </c>
      <c r="B9" s="3">
        <v>93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x14ac:dyDescent="0.3">
      <c r="A10" s="3">
        <f t="shared" si="0"/>
        <v>8</v>
      </c>
      <c r="B10" s="3">
        <v>85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69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x14ac:dyDescent="0.3">
      <c r="A11" s="3">
        <f t="shared" si="0"/>
        <v>9</v>
      </c>
      <c r="B11" s="3">
        <v>81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62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x14ac:dyDescent="0.3">
      <c r="A12" s="3">
        <f t="shared" si="0"/>
        <v>10</v>
      </c>
      <c r="B12" s="3">
        <v>46</v>
      </c>
      <c r="C12" s="3">
        <v>90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44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x14ac:dyDescent="0.3">
      <c r="A13" s="3">
        <f t="shared" si="0"/>
        <v>11</v>
      </c>
      <c r="B13" s="3">
        <v>82</v>
      </c>
      <c r="C13" s="3">
        <v>0</v>
      </c>
      <c r="D13" s="3">
        <v>0</v>
      </c>
      <c r="E13" s="3">
        <v>0</v>
      </c>
      <c r="F13" s="3">
        <v>0</v>
      </c>
      <c r="G13" s="3">
        <v>65</v>
      </c>
      <c r="H13" s="3">
        <v>0</v>
      </c>
      <c r="I13" s="3">
        <v>73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x14ac:dyDescent="0.3">
      <c r="A14" s="3">
        <f t="shared" si="0"/>
        <v>12</v>
      </c>
      <c r="B14" s="3">
        <v>94</v>
      </c>
      <c r="C14" s="3">
        <v>0</v>
      </c>
      <c r="D14" s="3">
        <v>37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x14ac:dyDescent="0.3">
      <c r="A15" s="3">
        <f t="shared" si="0"/>
        <v>13</v>
      </c>
      <c r="B15" s="3">
        <v>74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x14ac:dyDescent="0.3">
      <c r="A16" s="3">
        <f>A15+1</f>
        <v>14</v>
      </c>
      <c r="B16" s="3">
        <v>98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x14ac:dyDescent="0.3">
      <c r="A17" s="3">
        <f t="shared" si="0"/>
        <v>15</v>
      </c>
      <c r="B17" s="3">
        <v>69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x14ac:dyDescent="0.3">
      <c r="A18" s="3">
        <f t="shared" si="0"/>
        <v>16</v>
      </c>
      <c r="B18" s="3">
        <v>81</v>
      </c>
      <c r="C18" s="3">
        <v>86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x14ac:dyDescent="0.3">
      <c r="A19" s="3">
        <f t="shared" si="0"/>
        <v>17</v>
      </c>
      <c r="B19" s="3">
        <v>0</v>
      </c>
      <c r="C19" s="3">
        <v>94</v>
      </c>
      <c r="D19" s="3">
        <v>44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76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43</v>
      </c>
      <c r="R19" s="3">
        <v>0</v>
      </c>
      <c r="S19" s="3">
        <v>0</v>
      </c>
      <c r="T19" s="3">
        <v>0</v>
      </c>
    </row>
    <row r="20" spans="1:20" x14ac:dyDescent="0.3">
      <c r="A20" s="3">
        <f t="shared" si="0"/>
        <v>18</v>
      </c>
      <c r="B20" s="3">
        <v>94</v>
      </c>
      <c r="C20" s="3">
        <v>79</v>
      </c>
      <c r="D20" s="3">
        <v>0</v>
      </c>
      <c r="E20" s="3">
        <v>0</v>
      </c>
      <c r="F20" s="3">
        <v>0</v>
      </c>
      <c r="G20" s="3">
        <v>33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x14ac:dyDescent="0.3">
      <c r="A21" s="3">
        <f t="shared" si="0"/>
        <v>19</v>
      </c>
      <c r="B21" s="3">
        <v>89</v>
      </c>
      <c r="C21" s="3">
        <v>0</v>
      </c>
      <c r="D21" s="3">
        <v>56</v>
      </c>
      <c r="E21" s="3">
        <v>0</v>
      </c>
      <c r="F21" s="3">
        <v>0</v>
      </c>
      <c r="G21" s="3">
        <v>81</v>
      </c>
      <c r="H21" s="3">
        <v>0</v>
      </c>
      <c r="I21" s="3">
        <v>38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x14ac:dyDescent="0.3">
      <c r="A22" s="3">
        <f>A21+1</f>
        <v>20</v>
      </c>
      <c r="B22" s="3">
        <v>72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4" spans="1:20" x14ac:dyDescent="0.3">
      <c r="D24" s="7" t="s">
        <v>20</v>
      </c>
      <c r="E24" s="7" t="s">
        <v>21</v>
      </c>
      <c r="G24" s="9" t="s">
        <v>22</v>
      </c>
      <c r="H24" s="9" t="s">
        <v>23</v>
      </c>
    </row>
    <row r="25" spans="1:20" x14ac:dyDescent="0.3">
      <c r="D25" s="5" t="s">
        <v>2</v>
      </c>
      <c r="E25" s="3">
        <f>AVERAGE(B3:B22)</f>
        <v>79.8</v>
      </c>
      <c r="G25" s="10">
        <v>0.35</v>
      </c>
      <c r="H25" s="10">
        <v>0.65</v>
      </c>
    </row>
    <row r="26" spans="1:20" x14ac:dyDescent="0.3">
      <c r="D26" s="3" t="s">
        <v>3</v>
      </c>
      <c r="E26" s="3">
        <f>AVERAGE(C3:C22)</f>
        <v>42.9</v>
      </c>
    </row>
    <row r="27" spans="1:20" x14ac:dyDescent="0.3">
      <c r="D27" s="3" t="s">
        <v>4</v>
      </c>
      <c r="E27" s="3">
        <f>AVERAGE(D3:D22)</f>
        <v>8.6</v>
      </c>
    </row>
    <row r="28" spans="1:20" x14ac:dyDescent="0.3">
      <c r="D28" s="3" t="s">
        <v>5</v>
      </c>
      <c r="E28" s="3">
        <f>AVERAGE(E3:E22)</f>
        <v>2.25</v>
      </c>
      <c r="G28" s="9" t="s">
        <v>20</v>
      </c>
      <c r="H28" s="9" t="s">
        <v>24</v>
      </c>
      <c r="I28" s="9" t="s">
        <v>25</v>
      </c>
    </row>
    <row r="29" spans="1:20" x14ac:dyDescent="0.3">
      <c r="C29" s="4"/>
      <c r="D29" s="6" t="s">
        <v>6</v>
      </c>
      <c r="E29" s="6">
        <f>AVERAGE(F3:F22)</f>
        <v>0</v>
      </c>
      <c r="F29" s="4"/>
      <c r="G29" s="5" t="s">
        <v>2</v>
      </c>
      <c r="H29" s="12">
        <f xml:space="preserve"> E25*0.35</f>
        <v>27.929999999999996</v>
      </c>
      <c r="I29" s="11">
        <f>E25*0.65</f>
        <v>51.87</v>
      </c>
      <c r="J29" s="4"/>
      <c r="K29" s="4"/>
      <c r="L29" s="4"/>
      <c r="M29" s="4"/>
      <c r="N29" s="4"/>
    </row>
    <row r="30" spans="1:20" x14ac:dyDescent="0.3">
      <c r="D30" s="3" t="s">
        <v>7</v>
      </c>
      <c r="E30" s="3">
        <f>AVERAGE(G3:G22)</f>
        <v>15.1</v>
      </c>
      <c r="G30" s="3" t="s">
        <v>3</v>
      </c>
      <c r="H30" s="12">
        <f t="shared" ref="H30:H46" si="1" xml:space="preserve"> E26*0.35</f>
        <v>15.014999999999999</v>
      </c>
      <c r="I30" s="11">
        <f t="shared" ref="I30:I46" si="2">E26*0.65</f>
        <v>27.885000000000002</v>
      </c>
    </row>
    <row r="31" spans="1:20" x14ac:dyDescent="0.3">
      <c r="D31" s="3" t="s">
        <v>8</v>
      </c>
      <c r="E31" s="3">
        <f>AVERAGE(H3:H22)</f>
        <v>0</v>
      </c>
      <c r="G31" s="3" t="s">
        <v>4</v>
      </c>
      <c r="H31" s="12">
        <f t="shared" si="1"/>
        <v>3.01</v>
      </c>
      <c r="I31" s="11">
        <f t="shared" si="2"/>
        <v>5.59</v>
      </c>
    </row>
    <row r="32" spans="1:20" x14ac:dyDescent="0.3">
      <c r="D32" s="3" t="s">
        <v>9</v>
      </c>
      <c r="E32" s="3">
        <f>AVERAGE(I3:I22)</f>
        <v>21.4</v>
      </c>
      <c r="G32" s="3" t="s">
        <v>5</v>
      </c>
      <c r="H32" s="12">
        <f t="shared" si="1"/>
        <v>0.78749999999999998</v>
      </c>
      <c r="I32" s="11">
        <f t="shared" si="2"/>
        <v>1.4625000000000001</v>
      </c>
    </row>
    <row r="33" spans="4:9" x14ac:dyDescent="0.3">
      <c r="D33" s="3" t="s">
        <v>10</v>
      </c>
      <c r="E33" s="3">
        <f>AVERAGE(J3:J22)</f>
        <v>8</v>
      </c>
      <c r="G33" s="6" t="s">
        <v>6</v>
      </c>
      <c r="H33" s="12">
        <f t="shared" si="1"/>
        <v>0</v>
      </c>
      <c r="I33" s="11">
        <f t="shared" si="2"/>
        <v>0</v>
      </c>
    </row>
    <row r="34" spans="4:9" x14ac:dyDescent="0.3">
      <c r="D34" s="3" t="s">
        <v>11</v>
      </c>
      <c r="E34" s="3">
        <f>AVERAGE(K3:K22)</f>
        <v>14.3</v>
      </c>
      <c r="G34" s="3" t="s">
        <v>7</v>
      </c>
      <c r="H34" s="12">
        <f t="shared" si="1"/>
        <v>5.2849999999999993</v>
      </c>
      <c r="I34" s="11">
        <f t="shared" si="2"/>
        <v>9.8149999999999995</v>
      </c>
    </row>
    <row r="35" spans="4:9" x14ac:dyDescent="0.3">
      <c r="D35" s="3" t="s">
        <v>12</v>
      </c>
      <c r="E35" s="3">
        <f>AVERAGE(L3:L22)</f>
        <v>0</v>
      </c>
      <c r="G35" s="3" t="s">
        <v>8</v>
      </c>
      <c r="H35" s="12">
        <f t="shared" si="1"/>
        <v>0</v>
      </c>
      <c r="I35" s="11">
        <f t="shared" si="2"/>
        <v>0</v>
      </c>
    </row>
    <row r="36" spans="4:9" x14ac:dyDescent="0.3">
      <c r="D36" s="3" t="s">
        <v>13</v>
      </c>
      <c r="E36" s="3">
        <f>AVERAGE(M3:M22)</f>
        <v>0</v>
      </c>
      <c r="G36" s="3" t="s">
        <v>9</v>
      </c>
      <c r="H36" s="12">
        <f t="shared" si="1"/>
        <v>7.4899999999999993</v>
      </c>
      <c r="I36" s="11">
        <f t="shared" si="2"/>
        <v>13.91</v>
      </c>
    </row>
    <row r="37" spans="4:9" x14ac:dyDescent="0.3">
      <c r="D37" s="3" t="s">
        <v>14</v>
      </c>
      <c r="E37" s="3">
        <f>AVERAGE(N3:N22)</f>
        <v>0</v>
      </c>
      <c r="G37" s="3" t="s">
        <v>10</v>
      </c>
      <c r="H37" s="12">
        <f t="shared" si="1"/>
        <v>2.8</v>
      </c>
      <c r="I37" s="11">
        <f t="shared" si="2"/>
        <v>5.2</v>
      </c>
    </row>
    <row r="38" spans="4:9" x14ac:dyDescent="0.3">
      <c r="D38" s="3" t="s">
        <v>15</v>
      </c>
      <c r="E38" s="3">
        <f>AVERAGE(O3:O22)</f>
        <v>0</v>
      </c>
      <c r="G38" s="3" t="s">
        <v>11</v>
      </c>
      <c r="H38" s="12">
        <f t="shared" si="1"/>
        <v>5.0049999999999999</v>
      </c>
      <c r="I38" s="11">
        <f t="shared" si="2"/>
        <v>9.2949999999999999</v>
      </c>
    </row>
    <row r="39" spans="4:9" x14ac:dyDescent="0.3">
      <c r="D39" s="3" t="s">
        <v>16</v>
      </c>
      <c r="E39" s="3">
        <f>AVERAGE(P3:P22)</f>
        <v>0</v>
      </c>
      <c r="G39" s="3" t="s">
        <v>12</v>
      </c>
      <c r="H39" s="12">
        <f t="shared" si="1"/>
        <v>0</v>
      </c>
      <c r="I39" s="11">
        <f t="shared" si="2"/>
        <v>0</v>
      </c>
    </row>
    <row r="40" spans="4:9" x14ac:dyDescent="0.3">
      <c r="D40" s="3" t="s">
        <v>17</v>
      </c>
      <c r="E40" s="3">
        <f>AVERAGE(Q3:Q22)</f>
        <v>2.15</v>
      </c>
      <c r="G40" s="3" t="s">
        <v>13</v>
      </c>
      <c r="H40" s="12">
        <f t="shared" si="1"/>
        <v>0</v>
      </c>
      <c r="I40" s="11">
        <f t="shared" si="2"/>
        <v>0</v>
      </c>
    </row>
    <row r="41" spans="4:9" x14ac:dyDescent="0.3">
      <c r="D41" s="3" t="s">
        <v>18</v>
      </c>
      <c r="E41" s="3">
        <f>AVERAGE(R3:R22)</f>
        <v>0</v>
      </c>
      <c r="G41" s="3" t="s">
        <v>14</v>
      </c>
      <c r="H41" s="12">
        <f t="shared" si="1"/>
        <v>0</v>
      </c>
      <c r="I41" s="11">
        <f t="shared" si="2"/>
        <v>0</v>
      </c>
    </row>
    <row r="42" spans="4:9" x14ac:dyDescent="0.3">
      <c r="D42" s="3" t="s">
        <v>19</v>
      </c>
      <c r="E42" s="3">
        <f>AVERAGE(S3:S22)</f>
        <v>0</v>
      </c>
      <c r="G42" s="3" t="s">
        <v>15</v>
      </c>
      <c r="H42" s="12">
        <f t="shared" si="1"/>
        <v>0</v>
      </c>
      <c r="I42" s="11">
        <f t="shared" si="2"/>
        <v>0</v>
      </c>
    </row>
    <row r="43" spans="4:9" x14ac:dyDescent="0.3">
      <c r="G43" s="3" t="s">
        <v>16</v>
      </c>
      <c r="H43" s="12">
        <f t="shared" si="1"/>
        <v>0</v>
      </c>
      <c r="I43" s="11">
        <f t="shared" si="2"/>
        <v>0</v>
      </c>
    </row>
    <row r="44" spans="4:9" x14ac:dyDescent="0.3">
      <c r="G44" s="3" t="s">
        <v>17</v>
      </c>
      <c r="H44" s="12">
        <f t="shared" si="1"/>
        <v>0.75249999999999995</v>
      </c>
      <c r="I44" s="11">
        <f t="shared" si="2"/>
        <v>1.3975</v>
      </c>
    </row>
    <row r="45" spans="4:9" x14ac:dyDescent="0.3">
      <c r="G45" s="3" t="s">
        <v>18</v>
      </c>
      <c r="H45" s="12">
        <f t="shared" si="1"/>
        <v>0</v>
      </c>
      <c r="I45" s="11">
        <f t="shared" si="2"/>
        <v>0</v>
      </c>
    </row>
    <row r="46" spans="4:9" x14ac:dyDescent="0.3">
      <c r="G46" s="3" t="s">
        <v>19</v>
      </c>
      <c r="H46" s="12">
        <f t="shared" si="1"/>
        <v>0</v>
      </c>
      <c r="I46" s="11">
        <f t="shared" si="2"/>
        <v>0</v>
      </c>
    </row>
  </sheetData>
  <mergeCells count="2">
    <mergeCell ref="A1:A2"/>
    <mergeCell ref="B1:P1"/>
  </mergeCells>
  <conditionalFormatting sqref="B3:R22">
    <cfRule type="expression" dxfId="12" priority="1">
      <formula>ISBLANK(B3)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F361-83C4-49AB-9240-8C015ECAA412}">
  <sheetPr>
    <tabColor rgb="FF92D050"/>
  </sheetPr>
  <dimension ref="A1:J22"/>
  <sheetViews>
    <sheetView workbookViewId="0">
      <selection activeCell="H9" sqref="H9"/>
    </sheetView>
  </sheetViews>
  <sheetFormatPr defaultRowHeight="14.4" x14ac:dyDescent="0.3"/>
  <sheetData>
    <row r="1" spans="1:10" x14ac:dyDescent="0.3">
      <c r="A1" s="18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</row>
    <row r="2" spans="1:10" x14ac:dyDescent="0.3">
      <c r="A2" s="18"/>
      <c r="B2" s="2" t="s">
        <v>3</v>
      </c>
      <c r="C2" s="2" t="s">
        <v>4</v>
      </c>
      <c r="D2" s="2" t="s">
        <v>5</v>
      </c>
      <c r="E2" s="2" t="s">
        <v>7</v>
      </c>
      <c r="F2" s="2" t="s">
        <v>9</v>
      </c>
      <c r="G2" s="2" t="s">
        <v>38</v>
      </c>
      <c r="H2" s="2" t="s">
        <v>15</v>
      </c>
      <c r="I2" s="2" t="s">
        <v>60</v>
      </c>
      <c r="J2" s="2" t="s">
        <v>18</v>
      </c>
    </row>
    <row r="3" spans="1:10" x14ac:dyDescent="0.3">
      <c r="A3" s="3">
        <v>1</v>
      </c>
      <c r="B3" s="3">
        <v>0</v>
      </c>
      <c r="C3" s="3">
        <v>0</v>
      </c>
      <c r="D3" s="3">
        <v>0</v>
      </c>
      <c r="E3" s="3">
        <v>0</v>
      </c>
      <c r="F3" s="3">
        <v>88</v>
      </c>
      <c r="G3" s="3">
        <v>0</v>
      </c>
      <c r="H3" s="3">
        <v>0</v>
      </c>
      <c r="I3" s="3">
        <v>0</v>
      </c>
      <c r="J3" s="3">
        <v>0</v>
      </c>
    </row>
    <row r="4" spans="1:10" x14ac:dyDescent="0.3">
      <c r="A4" s="3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x14ac:dyDescent="0.3">
      <c r="A5" s="3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x14ac:dyDescent="0.3">
      <c r="A6" s="3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3">
      <c r="A7" s="3">
        <f>A6+1</f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x14ac:dyDescent="0.3">
      <c r="A8" s="3">
        <f t="shared" ref="A8:A21" si="0">A7+1</f>
        <v>6</v>
      </c>
      <c r="B8" s="3">
        <v>0</v>
      </c>
      <c r="C8" s="3">
        <v>0</v>
      </c>
      <c r="D8" s="3">
        <v>0</v>
      </c>
      <c r="E8" s="3">
        <v>0</v>
      </c>
      <c r="F8" s="3">
        <v>30</v>
      </c>
      <c r="G8" s="3">
        <v>0</v>
      </c>
      <c r="H8" s="3">
        <v>43</v>
      </c>
      <c r="I8" s="3">
        <v>0</v>
      </c>
      <c r="J8" s="3">
        <v>0</v>
      </c>
    </row>
    <row r="9" spans="1:10" x14ac:dyDescent="0.3">
      <c r="A9" s="3">
        <f t="shared" si="0"/>
        <v>7</v>
      </c>
      <c r="B9" s="3">
        <v>0</v>
      </c>
      <c r="C9" s="3">
        <v>0</v>
      </c>
      <c r="D9" s="3">
        <v>0</v>
      </c>
      <c r="E9" s="3">
        <v>27</v>
      </c>
      <c r="F9" s="3">
        <v>64</v>
      </c>
      <c r="G9" s="3">
        <v>0</v>
      </c>
      <c r="H9" s="3">
        <v>0</v>
      </c>
      <c r="I9" s="3">
        <v>0</v>
      </c>
      <c r="J9" s="3">
        <v>0</v>
      </c>
    </row>
    <row r="10" spans="1:10" x14ac:dyDescent="0.3">
      <c r="A10" s="3">
        <f t="shared" si="0"/>
        <v>8</v>
      </c>
      <c r="B10" s="3">
        <v>60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3">
      <c r="A11" s="3">
        <f t="shared" si="0"/>
        <v>9</v>
      </c>
      <c r="B11" s="3">
        <v>0</v>
      </c>
      <c r="C11" s="3">
        <v>0</v>
      </c>
      <c r="D11" s="3">
        <v>0</v>
      </c>
      <c r="E11" s="3">
        <v>0</v>
      </c>
      <c r="F11" s="3">
        <v>60</v>
      </c>
      <c r="G11" s="3">
        <v>0</v>
      </c>
      <c r="H11" s="3">
        <v>0</v>
      </c>
      <c r="I11" s="3">
        <v>0</v>
      </c>
      <c r="J11" s="3">
        <v>0</v>
      </c>
    </row>
    <row r="12" spans="1:10" x14ac:dyDescent="0.3">
      <c r="A12" s="3">
        <f t="shared" si="0"/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88</v>
      </c>
      <c r="J12" s="3">
        <v>0</v>
      </c>
    </row>
    <row r="13" spans="1:10" x14ac:dyDescent="0.3">
      <c r="A13" s="3">
        <f t="shared" si="0"/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x14ac:dyDescent="0.3">
      <c r="A14" s="3">
        <f t="shared" si="0"/>
        <v>12</v>
      </c>
      <c r="B14" s="3">
        <v>0</v>
      </c>
      <c r="C14" s="3">
        <v>0</v>
      </c>
      <c r="D14" s="3">
        <v>0</v>
      </c>
      <c r="E14" s="3">
        <v>48</v>
      </c>
      <c r="F14" s="3">
        <v>86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3">
      <c r="A15" s="3">
        <f t="shared" si="0"/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</row>
    <row r="16" spans="1:10" x14ac:dyDescent="0.3">
      <c r="A16" s="3">
        <f t="shared" si="0"/>
        <v>14</v>
      </c>
      <c r="B16" s="3">
        <v>0</v>
      </c>
      <c r="C16" s="3">
        <v>0</v>
      </c>
      <c r="D16" s="3">
        <v>0</v>
      </c>
      <c r="E16" s="3">
        <v>0</v>
      </c>
      <c r="F16" s="3">
        <v>86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3">
      <c r="A17" s="3">
        <f t="shared" si="0"/>
        <v>15</v>
      </c>
      <c r="B17" s="3">
        <v>0</v>
      </c>
      <c r="C17" s="3">
        <v>0</v>
      </c>
      <c r="D17" s="3">
        <v>0</v>
      </c>
      <c r="E17" s="3">
        <v>0</v>
      </c>
      <c r="F17" s="3">
        <v>88</v>
      </c>
      <c r="G17" s="3">
        <v>0</v>
      </c>
      <c r="H17" s="3">
        <v>0</v>
      </c>
      <c r="I17" s="3">
        <v>0</v>
      </c>
      <c r="J17" s="3">
        <v>0</v>
      </c>
    </row>
    <row r="18" spans="1:10" x14ac:dyDescent="0.3">
      <c r="A18" s="3">
        <f t="shared" si="0"/>
        <v>16</v>
      </c>
      <c r="B18" s="3">
        <v>0</v>
      </c>
      <c r="C18" s="3">
        <v>0</v>
      </c>
      <c r="D18" s="3">
        <v>0</v>
      </c>
      <c r="E18" s="3">
        <v>0</v>
      </c>
      <c r="F18" s="3">
        <v>53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3">
      <c r="A19" s="3">
        <f t="shared" si="0"/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3">
      <c r="A20" s="3">
        <f t="shared" si="0"/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3">
      <c r="A21" s="3">
        <f t="shared" si="0"/>
        <v>19</v>
      </c>
      <c r="B21" s="3">
        <v>46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26</v>
      </c>
      <c r="I21" s="3">
        <v>0</v>
      </c>
      <c r="J21" s="3">
        <v>0</v>
      </c>
    </row>
    <row r="22" spans="1:10" x14ac:dyDescent="0.3">
      <c r="A22" s="3">
        <f>A21+1</f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</sheetData>
  <mergeCells count="2">
    <mergeCell ref="A1:A2"/>
    <mergeCell ref="B1:J1"/>
  </mergeCells>
  <conditionalFormatting sqref="B3:J22">
    <cfRule type="expression" dxfId="1" priority="1">
      <formula>ISBLANK(B3)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6B14-2368-4D27-9903-91CE96A460D3}">
  <dimension ref="A1:S22"/>
  <sheetViews>
    <sheetView workbookViewId="0">
      <selection activeCell="F11" sqref="F11"/>
    </sheetView>
  </sheetViews>
  <sheetFormatPr defaultRowHeight="14.4" x14ac:dyDescent="0.3"/>
  <sheetData>
    <row r="1" spans="1:19" x14ac:dyDescent="0.3">
      <c r="A1" s="18" t="s">
        <v>0</v>
      </c>
      <c r="B1" s="19" t="s">
        <v>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7"/>
      <c r="R1" s="17"/>
      <c r="S1" s="17"/>
    </row>
    <row r="2" spans="1:19" x14ac:dyDescent="0.3">
      <c r="A2" s="18"/>
      <c r="B2" s="2" t="s">
        <v>3</v>
      </c>
      <c r="C2" s="2" t="s">
        <v>4</v>
      </c>
      <c r="D2" s="2" t="s">
        <v>5</v>
      </c>
      <c r="E2" s="2" t="s">
        <v>29</v>
      </c>
      <c r="F2" s="2" t="s">
        <v>7</v>
      </c>
      <c r="G2" s="2" t="s">
        <v>4</v>
      </c>
      <c r="H2" s="2" t="s">
        <v>9</v>
      </c>
      <c r="I2" s="2" t="s">
        <v>53</v>
      </c>
      <c r="J2" s="2" t="s">
        <v>11</v>
      </c>
      <c r="K2" s="2" t="s">
        <v>40</v>
      </c>
      <c r="L2" s="2" t="s">
        <v>13</v>
      </c>
      <c r="M2" s="2" t="s">
        <v>37</v>
      </c>
      <c r="N2" s="2" t="s">
        <v>15</v>
      </c>
      <c r="O2" s="2" t="s">
        <v>27</v>
      </c>
      <c r="P2" s="2" t="s">
        <v>14</v>
      </c>
      <c r="Q2" s="2" t="s">
        <v>17</v>
      </c>
      <c r="R2" s="2" t="s">
        <v>19</v>
      </c>
      <c r="S2" s="2" t="s">
        <v>33</v>
      </c>
    </row>
    <row r="3" spans="1:19" x14ac:dyDescent="0.3">
      <c r="A3" s="3">
        <v>1</v>
      </c>
      <c r="B3" s="3">
        <v>88</v>
      </c>
      <c r="C3" s="3">
        <v>0</v>
      </c>
      <c r="D3" s="3">
        <v>78</v>
      </c>
      <c r="E3" s="3">
        <v>0</v>
      </c>
      <c r="F3" s="3">
        <v>74</v>
      </c>
      <c r="G3" s="3">
        <v>0</v>
      </c>
      <c r="H3" s="3">
        <v>87</v>
      </c>
      <c r="I3" s="3">
        <v>0</v>
      </c>
      <c r="J3" s="3">
        <v>90</v>
      </c>
      <c r="K3" s="3">
        <v>0</v>
      </c>
      <c r="L3" s="3">
        <v>0</v>
      </c>
      <c r="M3" s="3">
        <v>0</v>
      </c>
      <c r="N3" s="3">
        <v>0</v>
      </c>
      <c r="O3" s="3">
        <v>29</v>
      </c>
      <c r="P3" s="3">
        <v>0</v>
      </c>
      <c r="Q3" s="3">
        <v>0</v>
      </c>
      <c r="R3" s="3">
        <v>0</v>
      </c>
      <c r="S3" s="3">
        <v>0</v>
      </c>
    </row>
    <row r="4" spans="1:19" x14ac:dyDescent="0.3">
      <c r="A4" s="3">
        <v>2</v>
      </c>
      <c r="B4" s="3">
        <v>93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r="5" spans="1:19" x14ac:dyDescent="0.3">
      <c r="A5" s="3">
        <v>3</v>
      </c>
      <c r="B5" s="3">
        <v>91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67</v>
      </c>
      <c r="I5" s="3">
        <v>0</v>
      </c>
      <c r="J5" s="3">
        <v>0</v>
      </c>
      <c r="K5" s="3">
        <v>0</v>
      </c>
      <c r="L5" s="3">
        <v>86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</row>
    <row r="6" spans="1:19" x14ac:dyDescent="0.3">
      <c r="A6" s="3">
        <v>4</v>
      </c>
      <c r="B6" s="3">
        <v>93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66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1:19" x14ac:dyDescent="0.3">
      <c r="A7" s="3">
        <f>A6+1</f>
        <v>5</v>
      </c>
      <c r="B7" s="3">
        <v>79</v>
      </c>
      <c r="C7" s="3">
        <v>74</v>
      </c>
      <c r="D7" s="3">
        <v>0</v>
      </c>
      <c r="E7" s="3">
        <v>0</v>
      </c>
      <c r="F7" s="3">
        <v>0</v>
      </c>
      <c r="G7" s="3">
        <v>0</v>
      </c>
      <c r="H7" s="3">
        <v>70</v>
      </c>
      <c r="I7" s="3">
        <v>0</v>
      </c>
      <c r="J7" s="3">
        <v>88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32</v>
      </c>
      <c r="Q7" s="3">
        <v>0</v>
      </c>
      <c r="R7" s="3">
        <v>0</v>
      </c>
      <c r="S7" s="3">
        <v>0</v>
      </c>
    </row>
    <row r="8" spans="1:19" x14ac:dyDescent="0.3">
      <c r="A8" s="3">
        <f t="shared" ref="A8:A21" si="0">A7+1</f>
        <v>6</v>
      </c>
      <c r="B8" s="3">
        <v>83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32</v>
      </c>
      <c r="O8" s="3">
        <v>48</v>
      </c>
      <c r="P8" s="3">
        <v>0</v>
      </c>
      <c r="Q8" s="3">
        <v>0</v>
      </c>
      <c r="R8" s="3">
        <v>0</v>
      </c>
      <c r="S8" s="3">
        <v>0</v>
      </c>
    </row>
    <row r="9" spans="1:19" x14ac:dyDescent="0.3">
      <c r="A9" s="3">
        <f t="shared" si="0"/>
        <v>7</v>
      </c>
      <c r="B9" s="3">
        <v>89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72</v>
      </c>
      <c r="K9" s="3">
        <v>35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19" x14ac:dyDescent="0.3">
      <c r="A10" s="3">
        <f t="shared" si="0"/>
        <v>8</v>
      </c>
      <c r="B10" s="3">
        <v>91</v>
      </c>
      <c r="C10" s="3">
        <v>0</v>
      </c>
      <c r="D10" s="3">
        <v>0</v>
      </c>
      <c r="E10" s="3">
        <v>0</v>
      </c>
      <c r="F10" s="3">
        <v>54</v>
      </c>
      <c r="G10" s="3">
        <v>0</v>
      </c>
      <c r="H10" s="3">
        <v>90</v>
      </c>
      <c r="I10" s="3">
        <v>0</v>
      </c>
      <c r="J10" s="3">
        <v>83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51</v>
      </c>
      <c r="R10" s="3">
        <v>0</v>
      </c>
      <c r="S10" s="3">
        <v>0</v>
      </c>
    </row>
    <row r="11" spans="1:19" x14ac:dyDescent="0.3">
      <c r="A11" s="3">
        <f t="shared" si="0"/>
        <v>9</v>
      </c>
      <c r="B11" s="3">
        <v>90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</row>
    <row r="12" spans="1:19" x14ac:dyDescent="0.3">
      <c r="A12" s="3">
        <f t="shared" si="0"/>
        <v>10</v>
      </c>
      <c r="B12" s="3">
        <v>90</v>
      </c>
      <c r="C12" s="3">
        <v>0</v>
      </c>
      <c r="D12" s="3">
        <v>0</v>
      </c>
      <c r="E12" s="3">
        <v>0</v>
      </c>
      <c r="F12" s="3">
        <v>0</v>
      </c>
      <c r="G12" s="3">
        <v>75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19" x14ac:dyDescent="0.3">
      <c r="A13" s="3">
        <f t="shared" si="0"/>
        <v>11</v>
      </c>
      <c r="B13" s="3">
        <v>93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79</v>
      </c>
      <c r="I13" s="3">
        <v>0</v>
      </c>
      <c r="J13" s="3">
        <v>0</v>
      </c>
      <c r="K13" s="3">
        <v>0</v>
      </c>
      <c r="L13" s="3">
        <v>87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19" x14ac:dyDescent="0.3">
      <c r="A14" s="3">
        <f t="shared" si="0"/>
        <v>12</v>
      </c>
      <c r="B14" s="3">
        <v>93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19" x14ac:dyDescent="0.3">
      <c r="A15" s="3">
        <f t="shared" si="0"/>
        <v>13</v>
      </c>
      <c r="B15" s="3">
        <v>92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63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</row>
    <row r="16" spans="1:19" x14ac:dyDescent="0.3">
      <c r="A16" s="3">
        <f t="shared" si="0"/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80</v>
      </c>
      <c r="I16" s="3">
        <v>0</v>
      </c>
      <c r="J16" s="3">
        <v>67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</row>
    <row r="17" spans="1:19" x14ac:dyDescent="0.3">
      <c r="A17" s="3">
        <f t="shared" si="0"/>
        <v>15</v>
      </c>
      <c r="B17" s="3">
        <v>91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59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</row>
    <row r="18" spans="1:19" x14ac:dyDescent="0.3">
      <c r="A18" s="3">
        <f t="shared" si="0"/>
        <v>16</v>
      </c>
      <c r="B18" s="3">
        <v>70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</row>
    <row r="19" spans="1:19" x14ac:dyDescent="0.3">
      <c r="A19" s="3">
        <f t="shared" si="0"/>
        <v>17</v>
      </c>
      <c r="B19" s="3">
        <v>91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86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</row>
    <row r="20" spans="1:19" x14ac:dyDescent="0.3">
      <c r="A20" s="3">
        <f t="shared" si="0"/>
        <v>18</v>
      </c>
      <c r="B20" s="3">
        <v>94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36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</row>
    <row r="21" spans="1:19" x14ac:dyDescent="0.3">
      <c r="A21" s="3">
        <f t="shared" si="0"/>
        <v>19</v>
      </c>
      <c r="B21" s="3">
        <v>92</v>
      </c>
      <c r="C21" s="3">
        <v>0</v>
      </c>
      <c r="D21" s="3">
        <v>62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31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19" x14ac:dyDescent="0.3">
      <c r="A22" s="3">
        <f>A21+1</f>
        <v>20</v>
      </c>
      <c r="B22" s="3">
        <v>92</v>
      </c>
      <c r="C22" s="3">
        <v>0</v>
      </c>
      <c r="D22" s="3">
        <v>0</v>
      </c>
      <c r="E22" s="3">
        <v>0</v>
      </c>
      <c r="F22" s="3">
        <v>73</v>
      </c>
      <c r="G22" s="3">
        <v>0</v>
      </c>
      <c r="H22" s="3">
        <v>85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35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</row>
  </sheetData>
  <mergeCells count="2">
    <mergeCell ref="A1:A2"/>
    <mergeCell ref="B1:P1"/>
  </mergeCells>
  <conditionalFormatting sqref="B3:S22">
    <cfRule type="expression" dxfId="0" priority="1">
      <formula>ISBLANK(B3)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B515-3D15-4A6A-A9D8-98EA094D78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EC68-D7C4-4DAC-96B4-65A809FB6ABB}">
  <sheetPr>
    <tabColor rgb="FF92D050"/>
  </sheetPr>
  <dimension ref="A1:T43"/>
  <sheetViews>
    <sheetView zoomScale="85" workbookViewId="0">
      <selection activeCell="B24" sqref="B24"/>
    </sheetView>
  </sheetViews>
  <sheetFormatPr defaultRowHeight="14.4" x14ac:dyDescent="0.3"/>
  <cols>
    <col min="4" max="4" width="9.88671875" customWidth="1"/>
    <col min="7" max="7" width="12.33203125" customWidth="1"/>
    <col min="8" max="8" width="16.44140625" customWidth="1"/>
    <col min="9" max="9" width="29.88671875" customWidth="1"/>
    <col min="12" max="12" width="9.6640625" customWidth="1"/>
    <col min="13" max="13" width="13.6640625" customWidth="1"/>
    <col min="14" max="14" width="0.109375" hidden="1" customWidth="1"/>
    <col min="15" max="16" width="8.88671875" hidden="1" customWidth="1"/>
    <col min="17" max="17" width="10.109375" customWidth="1"/>
  </cols>
  <sheetData>
    <row r="1" spans="1:20" x14ac:dyDescent="0.3">
      <c r="A1" s="18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  <c r="R1" s="1"/>
      <c r="S1" s="1"/>
      <c r="T1" s="1"/>
    </row>
    <row r="2" spans="1:20" x14ac:dyDescent="0.3">
      <c r="A2" s="20"/>
      <c r="B2" s="2" t="s">
        <v>26</v>
      </c>
      <c r="C2" s="2" t="s">
        <v>27</v>
      </c>
      <c r="D2" s="2" t="s">
        <v>19</v>
      </c>
      <c r="E2" s="2" t="s">
        <v>5</v>
      </c>
      <c r="F2" s="2" t="s">
        <v>18</v>
      </c>
      <c r="G2" s="2" t="s">
        <v>7</v>
      </c>
      <c r="H2" s="2" t="s">
        <v>8</v>
      </c>
      <c r="I2" s="2" t="s">
        <v>9</v>
      </c>
      <c r="J2" s="2" t="s">
        <v>17</v>
      </c>
      <c r="K2" s="2" t="s">
        <v>28</v>
      </c>
      <c r="L2" s="2" t="s">
        <v>29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30</v>
      </c>
      <c r="R2" s="2" t="s">
        <v>3</v>
      </c>
      <c r="S2" s="8" t="s">
        <v>53</v>
      </c>
      <c r="T2" s="8" t="s">
        <v>33</v>
      </c>
    </row>
    <row r="3" spans="1:20" x14ac:dyDescent="0.3">
      <c r="A3" s="3">
        <v>1</v>
      </c>
      <c r="B3" s="3">
        <v>94</v>
      </c>
      <c r="C3" s="3">
        <v>83</v>
      </c>
      <c r="D3" s="3">
        <v>64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16">
        <v>0</v>
      </c>
      <c r="R3" s="16">
        <v>0</v>
      </c>
      <c r="S3" s="3">
        <v>0</v>
      </c>
      <c r="T3" s="3">
        <v>0</v>
      </c>
    </row>
    <row r="4" spans="1:20" x14ac:dyDescent="0.3">
      <c r="A4" s="3">
        <v>2</v>
      </c>
      <c r="B4" s="3">
        <v>93</v>
      </c>
      <c r="C4" s="3">
        <v>46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61</v>
      </c>
      <c r="K4" s="3">
        <v>0</v>
      </c>
      <c r="L4" s="3">
        <v>0</v>
      </c>
      <c r="M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x14ac:dyDescent="0.3">
      <c r="A5" s="3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x14ac:dyDescent="0.3">
      <c r="A6" s="3">
        <v>4</v>
      </c>
      <c r="B6" s="3">
        <v>83</v>
      </c>
      <c r="C6" s="3">
        <v>89</v>
      </c>
      <c r="D6" s="3">
        <v>0</v>
      </c>
      <c r="E6" s="3">
        <v>52</v>
      </c>
      <c r="F6" s="3">
        <v>0</v>
      </c>
      <c r="G6" s="3">
        <v>63</v>
      </c>
      <c r="H6" s="3">
        <v>0</v>
      </c>
      <c r="I6" s="3">
        <v>42</v>
      </c>
      <c r="J6" s="3">
        <v>64</v>
      </c>
      <c r="K6" s="3">
        <v>0</v>
      </c>
      <c r="L6" s="3">
        <v>0</v>
      </c>
      <c r="M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x14ac:dyDescent="0.3">
      <c r="A7" s="3">
        <f>A6+1</f>
        <v>5</v>
      </c>
      <c r="B7" s="3">
        <v>80</v>
      </c>
      <c r="C7" s="3">
        <v>0</v>
      </c>
      <c r="D7" s="3">
        <v>0</v>
      </c>
      <c r="E7" s="3">
        <v>0</v>
      </c>
      <c r="F7" s="3">
        <v>0</v>
      </c>
      <c r="G7" s="3">
        <v>40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Q7" s="3">
        <v>50</v>
      </c>
      <c r="R7" s="3">
        <v>0</v>
      </c>
      <c r="S7" s="3">
        <v>0</v>
      </c>
      <c r="T7" s="3">
        <v>0</v>
      </c>
    </row>
    <row r="8" spans="1:20" x14ac:dyDescent="0.3">
      <c r="A8" s="3">
        <f t="shared" ref="A8:A21" si="0">A7+1</f>
        <v>6</v>
      </c>
      <c r="B8" s="3">
        <v>0</v>
      </c>
      <c r="C8" s="3">
        <v>40</v>
      </c>
      <c r="D8" s="3">
        <v>0</v>
      </c>
      <c r="E8" s="3">
        <v>0</v>
      </c>
      <c r="F8" s="3">
        <v>0</v>
      </c>
      <c r="G8" s="3">
        <v>37</v>
      </c>
      <c r="H8" s="3">
        <v>0</v>
      </c>
      <c r="I8" s="3">
        <v>64</v>
      </c>
      <c r="J8" s="3">
        <v>0</v>
      </c>
      <c r="K8" s="3">
        <v>0</v>
      </c>
      <c r="L8" s="3">
        <v>0</v>
      </c>
      <c r="M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x14ac:dyDescent="0.3">
      <c r="A9" s="3">
        <f t="shared" si="0"/>
        <v>7</v>
      </c>
      <c r="B9" s="3">
        <v>0</v>
      </c>
      <c r="C9" s="3">
        <v>51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x14ac:dyDescent="0.3">
      <c r="A10" s="3">
        <f t="shared" si="0"/>
        <v>8</v>
      </c>
      <c r="B10" s="3">
        <v>88</v>
      </c>
      <c r="C10" s="3">
        <v>88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87</v>
      </c>
      <c r="J10" s="3">
        <v>0</v>
      </c>
      <c r="K10" s="3">
        <v>0</v>
      </c>
      <c r="L10" s="3">
        <v>0</v>
      </c>
      <c r="M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x14ac:dyDescent="0.3">
      <c r="A11" s="3">
        <f t="shared" si="0"/>
        <v>9</v>
      </c>
      <c r="B11" s="3">
        <v>81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x14ac:dyDescent="0.3">
      <c r="A12" s="3">
        <f t="shared" si="0"/>
        <v>10</v>
      </c>
      <c r="B12" s="3">
        <v>75</v>
      </c>
      <c r="C12" s="3">
        <v>77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70</v>
      </c>
      <c r="J12" s="3">
        <v>0</v>
      </c>
      <c r="K12" s="3">
        <v>0</v>
      </c>
      <c r="L12" s="3">
        <v>0</v>
      </c>
      <c r="M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x14ac:dyDescent="0.3">
      <c r="A13" s="3">
        <f t="shared" si="0"/>
        <v>11</v>
      </c>
      <c r="B13" s="3">
        <v>85</v>
      </c>
      <c r="C13" s="3">
        <v>69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85</v>
      </c>
      <c r="J13" s="3">
        <v>0</v>
      </c>
      <c r="K13" s="3">
        <v>0</v>
      </c>
      <c r="L13" s="3">
        <v>0</v>
      </c>
      <c r="M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x14ac:dyDescent="0.3">
      <c r="A14" s="3">
        <f t="shared" si="0"/>
        <v>12</v>
      </c>
      <c r="B14" s="3">
        <v>0</v>
      </c>
      <c r="C14" s="3">
        <v>83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x14ac:dyDescent="0.3">
      <c r="A15" s="3">
        <f t="shared" si="0"/>
        <v>13</v>
      </c>
      <c r="B15" s="3">
        <v>94</v>
      </c>
      <c r="C15" s="3">
        <v>69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x14ac:dyDescent="0.3">
      <c r="A16" s="3">
        <f t="shared" si="0"/>
        <v>14</v>
      </c>
      <c r="B16" s="3">
        <v>93</v>
      </c>
      <c r="C16" s="3">
        <v>51</v>
      </c>
      <c r="D16" s="3">
        <v>0</v>
      </c>
      <c r="E16" s="3">
        <v>0</v>
      </c>
      <c r="F16" s="3">
        <v>73</v>
      </c>
      <c r="G16" s="3">
        <v>0</v>
      </c>
      <c r="H16" s="3">
        <v>0</v>
      </c>
      <c r="I16" s="3">
        <v>79</v>
      </c>
      <c r="J16" s="3">
        <v>0</v>
      </c>
      <c r="K16" s="3">
        <v>0</v>
      </c>
      <c r="L16" s="3">
        <v>0</v>
      </c>
      <c r="M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x14ac:dyDescent="0.3">
      <c r="A17" s="3">
        <f t="shared" si="0"/>
        <v>15</v>
      </c>
      <c r="B17" s="3">
        <v>90</v>
      </c>
      <c r="C17" s="3">
        <v>65</v>
      </c>
      <c r="D17" s="3">
        <v>0</v>
      </c>
      <c r="E17" s="3">
        <v>0</v>
      </c>
      <c r="F17" s="3">
        <v>0</v>
      </c>
      <c r="G17" s="3">
        <v>62</v>
      </c>
      <c r="H17" s="3">
        <v>0</v>
      </c>
      <c r="I17" s="3">
        <v>64</v>
      </c>
      <c r="J17" s="3">
        <v>0</v>
      </c>
      <c r="K17" s="3">
        <v>0</v>
      </c>
      <c r="L17" s="3">
        <v>0</v>
      </c>
      <c r="M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x14ac:dyDescent="0.3">
      <c r="A18" s="3">
        <f t="shared" si="0"/>
        <v>16</v>
      </c>
      <c r="B18" s="3">
        <v>81</v>
      </c>
      <c r="C18" s="3">
        <v>40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x14ac:dyDescent="0.3">
      <c r="A19" s="3">
        <f t="shared" si="0"/>
        <v>17</v>
      </c>
      <c r="B19" s="3">
        <v>0</v>
      </c>
      <c r="C19" s="3">
        <v>89</v>
      </c>
      <c r="D19" s="3">
        <v>0</v>
      </c>
      <c r="E19" s="3">
        <v>0</v>
      </c>
      <c r="F19" s="3">
        <v>26</v>
      </c>
      <c r="G19" s="3">
        <v>0</v>
      </c>
      <c r="H19" s="3">
        <v>0</v>
      </c>
      <c r="I19" s="3">
        <v>52</v>
      </c>
      <c r="J19" s="3">
        <v>0</v>
      </c>
      <c r="K19" s="3">
        <v>0</v>
      </c>
      <c r="L19" s="3">
        <v>0</v>
      </c>
      <c r="M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x14ac:dyDescent="0.3">
      <c r="A20" s="3">
        <f t="shared" si="0"/>
        <v>18</v>
      </c>
      <c r="B20" s="3">
        <v>0</v>
      </c>
      <c r="C20" s="3">
        <v>78</v>
      </c>
      <c r="D20" s="3">
        <v>0</v>
      </c>
      <c r="E20" s="3">
        <v>0</v>
      </c>
      <c r="F20" s="3">
        <v>78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x14ac:dyDescent="0.3">
      <c r="A21" s="3">
        <f t="shared" si="0"/>
        <v>19</v>
      </c>
      <c r="B21" s="3">
        <v>0</v>
      </c>
      <c r="C21" s="3">
        <v>0</v>
      </c>
      <c r="D21" s="3">
        <v>0</v>
      </c>
      <c r="E21" s="3">
        <v>0</v>
      </c>
      <c r="F21" s="3">
        <v>55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x14ac:dyDescent="0.3">
      <c r="A22" s="3">
        <f>A21+1</f>
        <v>20</v>
      </c>
      <c r="B22" s="3">
        <v>0</v>
      </c>
      <c r="C22" s="3">
        <v>81</v>
      </c>
      <c r="D22" s="3">
        <v>51</v>
      </c>
      <c r="E22" s="3">
        <v>0</v>
      </c>
      <c r="F22" s="3">
        <v>0</v>
      </c>
      <c r="G22" s="3">
        <v>0</v>
      </c>
      <c r="H22" s="3">
        <v>0</v>
      </c>
      <c r="I22" s="3">
        <v>79</v>
      </c>
      <c r="J22" s="3">
        <v>0</v>
      </c>
      <c r="K22" s="3">
        <v>0</v>
      </c>
      <c r="L22" s="3">
        <v>0</v>
      </c>
      <c r="M22" s="3">
        <v>0</v>
      </c>
      <c r="Q22" s="3">
        <v>30</v>
      </c>
      <c r="R22" s="3">
        <v>0</v>
      </c>
      <c r="S22" s="3">
        <v>0</v>
      </c>
      <c r="T22" s="3">
        <v>0</v>
      </c>
    </row>
    <row r="24" spans="1:20" x14ac:dyDescent="0.3">
      <c r="D24" s="7" t="s">
        <v>20</v>
      </c>
      <c r="E24" s="7" t="s">
        <v>21</v>
      </c>
      <c r="G24" s="9" t="s">
        <v>22</v>
      </c>
      <c r="H24" s="9" t="s">
        <v>23</v>
      </c>
    </row>
    <row r="25" spans="1:20" x14ac:dyDescent="0.3">
      <c r="D25" s="5" t="s">
        <v>26</v>
      </c>
      <c r="E25" s="3">
        <f>AVERAGE(B3:B22)</f>
        <v>51.85</v>
      </c>
      <c r="G25" s="10">
        <v>0.1</v>
      </c>
      <c r="H25" s="10">
        <v>0.9</v>
      </c>
    </row>
    <row r="26" spans="1:20" x14ac:dyDescent="0.3">
      <c r="C26" s="4"/>
      <c r="D26" s="3" t="s">
        <v>27</v>
      </c>
      <c r="E26" s="3">
        <f>AVERAGE(C3:C22)</f>
        <v>54.95</v>
      </c>
      <c r="F26" s="4"/>
      <c r="G26" s="4"/>
      <c r="H26" s="4"/>
      <c r="I26" s="4"/>
      <c r="J26" s="4"/>
      <c r="K26" s="4"/>
      <c r="L26" s="4"/>
    </row>
    <row r="27" spans="1:20" x14ac:dyDescent="0.3">
      <c r="D27" s="3" t="s">
        <v>19</v>
      </c>
      <c r="E27" s="3">
        <f>AVERAGE(D3:D22)</f>
        <v>5.75</v>
      </c>
      <c r="G27" s="9" t="s">
        <v>20</v>
      </c>
      <c r="H27" s="9" t="s">
        <v>24</v>
      </c>
      <c r="I27" s="9" t="s">
        <v>25</v>
      </c>
    </row>
    <row r="28" spans="1:20" x14ac:dyDescent="0.3">
      <c r="D28" s="3" t="s">
        <v>5</v>
      </c>
      <c r="E28" s="3">
        <f>AVERAGE(E3:E22)</f>
        <v>2.6</v>
      </c>
      <c r="G28" s="5" t="s">
        <v>26</v>
      </c>
      <c r="H28" s="12">
        <f xml:space="preserve"> E25*0.1</f>
        <v>5.1850000000000005</v>
      </c>
      <c r="I28" s="11">
        <f>E25*0.9</f>
        <v>46.664999999999999</v>
      </c>
    </row>
    <row r="29" spans="1:20" x14ac:dyDescent="0.3">
      <c r="D29" s="6" t="s">
        <v>18</v>
      </c>
      <c r="E29" s="6">
        <f>AVERAGE(F3:F22)</f>
        <v>11.6</v>
      </c>
      <c r="G29" s="3" t="s">
        <v>27</v>
      </c>
      <c r="H29" s="12">
        <f t="shared" ref="H29:H43" si="1" xml:space="preserve"> E26*0.1</f>
        <v>5.495000000000001</v>
      </c>
      <c r="I29" s="11">
        <f t="shared" ref="I29:I43" si="2">E26*0.9</f>
        <v>49.455000000000005</v>
      </c>
    </row>
    <row r="30" spans="1:20" x14ac:dyDescent="0.3">
      <c r="D30" s="3" t="s">
        <v>7</v>
      </c>
      <c r="E30" s="3">
        <f>AVERAGE(G3:G22)</f>
        <v>10.1</v>
      </c>
      <c r="G30" s="3" t="s">
        <v>19</v>
      </c>
      <c r="H30" s="12">
        <f t="shared" si="1"/>
        <v>0.57500000000000007</v>
      </c>
      <c r="I30" s="11">
        <f t="shared" si="2"/>
        <v>5.1749999999999998</v>
      </c>
    </row>
    <row r="31" spans="1:20" x14ac:dyDescent="0.3">
      <c r="D31" s="3" t="s">
        <v>8</v>
      </c>
      <c r="E31" s="3">
        <f>AVERAGE(H3:H22)</f>
        <v>0</v>
      </c>
      <c r="G31" s="3" t="s">
        <v>5</v>
      </c>
      <c r="H31" s="12">
        <f t="shared" si="1"/>
        <v>0.26</v>
      </c>
      <c r="I31" s="11">
        <f t="shared" si="2"/>
        <v>2.3400000000000003</v>
      </c>
    </row>
    <row r="32" spans="1:20" x14ac:dyDescent="0.3">
      <c r="D32" s="3" t="s">
        <v>9</v>
      </c>
      <c r="E32" s="3">
        <f>AVERAGE(I3:I22)</f>
        <v>31.1</v>
      </c>
      <c r="G32" s="6" t="s">
        <v>18</v>
      </c>
      <c r="H32" s="12">
        <f t="shared" si="1"/>
        <v>1.1599999999999999</v>
      </c>
      <c r="I32" s="11">
        <f t="shared" si="2"/>
        <v>10.44</v>
      </c>
    </row>
    <row r="33" spans="4:9" x14ac:dyDescent="0.3">
      <c r="D33" s="3" t="s">
        <v>17</v>
      </c>
      <c r="E33" s="3">
        <f>AVERAGE(J3:J22)</f>
        <v>6.25</v>
      </c>
      <c r="G33" s="3" t="s">
        <v>7</v>
      </c>
      <c r="H33" s="12">
        <f t="shared" si="1"/>
        <v>1.01</v>
      </c>
      <c r="I33" s="11">
        <f t="shared" si="2"/>
        <v>9.09</v>
      </c>
    </row>
    <row r="34" spans="4:9" x14ac:dyDescent="0.3">
      <c r="D34" s="3" t="s">
        <v>28</v>
      </c>
      <c r="E34" s="3">
        <f>AVERAGE(K3:K22)</f>
        <v>0</v>
      </c>
      <c r="G34" s="3" t="s">
        <v>8</v>
      </c>
      <c r="H34" s="12">
        <f t="shared" si="1"/>
        <v>0</v>
      </c>
      <c r="I34" s="11">
        <f t="shared" si="2"/>
        <v>0</v>
      </c>
    </row>
    <row r="35" spans="4:9" x14ac:dyDescent="0.3">
      <c r="D35" s="3" t="s">
        <v>29</v>
      </c>
      <c r="E35" s="3">
        <f>AVERAGE(L3:L22)</f>
        <v>0</v>
      </c>
      <c r="G35" s="3" t="s">
        <v>9</v>
      </c>
      <c r="H35" s="12">
        <f t="shared" si="1"/>
        <v>3.1100000000000003</v>
      </c>
      <c r="I35" s="11">
        <f t="shared" si="2"/>
        <v>27.990000000000002</v>
      </c>
    </row>
    <row r="36" spans="4:9" x14ac:dyDescent="0.3">
      <c r="D36" s="5" t="s">
        <v>13</v>
      </c>
      <c r="E36" s="5">
        <f>AVERAGE(M3:M22)</f>
        <v>0</v>
      </c>
      <c r="G36" s="3" t="s">
        <v>17</v>
      </c>
      <c r="H36" s="12">
        <f t="shared" si="1"/>
        <v>0.625</v>
      </c>
      <c r="I36" s="11">
        <f t="shared" si="2"/>
        <v>5.625</v>
      </c>
    </row>
    <row r="37" spans="4:9" x14ac:dyDescent="0.3">
      <c r="D37" s="5" t="s">
        <v>57</v>
      </c>
      <c r="E37" s="5">
        <f>AVERAGE(Q3:Q22)</f>
        <v>4</v>
      </c>
      <c r="G37" s="3" t="s">
        <v>28</v>
      </c>
      <c r="H37" s="12">
        <f t="shared" si="1"/>
        <v>0</v>
      </c>
      <c r="I37" s="11">
        <f t="shared" si="2"/>
        <v>0</v>
      </c>
    </row>
    <row r="38" spans="4:9" x14ac:dyDescent="0.3">
      <c r="D38" s="3" t="s">
        <v>3</v>
      </c>
      <c r="E38" s="5">
        <f>AVERAGE(R3:R22)</f>
        <v>0</v>
      </c>
      <c r="G38" s="3" t="s">
        <v>29</v>
      </c>
      <c r="H38" s="12">
        <f t="shared" si="1"/>
        <v>0</v>
      </c>
      <c r="I38" s="11">
        <f t="shared" si="2"/>
        <v>0</v>
      </c>
    </row>
    <row r="39" spans="4:9" x14ac:dyDescent="0.3">
      <c r="D39" s="3" t="s">
        <v>53</v>
      </c>
      <c r="E39" s="5">
        <f>AVERAGE(S3:S22)</f>
        <v>0</v>
      </c>
      <c r="G39" s="3" t="s">
        <v>13</v>
      </c>
      <c r="H39" s="12">
        <f t="shared" si="1"/>
        <v>0</v>
      </c>
      <c r="I39" s="11">
        <f t="shared" si="2"/>
        <v>0</v>
      </c>
    </row>
    <row r="40" spans="4:9" x14ac:dyDescent="0.3">
      <c r="D40" s="3" t="s">
        <v>33</v>
      </c>
      <c r="E40" s="5">
        <f>AVERAGE(T3:T22)</f>
        <v>0</v>
      </c>
      <c r="G40" s="5" t="s">
        <v>57</v>
      </c>
      <c r="H40" s="12">
        <f t="shared" si="1"/>
        <v>0.4</v>
      </c>
      <c r="I40" s="11">
        <f t="shared" si="2"/>
        <v>3.6</v>
      </c>
    </row>
    <row r="41" spans="4:9" x14ac:dyDescent="0.3">
      <c r="G41" s="3" t="s">
        <v>3</v>
      </c>
      <c r="H41" s="12">
        <f t="shared" si="1"/>
        <v>0</v>
      </c>
      <c r="I41" s="11">
        <f t="shared" si="2"/>
        <v>0</v>
      </c>
    </row>
    <row r="42" spans="4:9" x14ac:dyDescent="0.3">
      <c r="G42" s="3" t="s">
        <v>53</v>
      </c>
      <c r="H42" s="12">
        <f t="shared" si="1"/>
        <v>0</v>
      </c>
      <c r="I42" s="11">
        <f t="shared" si="2"/>
        <v>0</v>
      </c>
    </row>
    <row r="43" spans="4:9" x14ac:dyDescent="0.3">
      <c r="G43" s="3" t="s">
        <v>33</v>
      </c>
      <c r="H43" s="12">
        <f t="shared" si="1"/>
        <v>0</v>
      </c>
      <c r="I43" s="11">
        <f t="shared" si="2"/>
        <v>0</v>
      </c>
    </row>
  </sheetData>
  <mergeCells count="2">
    <mergeCell ref="A1:A2"/>
    <mergeCell ref="B1:P1"/>
  </mergeCells>
  <conditionalFormatting sqref="N3:Q3 B3:M22 Q4:Q22">
    <cfRule type="expression" dxfId="11" priority="2">
      <formula>ISBLANK(B3)</formula>
    </cfRule>
  </conditionalFormatting>
  <conditionalFormatting sqref="R3:T22">
    <cfRule type="expression" dxfId="10" priority="1">
      <formula>ISBLANK(R3)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3057-C2F8-4A7B-BDF8-A7290F9FA370}">
  <sheetPr>
    <tabColor rgb="FF92D050"/>
  </sheetPr>
  <dimension ref="A1:AC56"/>
  <sheetViews>
    <sheetView zoomScale="80" zoomScaleNormal="80" workbookViewId="0">
      <selection activeCell="H34" sqref="H34"/>
    </sheetView>
  </sheetViews>
  <sheetFormatPr defaultRowHeight="14.4" x14ac:dyDescent="0.3"/>
  <cols>
    <col min="6" max="6" width="10.33203125" customWidth="1"/>
    <col min="7" max="7" width="6.44140625" customWidth="1"/>
    <col min="8" max="8" width="15.5546875" customWidth="1"/>
    <col min="11" max="11" width="16.88671875" customWidth="1"/>
    <col min="12" max="12" width="33.6640625" customWidth="1"/>
    <col min="13" max="13" width="32.88671875" customWidth="1"/>
    <col min="14" max="14" width="13.6640625" customWidth="1"/>
    <col min="16" max="16" width="10.33203125" customWidth="1"/>
    <col min="22" max="22" width="9.6640625" customWidth="1"/>
    <col min="23" max="23" width="11.33203125" customWidth="1"/>
    <col min="28" max="28" width="10.109375" customWidth="1"/>
  </cols>
  <sheetData>
    <row r="1" spans="1:29" x14ac:dyDescent="0.3">
      <c r="A1" s="18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1"/>
      <c r="W1" s="1"/>
      <c r="X1" s="1"/>
      <c r="Y1" s="1"/>
      <c r="Z1" s="1"/>
      <c r="AA1" s="1"/>
      <c r="AB1" s="1"/>
      <c r="AC1" s="1"/>
    </row>
    <row r="2" spans="1:29" x14ac:dyDescent="0.3">
      <c r="A2" s="20"/>
      <c r="B2" s="2" t="s">
        <v>13</v>
      </c>
      <c r="C2" s="2" t="s">
        <v>5</v>
      </c>
      <c r="D2" s="2" t="s">
        <v>4</v>
      </c>
      <c r="E2" s="2" t="s">
        <v>3</v>
      </c>
      <c r="F2" s="2" t="s">
        <v>15</v>
      </c>
      <c r="G2" s="2" t="s">
        <v>31</v>
      </c>
      <c r="H2" s="2" t="s">
        <v>32</v>
      </c>
      <c r="I2" s="2" t="s">
        <v>33</v>
      </c>
      <c r="J2" s="2" t="s">
        <v>17</v>
      </c>
      <c r="K2" s="2" t="s">
        <v>34</v>
      </c>
      <c r="L2" s="2" t="s">
        <v>35</v>
      </c>
      <c r="M2" s="2" t="s">
        <v>36</v>
      </c>
      <c r="N2" s="2" t="s">
        <v>16</v>
      </c>
      <c r="O2" s="2" t="s">
        <v>8</v>
      </c>
      <c r="P2" s="2" t="s">
        <v>30</v>
      </c>
      <c r="Q2" s="2" t="s">
        <v>37</v>
      </c>
      <c r="R2" s="2" t="s">
        <v>38</v>
      </c>
      <c r="S2" s="2" t="s">
        <v>39</v>
      </c>
      <c r="T2" s="2" t="s">
        <v>40</v>
      </c>
      <c r="U2" s="2" t="s">
        <v>11</v>
      </c>
      <c r="V2" s="2" t="s">
        <v>41</v>
      </c>
      <c r="W2" s="2" t="s">
        <v>9</v>
      </c>
      <c r="X2" s="2" t="s">
        <v>2</v>
      </c>
      <c r="Y2" s="8" t="s">
        <v>42</v>
      </c>
      <c r="Z2" s="8" t="s">
        <v>43</v>
      </c>
      <c r="AA2" s="8" t="s">
        <v>10</v>
      </c>
      <c r="AB2" s="8" t="s">
        <v>29</v>
      </c>
      <c r="AC2" s="8" t="s">
        <v>19</v>
      </c>
    </row>
    <row r="3" spans="1:29" x14ac:dyDescent="0.3">
      <c r="A3" s="3">
        <v>1</v>
      </c>
      <c r="B3" s="3">
        <v>54</v>
      </c>
      <c r="C3" s="3">
        <v>78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49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</row>
    <row r="4" spans="1:29" x14ac:dyDescent="0.3">
      <c r="A4" s="3">
        <v>2</v>
      </c>
      <c r="B4" s="3">
        <v>0</v>
      </c>
      <c r="C4" s="3">
        <v>0</v>
      </c>
      <c r="D4" s="3">
        <v>0</v>
      </c>
      <c r="E4" s="3">
        <v>76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52</v>
      </c>
      <c r="M4" s="3">
        <v>0</v>
      </c>
      <c r="N4" s="3">
        <v>79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</row>
    <row r="5" spans="1:29" x14ac:dyDescent="0.3">
      <c r="A5" s="3">
        <v>3</v>
      </c>
      <c r="B5" s="3">
        <v>0</v>
      </c>
      <c r="C5" s="3">
        <v>0</v>
      </c>
      <c r="D5" s="3">
        <v>0</v>
      </c>
      <c r="E5" s="3">
        <v>86</v>
      </c>
      <c r="F5" s="3">
        <v>47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31</v>
      </c>
      <c r="AB5" s="3">
        <v>0</v>
      </c>
      <c r="AC5" s="3">
        <v>0</v>
      </c>
    </row>
    <row r="6" spans="1:29" x14ac:dyDescent="0.3">
      <c r="A6" s="3">
        <v>4</v>
      </c>
      <c r="B6" s="3">
        <v>0</v>
      </c>
      <c r="C6" s="3">
        <v>0</v>
      </c>
      <c r="D6" s="3">
        <v>45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</row>
    <row r="7" spans="1:29" x14ac:dyDescent="0.3">
      <c r="A7" s="3">
        <f>A6+1</f>
        <v>5</v>
      </c>
      <c r="B7" s="3">
        <v>0</v>
      </c>
      <c r="C7" s="3">
        <v>0</v>
      </c>
      <c r="D7" s="3">
        <v>0</v>
      </c>
      <c r="E7" s="3">
        <v>93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48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29</v>
      </c>
    </row>
    <row r="8" spans="1:29" x14ac:dyDescent="0.3">
      <c r="A8" s="3">
        <f t="shared" ref="A8:A21" si="0">A7+1</f>
        <v>6</v>
      </c>
      <c r="B8" s="3">
        <v>88</v>
      </c>
      <c r="C8" s="3">
        <v>89</v>
      </c>
      <c r="D8" s="3">
        <v>0</v>
      </c>
      <c r="E8" s="3">
        <v>86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72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</row>
    <row r="9" spans="1:29" x14ac:dyDescent="0.3">
      <c r="A9" s="3">
        <f t="shared" si="0"/>
        <v>7</v>
      </c>
      <c r="B9" s="3">
        <v>0</v>
      </c>
      <c r="C9" s="3">
        <v>0</v>
      </c>
      <c r="D9" s="3">
        <v>0</v>
      </c>
      <c r="E9" s="3">
        <v>93</v>
      </c>
      <c r="F9" s="3">
        <v>62</v>
      </c>
      <c r="G9" s="3">
        <v>0</v>
      </c>
      <c r="H9" s="3">
        <v>0</v>
      </c>
      <c r="I9" s="3">
        <v>0</v>
      </c>
      <c r="J9" s="3">
        <v>58</v>
      </c>
      <c r="K9" s="3">
        <v>31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pans="1:29" x14ac:dyDescent="0.3">
      <c r="A10" s="3">
        <f t="shared" si="0"/>
        <v>8</v>
      </c>
      <c r="B10" s="3">
        <v>89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</row>
    <row r="11" spans="1:29" x14ac:dyDescent="0.3">
      <c r="A11" s="3">
        <f t="shared" si="0"/>
        <v>9</v>
      </c>
      <c r="B11" s="3">
        <v>0</v>
      </c>
      <c r="C11" s="3">
        <v>0</v>
      </c>
      <c r="D11" s="3">
        <v>41</v>
      </c>
      <c r="E11" s="3">
        <v>94</v>
      </c>
      <c r="F11" s="3">
        <v>0</v>
      </c>
      <c r="G11" s="3">
        <v>0</v>
      </c>
      <c r="H11" s="3">
        <v>0</v>
      </c>
      <c r="I11" s="3">
        <v>0</v>
      </c>
      <c r="J11" s="3">
        <v>95</v>
      </c>
      <c r="K11" s="3">
        <v>63</v>
      </c>
      <c r="L11" s="3">
        <v>0</v>
      </c>
      <c r="M11" s="3">
        <v>0</v>
      </c>
      <c r="N11" s="3">
        <v>91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</row>
    <row r="12" spans="1:29" x14ac:dyDescent="0.3">
      <c r="A12" s="3">
        <f t="shared" si="0"/>
        <v>10</v>
      </c>
      <c r="B12" s="3">
        <v>0</v>
      </c>
      <c r="C12" s="3">
        <v>0</v>
      </c>
      <c r="D12" s="3">
        <v>54</v>
      </c>
      <c r="E12" s="3">
        <v>88</v>
      </c>
      <c r="F12" s="3">
        <v>28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49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</row>
    <row r="13" spans="1:29" x14ac:dyDescent="0.3">
      <c r="A13" s="3">
        <f t="shared" si="0"/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</row>
    <row r="14" spans="1:29" x14ac:dyDescent="0.3">
      <c r="A14" s="3">
        <f t="shared" si="0"/>
        <v>12</v>
      </c>
      <c r="B14" s="3">
        <v>0</v>
      </c>
      <c r="C14" s="3">
        <v>0</v>
      </c>
      <c r="D14" s="3">
        <v>0</v>
      </c>
      <c r="E14" s="3">
        <v>89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61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92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</row>
    <row r="15" spans="1:29" x14ac:dyDescent="0.3">
      <c r="A15" s="3">
        <f t="shared" si="0"/>
        <v>13</v>
      </c>
      <c r="B15" s="3">
        <v>0</v>
      </c>
      <c r="C15" s="3">
        <v>0</v>
      </c>
      <c r="D15" s="3">
        <v>26</v>
      </c>
      <c r="E15" s="3">
        <v>93</v>
      </c>
      <c r="F15" s="3">
        <v>85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92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</row>
    <row r="16" spans="1:29" x14ac:dyDescent="0.3">
      <c r="A16" s="3">
        <f t="shared" si="0"/>
        <v>14</v>
      </c>
      <c r="B16" s="3">
        <v>0</v>
      </c>
      <c r="C16" s="3">
        <v>0</v>
      </c>
      <c r="D16" s="3">
        <v>63</v>
      </c>
      <c r="E16" s="3">
        <v>92</v>
      </c>
      <c r="F16" s="3">
        <v>51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62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87</v>
      </c>
      <c r="V16" s="3">
        <v>0</v>
      </c>
      <c r="W16" s="3">
        <v>52</v>
      </c>
      <c r="X16" s="3">
        <v>0</v>
      </c>
      <c r="Y16" s="3">
        <v>0</v>
      </c>
      <c r="Z16" s="3">
        <v>0</v>
      </c>
      <c r="AA16" s="3">
        <v>34</v>
      </c>
      <c r="AB16" s="3">
        <v>0</v>
      </c>
      <c r="AC16" s="3">
        <v>0</v>
      </c>
    </row>
    <row r="17" spans="1:29" x14ac:dyDescent="0.3">
      <c r="A17" s="3">
        <f t="shared" si="0"/>
        <v>15</v>
      </c>
      <c r="B17" s="3">
        <v>87</v>
      </c>
      <c r="C17" s="3">
        <v>88</v>
      </c>
      <c r="D17" s="3">
        <v>0</v>
      </c>
      <c r="E17" s="3">
        <v>51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40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82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</row>
    <row r="18" spans="1:29" x14ac:dyDescent="0.3">
      <c r="A18" s="3">
        <f t="shared" si="0"/>
        <v>16</v>
      </c>
      <c r="B18" s="3">
        <v>0</v>
      </c>
      <c r="C18" s="3">
        <v>0</v>
      </c>
      <c r="D18" s="3">
        <v>51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</row>
    <row r="19" spans="1:29" x14ac:dyDescent="0.3">
      <c r="A19" s="3">
        <f t="shared" si="0"/>
        <v>17</v>
      </c>
      <c r="B19" s="3">
        <v>0</v>
      </c>
      <c r="C19" s="3">
        <v>0</v>
      </c>
      <c r="D19" s="3">
        <v>43</v>
      </c>
      <c r="E19" s="3">
        <v>90</v>
      </c>
      <c r="F19" s="3">
        <v>29</v>
      </c>
      <c r="G19" s="3">
        <v>0</v>
      </c>
      <c r="H19" s="3">
        <v>0</v>
      </c>
      <c r="I19" s="3">
        <v>0</v>
      </c>
      <c r="J19" s="3">
        <v>0</v>
      </c>
      <c r="K19" s="3">
        <v>29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54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</row>
    <row r="20" spans="1:29" x14ac:dyDescent="0.3">
      <c r="A20" s="3">
        <f t="shared" si="0"/>
        <v>18</v>
      </c>
      <c r="B20" s="3">
        <v>0</v>
      </c>
      <c r="C20" s="3">
        <v>89</v>
      </c>
      <c r="D20" s="3">
        <v>40</v>
      </c>
      <c r="E20" s="3">
        <v>78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48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56</v>
      </c>
      <c r="Z20" s="3">
        <v>0</v>
      </c>
      <c r="AA20" s="3">
        <v>0</v>
      </c>
      <c r="AB20" s="3">
        <v>0</v>
      </c>
      <c r="AC20" s="3">
        <v>0</v>
      </c>
    </row>
    <row r="21" spans="1:29" x14ac:dyDescent="0.3">
      <c r="A21" s="3">
        <f t="shared" si="0"/>
        <v>19</v>
      </c>
      <c r="B21" s="3">
        <v>0</v>
      </c>
      <c r="C21" s="3">
        <v>0</v>
      </c>
      <c r="D21" s="3">
        <v>62</v>
      </c>
      <c r="E21" s="3">
        <v>69</v>
      </c>
      <c r="F21" s="3">
        <v>53</v>
      </c>
      <c r="G21" s="3">
        <v>0</v>
      </c>
      <c r="H21" s="3">
        <v>0</v>
      </c>
      <c r="I21" s="3">
        <v>0</v>
      </c>
      <c r="J21" s="3">
        <v>0</v>
      </c>
      <c r="K21" s="3">
        <v>79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</row>
    <row r="22" spans="1:29" x14ac:dyDescent="0.3">
      <c r="A22" s="3">
        <f>A21+1</f>
        <v>20</v>
      </c>
      <c r="B22" s="3">
        <v>0</v>
      </c>
      <c r="C22" s="3">
        <v>67</v>
      </c>
      <c r="D22" s="3">
        <v>0</v>
      </c>
      <c r="E22" s="3">
        <v>75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</row>
    <row r="25" spans="1:29" x14ac:dyDescent="0.3">
      <c r="H25" s="7" t="s">
        <v>20</v>
      </c>
      <c r="I25" s="7" t="s">
        <v>21</v>
      </c>
      <c r="K25" s="9" t="s">
        <v>22</v>
      </c>
      <c r="L25" s="9" t="s">
        <v>23</v>
      </c>
    </row>
    <row r="26" spans="1:29" x14ac:dyDescent="0.3">
      <c r="H26" s="2" t="s">
        <v>13</v>
      </c>
      <c r="I26" s="3">
        <f>AVERAGE(B2:B22)</f>
        <v>15.9</v>
      </c>
      <c r="K26" s="10">
        <v>0.2</v>
      </c>
      <c r="L26" s="10">
        <v>0.8</v>
      </c>
    </row>
    <row r="27" spans="1:29" x14ac:dyDescent="0.3">
      <c r="H27" s="2" t="s">
        <v>5</v>
      </c>
      <c r="I27" s="3">
        <f>AVERAGE(C2:C22)</f>
        <v>20.55</v>
      </c>
    </row>
    <row r="28" spans="1:29" x14ac:dyDescent="0.3">
      <c r="H28" s="2" t="s">
        <v>4</v>
      </c>
      <c r="I28" s="3">
        <f>AVERAGE(D2:D22)</f>
        <v>21.25</v>
      </c>
      <c r="K28" s="9" t="s">
        <v>20</v>
      </c>
      <c r="L28" s="9" t="s">
        <v>24</v>
      </c>
      <c r="M28" s="9" t="s">
        <v>25</v>
      </c>
    </row>
    <row r="29" spans="1:29" x14ac:dyDescent="0.3">
      <c r="H29" s="2" t="s">
        <v>3</v>
      </c>
      <c r="I29" s="3">
        <f>AVERAGE(E2:E22)</f>
        <v>62.65</v>
      </c>
      <c r="K29" s="5" t="s">
        <v>13</v>
      </c>
      <c r="L29" s="12">
        <f xml:space="preserve"> I26*0.2</f>
        <v>3.18</v>
      </c>
      <c r="M29" s="11">
        <f>I26*0.8</f>
        <v>12.72</v>
      </c>
    </row>
    <row r="30" spans="1:29" x14ac:dyDescent="0.3">
      <c r="H30" s="2" t="s">
        <v>15</v>
      </c>
      <c r="I30" s="6">
        <f>AVERAGE(F2:F22)</f>
        <v>17.75</v>
      </c>
      <c r="K30" s="3" t="s">
        <v>5</v>
      </c>
      <c r="L30" s="12">
        <f t="shared" ref="L30:L56" si="1" xml:space="preserve"> I27*0.2</f>
        <v>4.1100000000000003</v>
      </c>
      <c r="M30" s="11">
        <f t="shared" ref="M30:M56" si="2">I27*0.8</f>
        <v>16.440000000000001</v>
      </c>
    </row>
    <row r="31" spans="1:29" x14ac:dyDescent="0.3">
      <c r="H31" s="2" t="s">
        <v>31</v>
      </c>
      <c r="I31" s="3">
        <f>AVERAGE(G2:H22)</f>
        <v>0</v>
      </c>
      <c r="K31" s="3" t="s">
        <v>4</v>
      </c>
      <c r="L31" s="12">
        <f t="shared" si="1"/>
        <v>4.25</v>
      </c>
      <c r="M31" s="11">
        <f t="shared" si="2"/>
        <v>17</v>
      </c>
    </row>
    <row r="32" spans="1:29" x14ac:dyDescent="0.3">
      <c r="H32" s="2" t="s">
        <v>32</v>
      </c>
      <c r="I32" s="3">
        <f>AVERAGE(H2:H22)</f>
        <v>0</v>
      </c>
      <c r="K32" s="3" t="s">
        <v>3</v>
      </c>
      <c r="L32" s="12">
        <f t="shared" si="1"/>
        <v>12.530000000000001</v>
      </c>
      <c r="M32" s="11">
        <f t="shared" si="2"/>
        <v>50.120000000000005</v>
      </c>
    </row>
    <row r="33" spans="8:13" x14ac:dyDescent="0.3">
      <c r="H33" s="2" t="s">
        <v>33</v>
      </c>
      <c r="I33" s="3">
        <f>AVERAGE(I2:I22)</f>
        <v>0</v>
      </c>
      <c r="K33" s="6" t="s">
        <v>15</v>
      </c>
      <c r="L33" s="12">
        <f t="shared" si="1"/>
        <v>3.5500000000000003</v>
      </c>
      <c r="M33" s="11">
        <f t="shared" si="2"/>
        <v>14.200000000000001</v>
      </c>
    </row>
    <row r="34" spans="8:13" x14ac:dyDescent="0.3">
      <c r="H34" s="2" t="s">
        <v>17</v>
      </c>
      <c r="I34" s="3">
        <f>AVERAGE(J2:J22)</f>
        <v>7.65</v>
      </c>
      <c r="K34" s="3" t="s">
        <v>31</v>
      </c>
      <c r="L34" s="12">
        <f t="shared" si="1"/>
        <v>0</v>
      </c>
      <c r="M34" s="11">
        <f t="shared" si="2"/>
        <v>0</v>
      </c>
    </row>
    <row r="35" spans="8:13" x14ac:dyDescent="0.3">
      <c r="H35" s="2" t="s">
        <v>34</v>
      </c>
      <c r="I35" s="3">
        <f>AVERAGE(K2:K22)</f>
        <v>10.1</v>
      </c>
      <c r="K35" s="3" t="s">
        <v>32</v>
      </c>
      <c r="L35" s="12">
        <f t="shared" si="1"/>
        <v>0</v>
      </c>
      <c r="M35" s="11">
        <f t="shared" si="2"/>
        <v>0</v>
      </c>
    </row>
    <row r="36" spans="8:13" x14ac:dyDescent="0.3">
      <c r="H36" s="2" t="s">
        <v>35</v>
      </c>
      <c r="I36" s="3">
        <f>AVERAGE(L2:L22)</f>
        <v>2.6</v>
      </c>
      <c r="K36" s="3" t="s">
        <v>33</v>
      </c>
      <c r="L36" s="12">
        <f t="shared" si="1"/>
        <v>0</v>
      </c>
      <c r="M36" s="11">
        <f t="shared" si="2"/>
        <v>0</v>
      </c>
    </row>
    <row r="37" spans="8:13" x14ac:dyDescent="0.3">
      <c r="H37" s="2" t="s">
        <v>36</v>
      </c>
      <c r="I37" s="3">
        <f>AVERAGE(M2:M22)</f>
        <v>0</v>
      </c>
      <c r="K37" s="3" t="s">
        <v>17</v>
      </c>
      <c r="L37" s="12">
        <f t="shared" si="1"/>
        <v>1.5300000000000002</v>
      </c>
      <c r="M37" s="11">
        <f t="shared" si="2"/>
        <v>6.120000000000001</v>
      </c>
    </row>
    <row r="38" spans="8:13" x14ac:dyDescent="0.3">
      <c r="H38" s="2" t="s">
        <v>16</v>
      </c>
      <c r="I38" s="3">
        <f>AVERAGE(N2:N22)</f>
        <v>27.25</v>
      </c>
      <c r="K38" s="3" t="s">
        <v>34</v>
      </c>
      <c r="L38" s="12">
        <f t="shared" si="1"/>
        <v>2.02</v>
      </c>
      <c r="M38" s="11">
        <f t="shared" si="2"/>
        <v>8.08</v>
      </c>
    </row>
    <row r="39" spans="8:13" x14ac:dyDescent="0.3">
      <c r="H39" s="2" t="s">
        <v>8</v>
      </c>
      <c r="I39" s="3">
        <f>AVERAGE(O2:O22)</f>
        <v>2.4500000000000002</v>
      </c>
      <c r="K39" s="3" t="s">
        <v>35</v>
      </c>
      <c r="L39" s="12">
        <f t="shared" si="1"/>
        <v>0.52</v>
      </c>
      <c r="M39" s="11">
        <f t="shared" si="2"/>
        <v>2.08</v>
      </c>
    </row>
    <row r="40" spans="8:13" x14ac:dyDescent="0.3">
      <c r="H40" s="2" t="s">
        <v>30</v>
      </c>
      <c r="I40" s="3">
        <f>AVERAGE(P2:P22)</f>
        <v>0</v>
      </c>
      <c r="K40" s="3" t="s">
        <v>36</v>
      </c>
      <c r="L40" s="12">
        <f t="shared" si="1"/>
        <v>0</v>
      </c>
      <c r="M40" s="11">
        <f t="shared" si="2"/>
        <v>0</v>
      </c>
    </row>
    <row r="41" spans="8:13" x14ac:dyDescent="0.3">
      <c r="H41" s="2" t="s">
        <v>37</v>
      </c>
      <c r="I41" s="3">
        <f>AVERAGE(Q2:Q22)</f>
        <v>0</v>
      </c>
      <c r="K41" s="3" t="s">
        <v>16</v>
      </c>
      <c r="L41" s="12">
        <f t="shared" si="1"/>
        <v>5.45</v>
      </c>
      <c r="M41" s="11">
        <f t="shared" si="2"/>
        <v>21.8</v>
      </c>
    </row>
    <row r="42" spans="8:13" x14ac:dyDescent="0.3">
      <c r="H42" s="2" t="s">
        <v>38</v>
      </c>
      <c r="I42" s="3">
        <f>AVERAGE(R2:R22)</f>
        <v>0</v>
      </c>
      <c r="K42" s="3" t="s">
        <v>8</v>
      </c>
      <c r="L42" s="12">
        <f t="shared" si="1"/>
        <v>0.49000000000000005</v>
      </c>
      <c r="M42" s="11">
        <f t="shared" si="2"/>
        <v>1.9600000000000002</v>
      </c>
    </row>
    <row r="43" spans="8:13" x14ac:dyDescent="0.3">
      <c r="H43" s="2" t="s">
        <v>39</v>
      </c>
      <c r="I43" s="3">
        <f>AVERAGE(S2:S22)</f>
        <v>2.4500000000000002</v>
      </c>
      <c r="K43" s="3" t="s">
        <v>30</v>
      </c>
      <c r="L43" s="12">
        <f t="shared" si="1"/>
        <v>0</v>
      </c>
      <c r="M43" s="11">
        <f t="shared" si="2"/>
        <v>0</v>
      </c>
    </row>
    <row r="44" spans="8:13" x14ac:dyDescent="0.3">
      <c r="H44" s="2" t="s">
        <v>40</v>
      </c>
      <c r="I44" s="3">
        <f>AVERAGE(T2:T22)</f>
        <v>2.4</v>
      </c>
      <c r="K44" s="3" t="s">
        <v>37</v>
      </c>
      <c r="L44" s="12">
        <f t="shared" si="1"/>
        <v>0</v>
      </c>
      <c r="M44" s="11">
        <f t="shared" si="2"/>
        <v>0</v>
      </c>
    </row>
    <row r="45" spans="8:13" x14ac:dyDescent="0.3">
      <c r="H45" s="2" t="s">
        <v>11</v>
      </c>
      <c r="I45" s="3">
        <f>AVERAGE(U2:U22)</f>
        <v>15.75</v>
      </c>
      <c r="K45" s="3" t="s">
        <v>38</v>
      </c>
      <c r="L45" s="12">
        <f t="shared" si="1"/>
        <v>0</v>
      </c>
      <c r="M45" s="11">
        <f t="shared" si="2"/>
        <v>0</v>
      </c>
    </row>
    <row r="46" spans="8:13" x14ac:dyDescent="0.3">
      <c r="H46" s="2" t="s">
        <v>41</v>
      </c>
      <c r="I46" s="3">
        <f>AVERAGE(V2:V22)</f>
        <v>0</v>
      </c>
      <c r="K46" s="14" t="s">
        <v>39</v>
      </c>
      <c r="L46" s="12">
        <f t="shared" si="1"/>
        <v>0.49000000000000005</v>
      </c>
      <c r="M46" s="11">
        <f t="shared" si="2"/>
        <v>1.9600000000000002</v>
      </c>
    </row>
    <row r="47" spans="8:13" x14ac:dyDescent="0.3">
      <c r="H47" s="2" t="s">
        <v>9</v>
      </c>
      <c r="I47" s="3">
        <f>AVERAGE(W2:W22)</f>
        <v>2.6</v>
      </c>
      <c r="K47" s="11" t="s">
        <v>40</v>
      </c>
      <c r="L47" s="13">
        <f t="shared" si="1"/>
        <v>0.48</v>
      </c>
      <c r="M47" s="11">
        <f t="shared" si="2"/>
        <v>1.92</v>
      </c>
    </row>
    <row r="48" spans="8:13" x14ac:dyDescent="0.3">
      <c r="H48" s="2" t="s">
        <v>2</v>
      </c>
      <c r="I48" s="3">
        <f>AVERAGE(X2:X22)</f>
        <v>0</v>
      </c>
      <c r="K48" s="11" t="s">
        <v>11</v>
      </c>
      <c r="L48" s="13">
        <f t="shared" si="1"/>
        <v>3.1500000000000004</v>
      </c>
      <c r="M48" s="11">
        <f t="shared" si="2"/>
        <v>12.600000000000001</v>
      </c>
    </row>
    <row r="49" spans="8:13" x14ac:dyDescent="0.3">
      <c r="H49" s="8" t="s">
        <v>42</v>
      </c>
      <c r="I49" s="3">
        <f>AVERAGE(Y2:Y22)</f>
        <v>2.8</v>
      </c>
      <c r="K49" s="11" t="s">
        <v>41</v>
      </c>
      <c r="L49" s="13">
        <f t="shared" si="1"/>
        <v>0</v>
      </c>
      <c r="M49" s="11">
        <f t="shared" si="2"/>
        <v>0</v>
      </c>
    </row>
    <row r="50" spans="8:13" x14ac:dyDescent="0.3">
      <c r="H50" s="8" t="s">
        <v>43</v>
      </c>
      <c r="I50" s="3">
        <f>AVERAGE(Z2:Z22)</f>
        <v>0</v>
      </c>
      <c r="K50" s="11" t="s">
        <v>9</v>
      </c>
      <c r="L50" s="13">
        <f t="shared" si="1"/>
        <v>0.52</v>
      </c>
      <c r="M50" s="11">
        <f t="shared" si="2"/>
        <v>2.08</v>
      </c>
    </row>
    <row r="51" spans="8:13" x14ac:dyDescent="0.3">
      <c r="H51" s="8" t="s">
        <v>10</v>
      </c>
      <c r="I51" s="3">
        <f>AVERAGE(AA2:AA22)</f>
        <v>3.25</v>
      </c>
      <c r="K51" s="11" t="s">
        <v>2</v>
      </c>
      <c r="L51" s="13">
        <f t="shared" si="1"/>
        <v>0</v>
      </c>
      <c r="M51" s="11">
        <f t="shared" si="2"/>
        <v>0</v>
      </c>
    </row>
    <row r="52" spans="8:13" x14ac:dyDescent="0.3">
      <c r="H52" s="8" t="s">
        <v>29</v>
      </c>
      <c r="I52" s="3">
        <f>AVERAGE(AB2:AB22)</f>
        <v>0</v>
      </c>
      <c r="K52" s="11" t="s">
        <v>42</v>
      </c>
      <c r="L52" s="13">
        <f t="shared" si="1"/>
        <v>0.55999999999999994</v>
      </c>
      <c r="M52" s="11">
        <f t="shared" si="2"/>
        <v>2.2399999999999998</v>
      </c>
    </row>
    <row r="53" spans="8:13" x14ac:dyDescent="0.3">
      <c r="H53" s="8" t="s">
        <v>19</v>
      </c>
      <c r="I53" s="3">
        <f>AVERAGE(AC2:AC22)</f>
        <v>1.45</v>
      </c>
      <c r="K53" s="11" t="s">
        <v>43</v>
      </c>
      <c r="L53" s="13">
        <f t="shared" si="1"/>
        <v>0</v>
      </c>
      <c r="M53" s="11">
        <f t="shared" si="2"/>
        <v>0</v>
      </c>
    </row>
    <row r="54" spans="8:13" x14ac:dyDescent="0.3">
      <c r="K54" s="11" t="s">
        <v>10</v>
      </c>
      <c r="L54" s="13">
        <f t="shared" si="1"/>
        <v>0.65</v>
      </c>
      <c r="M54" s="11">
        <f t="shared" si="2"/>
        <v>2.6</v>
      </c>
    </row>
    <row r="55" spans="8:13" x14ac:dyDescent="0.3">
      <c r="K55" s="11" t="s">
        <v>29</v>
      </c>
      <c r="L55" s="13">
        <f t="shared" si="1"/>
        <v>0</v>
      </c>
      <c r="M55" s="11">
        <f t="shared" si="2"/>
        <v>0</v>
      </c>
    </row>
    <row r="56" spans="8:13" x14ac:dyDescent="0.3">
      <c r="K56" s="11" t="s">
        <v>19</v>
      </c>
      <c r="L56" s="13">
        <f t="shared" si="1"/>
        <v>0.28999999999999998</v>
      </c>
      <c r="M56" s="11">
        <f t="shared" si="2"/>
        <v>1.1599999999999999</v>
      </c>
    </row>
  </sheetData>
  <mergeCells count="2">
    <mergeCell ref="A1:A2"/>
    <mergeCell ref="B1:U1"/>
  </mergeCells>
  <conditionalFormatting sqref="B3:AC22">
    <cfRule type="expression" dxfId="9" priority="1">
      <formula>ISBLANK(B3)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081F-D375-4F69-A136-0FF4ABCC0A48}">
  <sheetPr>
    <tabColor rgb="FF92D050"/>
  </sheetPr>
  <dimension ref="A1:S42"/>
  <sheetViews>
    <sheetView zoomScaleNormal="100" workbookViewId="0">
      <selection activeCell="A3" sqref="A3:A21"/>
    </sheetView>
  </sheetViews>
  <sheetFormatPr defaultRowHeight="14.4" x14ac:dyDescent="0.3"/>
  <cols>
    <col min="8" max="8" width="12.88671875" customWidth="1"/>
    <col min="9" max="9" width="34.44140625" customWidth="1"/>
    <col min="10" max="10" width="41.33203125" customWidth="1"/>
  </cols>
  <sheetData>
    <row r="1" spans="1:19" x14ac:dyDescent="0.3">
      <c r="A1" s="18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1"/>
      <c r="P1" s="1"/>
      <c r="Q1" s="1"/>
    </row>
    <row r="2" spans="1:19" x14ac:dyDescent="0.3">
      <c r="A2" s="20"/>
      <c r="B2" s="2" t="s">
        <v>44</v>
      </c>
      <c r="C2" s="2" t="s">
        <v>40</v>
      </c>
      <c r="D2" s="2" t="s">
        <v>19</v>
      </c>
      <c r="E2" s="2" t="s">
        <v>35</v>
      </c>
      <c r="F2" s="2" t="s">
        <v>13</v>
      </c>
      <c r="G2" s="2" t="s">
        <v>3</v>
      </c>
      <c r="H2" s="2" t="s">
        <v>45</v>
      </c>
      <c r="I2" s="2" t="s">
        <v>9</v>
      </c>
      <c r="J2" s="2" t="s">
        <v>31</v>
      </c>
      <c r="K2" s="2" t="s">
        <v>2</v>
      </c>
      <c r="L2" s="2" t="s">
        <v>15</v>
      </c>
      <c r="M2" s="2" t="s">
        <v>18</v>
      </c>
      <c r="N2" s="2" t="s">
        <v>17</v>
      </c>
      <c r="O2" s="2" t="s">
        <v>30</v>
      </c>
      <c r="P2" s="2" t="s">
        <v>7</v>
      </c>
      <c r="Q2" s="8" t="s">
        <v>42</v>
      </c>
      <c r="R2" s="8" t="s">
        <v>58</v>
      </c>
      <c r="S2" s="8" t="s">
        <v>8</v>
      </c>
    </row>
    <row r="3" spans="1:19" x14ac:dyDescent="0.3">
      <c r="A3" s="3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16">
        <v>0</v>
      </c>
      <c r="S3" s="16">
        <v>0</v>
      </c>
    </row>
    <row r="4" spans="1:19" x14ac:dyDescent="0.3">
      <c r="A4" s="3">
        <v>2</v>
      </c>
      <c r="B4" s="3">
        <v>30</v>
      </c>
      <c r="C4" s="3">
        <v>0</v>
      </c>
      <c r="D4" s="3">
        <v>0</v>
      </c>
      <c r="E4" s="3">
        <v>0</v>
      </c>
      <c r="F4" s="3">
        <v>0</v>
      </c>
      <c r="G4" s="3">
        <v>57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6">
        <v>0</v>
      </c>
      <c r="S4" s="16">
        <v>0</v>
      </c>
    </row>
    <row r="5" spans="1:19" x14ac:dyDescent="0.3">
      <c r="A5" s="3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6">
        <v>0</v>
      </c>
      <c r="S5" s="16">
        <v>0</v>
      </c>
    </row>
    <row r="6" spans="1:19" x14ac:dyDescent="0.3">
      <c r="A6" s="3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46</v>
      </c>
      <c r="R6" s="16">
        <v>0</v>
      </c>
      <c r="S6" s="16">
        <v>0</v>
      </c>
    </row>
    <row r="7" spans="1:19" x14ac:dyDescent="0.3">
      <c r="A7" s="3">
        <f>A6+1</f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6">
        <v>0</v>
      </c>
      <c r="S7" s="16">
        <v>0</v>
      </c>
    </row>
    <row r="8" spans="1:19" x14ac:dyDescent="0.3">
      <c r="A8" s="3">
        <f t="shared" ref="A8:A22" si="0">A7+1</f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6">
        <v>0</v>
      </c>
      <c r="S8" s="16">
        <v>0</v>
      </c>
    </row>
    <row r="9" spans="1:19" x14ac:dyDescent="0.3">
      <c r="A9" s="3">
        <f>A8+1</f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6">
        <v>0</v>
      </c>
      <c r="S9" s="16">
        <v>0</v>
      </c>
    </row>
    <row r="10" spans="1:19" x14ac:dyDescent="0.3">
      <c r="A10" s="3">
        <f t="shared" si="0"/>
        <v>8</v>
      </c>
      <c r="B10" s="3">
        <v>0</v>
      </c>
      <c r="C10" s="3">
        <v>0</v>
      </c>
      <c r="D10" s="3">
        <v>0</v>
      </c>
      <c r="E10" s="3">
        <v>60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6">
        <v>0</v>
      </c>
      <c r="S10" s="16">
        <v>0</v>
      </c>
    </row>
    <row r="11" spans="1:19" x14ac:dyDescent="0.3">
      <c r="A11" s="3">
        <f t="shared" si="0"/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33</v>
      </c>
      <c r="Q11" s="3">
        <v>0</v>
      </c>
      <c r="R11" s="16">
        <v>0</v>
      </c>
      <c r="S11" s="16">
        <v>0</v>
      </c>
    </row>
    <row r="12" spans="1:19" x14ac:dyDescent="0.3">
      <c r="A12" s="3">
        <f t="shared" si="0"/>
        <v>10</v>
      </c>
      <c r="B12" s="3">
        <v>32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6">
        <v>36</v>
      </c>
      <c r="S12" s="16">
        <v>0</v>
      </c>
    </row>
    <row r="13" spans="1:19" x14ac:dyDescent="0.3">
      <c r="A13" s="3">
        <f t="shared" si="0"/>
        <v>11</v>
      </c>
      <c r="B13" s="3">
        <v>53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6">
        <v>0</v>
      </c>
      <c r="S13" s="16">
        <v>0</v>
      </c>
    </row>
    <row r="14" spans="1:19" x14ac:dyDescent="0.3">
      <c r="A14" s="3">
        <f t="shared" si="0"/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42</v>
      </c>
      <c r="H14" s="3">
        <v>0</v>
      </c>
      <c r="I14" s="3">
        <v>0</v>
      </c>
      <c r="J14" s="3">
        <v>0</v>
      </c>
      <c r="K14" s="3">
        <v>31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6">
        <v>73</v>
      </c>
      <c r="S14" s="16">
        <v>0</v>
      </c>
    </row>
    <row r="15" spans="1:19" x14ac:dyDescent="0.3">
      <c r="A15" s="3">
        <f t="shared" si="0"/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83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37</v>
      </c>
      <c r="Q15" s="3">
        <v>0</v>
      </c>
      <c r="R15" s="16">
        <v>0</v>
      </c>
      <c r="S15" s="16">
        <v>0</v>
      </c>
    </row>
    <row r="16" spans="1:19" x14ac:dyDescent="0.3">
      <c r="A16" s="3">
        <f t="shared" si="0"/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6">
        <v>0</v>
      </c>
      <c r="S16" s="16">
        <v>0</v>
      </c>
    </row>
    <row r="17" spans="1:19" x14ac:dyDescent="0.3">
      <c r="A17" s="3">
        <f t="shared" si="0"/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65</v>
      </c>
      <c r="I17" s="3">
        <v>0</v>
      </c>
      <c r="J17" s="3">
        <v>30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6">
        <v>0</v>
      </c>
      <c r="S17" s="16">
        <v>0</v>
      </c>
    </row>
    <row r="18" spans="1:19" x14ac:dyDescent="0.3">
      <c r="A18" s="3">
        <f t="shared" si="0"/>
        <v>16</v>
      </c>
      <c r="B18" s="3">
        <v>0</v>
      </c>
      <c r="C18" s="3">
        <v>0</v>
      </c>
      <c r="D18" s="3">
        <v>0</v>
      </c>
      <c r="E18" s="3">
        <v>0</v>
      </c>
      <c r="F18" s="3">
        <v>73</v>
      </c>
      <c r="G18" s="3">
        <v>0</v>
      </c>
      <c r="H18" s="3">
        <v>90</v>
      </c>
      <c r="I18" s="3">
        <v>0</v>
      </c>
      <c r="J18" s="3">
        <v>0</v>
      </c>
      <c r="K18" s="3">
        <v>61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6">
        <v>0</v>
      </c>
      <c r="S18" s="16">
        <v>72</v>
      </c>
    </row>
    <row r="19" spans="1:19" x14ac:dyDescent="0.3">
      <c r="A19" s="3">
        <f t="shared" si="0"/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28</v>
      </c>
      <c r="O19" s="3">
        <v>0</v>
      </c>
      <c r="P19" s="3">
        <v>0</v>
      </c>
      <c r="Q19" s="3">
        <v>0</v>
      </c>
      <c r="R19" s="16">
        <v>0</v>
      </c>
      <c r="S19" s="16">
        <v>0</v>
      </c>
    </row>
    <row r="20" spans="1:19" x14ac:dyDescent="0.3">
      <c r="A20" s="3">
        <f t="shared" si="0"/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6">
        <v>0</v>
      </c>
      <c r="S20" s="16">
        <v>0</v>
      </c>
    </row>
    <row r="21" spans="1:19" x14ac:dyDescent="0.3">
      <c r="A21" s="3">
        <f t="shared" si="0"/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68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48</v>
      </c>
      <c r="Q21" s="3">
        <v>0</v>
      </c>
      <c r="R21" s="16">
        <v>0</v>
      </c>
      <c r="S21" s="16">
        <v>0</v>
      </c>
    </row>
    <row r="22" spans="1:19" x14ac:dyDescent="0.3">
      <c r="A22" s="3">
        <f t="shared" si="0"/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65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71</v>
      </c>
      <c r="Q22" s="3">
        <v>0</v>
      </c>
      <c r="R22" s="16">
        <v>0</v>
      </c>
      <c r="S22" s="16">
        <v>0</v>
      </c>
    </row>
    <row r="24" spans="1:19" x14ac:dyDescent="0.3">
      <c r="E24" s="7" t="s">
        <v>20</v>
      </c>
      <c r="F24" s="7" t="s">
        <v>21</v>
      </c>
      <c r="H24" s="9" t="s">
        <v>22</v>
      </c>
      <c r="I24" s="9" t="s">
        <v>23</v>
      </c>
    </row>
    <row r="25" spans="1:19" x14ac:dyDescent="0.3">
      <c r="E25" s="5" t="s">
        <v>44</v>
      </c>
      <c r="F25" s="3">
        <f>AVERAGE(B3:B22)</f>
        <v>5.75</v>
      </c>
      <c r="H25" s="10">
        <v>0.2</v>
      </c>
      <c r="I25" s="10">
        <v>0.8</v>
      </c>
    </row>
    <row r="26" spans="1:19" x14ac:dyDescent="0.3">
      <c r="E26" s="3" t="s">
        <v>40</v>
      </c>
      <c r="F26" s="3">
        <f>AVERAGE(C3:C22)</f>
        <v>0</v>
      </c>
    </row>
    <row r="27" spans="1:19" x14ac:dyDescent="0.3">
      <c r="E27" s="3" t="s">
        <v>19</v>
      </c>
      <c r="F27" s="3">
        <f>AVERAGE(D3:D22)</f>
        <v>0</v>
      </c>
      <c r="H27" s="9" t="s">
        <v>20</v>
      </c>
      <c r="I27" s="9" t="s">
        <v>24</v>
      </c>
      <c r="J27" s="9" t="s">
        <v>25</v>
      </c>
    </row>
    <row r="28" spans="1:19" x14ac:dyDescent="0.3">
      <c r="E28" s="3" t="s">
        <v>35</v>
      </c>
      <c r="F28" s="3">
        <f>AVERAGE(E3:E22)</f>
        <v>3</v>
      </c>
      <c r="H28" s="5" t="s">
        <v>44</v>
      </c>
      <c r="I28" s="12">
        <f xml:space="preserve"> F25*0.2</f>
        <v>1.1500000000000001</v>
      </c>
      <c r="J28" s="11">
        <f>F25*0.8</f>
        <v>4.6000000000000005</v>
      </c>
    </row>
    <row r="29" spans="1:19" x14ac:dyDescent="0.3">
      <c r="E29" s="6" t="s">
        <v>13</v>
      </c>
      <c r="F29" s="3">
        <f>AVERAGE(F3:F22)</f>
        <v>3.65</v>
      </c>
      <c r="H29" s="3" t="s">
        <v>40</v>
      </c>
      <c r="I29" s="12">
        <f t="shared" ref="I29:I42" si="1" xml:space="preserve"> F26*0.2</f>
        <v>0</v>
      </c>
      <c r="J29" s="11">
        <f t="shared" ref="J29:J42" si="2">F26*0.8</f>
        <v>0</v>
      </c>
    </row>
    <row r="30" spans="1:19" x14ac:dyDescent="0.3">
      <c r="E30" s="3" t="s">
        <v>3</v>
      </c>
      <c r="F30" s="3">
        <f>AVERAGE(G3:G22)</f>
        <v>4.95</v>
      </c>
      <c r="H30" s="3" t="s">
        <v>19</v>
      </c>
      <c r="I30" s="12">
        <f t="shared" si="1"/>
        <v>0</v>
      </c>
      <c r="J30" s="11">
        <f t="shared" si="2"/>
        <v>0</v>
      </c>
    </row>
    <row r="31" spans="1:19" x14ac:dyDescent="0.3">
      <c r="E31" s="3" t="s">
        <v>45</v>
      </c>
      <c r="F31" s="3">
        <f>AVERAGE(H3:H22)</f>
        <v>7.75</v>
      </c>
      <c r="H31" s="3" t="s">
        <v>35</v>
      </c>
      <c r="I31" s="12">
        <f t="shared" si="1"/>
        <v>0.60000000000000009</v>
      </c>
      <c r="J31" s="11">
        <f t="shared" si="2"/>
        <v>2.4000000000000004</v>
      </c>
    </row>
    <row r="32" spans="1:19" x14ac:dyDescent="0.3">
      <c r="E32" s="3" t="s">
        <v>9</v>
      </c>
      <c r="F32" s="3">
        <f>AVERAGE(I3:I22)</f>
        <v>10.8</v>
      </c>
      <c r="H32" s="6" t="s">
        <v>13</v>
      </c>
      <c r="I32" s="12">
        <f t="shared" si="1"/>
        <v>0.73</v>
      </c>
      <c r="J32" s="11">
        <f t="shared" si="2"/>
        <v>2.92</v>
      </c>
    </row>
    <row r="33" spans="5:10" x14ac:dyDescent="0.3">
      <c r="E33" s="3" t="s">
        <v>31</v>
      </c>
      <c r="F33" s="3">
        <f>AVERAGE(J3:J22)</f>
        <v>1.5</v>
      </c>
      <c r="H33" s="3" t="s">
        <v>3</v>
      </c>
      <c r="I33" s="12">
        <f t="shared" si="1"/>
        <v>0.9900000000000001</v>
      </c>
      <c r="J33" s="11">
        <f t="shared" si="2"/>
        <v>3.9600000000000004</v>
      </c>
    </row>
    <row r="34" spans="5:10" x14ac:dyDescent="0.3">
      <c r="E34" s="3" t="s">
        <v>2</v>
      </c>
      <c r="F34" s="3">
        <f>AVERAGE(K3:K22)</f>
        <v>4.5999999999999996</v>
      </c>
      <c r="H34" s="3" t="s">
        <v>45</v>
      </c>
      <c r="I34" s="12">
        <f t="shared" si="1"/>
        <v>1.55</v>
      </c>
      <c r="J34" s="11">
        <f t="shared" si="2"/>
        <v>6.2</v>
      </c>
    </row>
    <row r="35" spans="5:10" x14ac:dyDescent="0.3">
      <c r="E35" s="3" t="s">
        <v>15</v>
      </c>
      <c r="F35" s="3">
        <f>AVERAGE(L3:L22)</f>
        <v>0</v>
      </c>
      <c r="H35" s="3" t="s">
        <v>9</v>
      </c>
      <c r="I35" s="12">
        <f t="shared" si="1"/>
        <v>2.16</v>
      </c>
      <c r="J35" s="11">
        <f t="shared" si="2"/>
        <v>8.64</v>
      </c>
    </row>
    <row r="36" spans="5:10" x14ac:dyDescent="0.3">
      <c r="E36" s="3" t="s">
        <v>18</v>
      </c>
      <c r="F36" s="3">
        <f>AVERAGE(M3:M22)</f>
        <v>0</v>
      </c>
      <c r="H36" s="3" t="s">
        <v>31</v>
      </c>
      <c r="I36" s="12">
        <f t="shared" si="1"/>
        <v>0.30000000000000004</v>
      </c>
      <c r="J36" s="11">
        <f t="shared" si="2"/>
        <v>1.2000000000000002</v>
      </c>
    </row>
    <row r="37" spans="5:10" x14ac:dyDescent="0.3">
      <c r="E37" s="3" t="s">
        <v>17</v>
      </c>
      <c r="F37" s="3">
        <f>AVERAGE(N3:N22)</f>
        <v>1.4</v>
      </c>
      <c r="H37" s="3" t="s">
        <v>2</v>
      </c>
      <c r="I37" s="12">
        <f t="shared" si="1"/>
        <v>0.91999999999999993</v>
      </c>
      <c r="J37" s="11">
        <f t="shared" si="2"/>
        <v>3.6799999999999997</v>
      </c>
    </row>
    <row r="38" spans="5:10" x14ac:dyDescent="0.3">
      <c r="E38" s="3" t="s">
        <v>30</v>
      </c>
      <c r="F38" s="3">
        <f>AVERAGE(O3:O22)</f>
        <v>0</v>
      </c>
      <c r="H38" s="3" t="s">
        <v>15</v>
      </c>
      <c r="I38" s="12">
        <f t="shared" si="1"/>
        <v>0</v>
      </c>
      <c r="J38" s="11">
        <f t="shared" si="2"/>
        <v>0</v>
      </c>
    </row>
    <row r="39" spans="5:10" x14ac:dyDescent="0.3">
      <c r="E39" s="3" t="s">
        <v>7</v>
      </c>
      <c r="F39" s="3">
        <f>AVERAGE(P3:P22)</f>
        <v>9.4499999999999993</v>
      </c>
      <c r="H39" s="3" t="s">
        <v>18</v>
      </c>
      <c r="I39" s="12">
        <f t="shared" si="1"/>
        <v>0</v>
      </c>
      <c r="J39" s="11">
        <f t="shared" si="2"/>
        <v>0</v>
      </c>
    </row>
    <row r="40" spans="5:10" x14ac:dyDescent="0.3">
      <c r="E40" s="16" t="s">
        <v>42</v>
      </c>
      <c r="F40" s="3">
        <f>AVERAGE(Q3:Q22)</f>
        <v>2.2999999999999998</v>
      </c>
      <c r="H40" s="3" t="s">
        <v>17</v>
      </c>
      <c r="I40" s="12">
        <f t="shared" si="1"/>
        <v>0.27999999999999997</v>
      </c>
      <c r="J40" s="11">
        <f t="shared" si="2"/>
        <v>1.1199999999999999</v>
      </c>
    </row>
    <row r="41" spans="5:10" x14ac:dyDescent="0.3">
      <c r="E41" s="16" t="s">
        <v>58</v>
      </c>
      <c r="F41" s="3">
        <f>AVERAGE(R3:R22)</f>
        <v>5.45</v>
      </c>
      <c r="H41" s="3" t="s">
        <v>30</v>
      </c>
      <c r="I41" s="12">
        <f t="shared" si="1"/>
        <v>0</v>
      </c>
      <c r="J41" s="11">
        <f t="shared" si="2"/>
        <v>0</v>
      </c>
    </row>
    <row r="42" spans="5:10" x14ac:dyDescent="0.3">
      <c r="E42" s="16" t="s">
        <v>8</v>
      </c>
      <c r="F42" s="3">
        <f>AVERAGE(S3:S22)</f>
        <v>3.6</v>
      </c>
      <c r="H42" s="3" t="s">
        <v>7</v>
      </c>
      <c r="I42" s="12">
        <f t="shared" si="1"/>
        <v>1.89</v>
      </c>
      <c r="J42" s="11">
        <f t="shared" si="2"/>
        <v>7.56</v>
      </c>
    </row>
  </sheetData>
  <mergeCells count="2">
    <mergeCell ref="A1:A2"/>
    <mergeCell ref="B1:N1"/>
  </mergeCells>
  <conditionalFormatting sqref="B3:S22">
    <cfRule type="expression" dxfId="8" priority="1">
      <formula>ISBLANK(B3)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5868-A468-403D-A822-AE3C28092894}">
  <sheetPr>
    <tabColor rgb="FF92D050"/>
  </sheetPr>
  <dimension ref="A1:K36"/>
  <sheetViews>
    <sheetView workbookViewId="0">
      <selection activeCell="B24" sqref="B24"/>
    </sheetView>
  </sheetViews>
  <sheetFormatPr defaultRowHeight="14.4" x14ac:dyDescent="0.3"/>
  <cols>
    <col min="8" max="8" width="17.6640625" customWidth="1"/>
    <col min="9" max="9" width="29.88671875" customWidth="1"/>
    <col min="10" max="10" width="33.109375" customWidth="1"/>
  </cols>
  <sheetData>
    <row r="1" spans="1:11" x14ac:dyDescent="0.3">
      <c r="A1" s="18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1"/>
    </row>
    <row r="2" spans="1:11" x14ac:dyDescent="0.3">
      <c r="A2" s="20"/>
      <c r="B2" s="2" t="s">
        <v>5</v>
      </c>
      <c r="C2" s="2" t="s">
        <v>10</v>
      </c>
      <c r="D2" s="2" t="s">
        <v>19</v>
      </c>
      <c r="E2" s="2" t="s">
        <v>46</v>
      </c>
      <c r="F2" s="2" t="s">
        <v>13</v>
      </c>
      <c r="G2" s="2" t="s">
        <v>3</v>
      </c>
      <c r="H2" s="2" t="s">
        <v>44</v>
      </c>
      <c r="I2" s="2" t="s">
        <v>15</v>
      </c>
      <c r="J2" s="2" t="s">
        <v>47</v>
      </c>
      <c r="K2" s="16"/>
    </row>
    <row r="3" spans="1:11" x14ac:dyDescent="0.3">
      <c r="A3" s="3">
        <v>1</v>
      </c>
      <c r="B3" s="3">
        <v>87</v>
      </c>
      <c r="C3" s="3">
        <v>0</v>
      </c>
      <c r="D3" s="3">
        <v>0</v>
      </c>
      <c r="E3" s="3">
        <v>45</v>
      </c>
      <c r="F3" s="3">
        <v>0</v>
      </c>
      <c r="G3" s="3">
        <v>78</v>
      </c>
      <c r="H3" s="3">
        <v>0</v>
      </c>
      <c r="I3" s="3">
        <v>0</v>
      </c>
      <c r="J3" s="3">
        <v>66</v>
      </c>
      <c r="K3" s="16"/>
    </row>
    <row r="4" spans="1:11" x14ac:dyDescent="0.3">
      <c r="A4" s="3">
        <v>2</v>
      </c>
      <c r="B4" s="3">
        <v>95</v>
      </c>
      <c r="C4" s="3">
        <v>90</v>
      </c>
      <c r="D4" s="3">
        <v>73</v>
      </c>
      <c r="E4" s="3">
        <v>90</v>
      </c>
      <c r="F4" s="3">
        <v>0</v>
      </c>
      <c r="G4" s="3">
        <v>0</v>
      </c>
      <c r="H4" s="3">
        <v>0</v>
      </c>
      <c r="I4" s="3">
        <v>0</v>
      </c>
      <c r="J4" s="3">
        <v>70</v>
      </c>
      <c r="K4" s="16"/>
    </row>
    <row r="5" spans="1:11" x14ac:dyDescent="0.3">
      <c r="A5" s="3">
        <v>3</v>
      </c>
      <c r="B5" s="3">
        <v>87</v>
      </c>
      <c r="C5" s="3">
        <v>0</v>
      </c>
      <c r="D5" s="3">
        <v>0</v>
      </c>
      <c r="E5" s="3">
        <v>0</v>
      </c>
      <c r="F5" s="3">
        <v>0</v>
      </c>
      <c r="G5" s="3">
        <v>95</v>
      </c>
      <c r="H5" s="3">
        <v>0</v>
      </c>
      <c r="I5" s="3">
        <v>0</v>
      </c>
      <c r="J5" s="3">
        <v>0</v>
      </c>
      <c r="K5" s="16"/>
    </row>
    <row r="6" spans="1:11" x14ac:dyDescent="0.3">
      <c r="A6" s="3">
        <v>4</v>
      </c>
      <c r="B6" s="3">
        <v>87</v>
      </c>
      <c r="C6" s="3">
        <v>0</v>
      </c>
      <c r="D6" s="3">
        <v>0</v>
      </c>
      <c r="E6" s="3">
        <v>0</v>
      </c>
      <c r="F6" s="3">
        <v>76</v>
      </c>
      <c r="G6" s="3">
        <v>30</v>
      </c>
      <c r="H6" s="3">
        <v>0</v>
      </c>
      <c r="I6" s="3">
        <v>0</v>
      </c>
      <c r="J6" s="3">
        <v>0</v>
      </c>
      <c r="K6" s="16"/>
    </row>
    <row r="7" spans="1:11" x14ac:dyDescent="0.3">
      <c r="A7" s="3">
        <f>A6+1</f>
        <v>5</v>
      </c>
      <c r="B7" s="3">
        <v>87</v>
      </c>
      <c r="C7" s="3">
        <v>0</v>
      </c>
      <c r="D7" s="3">
        <v>0</v>
      </c>
      <c r="E7" s="3">
        <v>0</v>
      </c>
      <c r="F7" s="3">
        <v>0</v>
      </c>
      <c r="G7" s="3">
        <v>93</v>
      </c>
      <c r="H7" s="3">
        <v>0</v>
      </c>
      <c r="I7" s="3">
        <v>0</v>
      </c>
      <c r="J7" s="3">
        <v>0</v>
      </c>
      <c r="K7" s="16"/>
    </row>
    <row r="8" spans="1:11" x14ac:dyDescent="0.3">
      <c r="A8" s="3">
        <f t="shared" ref="A8:A22" si="0">A7+1</f>
        <v>6</v>
      </c>
      <c r="B8" s="3">
        <v>85</v>
      </c>
      <c r="C8" s="3">
        <v>0</v>
      </c>
      <c r="D8" s="3">
        <v>0</v>
      </c>
      <c r="E8" s="3">
        <v>92</v>
      </c>
      <c r="F8" s="3">
        <v>0</v>
      </c>
      <c r="G8" s="3">
        <v>92</v>
      </c>
      <c r="H8" s="3">
        <v>0</v>
      </c>
      <c r="I8" s="3">
        <v>0</v>
      </c>
      <c r="J8" s="3">
        <v>70</v>
      </c>
      <c r="K8" s="16"/>
    </row>
    <row r="9" spans="1:11" x14ac:dyDescent="0.3">
      <c r="A9" s="3">
        <f t="shared" si="0"/>
        <v>7</v>
      </c>
      <c r="B9" s="3">
        <v>86</v>
      </c>
      <c r="C9" s="3">
        <v>0</v>
      </c>
      <c r="D9" s="3">
        <v>0</v>
      </c>
      <c r="E9" s="3">
        <v>94</v>
      </c>
      <c r="F9" s="3">
        <v>0</v>
      </c>
      <c r="G9" s="3">
        <v>87</v>
      </c>
      <c r="H9" s="3">
        <v>0</v>
      </c>
      <c r="I9" s="3">
        <v>0</v>
      </c>
      <c r="J9" s="3">
        <v>83</v>
      </c>
      <c r="K9" s="16"/>
    </row>
    <row r="10" spans="1:11" x14ac:dyDescent="0.3">
      <c r="A10" s="3">
        <f t="shared" si="0"/>
        <v>8</v>
      </c>
      <c r="B10" s="3">
        <v>92</v>
      </c>
      <c r="C10" s="3">
        <v>0</v>
      </c>
      <c r="D10" s="3">
        <v>0</v>
      </c>
      <c r="E10" s="3">
        <v>75</v>
      </c>
      <c r="F10" s="3">
        <v>0</v>
      </c>
      <c r="G10" s="3">
        <v>92</v>
      </c>
      <c r="H10" s="3">
        <v>0</v>
      </c>
      <c r="I10" s="3">
        <v>0</v>
      </c>
      <c r="J10" s="3">
        <v>0</v>
      </c>
      <c r="K10" s="16"/>
    </row>
    <row r="11" spans="1:11" x14ac:dyDescent="0.3">
      <c r="A11" s="3">
        <f t="shared" si="0"/>
        <v>9</v>
      </c>
      <c r="B11" s="3">
        <v>85</v>
      </c>
      <c r="C11" s="3">
        <v>0</v>
      </c>
      <c r="D11" s="3">
        <v>0</v>
      </c>
      <c r="E11" s="3">
        <v>87</v>
      </c>
      <c r="F11" s="3">
        <v>0</v>
      </c>
      <c r="G11" s="3">
        <v>94</v>
      </c>
      <c r="H11" s="3">
        <v>0</v>
      </c>
      <c r="I11" s="3">
        <v>0</v>
      </c>
      <c r="J11" s="3">
        <v>36</v>
      </c>
      <c r="K11" s="16"/>
    </row>
    <row r="12" spans="1:11" x14ac:dyDescent="0.3">
      <c r="A12" s="3">
        <f t="shared" si="0"/>
        <v>10</v>
      </c>
      <c r="B12" s="3">
        <v>74</v>
      </c>
      <c r="C12" s="3">
        <v>0</v>
      </c>
      <c r="D12" s="3">
        <v>0</v>
      </c>
      <c r="E12" s="3">
        <v>36</v>
      </c>
      <c r="F12" s="3">
        <v>0</v>
      </c>
      <c r="G12" s="3">
        <v>68</v>
      </c>
      <c r="H12" s="3">
        <v>0</v>
      </c>
      <c r="I12" s="3">
        <v>0</v>
      </c>
      <c r="J12" s="3">
        <v>0</v>
      </c>
      <c r="K12" s="16"/>
    </row>
    <row r="13" spans="1:11" x14ac:dyDescent="0.3">
      <c r="A13" s="3">
        <f t="shared" si="0"/>
        <v>11</v>
      </c>
      <c r="B13" s="3">
        <v>74</v>
      </c>
      <c r="C13" s="3">
        <v>0</v>
      </c>
      <c r="D13" s="3">
        <v>0</v>
      </c>
      <c r="E13" s="3">
        <v>0</v>
      </c>
      <c r="F13" s="3">
        <v>0</v>
      </c>
      <c r="G13" s="3">
        <v>70</v>
      </c>
      <c r="H13" s="3">
        <v>0</v>
      </c>
      <c r="I13" s="3">
        <v>57</v>
      </c>
      <c r="J13" s="3">
        <v>0</v>
      </c>
      <c r="K13" s="16"/>
    </row>
    <row r="14" spans="1:11" x14ac:dyDescent="0.3">
      <c r="A14" s="3">
        <f t="shared" si="0"/>
        <v>12</v>
      </c>
      <c r="B14" s="3">
        <v>94</v>
      </c>
      <c r="C14" s="3">
        <v>0</v>
      </c>
      <c r="D14" s="3">
        <v>0</v>
      </c>
      <c r="E14" s="3">
        <v>96</v>
      </c>
      <c r="F14" s="3">
        <v>0</v>
      </c>
      <c r="G14" s="3">
        <v>72</v>
      </c>
      <c r="H14" s="3">
        <v>0</v>
      </c>
      <c r="I14" s="3">
        <v>0</v>
      </c>
      <c r="J14" s="3">
        <v>91</v>
      </c>
      <c r="K14" s="16"/>
    </row>
    <row r="15" spans="1:11" x14ac:dyDescent="0.3">
      <c r="A15" s="3">
        <f t="shared" si="0"/>
        <v>13</v>
      </c>
      <c r="B15" s="3">
        <v>78</v>
      </c>
      <c r="C15" s="3">
        <v>0</v>
      </c>
      <c r="D15" s="3">
        <v>0</v>
      </c>
      <c r="E15" s="3">
        <v>88</v>
      </c>
      <c r="F15" s="3">
        <v>0</v>
      </c>
      <c r="G15" s="3">
        <v>89</v>
      </c>
      <c r="H15" s="3">
        <v>0</v>
      </c>
      <c r="I15" s="3">
        <v>0</v>
      </c>
      <c r="J15" s="3">
        <v>0</v>
      </c>
      <c r="K15" s="16"/>
    </row>
    <row r="16" spans="1:11" x14ac:dyDescent="0.3">
      <c r="A16" s="3">
        <f t="shared" si="0"/>
        <v>14</v>
      </c>
      <c r="B16" s="3">
        <v>0</v>
      </c>
      <c r="C16" s="3">
        <v>29</v>
      </c>
      <c r="D16" s="3">
        <v>0</v>
      </c>
      <c r="E16" s="3">
        <v>0</v>
      </c>
      <c r="F16" s="3">
        <v>57</v>
      </c>
      <c r="G16" s="3">
        <v>35</v>
      </c>
      <c r="H16" s="3">
        <v>0</v>
      </c>
      <c r="I16" s="3">
        <v>0</v>
      </c>
      <c r="J16" s="3">
        <v>0</v>
      </c>
      <c r="K16" s="16"/>
    </row>
    <row r="17" spans="1:11" x14ac:dyDescent="0.3">
      <c r="A17" s="3">
        <f t="shared" si="0"/>
        <v>15</v>
      </c>
      <c r="B17" s="3">
        <v>90</v>
      </c>
      <c r="C17" s="3">
        <v>0</v>
      </c>
      <c r="D17" s="3">
        <v>0</v>
      </c>
      <c r="E17" s="3">
        <v>78</v>
      </c>
      <c r="F17" s="3">
        <v>0</v>
      </c>
      <c r="G17" s="3">
        <v>94</v>
      </c>
      <c r="H17" s="3">
        <v>0</v>
      </c>
      <c r="I17" s="3">
        <v>0</v>
      </c>
      <c r="J17" s="3">
        <v>0</v>
      </c>
      <c r="K17" s="16"/>
    </row>
    <row r="18" spans="1:11" x14ac:dyDescent="0.3">
      <c r="A18" s="3">
        <f t="shared" si="0"/>
        <v>16</v>
      </c>
      <c r="B18" s="3">
        <v>91</v>
      </c>
      <c r="C18" s="3">
        <v>0</v>
      </c>
      <c r="D18" s="3">
        <v>0</v>
      </c>
      <c r="E18" s="3">
        <v>88</v>
      </c>
      <c r="F18" s="3">
        <v>70</v>
      </c>
      <c r="G18" s="3">
        <v>89</v>
      </c>
      <c r="H18" s="3">
        <v>0</v>
      </c>
      <c r="I18" s="3">
        <v>0</v>
      </c>
      <c r="J18" s="3">
        <v>0</v>
      </c>
      <c r="K18" s="16"/>
    </row>
    <row r="19" spans="1:11" x14ac:dyDescent="0.3">
      <c r="A19" s="3">
        <f t="shared" si="0"/>
        <v>17</v>
      </c>
      <c r="B19" s="3">
        <v>88</v>
      </c>
      <c r="C19" s="3">
        <v>0</v>
      </c>
      <c r="D19" s="3">
        <v>0</v>
      </c>
      <c r="E19" s="3">
        <v>52</v>
      </c>
      <c r="F19" s="3">
        <v>0</v>
      </c>
      <c r="G19" s="3">
        <v>94</v>
      </c>
      <c r="H19" s="3">
        <v>0</v>
      </c>
      <c r="I19" s="3">
        <v>0</v>
      </c>
      <c r="J19" s="3">
        <v>81</v>
      </c>
      <c r="K19" s="16"/>
    </row>
    <row r="20" spans="1:11" x14ac:dyDescent="0.3">
      <c r="A20" s="3">
        <f t="shared" si="0"/>
        <v>18</v>
      </c>
      <c r="B20" s="3">
        <v>92</v>
      </c>
      <c r="C20" s="3">
        <v>0</v>
      </c>
      <c r="D20" s="3">
        <v>0</v>
      </c>
      <c r="E20" s="3">
        <v>84</v>
      </c>
      <c r="F20" s="3">
        <v>0</v>
      </c>
      <c r="G20" s="3">
        <v>90</v>
      </c>
      <c r="H20" s="3">
        <v>0</v>
      </c>
      <c r="I20" s="3">
        <v>0</v>
      </c>
      <c r="J20" s="3">
        <v>68</v>
      </c>
      <c r="K20" s="16"/>
    </row>
    <row r="21" spans="1:11" x14ac:dyDescent="0.3">
      <c r="A21" s="3">
        <f t="shared" si="0"/>
        <v>19</v>
      </c>
      <c r="B21" s="3">
        <v>94</v>
      </c>
      <c r="C21" s="3">
        <v>0</v>
      </c>
      <c r="D21" s="3">
        <v>0</v>
      </c>
      <c r="E21" s="3">
        <v>94</v>
      </c>
      <c r="F21" s="3">
        <v>0</v>
      </c>
      <c r="G21" s="3">
        <v>93</v>
      </c>
      <c r="H21" s="3">
        <v>0</v>
      </c>
      <c r="I21" s="3">
        <v>0</v>
      </c>
      <c r="J21" s="3">
        <v>0</v>
      </c>
      <c r="K21" s="16"/>
    </row>
    <row r="22" spans="1:11" x14ac:dyDescent="0.3">
      <c r="A22" s="3">
        <f t="shared" si="0"/>
        <v>20</v>
      </c>
      <c r="B22" s="3">
        <v>87</v>
      </c>
      <c r="C22" s="3">
        <v>0</v>
      </c>
      <c r="D22" s="3">
        <v>0</v>
      </c>
      <c r="E22" s="3">
        <v>93</v>
      </c>
      <c r="F22" s="3">
        <v>33</v>
      </c>
      <c r="G22" s="3">
        <v>94</v>
      </c>
      <c r="H22" s="3">
        <v>0</v>
      </c>
      <c r="I22" s="3">
        <v>0</v>
      </c>
      <c r="J22" s="3">
        <v>0</v>
      </c>
      <c r="K22" s="16"/>
    </row>
    <row r="24" spans="1:11" x14ac:dyDescent="0.3">
      <c r="E24" s="7" t="s">
        <v>20</v>
      </c>
      <c r="F24" s="7" t="s">
        <v>21</v>
      </c>
      <c r="H24" s="9" t="s">
        <v>22</v>
      </c>
      <c r="I24" s="9" t="s">
        <v>23</v>
      </c>
    </row>
    <row r="25" spans="1:11" x14ac:dyDescent="0.3">
      <c r="E25" s="5" t="s">
        <v>5</v>
      </c>
      <c r="F25" s="3">
        <f>AVERAGE(B3:B22)</f>
        <v>82.65</v>
      </c>
      <c r="H25" s="10">
        <v>0.2</v>
      </c>
      <c r="I25" s="10">
        <v>0.8</v>
      </c>
    </row>
    <row r="26" spans="1:11" x14ac:dyDescent="0.3">
      <c r="E26" s="3" t="s">
        <v>10</v>
      </c>
      <c r="F26" s="3">
        <f>AVERAGE(C3:C22)</f>
        <v>5.95</v>
      </c>
    </row>
    <row r="27" spans="1:11" x14ac:dyDescent="0.3">
      <c r="E27" s="3" t="s">
        <v>19</v>
      </c>
      <c r="F27" s="3">
        <f>AVERAGE(D3:D22)</f>
        <v>3.65</v>
      </c>
      <c r="H27" s="9" t="s">
        <v>20</v>
      </c>
      <c r="I27" s="9" t="s">
        <v>24</v>
      </c>
      <c r="J27" s="9" t="s">
        <v>25</v>
      </c>
    </row>
    <row r="28" spans="1:11" x14ac:dyDescent="0.3">
      <c r="E28" s="3" t="s">
        <v>46</v>
      </c>
      <c r="F28" s="3">
        <f>AVERAGE(E3:E22)</f>
        <v>59.6</v>
      </c>
      <c r="H28" s="5" t="s">
        <v>5</v>
      </c>
      <c r="I28" s="12">
        <f xml:space="preserve"> F25*0.2</f>
        <v>16.53</v>
      </c>
      <c r="J28" s="11">
        <f>F25*0.8</f>
        <v>66.12</v>
      </c>
    </row>
    <row r="29" spans="1:11" x14ac:dyDescent="0.3">
      <c r="E29" s="6" t="s">
        <v>13</v>
      </c>
      <c r="F29" s="3">
        <f>AVERAGE(F3:F22)</f>
        <v>11.8</v>
      </c>
      <c r="H29" s="3" t="s">
        <v>10</v>
      </c>
      <c r="I29" s="12">
        <f t="shared" ref="I29:I36" si="1" xml:space="preserve"> F26*0.2</f>
        <v>1.1900000000000002</v>
      </c>
      <c r="J29" s="11">
        <f t="shared" ref="J29:J36" si="2">F26*0.8</f>
        <v>4.7600000000000007</v>
      </c>
    </row>
    <row r="30" spans="1:11" x14ac:dyDescent="0.3">
      <c r="E30" s="3" t="s">
        <v>3</v>
      </c>
      <c r="F30" s="3">
        <f>AVERAGE(G3:G22)</f>
        <v>77.45</v>
      </c>
      <c r="H30" s="3" t="s">
        <v>19</v>
      </c>
      <c r="I30" s="12">
        <f t="shared" si="1"/>
        <v>0.73</v>
      </c>
      <c r="J30" s="11">
        <f t="shared" si="2"/>
        <v>2.92</v>
      </c>
    </row>
    <row r="31" spans="1:11" x14ac:dyDescent="0.3">
      <c r="E31" s="3" t="s">
        <v>44</v>
      </c>
      <c r="F31" s="3">
        <f>AVERAGE(H3:H22)</f>
        <v>0</v>
      </c>
      <c r="H31" s="3" t="s">
        <v>46</v>
      </c>
      <c r="I31" s="12">
        <f t="shared" si="1"/>
        <v>11.920000000000002</v>
      </c>
      <c r="J31" s="11">
        <f t="shared" si="2"/>
        <v>47.680000000000007</v>
      </c>
    </row>
    <row r="32" spans="1:11" x14ac:dyDescent="0.3">
      <c r="E32" s="3" t="s">
        <v>15</v>
      </c>
      <c r="F32" s="3">
        <f>AVERAGE(I3:I22)</f>
        <v>2.85</v>
      </c>
      <c r="H32" s="6" t="s">
        <v>13</v>
      </c>
      <c r="I32" s="12">
        <f t="shared" si="1"/>
        <v>2.3600000000000003</v>
      </c>
      <c r="J32" s="11">
        <f t="shared" si="2"/>
        <v>9.4400000000000013</v>
      </c>
    </row>
    <row r="33" spans="5:10" x14ac:dyDescent="0.3">
      <c r="E33" s="3" t="s">
        <v>47</v>
      </c>
      <c r="F33" s="3">
        <f>AVERAGE(J3:J22)</f>
        <v>28.25</v>
      </c>
      <c r="H33" s="3" t="s">
        <v>3</v>
      </c>
      <c r="I33" s="12">
        <f t="shared" si="1"/>
        <v>15.490000000000002</v>
      </c>
      <c r="J33" s="11">
        <f t="shared" si="2"/>
        <v>61.960000000000008</v>
      </c>
    </row>
    <row r="34" spans="5:10" x14ac:dyDescent="0.3">
      <c r="H34" s="3" t="s">
        <v>44</v>
      </c>
      <c r="I34" s="12">
        <f t="shared" si="1"/>
        <v>0</v>
      </c>
      <c r="J34" s="11">
        <f t="shared" si="2"/>
        <v>0</v>
      </c>
    </row>
    <row r="35" spans="5:10" x14ac:dyDescent="0.3">
      <c r="H35" s="3" t="s">
        <v>15</v>
      </c>
      <c r="I35" s="12">
        <f t="shared" si="1"/>
        <v>0.57000000000000006</v>
      </c>
      <c r="J35" s="11">
        <f t="shared" si="2"/>
        <v>2.2800000000000002</v>
      </c>
    </row>
    <row r="36" spans="5:10" x14ac:dyDescent="0.3">
      <c r="H36" s="3" t="s">
        <v>47</v>
      </c>
      <c r="I36" s="12">
        <f t="shared" si="1"/>
        <v>5.65</v>
      </c>
      <c r="J36" s="11">
        <f t="shared" si="2"/>
        <v>22.6</v>
      </c>
    </row>
  </sheetData>
  <mergeCells count="2">
    <mergeCell ref="A1:A2"/>
    <mergeCell ref="B1:I1"/>
  </mergeCells>
  <conditionalFormatting sqref="B3:K22">
    <cfRule type="expression" dxfId="7" priority="2">
      <formula>ISBLANK(B3)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96-E160-45D6-827D-BC85D517C827}">
  <sheetPr>
    <tabColor rgb="FF92D050"/>
  </sheetPr>
  <dimension ref="A1:S43"/>
  <sheetViews>
    <sheetView topLeftCell="A9" zoomScaleNormal="100" workbookViewId="0">
      <selection activeCell="C26" sqref="C26"/>
    </sheetView>
  </sheetViews>
  <sheetFormatPr defaultRowHeight="14.4" x14ac:dyDescent="0.3"/>
  <cols>
    <col min="5" max="5" width="11.33203125" bestFit="1" customWidth="1"/>
    <col min="6" max="6" width="12.88671875" customWidth="1"/>
    <col min="8" max="8" width="4.6640625" customWidth="1"/>
    <col min="9" max="9" width="14" customWidth="1"/>
    <col min="10" max="10" width="40.6640625" customWidth="1"/>
    <col min="11" max="11" width="35.6640625" customWidth="1"/>
    <col min="12" max="12" width="15.109375" customWidth="1"/>
    <col min="13" max="13" width="28.109375" bestFit="1" customWidth="1"/>
    <col min="14" max="14" width="31.33203125" bestFit="1" customWidth="1"/>
  </cols>
  <sheetData>
    <row r="1" spans="1:19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3">
      <c r="A2" s="18"/>
      <c r="B2" s="2" t="s">
        <v>3</v>
      </c>
      <c r="C2" s="2" t="s">
        <v>4</v>
      </c>
      <c r="D2" s="2" t="s">
        <v>5</v>
      </c>
      <c r="E2" s="2" t="s">
        <v>7</v>
      </c>
      <c r="F2" s="2" t="s">
        <v>9</v>
      </c>
      <c r="G2" s="2" t="s">
        <v>11</v>
      </c>
      <c r="H2" s="2" t="s">
        <v>13</v>
      </c>
      <c r="I2" s="2" t="s">
        <v>48</v>
      </c>
      <c r="J2" s="2" t="s">
        <v>15</v>
      </c>
      <c r="K2" s="2" t="s">
        <v>17</v>
      </c>
      <c r="L2" s="2" t="s">
        <v>18</v>
      </c>
      <c r="M2" s="2" t="s">
        <v>19</v>
      </c>
      <c r="N2" s="2" t="s">
        <v>49</v>
      </c>
      <c r="O2" s="2" t="s">
        <v>50</v>
      </c>
      <c r="P2" s="8" t="s">
        <v>40</v>
      </c>
    </row>
    <row r="3" spans="1:19" x14ac:dyDescent="0.3">
      <c r="A3" s="3">
        <v>1</v>
      </c>
      <c r="B3" s="3">
        <v>92</v>
      </c>
      <c r="C3" s="3">
        <v>0</v>
      </c>
      <c r="D3" s="3">
        <v>0</v>
      </c>
      <c r="E3" s="3">
        <v>0</v>
      </c>
      <c r="F3" s="3">
        <v>82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16">
        <v>0</v>
      </c>
    </row>
    <row r="4" spans="1:19" x14ac:dyDescent="0.3">
      <c r="A4" s="3">
        <v>2</v>
      </c>
      <c r="B4" s="3">
        <v>91</v>
      </c>
      <c r="C4" s="3">
        <v>34</v>
      </c>
      <c r="D4" s="3">
        <v>0</v>
      </c>
      <c r="E4" s="3">
        <v>83</v>
      </c>
      <c r="F4" s="3">
        <v>69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73</v>
      </c>
      <c r="O4" s="3">
        <v>0</v>
      </c>
      <c r="P4" s="16">
        <v>0</v>
      </c>
    </row>
    <row r="5" spans="1:19" x14ac:dyDescent="0.3">
      <c r="A5" s="3">
        <v>3</v>
      </c>
      <c r="B5" s="3">
        <v>49</v>
      </c>
      <c r="C5" s="3">
        <v>0</v>
      </c>
      <c r="D5" s="3">
        <v>0</v>
      </c>
      <c r="E5" s="3">
        <v>0</v>
      </c>
      <c r="F5" s="3">
        <v>40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16">
        <v>0</v>
      </c>
    </row>
    <row r="6" spans="1:19" x14ac:dyDescent="0.3">
      <c r="A6" s="3">
        <v>4</v>
      </c>
      <c r="B6" s="3">
        <v>91</v>
      </c>
      <c r="C6" s="3">
        <v>0</v>
      </c>
      <c r="D6" s="3">
        <v>0</v>
      </c>
      <c r="E6" s="3">
        <v>69</v>
      </c>
      <c r="F6" s="3">
        <v>0</v>
      </c>
      <c r="G6" s="3">
        <v>0</v>
      </c>
      <c r="H6" s="3">
        <v>0</v>
      </c>
      <c r="I6" s="3">
        <v>0</v>
      </c>
      <c r="J6" s="3">
        <v>86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16">
        <v>0</v>
      </c>
    </row>
    <row r="7" spans="1:19" x14ac:dyDescent="0.3">
      <c r="A7" s="3">
        <f>A6+1</f>
        <v>5</v>
      </c>
      <c r="B7" s="3">
        <v>91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16">
        <v>0</v>
      </c>
    </row>
    <row r="8" spans="1:19" x14ac:dyDescent="0.3">
      <c r="A8" s="3">
        <f t="shared" ref="A8:A21" si="0">A7+1</f>
        <v>6</v>
      </c>
      <c r="B8" s="3">
        <v>92</v>
      </c>
      <c r="C8" s="3">
        <v>0</v>
      </c>
      <c r="D8" s="3">
        <v>0</v>
      </c>
      <c r="E8" s="3">
        <v>81</v>
      </c>
      <c r="F8" s="3">
        <v>84</v>
      </c>
      <c r="G8" s="3">
        <v>0</v>
      </c>
      <c r="H8" s="3">
        <v>0</v>
      </c>
      <c r="I8" s="3">
        <v>0</v>
      </c>
      <c r="J8" s="3">
        <v>92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16">
        <v>0</v>
      </c>
    </row>
    <row r="9" spans="1:19" x14ac:dyDescent="0.3">
      <c r="A9" s="3">
        <f t="shared" si="0"/>
        <v>7</v>
      </c>
      <c r="B9" s="3">
        <v>87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90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16">
        <v>0</v>
      </c>
    </row>
    <row r="10" spans="1:19" x14ac:dyDescent="0.3">
      <c r="A10" s="3">
        <f t="shared" si="0"/>
        <v>8</v>
      </c>
      <c r="B10" s="3">
        <v>92</v>
      </c>
      <c r="C10" s="3">
        <v>0</v>
      </c>
      <c r="D10" s="3">
        <v>0</v>
      </c>
      <c r="E10" s="3">
        <v>89</v>
      </c>
      <c r="F10" s="3">
        <v>85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16">
        <v>0</v>
      </c>
    </row>
    <row r="11" spans="1:19" x14ac:dyDescent="0.3">
      <c r="A11" s="3">
        <f t="shared" si="0"/>
        <v>9</v>
      </c>
      <c r="B11" s="3">
        <v>94</v>
      </c>
      <c r="C11" s="3">
        <v>0</v>
      </c>
      <c r="D11" s="3">
        <v>0</v>
      </c>
      <c r="E11" s="3">
        <v>0</v>
      </c>
      <c r="F11" s="3">
        <v>86</v>
      </c>
      <c r="G11" s="3">
        <v>0</v>
      </c>
      <c r="H11" s="3">
        <v>0</v>
      </c>
      <c r="I11" s="3">
        <v>0</v>
      </c>
      <c r="J11" s="3">
        <v>0</v>
      </c>
      <c r="K11" s="3">
        <v>63</v>
      </c>
      <c r="L11" s="3">
        <v>0</v>
      </c>
      <c r="M11" s="3">
        <v>0</v>
      </c>
      <c r="N11" s="3">
        <v>0</v>
      </c>
      <c r="O11" s="3">
        <v>0</v>
      </c>
      <c r="P11" s="16">
        <v>0</v>
      </c>
    </row>
    <row r="12" spans="1:19" x14ac:dyDescent="0.3">
      <c r="A12" s="3">
        <f t="shared" si="0"/>
        <v>10</v>
      </c>
      <c r="B12" s="3">
        <v>83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93</v>
      </c>
      <c r="K12" s="3">
        <v>54</v>
      </c>
      <c r="L12" s="3">
        <v>0</v>
      </c>
      <c r="M12" s="3">
        <v>0</v>
      </c>
      <c r="N12" s="3">
        <v>0</v>
      </c>
      <c r="O12" s="3">
        <v>0</v>
      </c>
      <c r="P12" s="16">
        <v>62</v>
      </c>
    </row>
    <row r="13" spans="1:19" x14ac:dyDescent="0.3">
      <c r="A13" s="3">
        <f t="shared" si="0"/>
        <v>11</v>
      </c>
      <c r="B13" s="3">
        <v>89</v>
      </c>
      <c r="C13" s="3">
        <v>0</v>
      </c>
      <c r="D13" s="3">
        <v>0</v>
      </c>
      <c r="E13" s="3">
        <v>0</v>
      </c>
      <c r="F13" s="3">
        <v>60</v>
      </c>
      <c r="G13" s="3">
        <v>0</v>
      </c>
      <c r="H13" s="3">
        <v>0</v>
      </c>
      <c r="I13" s="3">
        <v>0</v>
      </c>
      <c r="J13" s="3">
        <v>78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16">
        <v>0</v>
      </c>
    </row>
    <row r="14" spans="1:19" x14ac:dyDescent="0.3">
      <c r="A14" s="3">
        <f t="shared" si="0"/>
        <v>12</v>
      </c>
      <c r="B14" s="3">
        <v>91</v>
      </c>
      <c r="C14" s="3">
        <v>0</v>
      </c>
      <c r="D14" s="3">
        <v>0</v>
      </c>
      <c r="E14" s="3">
        <v>0</v>
      </c>
      <c r="F14" s="3">
        <v>30</v>
      </c>
      <c r="G14" s="3">
        <v>55</v>
      </c>
      <c r="H14" s="3">
        <v>0</v>
      </c>
      <c r="I14" s="3">
        <v>0</v>
      </c>
      <c r="J14" s="3">
        <v>52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16">
        <v>0</v>
      </c>
    </row>
    <row r="15" spans="1:19" x14ac:dyDescent="0.3">
      <c r="A15" s="3">
        <f t="shared" si="0"/>
        <v>13</v>
      </c>
      <c r="B15" s="3">
        <v>89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75</v>
      </c>
      <c r="L15" s="3">
        <v>0</v>
      </c>
      <c r="M15" s="3">
        <v>0</v>
      </c>
      <c r="N15" s="3">
        <v>83</v>
      </c>
      <c r="O15" s="3">
        <v>0</v>
      </c>
      <c r="P15" s="16">
        <v>0</v>
      </c>
    </row>
    <row r="16" spans="1:19" x14ac:dyDescent="0.3">
      <c r="A16" s="3">
        <f t="shared" si="0"/>
        <v>14</v>
      </c>
      <c r="B16" s="3">
        <v>82</v>
      </c>
      <c r="C16" s="3">
        <v>33</v>
      </c>
      <c r="D16" s="3">
        <v>55</v>
      </c>
      <c r="E16" s="3">
        <v>0</v>
      </c>
      <c r="F16" s="3">
        <v>46</v>
      </c>
      <c r="G16" s="3">
        <v>0</v>
      </c>
      <c r="H16" s="3">
        <v>0</v>
      </c>
      <c r="I16" s="3">
        <v>0</v>
      </c>
      <c r="J16" s="3">
        <v>84</v>
      </c>
      <c r="K16" s="3">
        <v>67</v>
      </c>
      <c r="L16" s="3">
        <v>0</v>
      </c>
      <c r="M16" s="3">
        <v>0</v>
      </c>
      <c r="N16" s="3">
        <v>0</v>
      </c>
      <c r="O16" s="3">
        <v>0</v>
      </c>
      <c r="P16" s="16">
        <v>0</v>
      </c>
    </row>
    <row r="17" spans="1:16" x14ac:dyDescent="0.3">
      <c r="A17" s="3">
        <f>A16+1</f>
        <v>15</v>
      </c>
      <c r="B17" s="3">
        <v>90</v>
      </c>
      <c r="C17" s="3">
        <v>0</v>
      </c>
      <c r="D17" s="3">
        <v>0</v>
      </c>
      <c r="E17" s="3">
        <v>89</v>
      </c>
      <c r="F17" s="3">
        <v>0</v>
      </c>
      <c r="G17" s="3">
        <v>53</v>
      </c>
      <c r="H17" s="3">
        <v>0</v>
      </c>
      <c r="I17" s="3">
        <v>0</v>
      </c>
      <c r="J17" s="3">
        <v>66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16">
        <v>0</v>
      </c>
    </row>
    <row r="18" spans="1:16" x14ac:dyDescent="0.3">
      <c r="A18" s="3">
        <f t="shared" si="0"/>
        <v>16</v>
      </c>
      <c r="B18" s="3">
        <v>90</v>
      </c>
      <c r="C18" s="3">
        <v>0</v>
      </c>
      <c r="D18" s="3">
        <v>0</v>
      </c>
      <c r="E18" s="3">
        <v>0</v>
      </c>
      <c r="F18" s="3">
        <v>70</v>
      </c>
      <c r="G18" s="3">
        <v>66</v>
      </c>
      <c r="H18" s="3">
        <v>0</v>
      </c>
      <c r="I18" s="3">
        <v>0</v>
      </c>
      <c r="J18" s="3">
        <v>46</v>
      </c>
      <c r="K18" s="3">
        <v>0</v>
      </c>
      <c r="L18" s="3">
        <v>0</v>
      </c>
      <c r="M18" s="3">
        <v>47</v>
      </c>
      <c r="N18" s="3">
        <v>0</v>
      </c>
      <c r="O18" s="3">
        <v>0</v>
      </c>
      <c r="P18" s="16">
        <v>0</v>
      </c>
    </row>
    <row r="19" spans="1:16" x14ac:dyDescent="0.3">
      <c r="A19" s="3">
        <f t="shared" si="0"/>
        <v>17</v>
      </c>
      <c r="B19" s="3">
        <v>0</v>
      </c>
      <c r="C19" s="3">
        <v>0</v>
      </c>
      <c r="D19" s="3">
        <v>0</v>
      </c>
      <c r="E19" s="3">
        <v>84</v>
      </c>
      <c r="F19" s="3">
        <v>56</v>
      </c>
      <c r="G19" s="3">
        <v>0</v>
      </c>
      <c r="H19" s="3">
        <v>0</v>
      </c>
      <c r="I19" s="3">
        <v>0</v>
      </c>
      <c r="J19" s="3">
        <v>82</v>
      </c>
      <c r="K19" s="3">
        <v>54</v>
      </c>
      <c r="L19" s="3">
        <v>0</v>
      </c>
      <c r="M19" s="3">
        <v>0</v>
      </c>
      <c r="N19" s="3">
        <v>0</v>
      </c>
      <c r="O19" s="3">
        <v>0</v>
      </c>
      <c r="P19" s="16">
        <v>0</v>
      </c>
    </row>
    <row r="20" spans="1:16" x14ac:dyDescent="0.3">
      <c r="A20" s="3">
        <f>A19+1</f>
        <v>18</v>
      </c>
      <c r="B20" s="3">
        <v>88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16">
        <v>0</v>
      </c>
    </row>
    <row r="21" spans="1:16" x14ac:dyDescent="0.3">
      <c r="A21" s="3">
        <f t="shared" si="0"/>
        <v>19</v>
      </c>
      <c r="B21" s="3">
        <v>93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56</v>
      </c>
      <c r="L21" s="3">
        <v>0</v>
      </c>
      <c r="M21" s="3">
        <v>75</v>
      </c>
      <c r="N21" s="3">
        <v>0</v>
      </c>
      <c r="O21" s="3">
        <v>0</v>
      </c>
      <c r="P21" s="16">
        <v>0</v>
      </c>
    </row>
    <row r="22" spans="1:16" x14ac:dyDescent="0.3">
      <c r="A22" s="3">
        <f>A21+1</f>
        <v>20</v>
      </c>
      <c r="B22" s="3">
        <v>85</v>
      </c>
      <c r="C22" s="3">
        <v>0</v>
      </c>
      <c r="D22" s="3">
        <v>0</v>
      </c>
      <c r="E22" s="3">
        <v>61</v>
      </c>
      <c r="F22" s="3">
        <v>77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16">
        <v>0</v>
      </c>
    </row>
    <row r="24" spans="1:16" x14ac:dyDescent="0.3">
      <c r="E24" s="7" t="s">
        <v>20</v>
      </c>
      <c r="F24" s="7" t="s">
        <v>21</v>
      </c>
      <c r="I24" s="9" t="s">
        <v>22</v>
      </c>
      <c r="J24" s="9" t="s">
        <v>23</v>
      </c>
    </row>
    <row r="25" spans="1:16" x14ac:dyDescent="0.3">
      <c r="E25" s="5" t="s">
        <v>3</v>
      </c>
      <c r="F25" s="3">
        <f>AVERAGE(B3:B22)</f>
        <v>82.95</v>
      </c>
      <c r="I25" s="10">
        <v>0.35</v>
      </c>
      <c r="J25" s="10">
        <v>0.65</v>
      </c>
    </row>
    <row r="26" spans="1:16" x14ac:dyDescent="0.3">
      <c r="E26" s="3" t="s">
        <v>4</v>
      </c>
      <c r="F26" s="3">
        <f>AVERAGE(C3:C22)</f>
        <v>3.35</v>
      </c>
    </row>
    <row r="27" spans="1:16" x14ac:dyDescent="0.3">
      <c r="E27" s="3" t="s">
        <v>5</v>
      </c>
      <c r="F27" s="3">
        <f>AVERAGE(D3:D22)</f>
        <v>2.75</v>
      </c>
    </row>
    <row r="28" spans="1:16" x14ac:dyDescent="0.3">
      <c r="E28" s="3" t="s">
        <v>7</v>
      </c>
      <c r="F28" s="3">
        <f>AVERAGE(E3:E22)</f>
        <v>27.8</v>
      </c>
      <c r="I28" s="9" t="s">
        <v>20</v>
      </c>
      <c r="J28" s="9" t="s">
        <v>24</v>
      </c>
      <c r="K28" s="9" t="s">
        <v>25</v>
      </c>
    </row>
    <row r="29" spans="1:16" x14ac:dyDescent="0.3">
      <c r="E29" s="6" t="s">
        <v>9</v>
      </c>
      <c r="F29" s="3">
        <f>AVERAGE(F3:F22)</f>
        <v>39.25</v>
      </c>
      <c r="I29" s="5" t="s">
        <v>3</v>
      </c>
      <c r="J29" s="12">
        <f xml:space="preserve"> F25*0.35</f>
        <v>29.032499999999999</v>
      </c>
      <c r="K29" s="11">
        <f>F25*0.65</f>
        <v>53.917500000000004</v>
      </c>
    </row>
    <row r="30" spans="1:16" x14ac:dyDescent="0.3">
      <c r="E30" s="3" t="s">
        <v>11</v>
      </c>
      <c r="F30" s="3">
        <f>AVERAGE(G3:G22)</f>
        <v>8.6999999999999993</v>
      </c>
      <c r="I30" s="3" t="s">
        <v>4</v>
      </c>
      <c r="J30" s="12">
        <f t="shared" ref="J30:J42" si="1" xml:space="preserve"> F26*0.35</f>
        <v>1.1724999999999999</v>
      </c>
      <c r="K30" s="11">
        <f t="shared" ref="K30:K42" si="2">F26*0.65</f>
        <v>2.1775000000000002</v>
      </c>
    </row>
    <row r="31" spans="1:16" x14ac:dyDescent="0.3">
      <c r="E31" s="3" t="s">
        <v>13</v>
      </c>
      <c r="F31" s="3">
        <f>AVERAGE(H3:H22)</f>
        <v>0</v>
      </c>
      <c r="I31" s="3" t="s">
        <v>5</v>
      </c>
      <c r="J31" s="12">
        <f t="shared" si="1"/>
        <v>0.96249999999999991</v>
      </c>
      <c r="K31" s="11">
        <f t="shared" si="2"/>
        <v>1.7875000000000001</v>
      </c>
    </row>
    <row r="32" spans="1:16" x14ac:dyDescent="0.3">
      <c r="E32" s="3" t="s">
        <v>48</v>
      </c>
      <c r="F32" s="3">
        <f>AVERAGE(I3:I22)</f>
        <v>0</v>
      </c>
      <c r="I32" s="3" t="s">
        <v>7</v>
      </c>
      <c r="J32" s="12">
        <f t="shared" si="1"/>
        <v>9.73</v>
      </c>
      <c r="K32" s="11">
        <f t="shared" si="2"/>
        <v>18.07</v>
      </c>
    </row>
    <row r="33" spans="5:11" x14ac:dyDescent="0.3">
      <c r="E33" s="3" t="s">
        <v>15</v>
      </c>
      <c r="F33" s="3">
        <f>AVERAGE(J3:J22)</f>
        <v>38.450000000000003</v>
      </c>
      <c r="I33" s="6" t="s">
        <v>9</v>
      </c>
      <c r="J33" s="12">
        <f t="shared" si="1"/>
        <v>13.737499999999999</v>
      </c>
      <c r="K33" s="11">
        <f t="shared" si="2"/>
        <v>25.512499999999999</v>
      </c>
    </row>
    <row r="34" spans="5:11" x14ac:dyDescent="0.3">
      <c r="E34" s="3" t="s">
        <v>17</v>
      </c>
      <c r="F34" s="3">
        <f>AVERAGE(K3:K22)</f>
        <v>18.45</v>
      </c>
      <c r="I34" s="3" t="s">
        <v>11</v>
      </c>
      <c r="J34" s="12">
        <f t="shared" si="1"/>
        <v>3.0449999999999995</v>
      </c>
      <c r="K34" s="11">
        <f t="shared" si="2"/>
        <v>5.6549999999999994</v>
      </c>
    </row>
    <row r="35" spans="5:11" x14ac:dyDescent="0.3">
      <c r="E35" s="3" t="s">
        <v>18</v>
      </c>
      <c r="F35" s="3">
        <f>AVERAGE(L3:L22)</f>
        <v>0</v>
      </c>
      <c r="I35" s="3" t="s">
        <v>13</v>
      </c>
      <c r="J35" s="12">
        <f t="shared" si="1"/>
        <v>0</v>
      </c>
      <c r="K35" s="11">
        <f t="shared" si="2"/>
        <v>0</v>
      </c>
    </row>
    <row r="36" spans="5:11" x14ac:dyDescent="0.3">
      <c r="E36" s="3" t="s">
        <v>19</v>
      </c>
      <c r="F36" s="3">
        <f>AVERAGE(M3:M22)</f>
        <v>6.1</v>
      </c>
      <c r="I36" s="3" t="s">
        <v>48</v>
      </c>
      <c r="J36" s="12">
        <f t="shared" si="1"/>
        <v>0</v>
      </c>
      <c r="K36" s="11">
        <f t="shared" si="2"/>
        <v>0</v>
      </c>
    </row>
    <row r="37" spans="5:11" x14ac:dyDescent="0.3">
      <c r="E37" s="3" t="s">
        <v>51</v>
      </c>
      <c r="F37" s="3">
        <f>AVERAGE(N3:N22)</f>
        <v>7.8</v>
      </c>
      <c r="I37" s="3" t="s">
        <v>15</v>
      </c>
      <c r="J37" s="12">
        <f t="shared" si="1"/>
        <v>13.4575</v>
      </c>
      <c r="K37" s="11">
        <f t="shared" si="2"/>
        <v>24.992500000000003</v>
      </c>
    </row>
    <row r="38" spans="5:11" x14ac:dyDescent="0.3">
      <c r="E38" s="3" t="s">
        <v>50</v>
      </c>
      <c r="F38" s="3">
        <f>AVERAGE(O3:O22)</f>
        <v>0</v>
      </c>
      <c r="I38" s="3" t="s">
        <v>17</v>
      </c>
      <c r="J38" s="12">
        <f t="shared" si="1"/>
        <v>6.4574999999999996</v>
      </c>
      <c r="K38" s="11">
        <f t="shared" si="2"/>
        <v>11.9925</v>
      </c>
    </row>
    <row r="39" spans="5:11" x14ac:dyDescent="0.3">
      <c r="E39" s="16" t="s">
        <v>40</v>
      </c>
      <c r="F39" s="3">
        <f>AVERAGE(P3:P22)</f>
        <v>3.1</v>
      </c>
      <c r="I39" s="3" t="s">
        <v>18</v>
      </c>
      <c r="J39" s="12">
        <f t="shared" si="1"/>
        <v>0</v>
      </c>
      <c r="K39" s="11">
        <f t="shared" si="2"/>
        <v>0</v>
      </c>
    </row>
    <row r="40" spans="5:11" x14ac:dyDescent="0.3">
      <c r="I40" s="3" t="s">
        <v>19</v>
      </c>
      <c r="J40" s="12">
        <f t="shared" si="1"/>
        <v>2.1349999999999998</v>
      </c>
      <c r="K40" s="11">
        <f t="shared" si="2"/>
        <v>3.9649999999999999</v>
      </c>
    </row>
    <row r="41" spans="5:11" x14ac:dyDescent="0.3">
      <c r="I41" s="3" t="s">
        <v>51</v>
      </c>
      <c r="J41" s="12">
        <f t="shared" si="1"/>
        <v>2.73</v>
      </c>
      <c r="K41" s="11">
        <f t="shared" si="2"/>
        <v>5.07</v>
      </c>
    </row>
    <row r="42" spans="5:11" x14ac:dyDescent="0.3">
      <c r="I42" s="3" t="s">
        <v>50</v>
      </c>
      <c r="J42" s="12">
        <f t="shared" si="1"/>
        <v>0</v>
      </c>
      <c r="K42" s="11">
        <f t="shared" si="2"/>
        <v>0</v>
      </c>
    </row>
    <row r="43" spans="5:11" x14ac:dyDescent="0.3">
      <c r="I43" s="16" t="s">
        <v>40</v>
      </c>
      <c r="J43" s="12">
        <f t="shared" ref="J43" si="3" xml:space="preserve"> F39*0.35</f>
        <v>1.085</v>
      </c>
      <c r="K43" s="11">
        <f t="shared" ref="K43" si="4">F39*0.65</f>
        <v>2.0150000000000001</v>
      </c>
    </row>
  </sheetData>
  <mergeCells count="3">
    <mergeCell ref="A1:A2"/>
    <mergeCell ref="B1:J1"/>
    <mergeCell ref="K1:S1"/>
  </mergeCells>
  <conditionalFormatting sqref="B3:L4 B5:O11 B12:L22">
    <cfRule type="expression" dxfId="6" priority="2">
      <formula>ISBLANK(B3)</formula>
    </cfRule>
  </conditionalFormatting>
  <conditionalFormatting sqref="N3:P3 P4:P22">
    <cfRule type="expression" dxfId="5" priority="1">
      <formula>ISBLANK(N3)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02A1-708E-414C-96E9-8D654ADE0940}">
  <sheetPr>
    <tabColor rgb="FF92D050"/>
  </sheetPr>
  <dimension ref="A1:U22"/>
  <sheetViews>
    <sheetView workbookViewId="0">
      <selection activeCell="O22" sqref="O22"/>
    </sheetView>
  </sheetViews>
  <sheetFormatPr defaultRowHeight="14.4" x14ac:dyDescent="0.3"/>
  <cols>
    <col min="2" max="2" width="10.88671875" bestFit="1" customWidth="1"/>
    <col min="7" max="7" width="10" bestFit="1" customWidth="1"/>
    <col min="18" max="18" width="10.44140625" bestFit="1" customWidth="1"/>
  </cols>
  <sheetData>
    <row r="1" spans="1:21" x14ac:dyDescent="0.3">
      <c r="A1" s="18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20"/>
      <c r="B2" s="2" t="s">
        <v>35</v>
      </c>
      <c r="C2" s="2" t="s">
        <v>27</v>
      </c>
      <c r="D2" s="2" t="s">
        <v>19</v>
      </c>
      <c r="E2" s="2" t="s">
        <v>18</v>
      </c>
      <c r="F2" s="2" t="s">
        <v>52</v>
      </c>
      <c r="G2" s="2" t="s">
        <v>53</v>
      </c>
      <c r="H2" s="2" t="s">
        <v>38</v>
      </c>
      <c r="I2" s="2" t="s">
        <v>15</v>
      </c>
      <c r="J2" s="2" t="s">
        <v>3</v>
      </c>
      <c r="K2" s="2" t="s">
        <v>17</v>
      </c>
      <c r="L2" s="2" t="s">
        <v>7</v>
      </c>
      <c r="M2" s="15" t="s">
        <v>54</v>
      </c>
      <c r="N2" s="15" t="s">
        <v>55</v>
      </c>
      <c r="O2" s="15" t="s">
        <v>56</v>
      </c>
      <c r="P2" s="15" t="s">
        <v>40</v>
      </c>
      <c r="Q2" s="15" t="s">
        <v>51</v>
      </c>
      <c r="R2" s="15" t="s">
        <v>48</v>
      </c>
      <c r="S2" s="15" t="s">
        <v>36</v>
      </c>
      <c r="T2" s="15" t="s">
        <v>4</v>
      </c>
    </row>
    <row r="3" spans="1:21" x14ac:dyDescent="0.3">
      <c r="A3" s="3">
        <v>1</v>
      </c>
      <c r="B3" s="3">
        <v>92</v>
      </c>
      <c r="C3" s="3">
        <v>61</v>
      </c>
      <c r="D3" s="3">
        <v>49</v>
      </c>
      <c r="E3" s="3">
        <v>69</v>
      </c>
      <c r="F3" s="3">
        <v>40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26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</row>
    <row r="4" spans="1:21" x14ac:dyDescent="0.3">
      <c r="A4" s="3">
        <v>2</v>
      </c>
      <c r="B4" s="3">
        <v>0</v>
      </c>
      <c r="C4" s="3">
        <v>0</v>
      </c>
      <c r="D4" s="3">
        <v>0</v>
      </c>
      <c r="E4" s="3">
        <v>0</v>
      </c>
      <c r="F4" s="3">
        <v>71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1" x14ac:dyDescent="0.3">
      <c r="A5" s="3">
        <v>3</v>
      </c>
      <c r="B5" s="3">
        <v>95</v>
      </c>
      <c r="C5" s="3">
        <v>0</v>
      </c>
      <c r="D5" s="3">
        <v>47</v>
      </c>
      <c r="E5" s="3">
        <v>0</v>
      </c>
      <c r="F5" s="3">
        <v>77</v>
      </c>
      <c r="G5" s="3">
        <v>92</v>
      </c>
      <c r="H5" s="3">
        <v>61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1" x14ac:dyDescent="0.3">
      <c r="A6" s="3">
        <v>4</v>
      </c>
      <c r="B6" s="3">
        <v>95</v>
      </c>
      <c r="C6" s="3">
        <v>47</v>
      </c>
      <c r="D6" s="3">
        <v>0</v>
      </c>
      <c r="E6" s="3">
        <v>71</v>
      </c>
      <c r="F6" s="3">
        <v>0</v>
      </c>
      <c r="G6" s="3">
        <v>0</v>
      </c>
      <c r="H6" s="3">
        <v>0</v>
      </c>
      <c r="I6" s="3">
        <v>74</v>
      </c>
      <c r="J6" s="3">
        <v>87</v>
      </c>
      <c r="K6" s="3">
        <v>37</v>
      </c>
      <c r="L6" s="3">
        <v>70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1" x14ac:dyDescent="0.3">
      <c r="A7" s="3">
        <f>A6+1</f>
        <v>5</v>
      </c>
      <c r="B7" s="3">
        <v>89</v>
      </c>
      <c r="C7" s="3">
        <v>0</v>
      </c>
      <c r="D7" s="3">
        <v>48</v>
      </c>
      <c r="E7" s="3">
        <v>41</v>
      </c>
      <c r="F7" s="3">
        <v>70</v>
      </c>
      <c r="G7" s="3">
        <v>87</v>
      </c>
      <c r="H7" s="3">
        <v>0</v>
      </c>
      <c r="I7" s="3">
        <v>57</v>
      </c>
      <c r="J7" s="3">
        <v>70</v>
      </c>
      <c r="K7" s="3">
        <v>57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1" x14ac:dyDescent="0.3">
      <c r="A8" s="3">
        <f t="shared" ref="A8:A22" si="0">A7+1</f>
        <v>6</v>
      </c>
      <c r="B8" s="3">
        <v>0</v>
      </c>
      <c r="C8" s="3">
        <v>0</v>
      </c>
      <c r="D8" s="3">
        <v>0</v>
      </c>
      <c r="E8" s="3">
        <v>0</v>
      </c>
      <c r="F8" s="3">
        <v>81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81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1" x14ac:dyDescent="0.3">
      <c r="A9" s="3">
        <f t="shared" si="0"/>
        <v>7</v>
      </c>
      <c r="B9" s="3">
        <v>0</v>
      </c>
      <c r="C9" s="3">
        <v>34</v>
      </c>
      <c r="D9" s="3">
        <v>0</v>
      </c>
      <c r="E9" s="3">
        <v>0</v>
      </c>
      <c r="F9" s="3">
        <v>0</v>
      </c>
      <c r="G9" s="3">
        <v>0</v>
      </c>
      <c r="H9" s="3">
        <v>32</v>
      </c>
      <c r="I9" s="3">
        <v>0</v>
      </c>
      <c r="J9" s="3">
        <v>0</v>
      </c>
      <c r="K9" s="3">
        <v>0</v>
      </c>
      <c r="L9" s="3">
        <v>0</v>
      </c>
      <c r="M9" s="3">
        <v>73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1" x14ac:dyDescent="0.3">
      <c r="A10" s="3">
        <f t="shared" si="0"/>
        <v>8</v>
      </c>
      <c r="B10" s="3">
        <v>0</v>
      </c>
      <c r="C10" s="3">
        <v>0</v>
      </c>
      <c r="D10" s="3">
        <v>0</v>
      </c>
      <c r="E10" s="3">
        <v>82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79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1" x14ac:dyDescent="0.3">
      <c r="A11" s="3">
        <f t="shared" si="0"/>
        <v>9</v>
      </c>
      <c r="B11" s="3">
        <v>0</v>
      </c>
      <c r="C11" s="3">
        <v>28</v>
      </c>
      <c r="D11" s="3">
        <v>33</v>
      </c>
      <c r="E11" s="3">
        <v>0</v>
      </c>
      <c r="F11" s="3">
        <v>81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65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1" x14ac:dyDescent="0.3">
      <c r="A12" s="3">
        <f t="shared" si="0"/>
        <v>10</v>
      </c>
      <c r="B12" s="3">
        <v>0</v>
      </c>
      <c r="C12" s="3">
        <v>0</v>
      </c>
      <c r="D12" s="3">
        <v>0</v>
      </c>
      <c r="E12" s="3">
        <v>0</v>
      </c>
      <c r="F12" s="3">
        <v>86</v>
      </c>
      <c r="G12" s="3">
        <v>0</v>
      </c>
      <c r="H12" s="3">
        <v>0</v>
      </c>
      <c r="I12" s="3">
        <v>30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1" x14ac:dyDescent="0.3">
      <c r="A13" s="3">
        <f t="shared" si="0"/>
        <v>11</v>
      </c>
      <c r="B13" s="3">
        <v>0</v>
      </c>
      <c r="C13" s="3">
        <v>0</v>
      </c>
      <c r="D13" s="3">
        <v>31</v>
      </c>
      <c r="E13" s="3">
        <v>0</v>
      </c>
      <c r="F13" s="3">
        <v>83</v>
      </c>
      <c r="G13" s="3">
        <v>0</v>
      </c>
      <c r="H13" s="3">
        <v>0</v>
      </c>
      <c r="I13" s="3">
        <v>0</v>
      </c>
      <c r="J13" s="3">
        <v>0</v>
      </c>
      <c r="K13" s="3">
        <v>69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1" x14ac:dyDescent="0.3">
      <c r="A14" s="3">
        <f t="shared" si="0"/>
        <v>12</v>
      </c>
      <c r="B14" s="3">
        <v>0</v>
      </c>
      <c r="C14" s="3">
        <v>26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72</v>
      </c>
      <c r="L14" s="3">
        <v>0</v>
      </c>
      <c r="M14" s="3">
        <v>79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1" x14ac:dyDescent="0.3">
      <c r="A15" s="3">
        <f t="shared" si="0"/>
        <v>13</v>
      </c>
      <c r="B15" s="3">
        <v>0</v>
      </c>
      <c r="C15" s="3">
        <v>26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38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1" x14ac:dyDescent="0.3">
      <c r="A16" s="3">
        <f t="shared" si="0"/>
        <v>14</v>
      </c>
      <c r="B16" s="3">
        <v>0</v>
      </c>
      <c r="C16" s="3">
        <v>42</v>
      </c>
      <c r="D16" s="3">
        <v>0</v>
      </c>
      <c r="E16" s="3">
        <v>0</v>
      </c>
      <c r="F16" s="3">
        <v>64</v>
      </c>
      <c r="G16" s="3">
        <v>0</v>
      </c>
      <c r="H16" s="3">
        <v>0</v>
      </c>
      <c r="I16" s="3">
        <v>35</v>
      </c>
      <c r="J16" s="3">
        <v>36</v>
      </c>
      <c r="K16" s="3">
        <v>39</v>
      </c>
      <c r="L16" s="3">
        <v>48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x14ac:dyDescent="0.3">
      <c r="A17" s="3">
        <f t="shared" si="0"/>
        <v>15</v>
      </c>
      <c r="B17" s="3">
        <v>0</v>
      </c>
      <c r="C17" s="3">
        <v>0</v>
      </c>
      <c r="D17" s="3">
        <v>0</v>
      </c>
      <c r="E17" s="3">
        <v>28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57</v>
      </c>
      <c r="L17" s="3">
        <v>0</v>
      </c>
      <c r="M17" s="3">
        <v>26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x14ac:dyDescent="0.3">
      <c r="A18" s="3">
        <f t="shared" si="0"/>
        <v>16</v>
      </c>
      <c r="B18" s="3">
        <v>0</v>
      </c>
      <c r="C18" s="3">
        <v>0</v>
      </c>
      <c r="D18" s="3">
        <v>0</v>
      </c>
      <c r="E18" s="3">
        <v>50</v>
      </c>
      <c r="F18" s="3">
        <v>48</v>
      </c>
      <c r="G18" s="3">
        <v>0</v>
      </c>
      <c r="H18" s="3">
        <v>0</v>
      </c>
      <c r="I18" s="3">
        <v>42</v>
      </c>
      <c r="J18" s="3">
        <v>78</v>
      </c>
      <c r="K18" s="3">
        <v>0</v>
      </c>
      <c r="L18" s="3">
        <v>46</v>
      </c>
      <c r="M18" s="3">
        <v>61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x14ac:dyDescent="0.3">
      <c r="A19" s="3">
        <f t="shared" si="0"/>
        <v>17</v>
      </c>
      <c r="B19" s="3">
        <v>77</v>
      </c>
      <c r="C19" s="3">
        <v>0</v>
      </c>
      <c r="D19" s="3">
        <v>0</v>
      </c>
      <c r="E19" s="3">
        <v>0</v>
      </c>
      <c r="F19" s="3">
        <v>0</v>
      </c>
      <c r="G19" s="3">
        <v>79</v>
      </c>
      <c r="H19" s="3">
        <v>0</v>
      </c>
      <c r="I19" s="3">
        <v>45</v>
      </c>
      <c r="J19" s="3">
        <v>47</v>
      </c>
      <c r="K19" s="3">
        <v>0</v>
      </c>
      <c r="L19" s="3">
        <v>35</v>
      </c>
      <c r="M19" s="3">
        <v>85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x14ac:dyDescent="0.3">
      <c r="A20" s="3">
        <f t="shared" si="0"/>
        <v>18</v>
      </c>
      <c r="B20" s="3">
        <v>0</v>
      </c>
      <c r="C20" s="3">
        <v>67</v>
      </c>
      <c r="D20" s="3">
        <v>0</v>
      </c>
      <c r="E20" s="3">
        <v>0</v>
      </c>
      <c r="F20" s="3">
        <v>0</v>
      </c>
      <c r="G20" s="3">
        <v>72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x14ac:dyDescent="0.3">
      <c r="A21" s="3">
        <f t="shared" si="0"/>
        <v>19</v>
      </c>
      <c r="B21" s="3">
        <v>0</v>
      </c>
      <c r="C21" s="3">
        <v>0</v>
      </c>
      <c r="D21" s="3">
        <v>0</v>
      </c>
      <c r="E21" s="3">
        <v>54</v>
      </c>
      <c r="F21" s="3">
        <v>0</v>
      </c>
      <c r="G21" s="3">
        <v>0</v>
      </c>
      <c r="H21" s="3">
        <v>0</v>
      </c>
      <c r="I21" s="3">
        <v>0</v>
      </c>
      <c r="J21" s="3">
        <v>48</v>
      </c>
      <c r="K21" s="3">
        <v>0</v>
      </c>
      <c r="L21" s="3">
        <v>0</v>
      </c>
      <c r="M21" s="3">
        <v>68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x14ac:dyDescent="0.3">
      <c r="A22" s="3">
        <f t="shared" si="0"/>
        <v>20</v>
      </c>
      <c r="B22" s="3">
        <v>76</v>
      </c>
      <c r="C22" s="3">
        <v>0</v>
      </c>
      <c r="D22" s="3">
        <v>0</v>
      </c>
      <c r="E22" s="3">
        <v>46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78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</sheetData>
  <mergeCells count="2">
    <mergeCell ref="A1:A2"/>
    <mergeCell ref="B1:I1"/>
  </mergeCells>
  <conditionalFormatting sqref="B3:T22">
    <cfRule type="expression" dxfId="4" priority="1">
      <formula>ISBLANK(B3)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626B-AF60-44C7-B21C-44653352FA73}">
  <sheetPr>
    <tabColor rgb="FF92D050"/>
  </sheetPr>
  <dimension ref="A1:L22"/>
  <sheetViews>
    <sheetView workbookViewId="0">
      <selection activeCell="E10" sqref="E10"/>
    </sheetView>
  </sheetViews>
  <sheetFormatPr defaultRowHeight="14.4" x14ac:dyDescent="0.3"/>
  <cols>
    <col min="15" max="15" width="12.6640625" customWidth="1"/>
    <col min="19" max="19" width="9.88671875" customWidth="1"/>
  </cols>
  <sheetData>
    <row r="1" spans="1:12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7"/>
      <c r="L1" s="17"/>
    </row>
    <row r="2" spans="1:12" x14ac:dyDescent="0.3">
      <c r="A2" s="18"/>
      <c r="B2" s="2" t="s">
        <v>3</v>
      </c>
      <c r="C2" s="2" t="s">
        <v>4</v>
      </c>
      <c r="D2" s="2" t="s">
        <v>5</v>
      </c>
      <c r="E2" s="2" t="s">
        <v>46</v>
      </c>
      <c r="F2" s="2" t="s">
        <v>47</v>
      </c>
      <c r="G2" s="2" t="s">
        <v>13</v>
      </c>
      <c r="H2" s="2" t="s">
        <v>40</v>
      </c>
      <c r="I2" s="2" t="s">
        <v>15</v>
      </c>
      <c r="J2" s="2" t="s">
        <v>59</v>
      </c>
      <c r="K2" s="2" t="s">
        <v>50</v>
      </c>
      <c r="L2" s="2" t="s">
        <v>53</v>
      </c>
    </row>
    <row r="3" spans="1:12" x14ac:dyDescent="0.3">
      <c r="A3" s="3">
        <v>1</v>
      </c>
      <c r="B3" s="3">
        <v>86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x14ac:dyDescent="0.3">
      <c r="A4" s="3">
        <v>2</v>
      </c>
      <c r="B4" s="3">
        <v>0</v>
      </c>
      <c r="C4" s="3">
        <v>52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1:12" x14ac:dyDescent="0.3">
      <c r="A5" s="3">
        <v>3</v>
      </c>
      <c r="B5" s="3">
        <v>92</v>
      </c>
      <c r="C5" s="3">
        <v>57</v>
      </c>
      <c r="D5" s="3">
        <v>96</v>
      </c>
      <c r="E5" s="3">
        <v>0</v>
      </c>
      <c r="F5" s="3">
        <v>77</v>
      </c>
      <c r="G5" s="3">
        <v>0</v>
      </c>
      <c r="H5" s="3">
        <v>82</v>
      </c>
      <c r="I5" s="3">
        <v>0</v>
      </c>
      <c r="J5" s="3">
        <v>0</v>
      </c>
      <c r="K5" s="3">
        <v>0</v>
      </c>
      <c r="L5" s="3">
        <v>0</v>
      </c>
    </row>
    <row r="6" spans="1:12" x14ac:dyDescent="0.3">
      <c r="A6" s="3">
        <v>4</v>
      </c>
      <c r="B6" s="3">
        <v>88</v>
      </c>
      <c r="C6" s="3">
        <v>0</v>
      </c>
      <c r="D6" s="3">
        <v>49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 x14ac:dyDescent="0.3">
      <c r="A7" s="3">
        <f>A6+1</f>
        <v>5</v>
      </c>
      <c r="B7" s="3">
        <v>45</v>
      </c>
      <c r="C7" s="3">
        <v>29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</row>
    <row r="8" spans="1:12" x14ac:dyDescent="0.3">
      <c r="A8" s="3">
        <f t="shared" ref="A8:A21" si="0">A7+1</f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2" x14ac:dyDescent="0.3">
      <c r="A9" s="3">
        <f t="shared" si="0"/>
        <v>7</v>
      </c>
      <c r="B9" s="3">
        <v>0</v>
      </c>
      <c r="C9" s="3">
        <v>69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</row>
    <row r="10" spans="1:12" x14ac:dyDescent="0.3">
      <c r="A10" s="3">
        <f t="shared" si="0"/>
        <v>8</v>
      </c>
      <c r="B10" s="3">
        <v>88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2" x14ac:dyDescent="0.3">
      <c r="A11" s="3">
        <f t="shared" si="0"/>
        <v>9</v>
      </c>
      <c r="B11" s="3">
        <v>88</v>
      </c>
      <c r="C11" s="3">
        <v>50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42</v>
      </c>
      <c r="J11" s="3">
        <v>0</v>
      </c>
      <c r="K11" s="3">
        <v>0</v>
      </c>
      <c r="L11" s="3">
        <v>34</v>
      </c>
    </row>
    <row r="12" spans="1:12" x14ac:dyDescent="0.3">
      <c r="A12" s="3">
        <f t="shared" si="0"/>
        <v>10</v>
      </c>
      <c r="B12" s="3">
        <v>0</v>
      </c>
      <c r="C12" s="3">
        <v>50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  <row r="13" spans="1:12" x14ac:dyDescent="0.3">
      <c r="A13" s="3">
        <f t="shared" si="0"/>
        <v>11</v>
      </c>
      <c r="B13" s="3">
        <v>91</v>
      </c>
      <c r="C13" s="3">
        <v>71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</row>
    <row r="14" spans="1:12" x14ac:dyDescent="0.3">
      <c r="A14" s="3">
        <f t="shared" si="0"/>
        <v>12</v>
      </c>
      <c r="B14" s="3">
        <v>74</v>
      </c>
      <c r="C14" s="3">
        <v>0</v>
      </c>
      <c r="D14" s="3">
        <v>0</v>
      </c>
      <c r="E14" s="3">
        <v>0</v>
      </c>
      <c r="F14" s="3">
        <v>0</v>
      </c>
      <c r="G14" s="3">
        <v>69</v>
      </c>
      <c r="H14" s="3">
        <v>0</v>
      </c>
      <c r="I14" s="3">
        <v>62</v>
      </c>
      <c r="J14" s="3">
        <v>0</v>
      </c>
      <c r="K14" s="3">
        <v>0</v>
      </c>
      <c r="L14" s="3">
        <v>0</v>
      </c>
    </row>
    <row r="15" spans="1:12" x14ac:dyDescent="0.3">
      <c r="A15" s="3">
        <f t="shared" si="0"/>
        <v>13</v>
      </c>
      <c r="B15" s="3">
        <v>80</v>
      </c>
      <c r="C15" s="3">
        <v>0</v>
      </c>
      <c r="D15" s="3">
        <v>0</v>
      </c>
      <c r="E15" s="3">
        <v>0</v>
      </c>
      <c r="F15" s="3">
        <v>0</v>
      </c>
      <c r="G15" s="3">
        <v>65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</row>
    <row r="16" spans="1:12" x14ac:dyDescent="0.3">
      <c r="A16" s="3">
        <f t="shared" si="0"/>
        <v>14</v>
      </c>
      <c r="B16" s="3">
        <v>0</v>
      </c>
      <c r="C16" s="3">
        <v>33</v>
      </c>
      <c r="D16" s="3">
        <v>0</v>
      </c>
      <c r="E16" s="3">
        <v>0</v>
      </c>
      <c r="F16" s="3">
        <v>0</v>
      </c>
      <c r="G16" s="3">
        <v>0</v>
      </c>
      <c r="H16" s="3">
        <v>52</v>
      </c>
      <c r="I16" s="3">
        <v>0</v>
      </c>
      <c r="J16" s="3">
        <v>0</v>
      </c>
      <c r="K16" s="3">
        <v>0</v>
      </c>
      <c r="L16" s="3">
        <v>0</v>
      </c>
    </row>
    <row r="17" spans="1:12" x14ac:dyDescent="0.3">
      <c r="A17" s="3">
        <f t="shared" si="0"/>
        <v>15</v>
      </c>
      <c r="B17" s="3">
        <v>70</v>
      </c>
      <c r="C17" s="3">
        <v>0</v>
      </c>
      <c r="D17" s="3">
        <v>88</v>
      </c>
      <c r="E17" s="3">
        <v>67</v>
      </c>
      <c r="F17" s="3">
        <v>0</v>
      </c>
      <c r="G17" s="3">
        <v>70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</row>
    <row r="18" spans="1:12" x14ac:dyDescent="0.3">
      <c r="A18" s="3">
        <f t="shared" si="0"/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</row>
    <row r="19" spans="1:12" x14ac:dyDescent="0.3">
      <c r="A19" s="3">
        <f t="shared" si="0"/>
        <v>17</v>
      </c>
      <c r="B19" s="3">
        <v>88</v>
      </c>
      <c r="C19" s="3">
        <v>61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 x14ac:dyDescent="0.3">
      <c r="A20" s="3">
        <f t="shared" si="0"/>
        <v>18</v>
      </c>
      <c r="B20" s="3">
        <v>0</v>
      </c>
      <c r="C20" s="3">
        <v>76</v>
      </c>
      <c r="D20" s="3">
        <v>0</v>
      </c>
      <c r="E20" s="3">
        <v>0</v>
      </c>
      <c r="F20" s="3">
        <v>0</v>
      </c>
      <c r="G20" s="3">
        <v>0</v>
      </c>
      <c r="H20" s="3">
        <v>86</v>
      </c>
      <c r="I20" s="3">
        <v>0</v>
      </c>
      <c r="J20" s="3">
        <v>0</v>
      </c>
      <c r="K20" s="3">
        <v>0</v>
      </c>
      <c r="L20" s="3">
        <v>0</v>
      </c>
    </row>
    <row r="21" spans="1:12" x14ac:dyDescent="0.3">
      <c r="A21" s="3">
        <f t="shared" si="0"/>
        <v>19</v>
      </c>
      <c r="B21" s="3">
        <v>97</v>
      </c>
      <c r="C21" s="3">
        <v>85</v>
      </c>
      <c r="D21" s="3">
        <v>97</v>
      </c>
      <c r="E21" s="3">
        <v>85</v>
      </c>
      <c r="F21" s="3">
        <v>0</v>
      </c>
      <c r="G21" s="3">
        <v>98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</row>
    <row r="22" spans="1:12" x14ac:dyDescent="0.3">
      <c r="A22" s="3">
        <f>A21+1</f>
        <v>20</v>
      </c>
      <c r="B22" s="3">
        <v>0</v>
      </c>
      <c r="C22" s="3">
        <v>78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</sheetData>
  <mergeCells count="2">
    <mergeCell ref="A1:A2"/>
    <mergeCell ref="B1:J1"/>
  </mergeCells>
  <conditionalFormatting sqref="B3:L22">
    <cfRule type="expression" dxfId="3" priority="1">
      <formula>ISBLANK(B3)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BBA5-82BB-4845-A07D-982640D4F805}">
  <sheetPr>
    <tabColor rgb="FF92D050"/>
  </sheetPr>
  <dimension ref="A1:T22"/>
  <sheetViews>
    <sheetView workbookViewId="0">
      <selection activeCell="G24" sqref="G24"/>
    </sheetView>
  </sheetViews>
  <sheetFormatPr defaultRowHeight="14.4" x14ac:dyDescent="0.3"/>
  <sheetData>
    <row r="1" spans="1:20" x14ac:dyDescent="0.3">
      <c r="A1" s="18" t="s">
        <v>0</v>
      </c>
      <c r="B1" s="19" t="s">
        <v>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7"/>
      <c r="R1" s="17"/>
      <c r="S1" s="17"/>
      <c r="T1" s="17"/>
    </row>
    <row r="2" spans="1:20" x14ac:dyDescent="0.3">
      <c r="A2" s="18"/>
      <c r="B2" s="2" t="s">
        <v>3</v>
      </c>
      <c r="C2" s="2" t="s">
        <v>4</v>
      </c>
      <c r="D2" s="2" t="s">
        <v>5</v>
      </c>
      <c r="E2" s="2" t="s">
        <v>29</v>
      </c>
      <c r="F2" s="2" t="s">
        <v>7</v>
      </c>
      <c r="G2" s="2" t="s">
        <v>4</v>
      </c>
      <c r="H2" s="2" t="s">
        <v>9</v>
      </c>
      <c r="I2" s="2" t="s">
        <v>53</v>
      </c>
      <c r="J2" s="2" t="s">
        <v>11</v>
      </c>
      <c r="K2" s="2" t="s">
        <v>40</v>
      </c>
      <c r="L2" s="2" t="s">
        <v>13</v>
      </c>
      <c r="M2" s="2" t="s">
        <v>37</v>
      </c>
      <c r="N2" s="2" t="s">
        <v>15</v>
      </c>
      <c r="O2" s="2" t="s">
        <v>27</v>
      </c>
      <c r="P2" s="2" t="s">
        <v>17</v>
      </c>
      <c r="Q2" s="2" t="s">
        <v>18</v>
      </c>
      <c r="R2" s="2" t="s">
        <v>19</v>
      </c>
      <c r="S2" s="2" t="s">
        <v>52</v>
      </c>
    </row>
    <row r="3" spans="1:20" x14ac:dyDescent="0.3">
      <c r="A3" s="3">
        <v>1</v>
      </c>
      <c r="B3" s="3">
        <v>83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65</v>
      </c>
      <c r="I3" s="3">
        <v>0</v>
      </c>
      <c r="J3" s="3">
        <v>93</v>
      </c>
      <c r="K3" s="3">
        <v>0</v>
      </c>
      <c r="L3" s="3">
        <v>0</v>
      </c>
      <c r="M3" s="3">
        <v>0</v>
      </c>
      <c r="N3" s="3">
        <v>27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20" x14ac:dyDescent="0.3">
      <c r="A4" s="3">
        <v>2</v>
      </c>
      <c r="B4" s="3">
        <v>61</v>
      </c>
      <c r="C4" s="3">
        <v>57</v>
      </c>
      <c r="D4" s="3">
        <v>0</v>
      </c>
      <c r="E4" s="3">
        <v>0</v>
      </c>
      <c r="F4" s="3">
        <v>0</v>
      </c>
      <c r="G4" s="3">
        <v>42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r="5" spans="1:20" x14ac:dyDescent="0.3">
      <c r="A5" s="3">
        <v>3</v>
      </c>
      <c r="B5" s="3">
        <v>89</v>
      </c>
      <c r="C5" s="3">
        <v>0</v>
      </c>
      <c r="D5" s="3">
        <v>77</v>
      </c>
      <c r="E5" s="3">
        <v>0</v>
      </c>
      <c r="F5" s="3">
        <v>70</v>
      </c>
      <c r="G5" s="3">
        <v>0</v>
      </c>
      <c r="H5" s="3">
        <v>0</v>
      </c>
      <c r="I5" s="3">
        <v>0</v>
      </c>
      <c r="J5" s="3">
        <v>57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</row>
    <row r="6" spans="1:20" x14ac:dyDescent="0.3">
      <c r="A6" s="3">
        <v>4</v>
      </c>
      <c r="B6" s="3">
        <v>82</v>
      </c>
      <c r="C6" s="3">
        <v>79</v>
      </c>
      <c r="D6" s="3">
        <v>89</v>
      </c>
      <c r="E6" s="3">
        <v>0</v>
      </c>
      <c r="F6" s="3">
        <v>0</v>
      </c>
      <c r="G6" s="3">
        <v>80</v>
      </c>
      <c r="H6" s="3">
        <v>0</v>
      </c>
      <c r="I6" s="3">
        <v>52</v>
      </c>
      <c r="J6" s="3">
        <v>46</v>
      </c>
      <c r="K6" s="3">
        <v>0</v>
      </c>
      <c r="L6" s="3">
        <v>0</v>
      </c>
      <c r="M6" s="3">
        <v>98</v>
      </c>
      <c r="N6" s="3">
        <v>50</v>
      </c>
      <c r="O6" s="3">
        <v>0</v>
      </c>
      <c r="P6" s="3">
        <v>0</v>
      </c>
      <c r="Q6" s="3">
        <v>0</v>
      </c>
      <c r="R6" s="3">
        <v>0</v>
      </c>
      <c r="S6" s="3">
        <v>55</v>
      </c>
    </row>
    <row r="7" spans="1:20" x14ac:dyDescent="0.3">
      <c r="A7" s="3">
        <f>A6+1</f>
        <v>5</v>
      </c>
      <c r="B7" s="3">
        <v>0</v>
      </c>
      <c r="C7" s="3">
        <v>0</v>
      </c>
      <c r="D7" s="3">
        <v>87</v>
      </c>
      <c r="E7" s="3">
        <v>0</v>
      </c>
      <c r="F7" s="3">
        <v>51</v>
      </c>
      <c r="G7" s="3">
        <v>0</v>
      </c>
      <c r="H7" s="3">
        <v>26</v>
      </c>
      <c r="I7" s="3">
        <v>0</v>
      </c>
      <c r="J7" s="3">
        <v>68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pans="1:20" x14ac:dyDescent="0.3">
      <c r="A8" s="3">
        <f t="shared" ref="A8:A21" si="0">A7+1</f>
        <v>6</v>
      </c>
      <c r="B8" s="3">
        <v>85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82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20" x14ac:dyDescent="0.3">
      <c r="A9" s="3">
        <f t="shared" si="0"/>
        <v>7</v>
      </c>
      <c r="B9" s="3">
        <v>0</v>
      </c>
      <c r="C9" s="3">
        <v>0</v>
      </c>
      <c r="D9" s="3">
        <v>0</v>
      </c>
      <c r="E9" s="3">
        <v>0</v>
      </c>
      <c r="F9" s="3">
        <v>32</v>
      </c>
      <c r="G9" s="3">
        <v>0</v>
      </c>
      <c r="H9" s="3">
        <v>66</v>
      </c>
      <c r="I9" s="3">
        <v>0</v>
      </c>
      <c r="J9" s="3">
        <v>57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20" x14ac:dyDescent="0.3">
      <c r="A10" s="3">
        <f t="shared" si="0"/>
        <v>8</v>
      </c>
      <c r="B10" s="3">
        <v>61</v>
      </c>
      <c r="C10" s="3">
        <v>0</v>
      </c>
      <c r="D10" s="3">
        <v>0</v>
      </c>
      <c r="E10" s="3">
        <v>0</v>
      </c>
      <c r="F10" s="3">
        <v>80</v>
      </c>
      <c r="G10" s="3">
        <v>0</v>
      </c>
      <c r="H10" s="3">
        <v>84</v>
      </c>
      <c r="I10" s="3">
        <v>0</v>
      </c>
      <c r="J10" s="3">
        <v>93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</row>
    <row r="11" spans="1:20" x14ac:dyDescent="0.3">
      <c r="A11" s="3">
        <f t="shared" si="0"/>
        <v>9</v>
      </c>
      <c r="B11" s="3">
        <v>77</v>
      </c>
      <c r="C11" s="3">
        <v>0</v>
      </c>
      <c r="D11" s="3">
        <v>0</v>
      </c>
      <c r="E11" s="3">
        <v>0</v>
      </c>
      <c r="F11" s="3">
        <v>53</v>
      </c>
      <c r="G11" s="3">
        <v>0</v>
      </c>
      <c r="H11" s="3">
        <v>89</v>
      </c>
      <c r="I11" s="3">
        <v>0</v>
      </c>
      <c r="J11" s="3">
        <v>88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</row>
    <row r="12" spans="1:20" x14ac:dyDescent="0.3">
      <c r="A12" s="3">
        <f t="shared" si="0"/>
        <v>10</v>
      </c>
      <c r="B12" s="3">
        <v>67</v>
      </c>
      <c r="C12" s="3">
        <v>0</v>
      </c>
      <c r="D12" s="3">
        <v>0</v>
      </c>
      <c r="E12" s="3">
        <v>0</v>
      </c>
      <c r="F12" s="3">
        <v>0</v>
      </c>
      <c r="G12" s="3">
        <v>59</v>
      </c>
      <c r="H12" s="3">
        <v>0</v>
      </c>
      <c r="I12" s="3">
        <v>0</v>
      </c>
      <c r="J12" s="3">
        <v>95</v>
      </c>
      <c r="K12" s="3">
        <v>0</v>
      </c>
      <c r="L12" s="3">
        <v>0</v>
      </c>
      <c r="M12" s="3">
        <v>0</v>
      </c>
      <c r="N12" s="3">
        <v>61</v>
      </c>
      <c r="O12" s="3">
        <v>0</v>
      </c>
      <c r="P12" s="3">
        <v>91</v>
      </c>
      <c r="Q12" s="3">
        <v>0</v>
      </c>
      <c r="R12" s="3">
        <v>64</v>
      </c>
      <c r="S12" s="3">
        <v>0</v>
      </c>
    </row>
    <row r="13" spans="1:20" x14ac:dyDescent="0.3">
      <c r="A13" s="3">
        <f t="shared" si="0"/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96</v>
      </c>
      <c r="K13" s="3">
        <v>0</v>
      </c>
      <c r="L13" s="3">
        <v>40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20" x14ac:dyDescent="0.3">
      <c r="A14" s="3">
        <f t="shared" si="0"/>
        <v>12</v>
      </c>
      <c r="B14" s="3">
        <v>86</v>
      </c>
      <c r="C14" s="3">
        <v>0</v>
      </c>
      <c r="D14" s="3">
        <v>73</v>
      </c>
      <c r="E14" s="3">
        <v>0</v>
      </c>
      <c r="F14" s="3">
        <v>0</v>
      </c>
      <c r="G14" s="3">
        <v>0</v>
      </c>
      <c r="H14" s="3">
        <v>80</v>
      </c>
      <c r="I14" s="3">
        <v>0</v>
      </c>
      <c r="J14" s="3">
        <v>30</v>
      </c>
      <c r="K14" s="3">
        <v>0</v>
      </c>
      <c r="L14" s="3">
        <v>0</v>
      </c>
      <c r="M14" s="3">
        <v>0</v>
      </c>
      <c r="N14" s="3">
        <v>72</v>
      </c>
      <c r="O14" s="3">
        <v>0</v>
      </c>
      <c r="P14" s="3">
        <v>0</v>
      </c>
      <c r="Q14" s="3">
        <v>90</v>
      </c>
      <c r="R14" s="3">
        <v>0</v>
      </c>
      <c r="S14" s="3">
        <v>0</v>
      </c>
    </row>
    <row r="15" spans="1:20" x14ac:dyDescent="0.3">
      <c r="A15" s="3">
        <f t="shared" si="0"/>
        <v>13</v>
      </c>
      <c r="B15" s="3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26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</row>
    <row r="16" spans="1:20" x14ac:dyDescent="0.3">
      <c r="A16" s="3">
        <f t="shared" si="0"/>
        <v>14</v>
      </c>
      <c r="B16" s="3">
        <v>0</v>
      </c>
      <c r="C16" s="3">
        <v>34</v>
      </c>
      <c r="D16" s="3">
        <v>0</v>
      </c>
      <c r="E16" s="3">
        <v>0</v>
      </c>
      <c r="F16" s="3">
        <v>65</v>
      </c>
      <c r="G16" s="3">
        <v>34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</row>
    <row r="17" spans="1:19" x14ac:dyDescent="0.3">
      <c r="A17" s="3">
        <f t="shared" si="0"/>
        <v>15</v>
      </c>
      <c r="B17" s="3">
        <v>0</v>
      </c>
      <c r="C17" s="3">
        <v>47</v>
      </c>
      <c r="D17" s="3">
        <v>0</v>
      </c>
      <c r="E17" s="3">
        <v>0</v>
      </c>
      <c r="F17" s="3">
        <v>37</v>
      </c>
      <c r="G17" s="3">
        <v>0</v>
      </c>
      <c r="H17" s="3">
        <v>79</v>
      </c>
      <c r="I17" s="3">
        <v>0</v>
      </c>
      <c r="J17" s="3">
        <v>0</v>
      </c>
      <c r="K17" s="3">
        <v>0</v>
      </c>
      <c r="L17" s="3">
        <v>0</v>
      </c>
      <c r="M17" s="3">
        <v>41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</row>
    <row r="18" spans="1:19" x14ac:dyDescent="0.3">
      <c r="A18" s="3">
        <f t="shared" si="0"/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87</v>
      </c>
      <c r="I18" s="3">
        <v>0</v>
      </c>
      <c r="J18" s="3">
        <v>92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</row>
    <row r="19" spans="1:19" x14ac:dyDescent="0.3">
      <c r="A19" s="3">
        <f t="shared" si="0"/>
        <v>17</v>
      </c>
      <c r="B19" s="3">
        <v>59</v>
      </c>
      <c r="C19" s="3">
        <v>30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41</v>
      </c>
      <c r="J19" s="3">
        <v>94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</row>
    <row r="20" spans="1:19" x14ac:dyDescent="0.3">
      <c r="A20" s="3">
        <f t="shared" si="0"/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72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</row>
    <row r="21" spans="1:19" x14ac:dyDescent="0.3">
      <c r="A21" s="3">
        <f t="shared" si="0"/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50</v>
      </c>
      <c r="H21" s="3">
        <v>0</v>
      </c>
      <c r="I21" s="3">
        <v>0</v>
      </c>
      <c r="J21" s="3">
        <v>50</v>
      </c>
      <c r="K21" s="3">
        <v>0</v>
      </c>
      <c r="L21" s="3">
        <v>0</v>
      </c>
      <c r="M21" s="3">
        <v>81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19" x14ac:dyDescent="0.3">
      <c r="A22" s="3">
        <f>A21+1</f>
        <v>20</v>
      </c>
      <c r="B22" s="3">
        <v>0</v>
      </c>
      <c r="C22" s="3">
        <v>0</v>
      </c>
      <c r="D22" s="3">
        <v>69</v>
      </c>
      <c r="E22" s="3">
        <v>0</v>
      </c>
      <c r="F22" s="3">
        <v>0</v>
      </c>
      <c r="G22" s="3">
        <v>64</v>
      </c>
      <c r="H22" s="3">
        <v>0</v>
      </c>
      <c r="I22" s="3">
        <v>0</v>
      </c>
      <c r="J22" s="3">
        <v>95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</row>
  </sheetData>
  <mergeCells count="2">
    <mergeCell ref="A1:A2"/>
    <mergeCell ref="B1:P1"/>
  </mergeCells>
  <conditionalFormatting sqref="B3:S22">
    <cfRule type="expression" dxfId="2" priority="1">
      <formula>ISBLANK(B3)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Bedroom</vt:lpstr>
      <vt:lpstr>Bathroom</vt:lpstr>
      <vt:lpstr>Children Room</vt:lpstr>
      <vt:lpstr>Closet</vt:lpstr>
      <vt:lpstr>Computer Room</vt:lpstr>
      <vt:lpstr>Dining Room</vt:lpstr>
      <vt:lpstr>Kitchen</vt:lpstr>
      <vt:lpstr>Library</vt:lpstr>
      <vt:lpstr>Living Room</vt:lpstr>
      <vt:lpstr>Staircase</vt:lpstr>
      <vt:lpstr>Waiting Room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Diwas Chaulagain</dc:creator>
  <cp:keywords/>
  <dc:description/>
  <cp:lastModifiedBy>Bharath Lanka</cp:lastModifiedBy>
  <cp:revision/>
  <dcterms:created xsi:type="dcterms:W3CDTF">2024-10-29T17:36:15Z</dcterms:created>
  <dcterms:modified xsi:type="dcterms:W3CDTF">2024-12-16T02:59:49Z</dcterms:modified>
  <cp:category/>
  <cp:contentStatus/>
</cp:coreProperties>
</file>