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kish\Desktop\"/>
    </mc:Choice>
  </mc:AlternateContent>
  <xr:revisionPtr revIDLastSave="0" documentId="8_{7FEE53F2-4571-4732-9DB3-DCEA58428F3A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in" sheetId="1" r:id="rId1"/>
    <sheet name="Sheet1" sheetId="18" r:id="rId2"/>
    <sheet name="Sheet2" sheetId="19" r:id="rId3"/>
    <sheet name="TASK 1" sheetId="12" r:id="rId4"/>
    <sheet name="TASK 2" sheetId="15" r:id="rId5"/>
    <sheet name="TASK 3" sheetId="5" r:id="rId6"/>
    <sheet name="TASK 4" sheetId="17" r:id="rId7"/>
  </sheets>
  <definedNames>
    <definedName name="_xlnm._FilterDatabase" localSheetId="0" hidden="1">in!$A$1:$I$710</definedName>
    <definedName name="_xlchart.v1.0" hidden="1">Sheet1!$B$2:$B$710</definedName>
    <definedName name="_xlchart.v1.1" hidden="1">Sheet1!$D$1</definedName>
    <definedName name="_xlchart.v1.2" hidden="1">Sheet1!$D$2:$D$710</definedName>
    <definedName name="_xlchart.v1.3" hidden="1">Sheet1!$B$2:$B$710</definedName>
    <definedName name="_xlchart.v1.4" hidden="1">Sheet1!$D$1</definedName>
    <definedName name="_xlchart.v1.5" hidden="1">Sheet1!$D$2:$D$710</definedName>
    <definedName name="_xlchart.v1.6" hidden="1">'TASK 3'!$J$8:$J$12</definedName>
  </definedNames>
  <calcPr calcId="191028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8" l="1"/>
  <c r="F8" i="18"/>
  <c r="D64" i="17" a="1"/>
  <c r="D64" i="17" s="1"/>
  <c r="D63" i="17" a="1"/>
  <c r="D63" i="17" s="1"/>
  <c r="D62" i="17" a="1"/>
  <c r="D62" i="17" s="1"/>
  <c r="D61" i="17" a="1"/>
  <c r="D61" i="17" s="1"/>
  <c r="D60" i="17" a="1"/>
  <c r="D60" i="17" s="1"/>
  <c r="D59" i="17" a="1"/>
  <c r="D59" i="17" s="1"/>
  <c r="D58" i="17" a="1"/>
  <c r="D58" i="17" s="1"/>
  <c r="D57" i="17" a="1"/>
  <c r="D57" i="17" s="1"/>
  <c r="D56" i="17" a="1"/>
  <c r="D56" i="17" s="1"/>
  <c r="D55" i="17" a="1"/>
  <c r="D55" i="17" s="1"/>
  <c r="D54" i="17" a="1"/>
  <c r="D54" i="17" s="1"/>
  <c r="D53" i="17" a="1"/>
  <c r="D53" i="17" s="1"/>
  <c r="D52" i="17" a="1"/>
  <c r="D52" i="17" s="1"/>
  <c r="D51" i="17" a="1"/>
  <c r="D51" i="17" s="1"/>
  <c r="D50" i="17" a="1"/>
  <c r="D50" i="17" s="1"/>
  <c r="D49" i="17" a="1"/>
  <c r="D49" i="17" s="1"/>
  <c r="D48" i="17" a="1"/>
  <c r="D48" i="17" s="1"/>
  <c r="D47" i="17" a="1"/>
  <c r="D47" i="17" s="1"/>
  <c r="D46" i="17" a="1"/>
  <c r="D46" i="17" s="1"/>
  <c r="D45" i="17" a="1"/>
  <c r="D45" i="17" s="1"/>
  <c r="D44" i="17" a="1"/>
  <c r="D44" i="17" s="1"/>
  <c r="D43" i="17" a="1"/>
  <c r="D43" i="17" s="1"/>
  <c r="D42" i="17" a="1"/>
  <c r="D42" i="17" s="1"/>
  <c r="D41" i="17" a="1"/>
  <c r="D41" i="17" s="1"/>
  <c r="D40" i="17" a="1"/>
  <c r="D40" i="17" s="1"/>
  <c r="D39" i="17" a="1"/>
  <c r="D39" i="17" s="1"/>
  <c r="D38" i="17" a="1"/>
  <c r="D38" i="17" s="1"/>
  <c r="D37" i="17" a="1"/>
  <c r="D37" i="17" s="1"/>
  <c r="D36" i="17" a="1"/>
  <c r="D36" i="17" s="1"/>
  <c r="D35" i="17" a="1"/>
  <c r="D35" i="17" s="1"/>
  <c r="D34" i="17" a="1"/>
  <c r="D34" i="17" s="1"/>
  <c r="D33" i="17" a="1"/>
  <c r="D33" i="17" s="1"/>
  <c r="D32" i="17" a="1"/>
  <c r="D32" i="17" s="1"/>
  <c r="D31" i="17" a="1"/>
  <c r="D31" i="17" s="1"/>
  <c r="D30" i="17" a="1"/>
  <c r="D30" i="17" s="1"/>
  <c r="D29" i="17" a="1"/>
  <c r="D29" i="17" s="1"/>
  <c r="D28" i="17" a="1"/>
  <c r="D28" i="17" s="1"/>
  <c r="D27" i="17" a="1"/>
  <c r="D27" i="17" s="1"/>
  <c r="D26" i="17" a="1"/>
  <c r="D26" i="17" s="1"/>
  <c r="D25" i="17" a="1"/>
  <c r="D25" i="17" s="1"/>
  <c r="D24" i="17" a="1"/>
  <c r="D24" i="17" s="1"/>
  <c r="D23" i="17" a="1"/>
  <c r="D23" i="17" s="1"/>
  <c r="D22" i="17" a="1"/>
  <c r="D22" i="17" s="1"/>
  <c r="D21" i="17" a="1"/>
  <c r="D21" i="17" s="1"/>
  <c r="D20" i="17" a="1"/>
  <c r="D20" i="17" s="1"/>
  <c r="D19" i="17" a="1"/>
  <c r="D19" i="17" s="1"/>
  <c r="D18" i="17" a="1"/>
  <c r="D18" i="17" s="1"/>
  <c r="D17" i="17" a="1"/>
  <c r="D17" i="17" s="1"/>
  <c r="D16" i="17" a="1"/>
  <c r="D16" i="17" s="1"/>
  <c r="D15" i="17" a="1"/>
  <c r="D15" i="17" s="1"/>
  <c r="D14" i="17" a="1"/>
  <c r="D14" i="17" s="1"/>
  <c r="D13" i="17" a="1"/>
  <c r="D13" i="17" s="1"/>
  <c r="D12" i="17" a="1"/>
  <c r="D12" i="17" s="1"/>
  <c r="D11" i="17" a="1"/>
  <c r="D11" i="17" s="1"/>
  <c r="D10" i="17" a="1"/>
  <c r="D10" i="17" s="1"/>
  <c r="D9" i="17" a="1"/>
  <c r="D9" i="17" s="1"/>
  <c r="D8" i="17" a="1"/>
  <c r="D8" i="17" s="1"/>
  <c r="D7" i="17" a="1"/>
  <c r="D7" i="17" s="1"/>
  <c r="D6" i="17" a="1"/>
  <c r="D6" i="17" s="1"/>
  <c r="D5" i="17" a="1"/>
  <c r="D5" i="17" s="1"/>
  <c r="D4" i="17" a="1"/>
  <c r="D4" i="17" s="1"/>
  <c r="H3" i="17"/>
  <c r="D3" i="17" a="1"/>
  <c r="D3" i="17" s="1"/>
  <c r="C3" i="17"/>
  <c r="D2" i="17" a="1"/>
  <c r="D2" i="17" s="1"/>
  <c r="C2" i="17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2" i="5"/>
  <c r="J698" i="1" a="1"/>
  <c r="J698" i="1"/>
  <c r="J699" i="1" a="1"/>
  <c r="J699" i="1"/>
  <c r="J700" i="1" a="1"/>
  <c r="J700" i="1"/>
  <c r="J701" i="1" a="1"/>
  <c r="J701" i="1"/>
  <c r="J702" i="1" a="1"/>
  <c r="J702" i="1"/>
  <c r="J703" i="1" a="1"/>
  <c r="J703" i="1"/>
  <c r="J704" i="1" a="1"/>
  <c r="J704" i="1"/>
  <c r="J705" i="1" a="1"/>
  <c r="J705" i="1"/>
  <c r="J706" i="1" a="1"/>
  <c r="J706" i="1"/>
  <c r="J707" i="1" a="1"/>
  <c r="J707" i="1"/>
  <c r="J708" i="1" a="1"/>
  <c r="J708" i="1"/>
  <c r="J709" i="1" a="1"/>
  <c r="J709" i="1"/>
  <c r="J710" i="1" a="1"/>
  <c r="J710" i="1"/>
  <c r="J721" i="1" a="1"/>
  <c r="J721" i="1"/>
  <c r="J722" i="1" a="1"/>
  <c r="J722" i="1"/>
  <c r="J723" i="1" a="1"/>
  <c r="J723" i="1"/>
  <c r="J724" i="1" a="1"/>
  <c r="J724" i="1"/>
  <c r="J725" i="1" a="1"/>
  <c r="J725" i="1"/>
  <c r="J726" i="1" a="1"/>
  <c r="J726" i="1"/>
  <c r="J727" i="1" a="1"/>
  <c r="J727" i="1"/>
  <c r="J728" i="1" a="1"/>
  <c r="J728" i="1"/>
  <c r="J729" i="1" a="1"/>
  <c r="J729" i="1"/>
  <c r="J730" i="1" a="1"/>
  <c r="J730" i="1"/>
  <c r="J731" i="1" a="1"/>
  <c r="J731" i="1"/>
  <c r="J732" i="1" a="1"/>
  <c r="J732" i="1"/>
  <c r="J733" i="1" a="1"/>
  <c r="J733" i="1"/>
  <c r="J734" i="1" a="1"/>
  <c r="J734" i="1"/>
  <c r="J735" i="1" a="1"/>
  <c r="J735" i="1"/>
  <c r="J736" i="1" a="1"/>
  <c r="J736" i="1"/>
  <c r="J737" i="1" a="1"/>
  <c r="J737" i="1"/>
  <c r="J738" i="1" a="1"/>
  <c r="J738" i="1"/>
  <c r="J739" i="1" a="1"/>
  <c r="J739" i="1"/>
  <c r="J740" i="1" a="1"/>
  <c r="J740" i="1"/>
  <c r="J741" i="1" a="1"/>
  <c r="J741" i="1"/>
  <c r="J742" i="1" a="1"/>
  <c r="J742" i="1"/>
  <c r="J743" i="1" a="1"/>
  <c r="J743" i="1"/>
  <c r="J744" i="1" a="1"/>
  <c r="J744" i="1"/>
  <c r="J745" i="1" a="1"/>
  <c r="J745" i="1"/>
  <c r="J746" i="1" a="1"/>
  <c r="J746" i="1"/>
  <c r="J747" i="1" a="1"/>
  <c r="J747" i="1"/>
  <c r="J748" i="1" a="1"/>
  <c r="J748" i="1"/>
  <c r="J749" i="1" a="1"/>
  <c r="J749" i="1"/>
  <c r="J750" i="1" a="1"/>
  <c r="J750" i="1"/>
  <c r="J751" i="1" a="1"/>
  <c r="J751" i="1"/>
  <c r="J752" i="1" a="1"/>
  <c r="J752" i="1"/>
  <c r="J753" i="1" a="1"/>
  <c r="J753" i="1"/>
  <c r="J754" i="1" a="1"/>
  <c r="J754" i="1"/>
  <c r="J755" i="1" a="1"/>
  <c r="J755" i="1"/>
  <c r="J756" i="1" a="1"/>
  <c r="J756" i="1"/>
  <c r="J757" i="1" a="1"/>
  <c r="J757" i="1"/>
  <c r="J758" i="1" a="1"/>
  <c r="J758" i="1"/>
  <c r="J759" i="1" a="1"/>
  <c r="J759" i="1"/>
  <c r="J760" i="1" a="1"/>
  <c r="J760" i="1"/>
  <c r="J761" i="1" a="1"/>
  <c r="J761" i="1"/>
  <c r="J762" i="1" a="1"/>
  <c r="J762" i="1"/>
  <c r="J763" i="1" a="1"/>
  <c r="J763" i="1"/>
  <c r="J764" i="1" a="1"/>
  <c r="J764" i="1"/>
  <c r="J765" i="1" a="1"/>
  <c r="J765" i="1"/>
  <c r="J766" i="1" a="1"/>
  <c r="J766" i="1"/>
  <c r="J767" i="1" a="1"/>
  <c r="J767" i="1"/>
  <c r="J768" i="1" a="1"/>
  <c r="J768" i="1"/>
  <c r="J769" i="1" a="1"/>
  <c r="J769" i="1"/>
  <c r="J770" i="1" a="1"/>
  <c r="J770" i="1"/>
  <c r="J771" i="1" a="1"/>
  <c r="J771" i="1"/>
  <c r="J772" i="1" a="1"/>
  <c r="J772" i="1"/>
  <c r="J773" i="1" a="1"/>
  <c r="J773" i="1"/>
  <c r="J774" i="1" a="1"/>
  <c r="J774" i="1"/>
  <c r="J775" i="1" a="1"/>
  <c r="J775" i="1"/>
  <c r="J776" i="1" a="1"/>
  <c r="J776" i="1"/>
  <c r="J777" i="1" a="1"/>
  <c r="J777" i="1"/>
  <c r="J778" i="1" a="1"/>
  <c r="J778" i="1"/>
  <c r="J779" i="1" a="1"/>
  <c r="J779" i="1"/>
  <c r="J780" i="1" a="1"/>
  <c r="J780" i="1"/>
  <c r="J781" i="1" a="1"/>
  <c r="J781" i="1"/>
  <c r="J782" i="1" a="1"/>
  <c r="J782" i="1"/>
  <c r="J783" i="1" a="1"/>
  <c r="J783" i="1"/>
  <c r="J784" i="1" a="1"/>
  <c r="J784" i="1"/>
  <c r="J785" i="1" a="1"/>
  <c r="J785" i="1"/>
  <c r="J786" i="1" a="1"/>
  <c r="J786" i="1"/>
  <c r="J787" i="1" a="1"/>
  <c r="J787" i="1"/>
  <c r="J788" i="1" a="1"/>
  <c r="J788" i="1"/>
  <c r="J789" i="1" a="1"/>
  <c r="J789" i="1"/>
  <c r="J790" i="1" a="1"/>
  <c r="J790" i="1"/>
  <c r="J791" i="1" a="1"/>
  <c r="J791" i="1"/>
  <c r="J792" i="1" a="1"/>
  <c r="J792" i="1"/>
  <c r="J793" i="1" a="1"/>
  <c r="J793" i="1"/>
  <c r="J794" i="1" a="1"/>
  <c r="J794" i="1"/>
  <c r="J795" i="1" a="1"/>
  <c r="J795" i="1"/>
  <c r="J796" i="1" a="1"/>
  <c r="J796" i="1"/>
  <c r="J797" i="1" a="1"/>
  <c r="J797" i="1"/>
  <c r="J798" i="1" a="1"/>
  <c r="J798" i="1"/>
  <c r="J799" i="1" a="1"/>
  <c r="J799" i="1"/>
  <c r="J800" i="1" a="1"/>
  <c r="J800" i="1"/>
  <c r="J801" i="1" a="1"/>
  <c r="J801" i="1"/>
  <c r="J802" i="1" a="1"/>
  <c r="J802" i="1"/>
  <c r="J803" i="1" a="1"/>
  <c r="J803" i="1"/>
  <c r="J804" i="1" a="1"/>
  <c r="J804" i="1"/>
  <c r="J805" i="1" a="1"/>
  <c r="J805" i="1"/>
  <c r="J806" i="1" a="1"/>
  <c r="J806" i="1"/>
  <c r="J807" i="1" a="1"/>
  <c r="J807" i="1"/>
  <c r="J808" i="1" a="1"/>
  <c r="J808" i="1"/>
  <c r="J809" i="1" a="1"/>
  <c r="J809" i="1"/>
  <c r="J810" i="1" a="1"/>
  <c r="J810" i="1"/>
  <c r="J811" i="1" a="1"/>
  <c r="J811" i="1"/>
  <c r="J812" i="1" a="1"/>
  <c r="J812" i="1"/>
  <c r="J813" i="1" a="1"/>
  <c r="J813" i="1"/>
  <c r="J814" i="1" a="1"/>
  <c r="J814" i="1"/>
  <c r="J815" i="1" a="1"/>
  <c r="J815" i="1"/>
  <c r="J816" i="1" a="1"/>
  <c r="J816" i="1"/>
  <c r="J817" i="1" a="1"/>
  <c r="J817" i="1"/>
  <c r="J818" i="1" a="1"/>
  <c r="J818" i="1"/>
  <c r="J819" i="1" a="1"/>
  <c r="J819" i="1"/>
  <c r="J820" i="1" a="1"/>
  <c r="J820" i="1"/>
  <c r="J821" i="1" a="1"/>
  <c r="J821" i="1"/>
  <c r="J822" i="1" a="1"/>
  <c r="J822" i="1"/>
  <c r="J823" i="1" a="1"/>
  <c r="J823" i="1"/>
  <c r="J824" i="1" a="1"/>
  <c r="J824" i="1"/>
  <c r="J825" i="1" a="1"/>
  <c r="J825" i="1"/>
  <c r="J826" i="1" a="1"/>
  <c r="J826" i="1"/>
  <c r="J827" i="1" a="1"/>
  <c r="J827" i="1"/>
  <c r="J828" i="1" a="1"/>
  <c r="J828" i="1"/>
  <c r="J829" i="1" a="1"/>
  <c r="J829" i="1"/>
  <c r="J830" i="1" a="1"/>
  <c r="J830" i="1"/>
  <c r="J831" i="1" a="1"/>
  <c r="J831" i="1"/>
  <c r="J832" i="1" a="1"/>
  <c r="J832" i="1"/>
  <c r="J833" i="1" a="1"/>
  <c r="J833" i="1"/>
  <c r="J834" i="1" a="1"/>
  <c r="J834" i="1"/>
  <c r="J835" i="1" a="1"/>
  <c r="J835" i="1"/>
  <c r="J836" i="1" a="1"/>
  <c r="J836" i="1"/>
  <c r="J837" i="1" a="1"/>
  <c r="J837" i="1"/>
  <c r="J838" i="1" a="1"/>
  <c r="J838" i="1"/>
  <c r="J839" i="1" a="1"/>
  <c r="J839" i="1"/>
  <c r="J840" i="1" a="1"/>
  <c r="J840" i="1"/>
  <c r="J841" i="1" a="1"/>
  <c r="J841" i="1"/>
  <c r="J842" i="1" a="1"/>
  <c r="J842" i="1"/>
  <c r="J843" i="1" a="1"/>
  <c r="J843" i="1"/>
  <c r="J844" i="1" a="1"/>
  <c r="J844" i="1"/>
  <c r="J845" i="1" a="1"/>
  <c r="J845" i="1"/>
  <c r="J846" i="1" a="1"/>
  <c r="J846" i="1"/>
  <c r="J847" i="1" a="1"/>
  <c r="J847" i="1"/>
  <c r="J848" i="1" a="1"/>
  <c r="J848" i="1"/>
  <c r="J849" i="1" a="1"/>
  <c r="J849" i="1"/>
  <c r="J850" i="1" a="1"/>
  <c r="J850" i="1"/>
  <c r="J851" i="1" a="1"/>
  <c r="J851" i="1"/>
  <c r="J852" i="1" a="1"/>
  <c r="J852" i="1"/>
  <c r="J853" i="1" a="1"/>
  <c r="J853" i="1"/>
  <c r="J854" i="1" a="1"/>
  <c r="J854" i="1"/>
  <c r="J855" i="1" a="1"/>
  <c r="J855" i="1"/>
  <c r="J856" i="1" a="1"/>
  <c r="J856" i="1"/>
  <c r="J857" i="1" a="1"/>
  <c r="J857" i="1"/>
  <c r="J858" i="1" a="1"/>
  <c r="J858" i="1"/>
  <c r="J859" i="1" a="1"/>
  <c r="J859" i="1"/>
  <c r="J860" i="1" a="1"/>
  <c r="J860" i="1"/>
  <c r="J861" i="1" a="1"/>
  <c r="J861" i="1"/>
  <c r="J862" i="1" a="1"/>
  <c r="J862" i="1"/>
  <c r="J863" i="1" a="1"/>
  <c r="J863" i="1"/>
  <c r="J864" i="1" a="1"/>
  <c r="J864" i="1"/>
  <c r="J865" i="1" a="1"/>
  <c r="J865" i="1"/>
  <c r="J866" i="1" a="1"/>
  <c r="J866" i="1"/>
  <c r="J867" i="1" a="1"/>
  <c r="J867" i="1"/>
  <c r="J868" i="1" a="1"/>
  <c r="J868" i="1"/>
  <c r="J869" i="1" a="1"/>
  <c r="J869" i="1"/>
  <c r="J870" i="1" a="1"/>
  <c r="J870" i="1"/>
  <c r="J871" i="1" a="1"/>
  <c r="J871" i="1"/>
  <c r="J872" i="1" a="1"/>
  <c r="J872" i="1"/>
  <c r="J873" i="1" a="1"/>
  <c r="J873" i="1"/>
  <c r="J874" i="1" a="1"/>
  <c r="J874" i="1"/>
  <c r="J875" i="1" a="1"/>
  <c r="J875" i="1"/>
  <c r="J876" i="1" a="1"/>
  <c r="J876" i="1"/>
  <c r="J877" i="1" a="1"/>
  <c r="J877" i="1"/>
  <c r="J878" i="1" a="1"/>
  <c r="J878" i="1"/>
  <c r="J879" i="1" a="1"/>
  <c r="J879" i="1"/>
  <c r="J880" i="1" a="1"/>
  <c r="J880" i="1"/>
  <c r="J881" i="1" a="1"/>
  <c r="J881" i="1"/>
  <c r="J882" i="1" a="1"/>
  <c r="J882" i="1"/>
  <c r="J883" i="1" a="1"/>
  <c r="J883" i="1"/>
  <c r="J884" i="1" a="1"/>
  <c r="J884" i="1"/>
  <c r="J885" i="1" a="1"/>
  <c r="J885" i="1"/>
  <c r="J886" i="1" a="1"/>
  <c r="J886" i="1"/>
  <c r="J887" i="1" a="1"/>
  <c r="J887" i="1"/>
  <c r="J888" i="1" a="1"/>
  <c r="J888" i="1"/>
  <c r="J889" i="1" a="1"/>
  <c r="J889" i="1"/>
  <c r="J890" i="1" a="1"/>
  <c r="J890" i="1"/>
  <c r="J891" i="1" a="1"/>
  <c r="J891" i="1"/>
  <c r="J892" i="1" a="1"/>
  <c r="J892" i="1"/>
  <c r="J893" i="1" a="1"/>
  <c r="J893" i="1"/>
  <c r="J894" i="1" a="1"/>
  <c r="J894" i="1"/>
  <c r="J895" i="1" a="1"/>
  <c r="J895" i="1"/>
  <c r="J896" i="1" a="1"/>
  <c r="J896" i="1"/>
  <c r="J897" i="1" a="1"/>
  <c r="J897" i="1"/>
  <c r="J898" i="1" a="1"/>
  <c r="J898" i="1"/>
  <c r="J899" i="1" a="1"/>
  <c r="J899" i="1"/>
  <c r="J900" i="1" a="1"/>
  <c r="J900" i="1"/>
  <c r="J901" i="1" a="1"/>
  <c r="J901" i="1"/>
  <c r="J902" i="1" a="1"/>
  <c r="J902" i="1"/>
  <c r="J903" i="1" a="1"/>
  <c r="J903" i="1"/>
  <c r="J904" i="1" a="1"/>
  <c r="J904" i="1"/>
  <c r="J905" i="1" a="1"/>
  <c r="J905" i="1"/>
  <c r="J906" i="1" a="1"/>
  <c r="J906" i="1"/>
  <c r="J907" i="1" a="1"/>
  <c r="J907" i="1"/>
  <c r="J908" i="1" a="1"/>
  <c r="J908" i="1"/>
  <c r="J909" i="1" a="1"/>
  <c r="J909" i="1"/>
  <c r="J910" i="1" a="1"/>
  <c r="J910" i="1"/>
  <c r="J911" i="1" a="1"/>
  <c r="J911" i="1"/>
  <c r="J912" i="1" a="1"/>
  <c r="J912" i="1"/>
  <c r="J913" i="1" a="1"/>
  <c r="J913" i="1"/>
  <c r="J914" i="1" a="1"/>
  <c r="J914" i="1"/>
  <c r="J915" i="1" a="1"/>
  <c r="J915" i="1"/>
  <c r="J916" i="1" a="1"/>
  <c r="J916" i="1"/>
  <c r="J917" i="1" a="1"/>
  <c r="J917" i="1"/>
  <c r="J918" i="1" a="1"/>
  <c r="J918" i="1"/>
  <c r="J919" i="1" a="1"/>
  <c r="J919" i="1"/>
  <c r="J920" i="1" a="1"/>
  <c r="J920" i="1"/>
  <c r="J921" i="1" a="1"/>
  <c r="J921" i="1"/>
  <c r="J922" i="1" a="1"/>
  <c r="J922" i="1"/>
  <c r="J923" i="1" a="1"/>
  <c r="J923" i="1"/>
  <c r="J924" i="1" a="1"/>
  <c r="J924" i="1"/>
  <c r="J925" i="1" a="1"/>
  <c r="J925" i="1"/>
  <c r="J926" i="1" a="1"/>
  <c r="J926" i="1"/>
  <c r="J927" i="1" a="1"/>
  <c r="J927" i="1"/>
  <c r="J928" i="1" a="1"/>
  <c r="J928" i="1"/>
  <c r="J929" i="1" a="1"/>
  <c r="J929" i="1"/>
  <c r="J930" i="1" a="1"/>
  <c r="J930" i="1"/>
  <c r="J931" i="1" a="1"/>
  <c r="J931" i="1"/>
  <c r="J932" i="1" a="1"/>
  <c r="J932" i="1"/>
  <c r="J933" i="1" a="1"/>
  <c r="J933" i="1"/>
  <c r="J934" i="1" a="1"/>
  <c r="J934" i="1"/>
  <c r="J935" i="1" a="1"/>
  <c r="J935" i="1"/>
  <c r="J936" i="1" a="1"/>
  <c r="J936" i="1"/>
  <c r="J937" i="1" a="1"/>
  <c r="J937" i="1"/>
  <c r="J938" i="1" a="1"/>
  <c r="J938" i="1"/>
  <c r="J939" i="1" a="1"/>
  <c r="J939" i="1"/>
  <c r="J940" i="1" a="1"/>
  <c r="J940" i="1"/>
  <c r="J941" i="1" a="1"/>
  <c r="J941" i="1"/>
  <c r="J942" i="1" a="1"/>
  <c r="J942" i="1"/>
  <c r="J943" i="1" a="1"/>
  <c r="J943" i="1"/>
  <c r="J944" i="1" a="1"/>
  <c r="J944" i="1"/>
  <c r="J945" i="1" a="1"/>
  <c r="J945" i="1"/>
  <c r="J946" i="1" a="1"/>
  <c r="J946" i="1"/>
  <c r="J947" i="1" a="1"/>
  <c r="J947" i="1"/>
  <c r="J948" i="1" a="1"/>
  <c r="J948" i="1"/>
  <c r="J949" i="1" a="1"/>
  <c r="J949" i="1"/>
  <c r="J950" i="1" a="1"/>
  <c r="J950" i="1"/>
  <c r="J951" i="1" a="1"/>
  <c r="J951" i="1"/>
  <c r="J952" i="1" a="1"/>
  <c r="J952" i="1"/>
  <c r="J953" i="1" a="1"/>
  <c r="J953" i="1"/>
  <c r="J954" i="1" a="1"/>
  <c r="J954" i="1"/>
  <c r="J955" i="1" a="1"/>
  <c r="J955" i="1"/>
  <c r="J956" i="1" a="1"/>
  <c r="J956" i="1"/>
  <c r="J957" i="1" a="1"/>
  <c r="J957" i="1"/>
  <c r="J958" i="1" a="1"/>
  <c r="J958" i="1"/>
  <c r="J959" i="1" a="1"/>
  <c r="J959" i="1"/>
  <c r="J960" i="1" a="1"/>
  <c r="J960" i="1"/>
  <c r="J961" i="1" a="1"/>
  <c r="J961" i="1"/>
  <c r="J962" i="1" a="1"/>
  <c r="J962" i="1"/>
  <c r="J963" i="1" a="1"/>
  <c r="J963" i="1"/>
  <c r="J964" i="1" a="1"/>
  <c r="J964" i="1"/>
  <c r="J965" i="1" a="1"/>
  <c r="J965" i="1"/>
  <c r="J966" i="1" a="1"/>
  <c r="J966" i="1"/>
  <c r="J967" i="1" a="1"/>
  <c r="J967" i="1"/>
  <c r="J968" i="1" a="1"/>
  <c r="J968" i="1"/>
  <c r="J969" i="1" a="1"/>
  <c r="J969" i="1"/>
  <c r="J970" i="1" a="1"/>
  <c r="J970" i="1"/>
  <c r="J971" i="1" a="1"/>
  <c r="J971" i="1"/>
  <c r="J972" i="1" a="1"/>
  <c r="J972" i="1"/>
  <c r="J973" i="1" a="1"/>
  <c r="J973" i="1"/>
  <c r="J974" i="1" a="1"/>
  <c r="J974" i="1"/>
  <c r="J975" i="1" a="1"/>
  <c r="J975" i="1"/>
  <c r="J976" i="1" a="1"/>
  <c r="J976" i="1"/>
  <c r="J977" i="1" a="1"/>
  <c r="J977" i="1"/>
  <c r="J978" i="1" a="1"/>
  <c r="J978" i="1"/>
  <c r="J979" i="1" a="1"/>
  <c r="J979" i="1"/>
  <c r="J980" i="1" a="1"/>
  <c r="J980" i="1"/>
  <c r="J981" i="1" a="1"/>
  <c r="J981" i="1"/>
  <c r="J982" i="1" a="1"/>
  <c r="J982" i="1"/>
  <c r="J983" i="1" a="1"/>
  <c r="J983" i="1"/>
  <c r="J984" i="1" a="1"/>
  <c r="J984" i="1"/>
  <c r="J985" i="1" a="1"/>
  <c r="J985" i="1"/>
  <c r="J986" i="1" a="1"/>
  <c r="J986" i="1"/>
  <c r="J987" i="1" a="1"/>
  <c r="J987" i="1"/>
  <c r="J988" i="1" a="1"/>
  <c r="J988" i="1"/>
  <c r="J989" i="1" a="1"/>
  <c r="J989" i="1"/>
  <c r="J990" i="1" a="1"/>
  <c r="J990" i="1"/>
  <c r="J991" i="1" a="1"/>
  <c r="J991" i="1"/>
  <c r="J992" i="1" a="1"/>
  <c r="J992" i="1"/>
  <c r="J993" i="1" a="1"/>
  <c r="J993" i="1"/>
  <c r="J994" i="1" a="1"/>
  <c r="J994" i="1"/>
  <c r="J995" i="1" a="1"/>
  <c r="J995" i="1"/>
  <c r="J996" i="1" a="1"/>
  <c r="J996" i="1"/>
  <c r="J997" i="1" a="1"/>
  <c r="J997" i="1"/>
  <c r="J998" i="1" a="1"/>
  <c r="J998" i="1"/>
  <c r="J999" i="1" a="1"/>
  <c r="J999" i="1"/>
  <c r="J1000" i="1" a="1"/>
  <c r="J1000" i="1"/>
  <c r="J1001" i="1" a="1"/>
  <c r="J1001" i="1"/>
  <c r="J1002" i="1" a="1"/>
  <c r="J1002" i="1"/>
  <c r="J1003" i="1" a="1"/>
  <c r="J1003" i="1"/>
  <c r="J1004" i="1" a="1"/>
  <c r="J1004" i="1"/>
  <c r="J1005" i="1" a="1"/>
  <c r="J1005" i="1"/>
  <c r="J1006" i="1" a="1"/>
  <c r="J1006" i="1"/>
  <c r="J1007" i="1" a="1"/>
  <c r="J1007" i="1"/>
  <c r="J1008" i="1" a="1"/>
  <c r="J1008" i="1"/>
  <c r="J1009" i="1" a="1"/>
  <c r="J1009" i="1"/>
  <c r="J1010" i="1" a="1"/>
  <c r="J1010" i="1"/>
  <c r="J1011" i="1" a="1"/>
  <c r="J1011" i="1"/>
  <c r="J1012" i="1" a="1"/>
  <c r="J1012" i="1"/>
  <c r="J1013" i="1" a="1"/>
  <c r="J1013" i="1"/>
  <c r="J1014" i="1" a="1"/>
  <c r="J1014" i="1"/>
  <c r="J1015" i="1" a="1"/>
  <c r="J1015" i="1"/>
  <c r="J1016" i="1" a="1"/>
  <c r="J1016" i="1"/>
  <c r="J1017" i="1" a="1"/>
  <c r="J1017" i="1"/>
  <c r="J1018" i="1" a="1"/>
  <c r="J1018" i="1"/>
  <c r="J1019" i="1" a="1"/>
  <c r="J1019" i="1"/>
  <c r="J1020" i="1" a="1"/>
  <c r="J1020" i="1"/>
  <c r="J1021" i="1" a="1"/>
  <c r="J1021" i="1"/>
  <c r="J1022" i="1" a="1"/>
  <c r="J1022" i="1"/>
  <c r="J1023" i="1" a="1"/>
  <c r="J1023" i="1"/>
  <c r="J1024" i="1" a="1"/>
  <c r="J1024" i="1"/>
  <c r="J1025" i="1" a="1"/>
  <c r="J1025" i="1"/>
  <c r="J1026" i="1" a="1"/>
  <c r="J1026" i="1"/>
  <c r="J1027" i="1" a="1"/>
  <c r="J1027" i="1"/>
  <c r="J1028" i="1" a="1"/>
  <c r="J1028" i="1"/>
  <c r="J1029" i="1" a="1"/>
  <c r="J1029" i="1"/>
  <c r="J1030" i="1" a="1"/>
  <c r="J1030" i="1"/>
  <c r="J1031" i="1" a="1"/>
  <c r="J1031" i="1"/>
  <c r="J1032" i="1" a="1"/>
  <c r="J1032" i="1"/>
  <c r="J1033" i="1" a="1"/>
  <c r="J1033" i="1"/>
  <c r="J1034" i="1" a="1"/>
  <c r="J1034" i="1"/>
  <c r="J1035" i="1" a="1"/>
  <c r="J1035" i="1"/>
  <c r="J1036" i="1" a="1"/>
  <c r="J1036" i="1"/>
  <c r="J1037" i="1" a="1"/>
  <c r="J1037" i="1"/>
  <c r="J1038" i="1" a="1"/>
  <c r="J1038" i="1"/>
  <c r="J1039" i="1" a="1"/>
  <c r="J1039" i="1"/>
  <c r="J1040" i="1" a="1"/>
  <c r="J1040" i="1"/>
  <c r="J1041" i="1" a="1"/>
  <c r="J1041" i="1"/>
  <c r="J1042" i="1" a="1"/>
  <c r="J1042" i="1"/>
  <c r="J1043" i="1" a="1"/>
  <c r="J1043" i="1"/>
  <c r="J1044" i="1" a="1"/>
  <c r="J1044" i="1"/>
  <c r="J1045" i="1" a="1"/>
  <c r="J1045" i="1"/>
  <c r="J1046" i="1" a="1"/>
  <c r="J1046" i="1"/>
  <c r="J1047" i="1" a="1"/>
  <c r="J1047" i="1"/>
  <c r="J1048" i="1" a="1"/>
  <c r="J1048" i="1"/>
  <c r="J1049" i="1" a="1"/>
  <c r="J1049" i="1"/>
  <c r="J1050" i="1" a="1"/>
  <c r="J1050" i="1"/>
  <c r="J1051" i="1" a="1"/>
  <c r="J1051" i="1"/>
  <c r="J1052" i="1" a="1"/>
  <c r="J1052" i="1"/>
  <c r="J1053" i="1" a="1"/>
  <c r="J1053" i="1"/>
  <c r="J1054" i="1" a="1"/>
  <c r="J1054" i="1"/>
  <c r="J1055" i="1" a="1"/>
  <c r="J1055" i="1"/>
  <c r="J1056" i="1" a="1"/>
  <c r="J1056" i="1"/>
  <c r="J1057" i="1" a="1"/>
  <c r="J1057" i="1"/>
  <c r="J1058" i="1" a="1"/>
  <c r="J1058" i="1"/>
  <c r="J1059" i="1" a="1"/>
  <c r="J1059" i="1"/>
  <c r="J1060" i="1" a="1"/>
  <c r="J1060" i="1"/>
  <c r="J1061" i="1" a="1"/>
  <c r="J1061" i="1"/>
  <c r="J1062" i="1" a="1"/>
  <c r="J1062" i="1"/>
  <c r="J1063" i="1" a="1"/>
  <c r="J1063" i="1"/>
  <c r="J1064" i="1" a="1"/>
  <c r="J1064" i="1"/>
  <c r="J1065" i="1" a="1"/>
  <c r="J1065" i="1"/>
  <c r="J1066" i="1" a="1"/>
  <c r="J1066" i="1"/>
  <c r="J1067" i="1" a="1"/>
  <c r="J1067" i="1"/>
  <c r="J1068" i="1" a="1"/>
  <c r="J1068" i="1"/>
  <c r="J1069" i="1" a="1"/>
  <c r="J1069" i="1"/>
  <c r="J1070" i="1" a="1"/>
  <c r="J1070" i="1"/>
  <c r="J1071" i="1" a="1"/>
  <c r="J1071" i="1"/>
  <c r="J1072" i="1" a="1"/>
  <c r="J1072" i="1"/>
  <c r="J1073" i="1" a="1"/>
  <c r="J1073" i="1"/>
  <c r="J1074" i="1" a="1"/>
  <c r="J1074" i="1"/>
  <c r="J1075" i="1" a="1"/>
  <c r="J1075" i="1"/>
  <c r="J1076" i="1" a="1"/>
  <c r="J1076" i="1"/>
  <c r="J1077" i="1" a="1"/>
  <c r="J1077" i="1"/>
  <c r="J1078" i="1" a="1"/>
  <c r="J1078" i="1"/>
  <c r="J1079" i="1" a="1"/>
  <c r="J1079" i="1"/>
  <c r="J1080" i="1" a="1"/>
  <c r="J1080" i="1"/>
  <c r="J1081" i="1" a="1"/>
  <c r="J1081" i="1"/>
  <c r="J1082" i="1" a="1"/>
  <c r="J1082" i="1"/>
  <c r="J1083" i="1" a="1"/>
  <c r="J1083" i="1"/>
  <c r="J1084" i="1" a="1"/>
  <c r="J1084" i="1"/>
  <c r="J1085" i="1" a="1"/>
  <c r="J1085" i="1"/>
  <c r="J1086" i="1" a="1"/>
  <c r="J1086" i="1"/>
  <c r="J1087" i="1" a="1"/>
  <c r="J1087" i="1"/>
  <c r="J1088" i="1" a="1"/>
  <c r="J1088" i="1"/>
  <c r="J1089" i="1" a="1"/>
  <c r="J1089" i="1"/>
  <c r="J1090" i="1" a="1"/>
  <c r="J1090" i="1"/>
  <c r="J1091" i="1" a="1"/>
  <c r="J1091" i="1"/>
  <c r="J1092" i="1" a="1"/>
  <c r="J1092" i="1"/>
  <c r="J1093" i="1" a="1"/>
  <c r="J1093" i="1"/>
  <c r="J1094" i="1" a="1"/>
  <c r="J1094" i="1"/>
  <c r="J1095" i="1" a="1"/>
  <c r="J1095" i="1"/>
  <c r="J1096" i="1" a="1"/>
  <c r="J1096" i="1"/>
  <c r="J1097" i="1" a="1"/>
  <c r="J1097" i="1"/>
  <c r="J1098" i="1" a="1"/>
  <c r="J1098" i="1"/>
  <c r="J1099" i="1" a="1"/>
  <c r="J1099" i="1"/>
  <c r="J1100" i="1" a="1"/>
  <c r="J1100" i="1"/>
  <c r="J1101" i="1" a="1"/>
  <c r="J1101" i="1"/>
  <c r="J1102" i="1" a="1"/>
  <c r="J1102" i="1"/>
  <c r="J1103" i="1" a="1"/>
  <c r="J1103" i="1"/>
  <c r="J1104" i="1" a="1"/>
  <c r="J1104" i="1"/>
  <c r="J1105" i="1" a="1"/>
  <c r="J1105" i="1"/>
  <c r="J1106" i="1" a="1"/>
  <c r="J1106" i="1"/>
  <c r="J1107" i="1" a="1"/>
  <c r="J1107" i="1"/>
  <c r="J1108" i="1" a="1"/>
  <c r="J1108" i="1"/>
  <c r="J1109" i="1" a="1"/>
  <c r="J1109" i="1"/>
  <c r="J1110" i="1" a="1"/>
  <c r="J1110" i="1"/>
  <c r="J1111" i="1" a="1"/>
  <c r="J1111" i="1"/>
  <c r="J1112" i="1" a="1"/>
  <c r="J1112" i="1"/>
  <c r="J1113" i="1" a="1"/>
  <c r="J1113" i="1"/>
  <c r="J1114" i="1" a="1"/>
  <c r="J1114" i="1"/>
  <c r="J1115" i="1" a="1"/>
  <c r="J1115" i="1"/>
  <c r="J1116" i="1" a="1"/>
  <c r="J1116" i="1"/>
  <c r="J1117" i="1" a="1"/>
  <c r="J1117" i="1"/>
  <c r="J1118" i="1" a="1"/>
  <c r="J1118" i="1"/>
  <c r="J1119" i="1" a="1"/>
  <c r="J1119" i="1"/>
  <c r="J1120" i="1" a="1"/>
  <c r="J1120" i="1"/>
  <c r="J1121" i="1" a="1"/>
  <c r="J1121" i="1"/>
  <c r="J1122" i="1" a="1"/>
  <c r="J1122" i="1"/>
  <c r="J1123" i="1" a="1"/>
  <c r="J1123" i="1"/>
  <c r="J1124" i="1" a="1"/>
  <c r="J1124" i="1"/>
  <c r="J1125" i="1" a="1"/>
  <c r="J1125" i="1"/>
  <c r="J1126" i="1" a="1"/>
  <c r="J1126" i="1"/>
  <c r="J1127" i="1" a="1"/>
  <c r="J1127" i="1"/>
  <c r="J1128" i="1" a="1"/>
  <c r="J1128" i="1"/>
  <c r="J1129" i="1" a="1"/>
  <c r="J1129" i="1"/>
  <c r="J1130" i="1" a="1"/>
  <c r="J1130" i="1"/>
  <c r="J1131" i="1" a="1"/>
  <c r="J1131" i="1"/>
  <c r="J1132" i="1" a="1"/>
  <c r="J1132" i="1"/>
  <c r="J1133" i="1" a="1"/>
  <c r="J1133" i="1"/>
  <c r="J1134" i="1" a="1"/>
  <c r="J1134" i="1"/>
  <c r="J1135" i="1" a="1"/>
  <c r="J1135" i="1"/>
  <c r="J1136" i="1" a="1"/>
  <c r="J1136" i="1"/>
  <c r="J1137" i="1" a="1"/>
  <c r="J1137" i="1"/>
  <c r="J1138" i="1" a="1"/>
  <c r="J1138" i="1"/>
  <c r="J1139" i="1" a="1"/>
  <c r="J1139" i="1"/>
  <c r="J1140" i="1" a="1"/>
  <c r="J1140" i="1"/>
  <c r="J1141" i="1" a="1"/>
  <c r="J1141" i="1"/>
  <c r="J1142" i="1" a="1"/>
  <c r="J1142" i="1"/>
  <c r="J1143" i="1" a="1"/>
  <c r="J1143" i="1"/>
  <c r="J1144" i="1" a="1"/>
  <c r="J1144" i="1"/>
  <c r="J1145" i="1" a="1"/>
  <c r="J1145" i="1"/>
  <c r="J1146" i="1" a="1"/>
  <c r="J1146" i="1"/>
  <c r="J1147" i="1" a="1"/>
  <c r="J1147" i="1"/>
  <c r="J1148" i="1" a="1"/>
  <c r="J1148" i="1"/>
  <c r="J1149" i="1" a="1"/>
  <c r="J1149" i="1"/>
  <c r="J1150" i="1" a="1"/>
  <c r="J1150" i="1"/>
  <c r="J1151" i="1" a="1"/>
  <c r="J1151" i="1"/>
  <c r="J1152" i="1" a="1"/>
  <c r="J1152" i="1"/>
  <c r="J1153" i="1" a="1"/>
  <c r="J1153" i="1"/>
  <c r="J1154" i="1" a="1"/>
  <c r="J1154" i="1"/>
  <c r="J1155" i="1" a="1"/>
  <c r="J1155" i="1"/>
  <c r="J1156" i="1" a="1"/>
  <c r="J1156" i="1"/>
  <c r="J1157" i="1" a="1"/>
  <c r="J1157" i="1"/>
  <c r="J1158" i="1" a="1"/>
  <c r="J1158" i="1"/>
  <c r="J1159" i="1" a="1"/>
  <c r="J1159" i="1"/>
  <c r="J1160" i="1" a="1"/>
  <c r="J1160" i="1"/>
  <c r="J1161" i="1" a="1"/>
  <c r="J1161" i="1"/>
  <c r="J1162" i="1" a="1"/>
  <c r="J1162" i="1"/>
  <c r="J1163" i="1" a="1"/>
  <c r="J1163" i="1"/>
  <c r="J1164" i="1" a="1"/>
  <c r="J1164" i="1"/>
  <c r="J1165" i="1" a="1"/>
  <c r="J1165" i="1"/>
  <c r="J1166" i="1" a="1"/>
  <c r="J1166" i="1"/>
  <c r="J1167" i="1" a="1"/>
  <c r="J1167" i="1"/>
  <c r="J1168" i="1" a="1"/>
  <c r="J1168" i="1"/>
  <c r="J1169" i="1" a="1"/>
  <c r="J1169" i="1"/>
  <c r="J1170" i="1" a="1"/>
  <c r="J1170" i="1"/>
  <c r="J1171" i="1" a="1"/>
  <c r="J1171" i="1"/>
  <c r="J1172" i="1" a="1"/>
  <c r="J1172" i="1"/>
  <c r="J1173" i="1" a="1"/>
  <c r="J1173" i="1"/>
  <c r="J1174" i="1" a="1"/>
  <c r="J1174" i="1"/>
  <c r="J1175" i="1" a="1"/>
  <c r="J1175" i="1"/>
  <c r="J1176" i="1" a="1"/>
  <c r="J1176" i="1"/>
  <c r="J1177" i="1" a="1"/>
  <c r="J1177" i="1"/>
  <c r="J1178" i="1" a="1"/>
  <c r="J1178" i="1"/>
  <c r="J1179" i="1" a="1"/>
  <c r="J1179" i="1"/>
  <c r="J1180" i="1" a="1"/>
  <c r="J1180" i="1"/>
  <c r="J1181" i="1" a="1"/>
  <c r="J1181" i="1"/>
  <c r="J1182" i="1" a="1"/>
  <c r="J1182" i="1"/>
  <c r="J1183" i="1" a="1"/>
  <c r="J1183" i="1"/>
  <c r="J1184" i="1" a="1"/>
  <c r="J1184" i="1"/>
  <c r="J1185" i="1" a="1"/>
  <c r="J1185" i="1"/>
  <c r="J1186" i="1" a="1"/>
  <c r="J1186" i="1"/>
  <c r="J1187" i="1" a="1"/>
  <c r="J1187" i="1"/>
  <c r="J1188" i="1" a="1"/>
  <c r="J1188" i="1"/>
  <c r="J1189" i="1" a="1"/>
  <c r="J1189" i="1"/>
  <c r="J1190" i="1" a="1"/>
  <c r="J1190" i="1"/>
  <c r="J1191" i="1" a="1"/>
  <c r="J1191" i="1"/>
  <c r="J1192" i="1" a="1"/>
  <c r="J1192" i="1"/>
  <c r="J1193" i="1" a="1"/>
  <c r="J1193" i="1"/>
  <c r="J1194" i="1" a="1"/>
  <c r="J1194" i="1"/>
  <c r="J1195" i="1" a="1"/>
  <c r="J1195" i="1"/>
  <c r="J1196" i="1" a="1"/>
  <c r="J1196" i="1"/>
  <c r="J1197" i="1" a="1"/>
  <c r="J1197" i="1"/>
  <c r="J1198" i="1" a="1"/>
  <c r="J1198" i="1"/>
  <c r="J1199" i="1" a="1"/>
  <c r="J1199" i="1"/>
  <c r="J1200" i="1" a="1"/>
  <c r="J1200" i="1"/>
  <c r="J1201" i="1" a="1"/>
  <c r="J1201" i="1"/>
  <c r="J1202" i="1" a="1"/>
  <c r="J1202" i="1"/>
  <c r="J1203" i="1" a="1"/>
  <c r="J1203" i="1"/>
  <c r="J1204" i="1" a="1"/>
  <c r="J1204" i="1"/>
  <c r="J1205" i="1" a="1"/>
  <c r="J1205" i="1"/>
  <c r="J1206" i="1" a="1"/>
  <c r="J1206" i="1"/>
  <c r="J1207" i="1" a="1"/>
  <c r="J1207" i="1"/>
  <c r="J1208" i="1" a="1"/>
  <c r="J1208" i="1"/>
  <c r="J1209" i="1" a="1"/>
  <c r="J1209" i="1"/>
  <c r="J1210" i="1" a="1"/>
  <c r="J1210" i="1"/>
  <c r="J1211" i="1" a="1"/>
  <c r="J1211" i="1"/>
  <c r="J1212" i="1" a="1"/>
  <c r="J1212" i="1"/>
  <c r="J1213" i="1" a="1"/>
  <c r="J1213" i="1"/>
  <c r="J1214" i="1" a="1"/>
  <c r="J1214" i="1"/>
  <c r="J1215" i="1" a="1"/>
  <c r="J1215" i="1"/>
  <c r="J1216" i="1" a="1"/>
  <c r="J1216" i="1"/>
  <c r="J1217" i="1" a="1"/>
  <c r="J1217" i="1"/>
  <c r="J1218" i="1" a="1"/>
  <c r="J1218" i="1"/>
  <c r="J1219" i="1" a="1"/>
  <c r="J1219" i="1"/>
  <c r="J1220" i="1" a="1"/>
  <c r="J1220" i="1"/>
  <c r="J1221" i="1" a="1"/>
  <c r="J1221" i="1"/>
  <c r="J1222" i="1" a="1"/>
  <c r="J1222" i="1"/>
  <c r="J1223" i="1" a="1"/>
  <c r="J1223" i="1"/>
  <c r="J1224" i="1" a="1"/>
  <c r="J1224" i="1"/>
  <c r="J1225" i="1" a="1"/>
  <c r="J1225" i="1"/>
  <c r="J1226" i="1" a="1"/>
  <c r="J1226" i="1"/>
  <c r="J1227" i="1" a="1"/>
  <c r="J1227" i="1"/>
  <c r="J1228" i="1" a="1"/>
  <c r="J1228" i="1"/>
  <c r="J1229" i="1" a="1"/>
  <c r="J1229" i="1"/>
  <c r="J1230" i="1" a="1"/>
  <c r="J1230" i="1"/>
  <c r="J1231" i="1" a="1"/>
  <c r="J1231" i="1"/>
  <c r="J1232" i="1" a="1"/>
  <c r="J1232" i="1"/>
  <c r="J1233" i="1" a="1"/>
  <c r="J1233" i="1"/>
  <c r="J1234" i="1" a="1"/>
  <c r="J1234" i="1"/>
  <c r="J1235" i="1" a="1"/>
  <c r="J1235" i="1"/>
  <c r="J1236" i="1" a="1"/>
  <c r="J1236" i="1"/>
  <c r="J1237" i="1" a="1"/>
  <c r="J1237" i="1"/>
  <c r="J1238" i="1" a="1"/>
  <c r="J1238" i="1"/>
  <c r="J1239" i="1" a="1"/>
  <c r="J1239" i="1"/>
  <c r="J1240" i="1" a="1"/>
  <c r="J1240" i="1"/>
  <c r="J1241" i="1" a="1"/>
  <c r="J1241" i="1"/>
  <c r="J1242" i="1" a="1"/>
  <c r="J1242" i="1"/>
  <c r="J1243" i="1" a="1"/>
  <c r="J1243" i="1"/>
  <c r="J1244" i="1" a="1"/>
  <c r="J1244" i="1"/>
  <c r="J1245" i="1" a="1"/>
  <c r="J1245" i="1"/>
  <c r="J1246" i="1" a="1"/>
  <c r="J1246" i="1"/>
  <c r="J1247" i="1" a="1"/>
  <c r="J1247" i="1"/>
  <c r="J1248" i="1" a="1"/>
  <c r="J1248" i="1"/>
  <c r="J1249" i="1" a="1"/>
  <c r="J1249" i="1"/>
  <c r="J1250" i="1" a="1"/>
  <c r="J1250" i="1"/>
  <c r="J1251" i="1" a="1"/>
  <c r="J1251" i="1"/>
  <c r="J1252" i="1" a="1"/>
  <c r="J1252" i="1"/>
  <c r="J1253" i="1" a="1"/>
  <c r="J1253" i="1"/>
  <c r="J1254" i="1" a="1"/>
  <c r="J1254" i="1"/>
  <c r="J1255" i="1" a="1"/>
  <c r="J1255" i="1"/>
  <c r="J1256" i="1" a="1"/>
  <c r="J1256" i="1"/>
  <c r="J1257" i="1" a="1"/>
  <c r="J1257" i="1"/>
  <c r="J1258" i="1" a="1"/>
  <c r="J1258" i="1"/>
  <c r="J1259" i="1" a="1"/>
  <c r="J1259" i="1"/>
  <c r="J1260" i="1" a="1"/>
  <c r="J1260" i="1"/>
  <c r="J1261" i="1" a="1"/>
  <c r="J1261" i="1"/>
  <c r="J1262" i="1" a="1"/>
  <c r="J1262" i="1"/>
  <c r="J1263" i="1" a="1"/>
  <c r="J1263" i="1"/>
  <c r="J1264" i="1" a="1"/>
  <c r="J1264" i="1"/>
  <c r="J1265" i="1" a="1"/>
  <c r="J1265" i="1"/>
  <c r="J1266" i="1" a="1"/>
  <c r="J1266" i="1"/>
  <c r="J1267" i="1" a="1"/>
  <c r="J1267" i="1"/>
  <c r="J1268" i="1" a="1"/>
  <c r="J1268" i="1"/>
  <c r="J1269" i="1" a="1"/>
  <c r="J1269" i="1"/>
  <c r="J1270" i="1" a="1"/>
  <c r="J1270" i="1"/>
  <c r="J1271" i="1" a="1"/>
  <c r="J1271" i="1"/>
  <c r="J1272" i="1" a="1"/>
  <c r="J1272" i="1"/>
  <c r="J1273" i="1" a="1"/>
  <c r="J1273" i="1"/>
  <c r="J1274" i="1" a="1"/>
  <c r="J1274" i="1"/>
  <c r="J1275" i="1" a="1"/>
  <c r="J1275" i="1"/>
  <c r="J1276" i="1" a="1"/>
  <c r="J1276" i="1"/>
  <c r="J1277" i="1" a="1"/>
  <c r="J1277" i="1"/>
  <c r="J1278" i="1" a="1"/>
  <c r="J1278" i="1"/>
  <c r="J1279" i="1" a="1"/>
  <c r="J1279" i="1"/>
  <c r="J1280" i="1" a="1"/>
  <c r="J1280" i="1"/>
  <c r="J1281" i="1" a="1"/>
  <c r="J1281" i="1"/>
  <c r="J1282" i="1" a="1"/>
  <c r="J1282" i="1"/>
  <c r="J1283" i="1" a="1"/>
  <c r="J1283" i="1"/>
  <c r="J1284" i="1" a="1"/>
  <c r="J1284" i="1"/>
  <c r="J1285" i="1" a="1"/>
  <c r="J1285" i="1"/>
  <c r="J1286" i="1" a="1"/>
  <c r="J1286" i="1"/>
  <c r="J1287" i="1" a="1"/>
  <c r="J1287" i="1"/>
  <c r="J1288" i="1" a="1"/>
  <c r="J1288" i="1"/>
  <c r="J1289" i="1" a="1"/>
  <c r="J1289" i="1"/>
  <c r="J1290" i="1" a="1"/>
  <c r="J1290" i="1"/>
  <c r="J1291" i="1" a="1"/>
  <c r="J1291" i="1"/>
  <c r="J1292" i="1" a="1"/>
  <c r="J1292" i="1"/>
  <c r="J1293" i="1" a="1"/>
  <c r="J1293" i="1"/>
  <c r="J1294" i="1" a="1"/>
  <c r="J1294" i="1"/>
  <c r="J1295" i="1" a="1"/>
  <c r="J1295" i="1"/>
  <c r="J1296" i="1" a="1"/>
  <c r="J1296" i="1"/>
  <c r="J1297" i="1" a="1"/>
  <c r="J1297" i="1"/>
  <c r="J1298" i="1" a="1"/>
  <c r="J1298" i="1"/>
  <c r="J1299" i="1" a="1"/>
  <c r="J1299" i="1"/>
  <c r="J1300" i="1" a="1"/>
  <c r="J1300" i="1"/>
  <c r="J1301" i="1" a="1"/>
  <c r="J1301" i="1"/>
  <c r="J1302" i="1" a="1"/>
  <c r="J1302" i="1"/>
  <c r="J1303" i="1" a="1"/>
  <c r="J1303" i="1"/>
  <c r="J1304" i="1" a="1"/>
  <c r="J1304" i="1"/>
  <c r="J1305" i="1" a="1"/>
  <c r="J1305" i="1"/>
  <c r="J1306" i="1" a="1"/>
  <c r="J1306" i="1"/>
  <c r="J1307" i="1" a="1"/>
  <c r="J1307" i="1"/>
  <c r="J1308" i="1" a="1"/>
  <c r="J1308" i="1"/>
  <c r="J1309" i="1" a="1"/>
  <c r="J1309" i="1"/>
  <c r="J1310" i="1" a="1"/>
  <c r="J1310" i="1"/>
  <c r="J1311" i="1" a="1"/>
  <c r="J1311" i="1"/>
  <c r="J1312" i="1" a="1"/>
  <c r="J1312" i="1"/>
  <c r="J1313" i="1" a="1"/>
  <c r="J1313" i="1"/>
  <c r="J1314" i="1" a="1"/>
  <c r="J1314" i="1"/>
  <c r="J1315" i="1" a="1"/>
  <c r="J1315" i="1"/>
  <c r="J1316" i="1" a="1"/>
  <c r="J1316" i="1"/>
  <c r="J1317" i="1" a="1"/>
  <c r="J1317" i="1"/>
  <c r="J1318" i="1" a="1"/>
  <c r="J1318" i="1"/>
  <c r="J1319" i="1" a="1"/>
  <c r="J1319" i="1"/>
  <c r="J1320" i="1" a="1"/>
  <c r="J1320" i="1"/>
  <c r="J1321" i="1" a="1"/>
  <c r="J1321" i="1"/>
  <c r="J1322" i="1" a="1"/>
  <c r="J1322" i="1"/>
  <c r="J1323" i="1" a="1"/>
  <c r="J1323" i="1"/>
  <c r="J1324" i="1" a="1"/>
  <c r="J1324" i="1"/>
  <c r="J1325" i="1" a="1"/>
  <c r="J1325" i="1"/>
  <c r="J1326" i="1" a="1"/>
  <c r="J1326" i="1"/>
  <c r="J1327" i="1" a="1"/>
  <c r="J1327" i="1"/>
  <c r="J1328" i="1" a="1"/>
  <c r="J1328" i="1"/>
  <c r="J1329" i="1" a="1"/>
  <c r="J1329" i="1"/>
  <c r="J1330" i="1" a="1"/>
  <c r="J1330" i="1"/>
  <c r="J1331" i="1" a="1"/>
  <c r="J1331" i="1"/>
  <c r="J1332" i="1" a="1"/>
  <c r="J1332" i="1"/>
  <c r="J1333" i="1" a="1"/>
  <c r="J1333" i="1"/>
  <c r="J1334" i="1" a="1"/>
  <c r="J1334" i="1"/>
  <c r="J1335" i="1" a="1"/>
  <c r="J1335" i="1"/>
  <c r="J1336" i="1" a="1"/>
  <c r="J1336" i="1"/>
  <c r="J1337" i="1" a="1"/>
  <c r="J1337" i="1"/>
  <c r="J1338" i="1" a="1"/>
  <c r="J1338" i="1"/>
  <c r="J1339" i="1" a="1"/>
  <c r="J1339" i="1"/>
  <c r="J1340" i="1" a="1"/>
  <c r="J1340" i="1"/>
  <c r="J1341" i="1" a="1"/>
  <c r="J1341" i="1"/>
  <c r="J1342" i="1" a="1"/>
  <c r="J1342" i="1"/>
  <c r="J1343" i="1" a="1"/>
  <c r="J1343" i="1"/>
  <c r="J1344" i="1" a="1"/>
  <c r="J1344" i="1"/>
  <c r="J1345" i="1" a="1"/>
  <c r="J1345" i="1"/>
  <c r="J1346" i="1" a="1"/>
  <c r="J1346" i="1"/>
  <c r="J1347" i="1" a="1"/>
  <c r="J1347" i="1"/>
  <c r="J1348" i="1" a="1"/>
  <c r="J1348" i="1"/>
  <c r="J1349" i="1" a="1"/>
  <c r="J1349" i="1"/>
  <c r="J1350" i="1" a="1"/>
  <c r="J1350" i="1"/>
  <c r="J1351" i="1" a="1"/>
  <c r="J1351" i="1"/>
  <c r="J1352" i="1" a="1"/>
  <c r="J1352" i="1"/>
  <c r="J1353" i="1" a="1"/>
  <c r="J1353" i="1"/>
  <c r="J1354" i="1" a="1"/>
  <c r="J1354" i="1"/>
  <c r="J1355" i="1" a="1"/>
  <c r="J1355" i="1"/>
  <c r="J1356" i="1" a="1"/>
  <c r="J1356" i="1"/>
  <c r="J1357" i="1" a="1"/>
  <c r="J1357" i="1"/>
  <c r="J1358" i="1" a="1"/>
  <c r="J1358" i="1"/>
  <c r="J1359" i="1" a="1"/>
  <c r="J1359" i="1"/>
  <c r="J1360" i="1" a="1"/>
  <c r="J1360" i="1"/>
  <c r="J1361" i="1" a="1"/>
  <c r="J1361" i="1"/>
  <c r="J1362" i="1" a="1"/>
  <c r="J1362" i="1"/>
  <c r="J1363" i="1" a="1"/>
  <c r="J1363" i="1"/>
  <c r="J1364" i="1" a="1"/>
  <c r="J1364" i="1"/>
  <c r="J1365" i="1" a="1"/>
  <c r="J1365" i="1"/>
  <c r="J1366" i="1" a="1"/>
  <c r="J1366" i="1"/>
  <c r="J1367" i="1" a="1"/>
  <c r="J1367" i="1"/>
  <c r="J1368" i="1" a="1"/>
  <c r="J1368" i="1"/>
  <c r="J1369" i="1" a="1"/>
  <c r="J1369" i="1"/>
  <c r="J1370" i="1" a="1"/>
  <c r="J1370" i="1"/>
  <c r="J1371" i="1" a="1"/>
  <c r="J1371" i="1"/>
  <c r="J1372" i="1" a="1"/>
  <c r="J1372" i="1"/>
  <c r="J1373" i="1" a="1"/>
  <c r="J1373" i="1"/>
  <c r="J1374" i="1" a="1"/>
  <c r="J1374" i="1"/>
  <c r="J1375" i="1" a="1"/>
  <c r="J1375" i="1"/>
  <c r="J1376" i="1" a="1"/>
  <c r="J1376" i="1"/>
  <c r="J1377" i="1" a="1"/>
  <c r="J1377" i="1"/>
  <c r="J1378" i="1" a="1"/>
  <c r="J1378" i="1"/>
  <c r="J1379" i="1" a="1"/>
  <c r="J1379" i="1"/>
  <c r="J1380" i="1" a="1"/>
  <c r="J1380" i="1"/>
  <c r="J1381" i="1" a="1"/>
  <c r="J1381" i="1"/>
  <c r="J1382" i="1" a="1"/>
  <c r="J1382" i="1"/>
  <c r="J1383" i="1" a="1"/>
  <c r="J1383" i="1"/>
  <c r="J1384" i="1" a="1"/>
  <c r="J1384" i="1"/>
  <c r="J1385" i="1" a="1"/>
  <c r="J1385" i="1"/>
  <c r="J1386" i="1" a="1"/>
  <c r="J1386" i="1"/>
  <c r="J1387" i="1" a="1"/>
  <c r="J1387" i="1"/>
  <c r="J1388" i="1" a="1"/>
  <c r="J1388" i="1"/>
  <c r="J1389" i="1" a="1"/>
  <c r="J1389" i="1"/>
  <c r="J1390" i="1" a="1"/>
  <c r="J1390" i="1"/>
  <c r="J1391" i="1" a="1"/>
  <c r="J1391" i="1"/>
  <c r="J1392" i="1" a="1"/>
  <c r="J1392" i="1"/>
  <c r="J1393" i="1" a="1"/>
  <c r="J1393" i="1"/>
  <c r="J8" i="1" a="1"/>
  <c r="J8" i="1"/>
  <c r="J9" i="1" a="1"/>
  <c r="J9" i="1"/>
  <c r="J10" i="1" a="1"/>
  <c r="J10" i="1"/>
  <c r="J11" i="1" a="1"/>
  <c r="J11" i="1"/>
  <c r="J12" i="1" a="1"/>
  <c r="J12" i="1"/>
  <c r="J13" i="1" a="1"/>
  <c r="J13" i="1"/>
  <c r="J14" i="1" a="1"/>
  <c r="J14" i="1"/>
  <c r="J15" i="1" a="1"/>
  <c r="J15" i="1"/>
  <c r="J16" i="1" a="1"/>
  <c r="J16" i="1"/>
  <c r="J17" i="1" a="1"/>
  <c r="J17" i="1"/>
  <c r="J18" i="1" a="1"/>
  <c r="J18" i="1"/>
  <c r="J19" i="1" a="1"/>
  <c r="J19" i="1"/>
  <c r="J20" i="1" a="1"/>
  <c r="J20" i="1"/>
  <c r="J21" i="1" a="1"/>
  <c r="J21" i="1"/>
  <c r="J22" i="1" a="1"/>
  <c r="J22" i="1"/>
  <c r="J23" i="1" a="1"/>
  <c r="J23" i="1"/>
  <c r="J24" i="1" a="1"/>
  <c r="J24" i="1"/>
  <c r="J25" i="1" a="1"/>
  <c r="J25" i="1"/>
  <c r="J26" i="1" a="1"/>
  <c r="J26" i="1"/>
  <c r="J27" i="1" a="1"/>
  <c r="J27" i="1"/>
  <c r="J28" i="1" a="1"/>
  <c r="J28" i="1"/>
  <c r="J29" i="1" a="1"/>
  <c r="J29" i="1"/>
  <c r="J30" i="1" a="1"/>
  <c r="J30" i="1"/>
  <c r="J31" i="1" a="1"/>
  <c r="J31" i="1"/>
  <c r="J32" i="1" a="1"/>
  <c r="J32" i="1"/>
  <c r="J33" i="1" a="1"/>
  <c r="J33" i="1"/>
  <c r="J34" i="1" a="1"/>
  <c r="J34" i="1"/>
  <c r="J35" i="1" a="1"/>
  <c r="J35" i="1"/>
  <c r="J36" i="1" a="1"/>
  <c r="J36" i="1"/>
  <c r="J37" i="1" a="1"/>
  <c r="J37" i="1"/>
  <c r="J38" i="1" a="1"/>
  <c r="J38" i="1"/>
  <c r="J39" i="1" a="1"/>
  <c r="J39" i="1"/>
  <c r="J40" i="1" a="1"/>
  <c r="J40" i="1"/>
  <c r="J41" i="1" a="1"/>
  <c r="J41" i="1"/>
  <c r="J42" i="1" a="1"/>
  <c r="J42" i="1"/>
  <c r="J43" i="1" a="1"/>
  <c r="J43" i="1"/>
  <c r="J44" i="1" a="1"/>
  <c r="J44" i="1"/>
  <c r="J45" i="1" a="1"/>
  <c r="J45" i="1"/>
  <c r="J46" i="1" a="1"/>
  <c r="J46" i="1"/>
  <c r="J47" i="1" a="1"/>
  <c r="J47" i="1"/>
  <c r="J48" i="1" a="1"/>
  <c r="J48" i="1"/>
  <c r="J49" i="1" a="1"/>
  <c r="J49" i="1"/>
  <c r="J50" i="1" a="1"/>
  <c r="J50" i="1"/>
  <c r="J51" i="1" a="1"/>
  <c r="J51" i="1"/>
  <c r="J52" i="1" a="1"/>
  <c r="J52" i="1"/>
  <c r="J53" i="1" a="1"/>
  <c r="J53" i="1"/>
  <c r="J54" i="1" a="1"/>
  <c r="J54" i="1"/>
  <c r="J55" i="1" a="1"/>
  <c r="J55" i="1"/>
  <c r="J56" i="1" a="1"/>
  <c r="J56" i="1"/>
  <c r="J57" i="1" a="1"/>
  <c r="J57" i="1"/>
  <c r="J58" i="1" a="1"/>
  <c r="J58" i="1"/>
  <c r="J59" i="1" a="1"/>
  <c r="J59" i="1"/>
  <c r="J60" i="1" a="1"/>
  <c r="J60" i="1"/>
  <c r="J61" i="1" a="1"/>
  <c r="J61" i="1"/>
  <c r="J62" i="1" a="1"/>
  <c r="J62" i="1"/>
  <c r="J63" i="1" a="1"/>
  <c r="J63" i="1"/>
  <c r="J64" i="1" a="1"/>
  <c r="J64" i="1"/>
  <c r="J65" i="1" a="1"/>
  <c r="J65" i="1"/>
  <c r="J66" i="1" a="1"/>
  <c r="J66" i="1"/>
  <c r="J67" i="1" a="1"/>
  <c r="J67" i="1"/>
  <c r="J68" i="1" a="1"/>
  <c r="J68" i="1"/>
  <c r="J69" i="1" a="1"/>
  <c r="J69" i="1"/>
  <c r="J70" i="1" a="1"/>
  <c r="J70" i="1"/>
  <c r="J71" i="1" a="1"/>
  <c r="J71" i="1"/>
  <c r="J72" i="1" a="1"/>
  <c r="J72" i="1"/>
  <c r="J73" i="1" a="1"/>
  <c r="J73" i="1"/>
  <c r="J74" i="1" a="1"/>
  <c r="J74" i="1"/>
  <c r="J75" i="1" a="1"/>
  <c r="J75" i="1"/>
  <c r="J76" i="1" a="1"/>
  <c r="J76" i="1"/>
  <c r="J77" i="1" a="1"/>
  <c r="J77" i="1"/>
  <c r="J78" i="1" a="1"/>
  <c r="J78" i="1"/>
  <c r="J79" i="1" a="1"/>
  <c r="J79" i="1"/>
  <c r="J80" i="1" a="1"/>
  <c r="J80" i="1"/>
  <c r="J81" i="1" a="1"/>
  <c r="J81" i="1"/>
  <c r="J82" i="1" a="1"/>
  <c r="J82" i="1"/>
  <c r="J83" i="1" a="1"/>
  <c r="J83" i="1"/>
  <c r="J84" i="1" a="1"/>
  <c r="J84" i="1"/>
  <c r="J85" i="1" a="1"/>
  <c r="J85" i="1"/>
  <c r="J86" i="1" a="1"/>
  <c r="J86" i="1"/>
  <c r="J87" i="1" a="1"/>
  <c r="J87" i="1"/>
  <c r="J88" i="1" a="1"/>
  <c r="J88" i="1"/>
  <c r="J89" i="1" a="1"/>
  <c r="J89" i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/>
  <c r="J125" i="1" a="1"/>
  <c r="J125" i="1"/>
  <c r="J126" i="1" a="1"/>
  <c r="J126" i="1"/>
  <c r="J127" i="1" a="1"/>
  <c r="J127" i="1"/>
  <c r="J128" i="1" a="1"/>
  <c r="J128" i="1"/>
  <c r="J129" i="1" a="1"/>
  <c r="J129" i="1"/>
  <c r="J130" i="1" a="1"/>
  <c r="J130" i="1"/>
  <c r="J131" i="1" a="1"/>
  <c r="J131" i="1"/>
  <c r="J132" i="1" a="1"/>
  <c r="J132" i="1"/>
  <c r="J133" i="1" a="1"/>
  <c r="J133" i="1"/>
  <c r="J134" i="1" a="1"/>
  <c r="J134" i="1"/>
  <c r="J135" i="1" a="1"/>
  <c r="J135" i="1"/>
  <c r="J136" i="1" a="1"/>
  <c r="J136" i="1"/>
  <c r="J137" i="1" a="1"/>
  <c r="J137" i="1"/>
  <c r="J138" i="1" a="1"/>
  <c r="J138" i="1"/>
  <c r="J139" i="1" a="1"/>
  <c r="J139" i="1"/>
  <c r="J140" i="1" a="1"/>
  <c r="J140" i="1"/>
  <c r="J141" i="1" a="1"/>
  <c r="J141" i="1"/>
  <c r="J142" i="1" a="1"/>
  <c r="J142" i="1"/>
  <c r="J143" i="1" a="1"/>
  <c r="J143" i="1"/>
  <c r="J144" i="1" a="1"/>
  <c r="J144" i="1"/>
  <c r="J145" i="1" a="1"/>
  <c r="J145" i="1"/>
  <c r="J146" i="1" a="1"/>
  <c r="J146" i="1"/>
  <c r="J147" i="1" a="1"/>
  <c r="J147" i="1"/>
  <c r="J148" i="1" a="1"/>
  <c r="J148" i="1"/>
  <c r="J149" i="1" a="1"/>
  <c r="J149" i="1"/>
  <c r="J150" i="1" a="1"/>
  <c r="J150" i="1"/>
  <c r="J151" i="1" a="1"/>
  <c r="J151" i="1"/>
  <c r="J152" i="1" a="1"/>
  <c r="J152" i="1"/>
  <c r="J153" i="1" a="1"/>
  <c r="J153" i="1"/>
  <c r="J154" i="1" a="1"/>
  <c r="J154" i="1"/>
  <c r="J155" i="1" a="1"/>
  <c r="J155" i="1"/>
  <c r="J156" i="1" a="1"/>
  <c r="J156" i="1"/>
  <c r="J157" i="1" a="1"/>
  <c r="J157" i="1"/>
  <c r="J158" i="1" a="1"/>
  <c r="J158" i="1"/>
  <c r="J159" i="1" a="1"/>
  <c r="J159" i="1"/>
  <c r="J160" i="1" a="1"/>
  <c r="J160" i="1"/>
  <c r="J161" i="1" a="1"/>
  <c r="J161" i="1"/>
  <c r="J162" i="1" a="1"/>
  <c r="J162" i="1"/>
  <c r="J163" i="1" a="1"/>
  <c r="J163" i="1"/>
  <c r="J164" i="1" a="1"/>
  <c r="J164" i="1"/>
  <c r="J165" i="1" a="1"/>
  <c r="J165" i="1"/>
  <c r="J166" i="1" a="1"/>
  <c r="J166" i="1"/>
  <c r="J167" i="1" a="1"/>
  <c r="J167" i="1"/>
  <c r="J168" i="1" a="1"/>
  <c r="J168" i="1"/>
  <c r="J169" i="1" a="1"/>
  <c r="J169" i="1"/>
  <c r="J170" i="1" a="1"/>
  <c r="J170" i="1"/>
  <c r="J171" i="1" a="1"/>
  <c r="J171" i="1"/>
  <c r="J172" i="1" a="1"/>
  <c r="J172" i="1"/>
  <c r="J173" i="1" a="1"/>
  <c r="J173" i="1"/>
  <c r="J174" i="1" a="1"/>
  <c r="J174" i="1"/>
  <c r="J175" i="1" a="1"/>
  <c r="J175" i="1"/>
  <c r="J176" i="1" a="1"/>
  <c r="J176" i="1"/>
  <c r="J177" i="1" a="1"/>
  <c r="J177" i="1"/>
  <c r="J178" i="1" a="1"/>
  <c r="J178" i="1"/>
  <c r="J179" i="1" a="1"/>
  <c r="J179" i="1"/>
  <c r="J180" i="1" a="1"/>
  <c r="J180" i="1"/>
  <c r="J181" i="1" a="1"/>
  <c r="J181" i="1"/>
  <c r="J182" i="1" a="1"/>
  <c r="J182" i="1"/>
  <c r="J183" i="1" a="1"/>
  <c r="J183" i="1"/>
  <c r="J184" i="1" a="1"/>
  <c r="J184" i="1"/>
  <c r="J185" i="1" a="1"/>
  <c r="J185" i="1"/>
  <c r="J186" i="1" a="1"/>
  <c r="J186" i="1"/>
  <c r="J187" i="1" a="1"/>
  <c r="J187" i="1"/>
  <c r="J188" i="1" a="1"/>
  <c r="J188" i="1"/>
  <c r="J189" i="1" a="1"/>
  <c r="J189" i="1"/>
  <c r="J190" i="1" a="1"/>
  <c r="J190" i="1"/>
  <c r="J191" i="1" a="1"/>
  <c r="J191" i="1"/>
  <c r="J192" i="1" a="1"/>
  <c r="J192" i="1"/>
  <c r="J193" i="1" a="1"/>
  <c r="J193" i="1"/>
  <c r="J194" i="1" a="1"/>
  <c r="J194" i="1"/>
  <c r="J195" i="1" a="1"/>
  <c r="J195" i="1"/>
  <c r="J196" i="1" a="1"/>
  <c r="J196" i="1"/>
  <c r="J197" i="1" a="1"/>
  <c r="J197" i="1"/>
  <c r="J198" i="1" a="1"/>
  <c r="J198" i="1"/>
  <c r="J199" i="1" a="1"/>
  <c r="J199" i="1"/>
  <c r="J200" i="1" a="1"/>
  <c r="J200" i="1"/>
  <c r="J201" i="1" a="1"/>
  <c r="J201" i="1"/>
  <c r="J202" i="1" a="1"/>
  <c r="J202" i="1"/>
  <c r="J203" i="1" a="1"/>
  <c r="J203" i="1"/>
  <c r="J204" i="1" a="1"/>
  <c r="J204" i="1"/>
  <c r="J205" i="1" a="1"/>
  <c r="J205" i="1"/>
  <c r="J206" i="1" a="1"/>
  <c r="J206" i="1"/>
  <c r="J207" i="1" a="1"/>
  <c r="J207" i="1"/>
  <c r="J208" i="1" a="1"/>
  <c r="J208" i="1"/>
  <c r="J209" i="1" a="1"/>
  <c r="J209" i="1"/>
  <c r="J210" i="1" a="1"/>
  <c r="J210" i="1"/>
  <c r="J211" i="1" a="1"/>
  <c r="J211" i="1"/>
  <c r="J212" i="1" a="1"/>
  <c r="J212" i="1"/>
  <c r="J213" i="1" a="1"/>
  <c r="J213" i="1"/>
  <c r="J214" i="1" a="1"/>
  <c r="J214" i="1"/>
  <c r="J215" i="1" a="1"/>
  <c r="J215" i="1"/>
  <c r="J216" i="1" a="1"/>
  <c r="J216" i="1"/>
  <c r="J217" i="1" a="1"/>
  <c r="J217" i="1"/>
  <c r="J218" i="1" a="1"/>
  <c r="J218" i="1"/>
  <c r="J219" i="1" a="1"/>
  <c r="J219" i="1"/>
  <c r="J220" i="1" a="1"/>
  <c r="J220" i="1"/>
  <c r="J221" i="1" a="1"/>
  <c r="J221" i="1"/>
  <c r="J222" i="1" a="1"/>
  <c r="J222" i="1"/>
  <c r="J223" i="1" a="1"/>
  <c r="J223" i="1"/>
  <c r="J224" i="1" a="1"/>
  <c r="J224" i="1"/>
  <c r="J225" i="1" a="1"/>
  <c r="J225" i="1"/>
  <c r="J226" i="1" a="1"/>
  <c r="J226" i="1"/>
  <c r="J227" i="1" a="1"/>
  <c r="J227" i="1"/>
  <c r="J228" i="1" a="1"/>
  <c r="J228" i="1"/>
  <c r="J229" i="1" a="1"/>
  <c r="J229" i="1"/>
  <c r="J230" i="1" a="1"/>
  <c r="J230" i="1"/>
  <c r="J231" i="1" a="1"/>
  <c r="J231" i="1"/>
  <c r="J232" i="1" a="1"/>
  <c r="J232" i="1"/>
  <c r="J233" i="1" a="1"/>
  <c r="J233" i="1"/>
  <c r="J234" i="1" a="1"/>
  <c r="J234" i="1"/>
  <c r="J235" i="1" a="1"/>
  <c r="J235" i="1"/>
  <c r="J236" i="1" a="1"/>
  <c r="J236" i="1"/>
  <c r="J237" i="1" a="1"/>
  <c r="J237" i="1"/>
  <c r="J238" i="1" a="1"/>
  <c r="J238" i="1"/>
  <c r="J239" i="1" a="1"/>
  <c r="J239" i="1"/>
  <c r="J240" i="1" a="1"/>
  <c r="J240" i="1"/>
  <c r="J241" i="1" a="1"/>
  <c r="J241" i="1"/>
  <c r="J242" i="1" a="1"/>
  <c r="J242" i="1"/>
  <c r="J243" i="1" a="1"/>
  <c r="J243" i="1"/>
  <c r="J244" i="1" a="1"/>
  <c r="J244" i="1"/>
  <c r="J245" i="1" a="1"/>
  <c r="J245" i="1"/>
  <c r="J246" i="1" a="1"/>
  <c r="J246" i="1"/>
  <c r="J247" i="1" a="1"/>
  <c r="J247" i="1"/>
  <c r="J248" i="1" a="1"/>
  <c r="J248" i="1"/>
  <c r="J249" i="1" a="1"/>
  <c r="J249" i="1"/>
  <c r="J250" i="1" a="1"/>
  <c r="J250" i="1"/>
  <c r="J251" i="1" a="1"/>
  <c r="J251" i="1"/>
  <c r="J252" i="1" a="1"/>
  <c r="J252" i="1"/>
  <c r="J253" i="1" a="1"/>
  <c r="J253" i="1"/>
  <c r="J254" i="1" a="1"/>
  <c r="J254" i="1"/>
  <c r="J255" i="1" a="1"/>
  <c r="J255" i="1"/>
  <c r="J256" i="1" a="1"/>
  <c r="J256" i="1"/>
  <c r="J257" i="1" a="1"/>
  <c r="J257" i="1"/>
  <c r="J258" i="1" a="1"/>
  <c r="J258" i="1"/>
  <c r="J259" i="1" a="1"/>
  <c r="J259" i="1"/>
  <c r="J260" i="1" a="1"/>
  <c r="J260" i="1"/>
  <c r="J261" i="1" a="1"/>
  <c r="J261" i="1"/>
  <c r="J262" i="1" a="1"/>
  <c r="J262" i="1"/>
  <c r="J263" i="1" a="1"/>
  <c r="J263" i="1"/>
  <c r="J264" i="1" a="1"/>
  <c r="J264" i="1"/>
  <c r="J265" i="1" a="1"/>
  <c r="J265" i="1"/>
  <c r="J266" i="1" a="1"/>
  <c r="J266" i="1"/>
  <c r="J267" i="1" a="1"/>
  <c r="J267" i="1"/>
  <c r="J268" i="1" a="1"/>
  <c r="J268" i="1"/>
  <c r="J269" i="1" a="1"/>
  <c r="J269" i="1"/>
  <c r="J270" i="1" a="1"/>
  <c r="J270" i="1"/>
  <c r="J271" i="1" a="1"/>
  <c r="J271" i="1"/>
  <c r="J272" i="1" a="1"/>
  <c r="J272" i="1"/>
  <c r="J273" i="1" a="1"/>
  <c r="J273" i="1"/>
  <c r="J274" i="1" a="1"/>
  <c r="J274" i="1"/>
  <c r="J275" i="1" a="1"/>
  <c r="J275" i="1"/>
  <c r="J276" i="1" a="1"/>
  <c r="J276" i="1"/>
  <c r="J277" i="1" a="1"/>
  <c r="J277" i="1"/>
  <c r="J278" i="1" a="1"/>
  <c r="J278" i="1"/>
  <c r="J279" i="1" a="1"/>
  <c r="J279" i="1"/>
  <c r="J280" i="1" a="1"/>
  <c r="J280" i="1"/>
  <c r="J281" i="1" a="1"/>
  <c r="J281" i="1"/>
  <c r="J282" i="1" a="1"/>
  <c r="J282" i="1"/>
  <c r="J283" i="1" a="1"/>
  <c r="J283" i="1"/>
  <c r="J284" i="1" a="1"/>
  <c r="J284" i="1"/>
  <c r="J285" i="1" a="1"/>
  <c r="J285" i="1"/>
  <c r="J286" i="1" a="1"/>
  <c r="J286" i="1"/>
  <c r="J287" i="1" a="1"/>
  <c r="J287" i="1"/>
  <c r="J288" i="1" a="1"/>
  <c r="J288" i="1"/>
  <c r="J289" i="1" a="1"/>
  <c r="J289" i="1"/>
  <c r="J290" i="1" a="1"/>
  <c r="J290" i="1"/>
  <c r="J291" i="1" a="1"/>
  <c r="J291" i="1"/>
  <c r="J292" i="1" a="1"/>
  <c r="J292" i="1"/>
  <c r="J293" i="1" a="1"/>
  <c r="J293" i="1"/>
  <c r="J294" i="1" a="1"/>
  <c r="J294" i="1"/>
  <c r="J295" i="1" a="1"/>
  <c r="J295" i="1"/>
  <c r="J296" i="1" a="1"/>
  <c r="J296" i="1"/>
  <c r="J297" i="1" a="1"/>
  <c r="J297" i="1"/>
  <c r="J298" i="1" a="1"/>
  <c r="J298" i="1"/>
  <c r="J299" i="1" a="1"/>
  <c r="J299" i="1"/>
  <c r="J300" i="1" a="1"/>
  <c r="J300" i="1"/>
  <c r="J301" i="1" a="1"/>
  <c r="J301" i="1"/>
  <c r="J302" i="1" a="1"/>
  <c r="J302" i="1"/>
  <c r="J303" i="1" a="1"/>
  <c r="J303" i="1"/>
  <c r="J304" i="1" a="1"/>
  <c r="J304" i="1"/>
  <c r="J305" i="1" a="1"/>
  <c r="J305" i="1"/>
  <c r="J306" i="1" a="1"/>
  <c r="J306" i="1"/>
  <c r="J307" i="1" a="1"/>
  <c r="J307" i="1"/>
  <c r="J308" i="1" a="1"/>
  <c r="J308" i="1"/>
  <c r="J309" i="1" a="1"/>
  <c r="J309" i="1"/>
  <c r="J310" i="1" a="1"/>
  <c r="J310" i="1"/>
  <c r="J311" i="1" a="1"/>
  <c r="J311" i="1"/>
  <c r="J312" i="1" a="1"/>
  <c r="J312" i="1"/>
  <c r="J313" i="1" a="1"/>
  <c r="J313" i="1"/>
  <c r="J314" i="1" a="1"/>
  <c r="J314" i="1"/>
  <c r="J315" i="1" a="1"/>
  <c r="J315" i="1"/>
  <c r="J316" i="1" a="1"/>
  <c r="J316" i="1"/>
  <c r="J317" i="1" a="1"/>
  <c r="J317" i="1"/>
  <c r="J318" i="1" a="1"/>
  <c r="J318" i="1"/>
  <c r="J319" i="1" a="1"/>
  <c r="J319" i="1"/>
  <c r="J320" i="1" a="1"/>
  <c r="J320" i="1"/>
  <c r="J321" i="1" a="1"/>
  <c r="J321" i="1"/>
  <c r="J322" i="1" a="1"/>
  <c r="J322" i="1"/>
  <c r="J323" i="1" a="1"/>
  <c r="J323" i="1"/>
  <c r="J324" i="1" a="1"/>
  <c r="J324" i="1"/>
  <c r="J325" i="1" a="1"/>
  <c r="J325" i="1"/>
  <c r="J326" i="1" a="1"/>
  <c r="J326" i="1"/>
  <c r="J327" i="1" a="1"/>
  <c r="J327" i="1"/>
  <c r="J328" i="1" a="1"/>
  <c r="J328" i="1"/>
  <c r="J329" i="1" a="1"/>
  <c r="J329" i="1"/>
  <c r="J330" i="1" a="1"/>
  <c r="J330" i="1"/>
  <c r="J331" i="1" a="1"/>
  <c r="J331" i="1"/>
  <c r="J332" i="1" a="1"/>
  <c r="J332" i="1"/>
  <c r="J333" i="1" a="1"/>
  <c r="J333" i="1"/>
  <c r="J334" i="1" a="1"/>
  <c r="J334" i="1"/>
  <c r="J335" i="1" a="1"/>
  <c r="J335" i="1"/>
  <c r="J336" i="1" a="1"/>
  <c r="J336" i="1"/>
  <c r="J337" i="1" a="1"/>
  <c r="J337" i="1"/>
  <c r="J338" i="1" a="1"/>
  <c r="J338" i="1"/>
  <c r="J339" i="1" a="1"/>
  <c r="J339" i="1"/>
  <c r="J340" i="1" a="1"/>
  <c r="J340" i="1"/>
  <c r="J341" i="1" a="1"/>
  <c r="J341" i="1"/>
  <c r="J342" i="1" a="1"/>
  <c r="J342" i="1"/>
  <c r="J343" i="1" a="1"/>
  <c r="J343" i="1"/>
  <c r="J344" i="1" a="1"/>
  <c r="J344" i="1"/>
  <c r="J345" i="1" a="1"/>
  <c r="J345" i="1"/>
  <c r="J346" i="1" a="1"/>
  <c r="J346" i="1"/>
  <c r="J347" i="1" a="1"/>
  <c r="J347" i="1"/>
  <c r="J348" i="1" a="1"/>
  <c r="J348" i="1"/>
  <c r="J349" i="1" a="1"/>
  <c r="J349" i="1"/>
  <c r="J350" i="1" a="1"/>
  <c r="J350" i="1"/>
  <c r="J351" i="1" a="1"/>
  <c r="J351" i="1"/>
  <c r="J352" i="1" a="1"/>
  <c r="J352" i="1"/>
  <c r="J353" i="1" a="1"/>
  <c r="J353" i="1"/>
  <c r="J354" i="1" a="1"/>
  <c r="J354" i="1"/>
  <c r="J355" i="1" a="1"/>
  <c r="J355" i="1"/>
  <c r="J356" i="1" a="1"/>
  <c r="J356" i="1"/>
  <c r="J357" i="1" a="1"/>
  <c r="J357" i="1"/>
  <c r="J358" i="1" a="1"/>
  <c r="J358" i="1"/>
  <c r="J359" i="1" a="1"/>
  <c r="J359" i="1"/>
  <c r="J360" i="1" a="1"/>
  <c r="J360" i="1"/>
  <c r="J361" i="1" a="1"/>
  <c r="J361" i="1"/>
  <c r="J362" i="1" a="1"/>
  <c r="J362" i="1"/>
  <c r="J363" i="1" a="1"/>
  <c r="J363" i="1"/>
  <c r="J364" i="1" a="1"/>
  <c r="J364" i="1"/>
  <c r="J365" i="1" a="1"/>
  <c r="J365" i="1"/>
  <c r="J366" i="1" a="1"/>
  <c r="J366" i="1"/>
  <c r="J367" i="1" a="1"/>
  <c r="J367" i="1"/>
  <c r="J368" i="1" a="1"/>
  <c r="J368" i="1"/>
  <c r="J369" i="1" a="1"/>
  <c r="J369" i="1"/>
  <c r="J370" i="1" a="1"/>
  <c r="J370" i="1"/>
  <c r="J371" i="1" a="1"/>
  <c r="J371" i="1"/>
  <c r="J372" i="1" a="1"/>
  <c r="J372" i="1"/>
  <c r="J373" i="1" a="1"/>
  <c r="J373" i="1"/>
  <c r="J374" i="1" a="1"/>
  <c r="J374" i="1"/>
  <c r="J375" i="1" a="1"/>
  <c r="J375" i="1"/>
  <c r="J376" i="1" a="1"/>
  <c r="J376" i="1"/>
  <c r="J377" i="1" a="1"/>
  <c r="J377" i="1"/>
  <c r="J378" i="1" a="1"/>
  <c r="J378" i="1"/>
  <c r="J379" i="1" a="1"/>
  <c r="J379" i="1"/>
  <c r="J380" i="1" a="1"/>
  <c r="J380" i="1"/>
  <c r="J381" i="1" a="1"/>
  <c r="J381" i="1"/>
  <c r="J382" i="1" a="1"/>
  <c r="J382" i="1"/>
  <c r="J383" i="1" a="1"/>
  <c r="J383" i="1"/>
  <c r="J384" i="1" a="1"/>
  <c r="J384" i="1"/>
  <c r="J385" i="1" a="1"/>
  <c r="J385" i="1"/>
  <c r="J386" i="1" a="1"/>
  <c r="J386" i="1"/>
  <c r="J387" i="1" a="1"/>
  <c r="J387" i="1"/>
  <c r="J388" i="1" a="1"/>
  <c r="J388" i="1"/>
  <c r="J389" i="1" a="1"/>
  <c r="J389" i="1"/>
  <c r="J390" i="1" a="1"/>
  <c r="J390" i="1"/>
  <c r="J391" i="1" a="1"/>
  <c r="J391" i="1"/>
  <c r="J392" i="1" a="1"/>
  <c r="J392" i="1"/>
  <c r="J393" i="1" a="1"/>
  <c r="J393" i="1"/>
  <c r="J394" i="1" a="1"/>
  <c r="J394" i="1"/>
  <c r="J395" i="1" a="1"/>
  <c r="J395" i="1"/>
  <c r="J396" i="1" a="1"/>
  <c r="J396" i="1"/>
  <c r="J397" i="1" a="1"/>
  <c r="J397" i="1"/>
  <c r="J398" i="1" a="1"/>
  <c r="J398" i="1"/>
  <c r="J399" i="1" a="1"/>
  <c r="J399" i="1"/>
  <c r="J400" i="1" a="1"/>
  <c r="J400" i="1"/>
  <c r="J401" i="1" a="1"/>
  <c r="J401" i="1"/>
  <c r="J402" i="1" a="1"/>
  <c r="J402" i="1"/>
  <c r="J403" i="1" a="1"/>
  <c r="J403" i="1"/>
  <c r="J404" i="1" a="1"/>
  <c r="J404" i="1"/>
  <c r="J405" i="1" a="1"/>
  <c r="J405" i="1"/>
  <c r="J406" i="1" a="1"/>
  <c r="J406" i="1"/>
  <c r="J407" i="1" a="1"/>
  <c r="J407" i="1"/>
  <c r="J408" i="1" a="1"/>
  <c r="J408" i="1"/>
  <c r="J409" i="1" a="1"/>
  <c r="J409" i="1"/>
  <c r="J410" i="1" a="1"/>
  <c r="J410" i="1"/>
  <c r="J411" i="1" a="1"/>
  <c r="J411" i="1"/>
  <c r="J412" i="1" a="1"/>
  <c r="J412" i="1"/>
  <c r="J413" i="1" a="1"/>
  <c r="J413" i="1"/>
  <c r="J414" i="1" a="1"/>
  <c r="J414" i="1"/>
  <c r="J415" i="1" a="1"/>
  <c r="J415" i="1"/>
  <c r="J416" i="1" a="1"/>
  <c r="J416" i="1"/>
  <c r="J417" i="1" a="1"/>
  <c r="J417" i="1"/>
  <c r="J418" i="1" a="1"/>
  <c r="J418" i="1"/>
  <c r="J419" i="1" a="1"/>
  <c r="J419" i="1"/>
  <c r="J420" i="1" a="1"/>
  <c r="J420" i="1"/>
  <c r="J421" i="1" a="1"/>
  <c r="J421" i="1"/>
  <c r="J422" i="1" a="1"/>
  <c r="J422" i="1"/>
  <c r="J423" i="1" a="1"/>
  <c r="J423" i="1"/>
  <c r="J424" i="1" a="1"/>
  <c r="J424" i="1"/>
  <c r="J425" i="1" a="1"/>
  <c r="J425" i="1"/>
  <c r="J426" i="1" a="1"/>
  <c r="J426" i="1"/>
  <c r="J427" i="1" a="1"/>
  <c r="J427" i="1"/>
  <c r="J428" i="1" a="1"/>
  <c r="J428" i="1"/>
  <c r="J429" i="1" a="1"/>
  <c r="J429" i="1"/>
  <c r="J430" i="1" a="1"/>
  <c r="J430" i="1"/>
  <c r="J431" i="1" a="1"/>
  <c r="J431" i="1"/>
  <c r="J432" i="1" a="1"/>
  <c r="J432" i="1"/>
  <c r="J433" i="1" a="1"/>
  <c r="J433" i="1"/>
  <c r="J434" i="1" a="1"/>
  <c r="J434" i="1"/>
  <c r="J435" i="1" a="1"/>
  <c r="J435" i="1"/>
  <c r="J436" i="1" a="1"/>
  <c r="J436" i="1"/>
  <c r="J437" i="1" a="1"/>
  <c r="J437" i="1"/>
  <c r="J438" i="1" a="1"/>
  <c r="J438" i="1"/>
  <c r="J439" i="1" a="1"/>
  <c r="J439" i="1"/>
  <c r="J440" i="1" a="1"/>
  <c r="J440" i="1"/>
  <c r="J441" i="1" a="1"/>
  <c r="J441" i="1"/>
  <c r="J442" i="1" a="1"/>
  <c r="J442" i="1"/>
  <c r="J443" i="1" a="1"/>
  <c r="J443" i="1"/>
  <c r="J444" i="1" a="1"/>
  <c r="J444" i="1"/>
  <c r="J445" i="1" a="1"/>
  <c r="J445" i="1"/>
  <c r="J446" i="1" a="1"/>
  <c r="J446" i="1"/>
  <c r="J447" i="1" a="1"/>
  <c r="J447" i="1"/>
  <c r="J448" i="1" a="1"/>
  <c r="J448" i="1"/>
  <c r="J449" i="1" a="1"/>
  <c r="J449" i="1"/>
  <c r="J450" i="1" a="1"/>
  <c r="J450" i="1"/>
  <c r="J451" i="1" a="1"/>
  <c r="J451" i="1"/>
  <c r="J452" i="1" a="1"/>
  <c r="J452" i="1"/>
  <c r="J453" i="1" a="1"/>
  <c r="J453" i="1"/>
  <c r="J454" i="1" a="1"/>
  <c r="J454" i="1"/>
  <c r="J455" i="1" a="1"/>
  <c r="J455" i="1"/>
  <c r="J456" i="1" a="1"/>
  <c r="J456" i="1"/>
  <c r="J457" i="1" a="1"/>
  <c r="J457" i="1"/>
  <c r="J458" i="1" a="1"/>
  <c r="J458" i="1"/>
  <c r="J459" i="1" a="1"/>
  <c r="J459" i="1"/>
  <c r="J460" i="1" a="1"/>
  <c r="J460" i="1"/>
  <c r="J461" i="1" a="1"/>
  <c r="J461" i="1"/>
  <c r="J462" i="1" a="1"/>
  <c r="J462" i="1"/>
  <c r="J463" i="1" a="1"/>
  <c r="J463" i="1"/>
  <c r="J464" i="1" a="1"/>
  <c r="J464" i="1"/>
  <c r="J465" i="1" a="1"/>
  <c r="J465" i="1"/>
  <c r="J466" i="1" a="1"/>
  <c r="J466" i="1"/>
  <c r="J467" i="1" a="1"/>
  <c r="J467" i="1"/>
  <c r="J468" i="1" a="1"/>
  <c r="J468" i="1"/>
  <c r="J469" i="1" a="1"/>
  <c r="J469" i="1"/>
  <c r="J470" i="1" a="1"/>
  <c r="J470" i="1"/>
  <c r="J471" i="1" a="1"/>
  <c r="J471" i="1"/>
  <c r="J472" i="1" a="1"/>
  <c r="J472" i="1"/>
  <c r="J473" i="1" a="1"/>
  <c r="J473" i="1"/>
  <c r="J474" i="1" a="1"/>
  <c r="J474" i="1"/>
  <c r="J475" i="1" a="1"/>
  <c r="J475" i="1"/>
  <c r="J476" i="1" a="1"/>
  <c r="J476" i="1"/>
  <c r="J477" i="1" a="1"/>
  <c r="J477" i="1"/>
  <c r="J478" i="1" a="1"/>
  <c r="J478" i="1"/>
  <c r="J479" i="1" a="1"/>
  <c r="J479" i="1"/>
  <c r="J480" i="1" a="1"/>
  <c r="J480" i="1"/>
  <c r="J481" i="1" a="1"/>
  <c r="J481" i="1"/>
  <c r="J482" i="1" a="1"/>
  <c r="J482" i="1"/>
  <c r="J483" i="1" a="1"/>
  <c r="J483" i="1"/>
  <c r="J484" i="1" a="1"/>
  <c r="J484" i="1"/>
  <c r="J485" i="1" a="1"/>
  <c r="J485" i="1"/>
  <c r="J486" i="1" a="1"/>
  <c r="J486" i="1"/>
  <c r="J487" i="1" a="1"/>
  <c r="J487" i="1"/>
  <c r="J488" i="1" a="1"/>
  <c r="J488" i="1"/>
  <c r="J489" i="1" a="1"/>
  <c r="J489" i="1"/>
  <c r="J490" i="1" a="1"/>
  <c r="J490" i="1"/>
  <c r="J491" i="1" a="1"/>
  <c r="J491" i="1"/>
  <c r="J492" i="1" a="1"/>
  <c r="J492" i="1"/>
  <c r="J493" i="1" a="1"/>
  <c r="J493" i="1"/>
  <c r="J494" i="1" a="1"/>
  <c r="J494" i="1"/>
  <c r="J495" i="1" a="1"/>
  <c r="J495" i="1"/>
  <c r="J496" i="1" a="1"/>
  <c r="J496" i="1"/>
  <c r="J497" i="1" a="1"/>
  <c r="J497" i="1"/>
  <c r="J498" i="1" a="1"/>
  <c r="J498" i="1"/>
  <c r="J499" i="1" a="1"/>
  <c r="J499" i="1"/>
  <c r="J500" i="1" a="1"/>
  <c r="J500" i="1"/>
  <c r="J501" i="1" a="1"/>
  <c r="J501" i="1"/>
  <c r="J502" i="1" a="1"/>
  <c r="J502" i="1"/>
  <c r="J503" i="1" a="1"/>
  <c r="J503" i="1"/>
  <c r="J504" i="1" a="1"/>
  <c r="J504" i="1"/>
  <c r="J505" i="1" a="1"/>
  <c r="J505" i="1"/>
  <c r="J506" i="1" a="1"/>
  <c r="J506" i="1"/>
  <c r="J507" i="1" a="1"/>
  <c r="J507" i="1"/>
  <c r="J508" i="1" a="1"/>
  <c r="J508" i="1"/>
  <c r="J509" i="1" a="1"/>
  <c r="J509" i="1"/>
  <c r="J510" i="1" a="1"/>
  <c r="J510" i="1"/>
  <c r="J511" i="1" a="1"/>
  <c r="J511" i="1"/>
  <c r="J512" i="1" a="1"/>
  <c r="J512" i="1"/>
  <c r="J513" i="1" a="1"/>
  <c r="J513" i="1"/>
  <c r="J514" i="1" a="1"/>
  <c r="J514" i="1"/>
  <c r="J515" i="1" a="1"/>
  <c r="J515" i="1"/>
  <c r="J516" i="1" a="1"/>
  <c r="J516" i="1"/>
  <c r="J517" i="1" a="1"/>
  <c r="J517" i="1"/>
  <c r="J518" i="1" a="1"/>
  <c r="J518" i="1"/>
  <c r="J519" i="1" a="1"/>
  <c r="J519" i="1"/>
  <c r="J520" i="1" a="1"/>
  <c r="J520" i="1"/>
  <c r="J521" i="1" a="1"/>
  <c r="J521" i="1"/>
  <c r="J522" i="1" a="1"/>
  <c r="J522" i="1"/>
  <c r="J523" i="1" a="1"/>
  <c r="J523" i="1"/>
  <c r="J524" i="1" a="1"/>
  <c r="J524" i="1"/>
  <c r="J525" i="1" a="1"/>
  <c r="J525" i="1"/>
  <c r="J526" i="1" a="1"/>
  <c r="J526" i="1"/>
  <c r="J527" i="1" a="1"/>
  <c r="J527" i="1"/>
  <c r="J528" i="1" a="1"/>
  <c r="J528" i="1"/>
  <c r="J529" i="1" a="1"/>
  <c r="J529" i="1"/>
  <c r="J530" i="1" a="1"/>
  <c r="J530" i="1"/>
  <c r="J531" i="1" a="1"/>
  <c r="J531" i="1"/>
  <c r="J532" i="1" a="1"/>
  <c r="J532" i="1"/>
  <c r="J533" i="1" a="1"/>
  <c r="J533" i="1"/>
  <c r="J534" i="1" a="1"/>
  <c r="J534" i="1"/>
  <c r="J535" i="1" a="1"/>
  <c r="J535" i="1"/>
  <c r="J536" i="1" a="1"/>
  <c r="J536" i="1"/>
  <c r="J537" i="1" a="1"/>
  <c r="J537" i="1"/>
  <c r="J538" i="1" a="1"/>
  <c r="J538" i="1"/>
  <c r="J539" i="1" a="1"/>
  <c r="J539" i="1"/>
  <c r="J540" i="1" a="1"/>
  <c r="J540" i="1"/>
  <c r="J541" i="1" a="1"/>
  <c r="J541" i="1"/>
  <c r="J542" i="1" a="1"/>
  <c r="J542" i="1"/>
  <c r="J543" i="1" a="1"/>
  <c r="J543" i="1"/>
  <c r="J544" i="1" a="1"/>
  <c r="J544" i="1"/>
  <c r="J545" i="1" a="1"/>
  <c r="J545" i="1"/>
  <c r="J546" i="1" a="1"/>
  <c r="J546" i="1"/>
  <c r="J547" i="1" a="1"/>
  <c r="J547" i="1"/>
  <c r="J548" i="1" a="1"/>
  <c r="J548" i="1"/>
  <c r="J549" i="1" a="1"/>
  <c r="J549" i="1"/>
  <c r="J550" i="1" a="1"/>
  <c r="J550" i="1"/>
  <c r="J551" i="1" a="1"/>
  <c r="J551" i="1"/>
  <c r="J552" i="1" a="1"/>
  <c r="J552" i="1"/>
  <c r="J553" i="1" a="1"/>
  <c r="J553" i="1"/>
  <c r="J554" i="1" a="1"/>
  <c r="J554" i="1"/>
  <c r="J555" i="1" a="1"/>
  <c r="J555" i="1"/>
  <c r="J556" i="1" a="1"/>
  <c r="J556" i="1"/>
  <c r="J557" i="1" a="1"/>
  <c r="J557" i="1"/>
  <c r="J558" i="1" a="1"/>
  <c r="J558" i="1"/>
  <c r="J559" i="1" a="1"/>
  <c r="J559" i="1"/>
  <c r="J560" i="1" a="1"/>
  <c r="J560" i="1"/>
  <c r="J561" i="1" a="1"/>
  <c r="J561" i="1"/>
  <c r="J562" i="1" a="1"/>
  <c r="J562" i="1"/>
  <c r="J563" i="1" a="1"/>
  <c r="J563" i="1"/>
  <c r="J564" i="1" a="1"/>
  <c r="J564" i="1"/>
  <c r="J565" i="1" a="1"/>
  <c r="J565" i="1"/>
  <c r="J566" i="1" a="1"/>
  <c r="J566" i="1"/>
  <c r="J567" i="1" a="1"/>
  <c r="J567" i="1"/>
  <c r="J568" i="1" a="1"/>
  <c r="J568" i="1"/>
  <c r="J569" i="1" a="1"/>
  <c r="J569" i="1"/>
  <c r="J570" i="1" a="1"/>
  <c r="J570" i="1"/>
  <c r="J571" i="1" a="1"/>
  <c r="J571" i="1"/>
  <c r="J572" i="1" a="1"/>
  <c r="J572" i="1"/>
  <c r="J573" i="1" a="1"/>
  <c r="J573" i="1"/>
  <c r="J574" i="1" a="1"/>
  <c r="J574" i="1"/>
  <c r="J575" i="1" a="1"/>
  <c r="J575" i="1"/>
  <c r="J576" i="1" a="1"/>
  <c r="J576" i="1"/>
  <c r="J577" i="1" a="1"/>
  <c r="J577" i="1"/>
  <c r="J578" i="1" a="1"/>
  <c r="J578" i="1"/>
  <c r="J579" i="1" a="1"/>
  <c r="J579" i="1"/>
  <c r="J580" i="1" a="1"/>
  <c r="J580" i="1"/>
  <c r="J581" i="1" a="1"/>
  <c r="J581" i="1"/>
  <c r="J582" i="1" a="1"/>
  <c r="J582" i="1"/>
  <c r="J583" i="1" a="1"/>
  <c r="J583" i="1"/>
  <c r="J584" i="1" a="1"/>
  <c r="J584" i="1"/>
  <c r="J585" i="1" a="1"/>
  <c r="J585" i="1"/>
  <c r="J586" i="1" a="1"/>
  <c r="J586" i="1"/>
  <c r="J587" i="1" a="1"/>
  <c r="J587" i="1"/>
  <c r="J588" i="1" a="1"/>
  <c r="J588" i="1"/>
  <c r="J589" i="1" a="1"/>
  <c r="J589" i="1"/>
  <c r="J590" i="1" a="1"/>
  <c r="J590" i="1"/>
  <c r="J591" i="1" a="1"/>
  <c r="J591" i="1"/>
  <c r="J592" i="1" a="1"/>
  <c r="J592" i="1"/>
  <c r="J593" i="1" a="1"/>
  <c r="J593" i="1"/>
  <c r="J594" i="1" a="1"/>
  <c r="J594" i="1"/>
  <c r="J595" i="1" a="1"/>
  <c r="J595" i="1"/>
  <c r="J596" i="1" a="1"/>
  <c r="J596" i="1"/>
  <c r="J597" i="1" a="1"/>
  <c r="J597" i="1"/>
  <c r="J598" i="1" a="1"/>
  <c r="J598" i="1"/>
  <c r="J599" i="1" a="1"/>
  <c r="J599" i="1"/>
  <c r="J600" i="1" a="1"/>
  <c r="J600" i="1"/>
  <c r="J601" i="1" a="1"/>
  <c r="J601" i="1"/>
  <c r="J602" i="1" a="1"/>
  <c r="J602" i="1"/>
  <c r="J603" i="1" a="1"/>
  <c r="J603" i="1"/>
  <c r="J604" i="1" a="1"/>
  <c r="J604" i="1"/>
  <c r="J605" i="1" a="1"/>
  <c r="J605" i="1"/>
  <c r="J606" i="1" a="1"/>
  <c r="J606" i="1"/>
  <c r="J607" i="1" a="1"/>
  <c r="J607" i="1"/>
  <c r="J608" i="1" a="1"/>
  <c r="J608" i="1"/>
  <c r="J609" i="1" a="1"/>
  <c r="J609" i="1"/>
  <c r="J610" i="1" a="1"/>
  <c r="J610" i="1"/>
  <c r="J611" i="1" a="1"/>
  <c r="J611" i="1"/>
  <c r="J612" i="1" a="1"/>
  <c r="J612" i="1"/>
  <c r="J613" i="1" a="1"/>
  <c r="J613" i="1"/>
  <c r="J614" i="1" a="1"/>
  <c r="J614" i="1"/>
  <c r="J615" i="1" a="1"/>
  <c r="J615" i="1"/>
  <c r="J616" i="1" a="1"/>
  <c r="J616" i="1"/>
  <c r="J617" i="1" a="1"/>
  <c r="J617" i="1"/>
  <c r="J618" i="1" a="1"/>
  <c r="J618" i="1"/>
  <c r="J619" i="1" a="1"/>
  <c r="J619" i="1"/>
  <c r="J620" i="1" a="1"/>
  <c r="J620" i="1"/>
  <c r="J621" i="1" a="1"/>
  <c r="J621" i="1"/>
  <c r="J622" i="1" a="1"/>
  <c r="J622" i="1"/>
  <c r="J623" i="1" a="1"/>
  <c r="J623" i="1"/>
  <c r="J624" i="1" a="1"/>
  <c r="J624" i="1"/>
  <c r="J625" i="1" a="1"/>
  <c r="J625" i="1"/>
  <c r="J626" i="1" a="1"/>
  <c r="J626" i="1"/>
  <c r="J627" i="1" a="1"/>
  <c r="J627" i="1"/>
  <c r="J628" i="1" a="1"/>
  <c r="J628" i="1"/>
  <c r="J629" i="1" a="1"/>
  <c r="J629" i="1"/>
  <c r="J630" i="1" a="1"/>
  <c r="J630" i="1"/>
  <c r="J631" i="1" a="1"/>
  <c r="J631" i="1"/>
  <c r="J632" i="1" a="1"/>
  <c r="J632" i="1"/>
  <c r="J633" i="1" a="1"/>
  <c r="J633" i="1"/>
  <c r="J634" i="1" a="1"/>
  <c r="J634" i="1"/>
  <c r="J635" i="1" a="1"/>
  <c r="J635" i="1"/>
  <c r="J636" i="1" a="1"/>
  <c r="J636" i="1"/>
  <c r="J637" i="1" a="1"/>
  <c r="J637" i="1"/>
  <c r="J638" i="1" a="1"/>
  <c r="J638" i="1"/>
  <c r="J639" i="1" a="1"/>
  <c r="J639" i="1"/>
  <c r="J640" i="1" a="1"/>
  <c r="J640" i="1"/>
  <c r="J641" i="1" a="1"/>
  <c r="J641" i="1"/>
  <c r="J642" i="1" a="1"/>
  <c r="J642" i="1"/>
  <c r="J643" i="1" a="1"/>
  <c r="J643" i="1"/>
  <c r="J644" i="1" a="1"/>
  <c r="J644" i="1"/>
  <c r="J645" i="1" a="1"/>
  <c r="J645" i="1"/>
  <c r="J646" i="1" a="1"/>
  <c r="J646" i="1"/>
  <c r="J647" i="1" a="1"/>
  <c r="J647" i="1"/>
  <c r="J648" i="1" a="1"/>
  <c r="J648" i="1"/>
  <c r="J649" i="1" a="1"/>
  <c r="J649" i="1"/>
  <c r="J650" i="1" a="1"/>
  <c r="J650" i="1"/>
  <c r="J651" i="1" a="1"/>
  <c r="J651" i="1"/>
  <c r="J652" i="1" a="1"/>
  <c r="J652" i="1"/>
  <c r="J653" i="1" a="1"/>
  <c r="J653" i="1"/>
  <c r="J654" i="1" a="1"/>
  <c r="J654" i="1"/>
  <c r="J655" i="1" a="1"/>
  <c r="J655" i="1"/>
  <c r="J656" i="1" a="1"/>
  <c r="J656" i="1"/>
  <c r="J657" i="1" a="1"/>
  <c r="J657" i="1"/>
  <c r="J658" i="1" a="1"/>
  <c r="J658" i="1"/>
  <c r="J659" i="1" a="1"/>
  <c r="J659" i="1"/>
  <c r="J660" i="1" a="1"/>
  <c r="J660" i="1"/>
  <c r="J661" i="1" a="1"/>
  <c r="J661" i="1"/>
  <c r="J662" i="1" a="1"/>
  <c r="J662" i="1"/>
  <c r="J663" i="1" a="1"/>
  <c r="J663" i="1"/>
  <c r="J664" i="1" a="1"/>
  <c r="J664" i="1"/>
  <c r="J665" i="1" a="1"/>
  <c r="J665" i="1"/>
  <c r="J666" i="1" a="1"/>
  <c r="J666" i="1"/>
  <c r="J667" i="1" a="1"/>
  <c r="J667" i="1"/>
  <c r="J668" i="1" a="1"/>
  <c r="J668" i="1"/>
  <c r="J669" i="1" a="1"/>
  <c r="J669" i="1"/>
  <c r="J670" i="1" a="1"/>
  <c r="J670" i="1"/>
  <c r="J671" i="1" a="1"/>
  <c r="J671" i="1"/>
  <c r="J672" i="1" a="1"/>
  <c r="J672" i="1"/>
  <c r="J673" i="1" a="1"/>
  <c r="J673" i="1"/>
  <c r="J674" i="1" a="1"/>
  <c r="J674" i="1"/>
  <c r="J675" i="1" a="1"/>
  <c r="J675" i="1"/>
  <c r="J676" i="1" a="1"/>
  <c r="J676" i="1"/>
  <c r="J677" i="1" a="1"/>
  <c r="J677" i="1"/>
  <c r="J678" i="1" a="1"/>
  <c r="J678" i="1"/>
  <c r="J679" i="1" a="1"/>
  <c r="J679" i="1"/>
  <c r="J680" i="1" a="1"/>
  <c r="J680" i="1"/>
  <c r="J681" i="1" a="1"/>
  <c r="J681" i="1"/>
  <c r="J682" i="1" a="1"/>
  <c r="J682" i="1"/>
  <c r="J683" i="1" a="1"/>
  <c r="J683" i="1"/>
  <c r="J684" i="1" a="1"/>
  <c r="J684" i="1"/>
  <c r="J685" i="1" a="1"/>
  <c r="J685" i="1"/>
  <c r="J686" i="1" a="1"/>
  <c r="J686" i="1"/>
  <c r="J687" i="1" a="1"/>
  <c r="J687" i="1"/>
  <c r="J688" i="1" a="1"/>
  <c r="J688" i="1"/>
  <c r="J689" i="1" a="1"/>
  <c r="J689" i="1"/>
  <c r="J690" i="1" a="1"/>
  <c r="J690" i="1"/>
  <c r="J691" i="1" a="1"/>
  <c r="J691" i="1"/>
  <c r="J692" i="1" a="1"/>
  <c r="J692" i="1"/>
  <c r="J693" i="1" a="1"/>
  <c r="J693" i="1"/>
  <c r="J694" i="1" a="1"/>
  <c r="J694" i="1"/>
  <c r="J695" i="1" a="1"/>
  <c r="J695" i="1"/>
  <c r="J696" i="1" a="1"/>
  <c r="J696" i="1"/>
  <c r="J697" i="1" a="1"/>
  <c r="J697" i="1"/>
  <c r="J3" i="1" a="1"/>
  <c r="J3" i="1"/>
  <c r="J4" i="1" a="1"/>
  <c r="J4" i="1"/>
  <c r="J5" i="1" a="1"/>
  <c r="J5" i="1"/>
  <c r="J6" i="1" a="1"/>
  <c r="J6" i="1"/>
  <c r="J7" i="1" a="1"/>
  <c r="J7" i="1"/>
  <c r="J2" i="1" a="1"/>
  <c r="J2" i="1"/>
  <c r="I7" i="12"/>
  <c r="I6" i="12"/>
  <c r="I5" i="12"/>
  <c r="D7" i="12"/>
  <c r="D6" i="12"/>
  <c r="D5" i="12"/>
  <c r="J9" i="5"/>
  <c r="J8" i="5"/>
  <c r="K243" i="1"/>
  <c r="M117" i="1"/>
  <c r="L116" i="1"/>
  <c r="L112" i="1"/>
  <c r="C64" i="17" l="1"/>
  <c r="C63" i="17"/>
  <c r="C62" i="17"/>
  <c r="C61" i="17"/>
  <c r="C60" i="17"/>
  <c r="C59" i="17"/>
  <c r="C58" i="17"/>
  <c r="C57" i="17"/>
  <c r="C56" i="17"/>
  <c r="C55" i="17"/>
  <c r="C54" i="17"/>
  <c r="C53" i="17"/>
  <c r="C52" i="17"/>
  <c r="C51" i="17"/>
  <c r="C50" i="17"/>
  <c r="C49" i="17"/>
  <c r="C48" i="17"/>
  <c r="C47" i="17"/>
  <c r="C46" i="17"/>
  <c r="C45" i="17"/>
  <c r="C44" i="17"/>
  <c r="C43" i="17"/>
  <c r="C42" i="17"/>
  <c r="C41" i="17"/>
  <c r="C40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J10" i="5"/>
  <c r="J12" i="5" l="1"/>
  <c r="J11" i="5"/>
  <c r="B710" i="5" l="1"/>
  <c r="B709" i="5"/>
  <c r="B708" i="5"/>
  <c r="B707" i="5"/>
  <c r="B706" i="5"/>
  <c r="B705" i="5"/>
  <c r="B704" i="5"/>
  <c r="B703" i="5"/>
  <c r="B702" i="5"/>
  <c r="B701" i="5"/>
  <c r="B700" i="5"/>
  <c r="B699" i="5"/>
  <c r="B698" i="5"/>
  <c r="B697" i="5"/>
  <c r="B696" i="5"/>
  <c r="B695" i="5"/>
  <c r="B694" i="5"/>
  <c r="B693" i="5"/>
  <c r="B692" i="5"/>
  <c r="B691" i="5"/>
  <c r="B690" i="5"/>
  <c r="B689" i="5"/>
  <c r="B688" i="5"/>
  <c r="B687" i="5"/>
  <c r="B686" i="5"/>
  <c r="B685" i="5"/>
  <c r="B684" i="5"/>
  <c r="B683" i="5"/>
  <c r="B682" i="5"/>
  <c r="B681" i="5"/>
  <c r="B680" i="5"/>
  <c r="B679" i="5"/>
  <c r="B678" i="5"/>
  <c r="B677" i="5"/>
  <c r="B676" i="5"/>
  <c r="B675" i="5"/>
  <c r="B674" i="5"/>
  <c r="B673" i="5"/>
  <c r="B672" i="5"/>
  <c r="B671" i="5"/>
  <c r="B670" i="5"/>
  <c r="B669" i="5"/>
  <c r="B668" i="5"/>
  <c r="B667" i="5"/>
  <c r="B666" i="5"/>
  <c r="B665" i="5"/>
  <c r="B664" i="5"/>
  <c r="B663" i="5"/>
  <c r="B662" i="5"/>
  <c r="B661" i="5"/>
  <c r="B660" i="5"/>
  <c r="B659" i="5"/>
  <c r="B658" i="5"/>
  <c r="B657" i="5"/>
  <c r="B656" i="5"/>
  <c r="B655" i="5"/>
  <c r="B654" i="5"/>
  <c r="B653" i="5"/>
  <c r="B652" i="5"/>
  <c r="B651" i="5"/>
  <c r="B650" i="5"/>
  <c r="B649" i="5"/>
  <c r="B648" i="5"/>
  <c r="B647" i="5"/>
  <c r="B646" i="5"/>
  <c r="B645" i="5"/>
  <c r="B644" i="5"/>
  <c r="B643" i="5"/>
  <c r="B642" i="5"/>
  <c r="B641" i="5"/>
  <c r="B640" i="5"/>
  <c r="B639" i="5"/>
  <c r="B638" i="5"/>
  <c r="B637" i="5"/>
  <c r="B636" i="5"/>
  <c r="B635" i="5"/>
  <c r="B634" i="5"/>
  <c r="B633" i="5"/>
  <c r="B632" i="5"/>
  <c r="B631" i="5"/>
  <c r="B630" i="5"/>
  <c r="B629" i="5"/>
  <c r="B628" i="5"/>
  <c r="B627" i="5"/>
  <c r="B626" i="5"/>
  <c r="B625" i="5"/>
  <c r="B624" i="5"/>
  <c r="B623" i="5"/>
  <c r="B622" i="5"/>
  <c r="B621" i="5"/>
  <c r="B620" i="5"/>
  <c r="B619" i="5"/>
  <c r="B618" i="5"/>
  <c r="B617" i="5"/>
  <c r="B616" i="5"/>
  <c r="B615" i="5"/>
  <c r="B614" i="5"/>
  <c r="B613" i="5"/>
  <c r="B612" i="5"/>
  <c r="B611" i="5"/>
  <c r="B610" i="5"/>
  <c r="B609" i="5"/>
  <c r="B608" i="5"/>
  <c r="B607" i="5"/>
  <c r="B606" i="5"/>
  <c r="B605" i="5"/>
  <c r="B604" i="5"/>
  <c r="B603" i="5"/>
  <c r="B602" i="5"/>
  <c r="B601" i="5"/>
  <c r="B600" i="5"/>
  <c r="B599" i="5"/>
  <c r="B598" i="5"/>
  <c r="B597" i="5"/>
  <c r="B596" i="5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C710" i="5"/>
  <c r="C709" i="5"/>
  <c r="C708" i="5"/>
  <c r="C707" i="5"/>
  <c r="C706" i="5"/>
  <c r="C705" i="5"/>
  <c r="C704" i="5"/>
  <c r="C703" i="5"/>
  <c r="C702" i="5"/>
  <c r="C701" i="5"/>
  <c r="C700" i="5"/>
  <c r="C699" i="5"/>
  <c r="C698" i="5"/>
  <c r="C697" i="5"/>
  <c r="C696" i="5"/>
  <c r="C695" i="5"/>
  <c r="C694" i="5"/>
  <c r="C693" i="5"/>
  <c r="C692" i="5"/>
  <c r="C691" i="5"/>
  <c r="C690" i="5"/>
  <c r="C689" i="5"/>
  <c r="C688" i="5"/>
  <c r="C687" i="5"/>
  <c r="C686" i="5"/>
  <c r="C685" i="5"/>
  <c r="C684" i="5"/>
  <c r="C683" i="5"/>
  <c r="C682" i="5"/>
  <c r="C681" i="5"/>
  <c r="C680" i="5"/>
  <c r="C679" i="5"/>
  <c r="C678" i="5"/>
  <c r="C677" i="5"/>
  <c r="C676" i="5"/>
  <c r="C675" i="5"/>
  <c r="C674" i="5"/>
  <c r="C673" i="5"/>
  <c r="C672" i="5"/>
  <c r="C671" i="5"/>
  <c r="C670" i="5"/>
  <c r="C669" i="5"/>
  <c r="C668" i="5"/>
  <c r="C667" i="5"/>
  <c r="C666" i="5"/>
  <c r="C665" i="5"/>
  <c r="C664" i="5"/>
  <c r="C663" i="5"/>
  <c r="C662" i="5"/>
  <c r="C661" i="5"/>
  <c r="C660" i="5"/>
  <c r="C659" i="5"/>
  <c r="C658" i="5"/>
  <c r="C657" i="5"/>
  <c r="C656" i="5"/>
  <c r="C655" i="5"/>
  <c r="C654" i="5"/>
  <c r="C653" i="5"/>
  <c r="C652" i="5"/>
  <c r="C651" i="5"/>
  <c r="C650" i="5"/>
  <c r="C649" i="5"/>
  <c r="C648" i="5"/>
  <c r="C647" i="5"/>
  <c r="C646" i="5"/>
  <c r="C645" i="5"/>
  <c r="C644" i="5"/>
  <c r="C643" i="5"/>
  <c r="C642" i="5"/>
  <c r="C641" i="5"/>
  <c r="C640" i="5"/>
  <c r="C639" i="5"/>
  <c r="C638" i="5"/>
  <c r="C637" i="5"/>
  <c r="C636" i="5"/>
  <c r="C635" i="5"/>
  <c r="C634" i="5"/>
  <c r="C633" i="5"/>
  <c r="C632" i="5"/>
  <c r="C631" i="5"/>
  <c r="C630" i="5"/>
  <c r="C629" i="5"/>
  <c r="C628" i="5"/>
  <c r="C627" i="5"/>
  <c r="C626" i="5"/>
  <c r="C625" i="5"/>
  <c r="C624" i="5"/>
  <c r="C623" i="5"/>
  <c r="C622" i="5"/>
  <c r="C621" i="5"/>
  <c r="C620" i="5"/>
  <c r="C619" i="5"/>
  <c r="C618" i="5"/>
  <c r="C617" i="5"/>
  <c r="C616" i="5"/>
  <c r="C615" i="5"/>
  <c r="C614" i="5"/>
  <c r="C613" i="5"/>
  <c r="C612" i="5"/>
  <c r="C611" i="5"/>
  <c r="C610" i="5"/>
  <c r="C609" i="5"/>
  <c r="C608" i="5"/>
  <c r="C607" i="5"/>
  <c r="C606" i="5"/>
  <c r="C605" i="5"/>
  <c r="C604" i="5"/>
  <c r="C603" i="5"/>
  <c r="C602" i="5"/>
  <c r="C601" i="5"/>
  <c r="C600" i="5"/>
  <c r="C599" i="5"/>
  <c r="C598" i="5"/>
  <c r="C597" i="5"/>
  <c r="C596" i="5"/>
  <c r="C595" i="5"/>
  <c r="C594" i="5"/>
  <c r="C593" i="5"/>
  <c r="C592" i="5"/>
  <c r="C591" i="5"/>
  <c r="C590" i="5"/>
  <c r="C589" i="5"/>
  <c r="C588" i="5"/>
  <c r="C587" i="5"/>
  <c r="C586" i="5"/>
  <c r="C585" i="5"/>
  <c r="C584" i="5"/>
  <c r="C583" i="5"/>
  <c r="C582" i="5"/>
  <c r="C581" i="5"/>
  <c r="C580" i="5"/>
  <c r="C579" i="5"/>
  <c r="C578" i="5"/>
  <c r="C577" i="5"/>
  <c r="C576" i="5"/>
  <c r="C575" i="5"/>
  <c r="C574" i="5"/>
  <c r="C573" i="5"/>
  <c r="C572" i="5"/>
  <c r="C571" i="5"/>
  <c r="C570" i="5"/>
  <c r="C569" i="5"/>
  <c r="C568" i="5"/>
  <c r="C567" i="5"/>
  <c r="C566" i="5"/>
  <c r="C565" i="5"/>
  <c r="C564" i="5"/>
  <c r="C563" i="5"/>
  <c r="C562" i="5"/>
  <c r="C561" i="5"/>
  <c r="C560" i="5"/>
  <c r="C559" i="5"/>
  <c r="C558" i="5"/>
  <c r="C557" i="5"/>
  <c r="C556" i="5"/>
  <c r="C555" i="5"/>
  <c r="C554" i="5"/>
  <c r="C553" i="5"/>
  <c r="C552" i="5"/>
  <c r="C551" i="5"/>
  <c r="C550" i="5"/>
  <c r="C549" i="5"/>
  <c r="C548" i="5"/>
  <c r="C547" i="5"/>
  <c r="C546" i="5"/>
  <c r="C545" i="5"/>
  <c r="C544" i="5"/>
  <c r="C543" i="5"/>
  <c r="C542" i="5"/>
  <c r="C541" i="5"/>
  <c r="C540" i="5"/>
  <c r="C539" i="5"/>
  <c r="C538" i="5"/>
  <c r="C537" i="5"/>
  <c r="C536" i="5"/>
  <c r="C535" i="5"/>
  <c r="C534" i="5"/>
  <c r="C533" i="5"/>
  <c r="C532" i="5"/>
  <c r="C531" i="5"/>
  <c r="C530" i="5"/>
  <c r="C529" i="5"/>
  <c r="C528" i="5"/>
  <c r="C527" i="5"/>
  <c r="C526" i="5"/>
  <c r="C525" i="5"/>
  <c r="C524" i="5"/>
  <c r="C523" i="5"/>
  <c r="C522" i="5"/>
  <c r="C521" i="5"/>
  <c r="C520" i="5"/>
  <c r="C519" i="5"/>
  <c r="C518" i="5"/>
  <c r="C517" i="5"/>
  <c r="C516" i="5"/>
  <c r="C515" i="5"/>
  <c r="C514" i="5"/>
  <c r="C513" i="5"/>
  <c r="C512" i="5"/>
  <c r="C511" i="5"/>
  <c r="C510" i="5"/>
  <c r="C509" i="5"/>
  <c r="C508" i="5"/>
  <c r="C507" i="5"/>
  <c r="C506" i="5"/>
  <c r="C505" i="5"/>
  <c r="C504" i="5"/>
  <c r="C503" i="5"/>
  <c r="C502" i="5"/>
  <c r="C501" i="5"/>
  <c r="C500" i="5"/>
  <c r="C499" i="5"/>
  <c r="C498" i="5"/>
  <c r="C497" i="5"/>
  <c r="C496" i="5"/>
  <c r="C495" i="5"/>
  <c r="C494" i="5"/>
  <c r="C493" i="5"/>
  <c r="C492" i="5"/>
  <c r="C491" i="5"/>
  <c r="C490" i="5"/>
  <c r="C489" i="5"/>
  <c r="C488" i="5"/>
  <c r="C487" i="5"/>
  <c r="C486" i="5"/>
  <c r="C485" i="5"/>
  <c r="C484" i="5"/>
  <c r="C483" i="5"/>
  <c r="C482" i="5"/>
  <c r="C481" i="5"/>
  <c r="C480" i="5"/>
  <c r="C479" i="5"/>
  <c r="C478" i="5"/>
  <c r="C477" i="5"/>
  <c r="C476" i="5"/>
  <c r="C475" i="5"/>
  <c r="C474" i="5"/>
  <c r="C473" i="5"/>
  <c r="C472" i="5"/>
  <c r="C471" i="5"/>
  <c r="C470" i="5"/>
  <c r="C469" i="5"/>
  <c r="C468" i="5"/>
  <c r="C467" i="5"/>
  <c r="C466" i="5"/>
  <c r="C465" i="5"/>
  <c r="C464" i="5"/>
  <c r="C463" i="5"/>
  <c r="C462" i="5"/>
  <c r="C461" i="5"/>
  <c r="C460" i="5"/>
  <c r="C459" i="5"/>
  <c r="C458" i="5"/>
  <c r="C457" i="5"/>
  <c r="C456" i="5"/>
  <c r="C455" i="5"/>
  <c r="C454" i="5"/>
  <c r="C453" i="5"/>
  <c r="C452" i="5"/>
  <c r="C451" i="5"/>
  <c r="C450" i="5"/>
  <c r="C449" i="5"/>
  <c r="C448" i="5"/>
  <c r="C447" i="5"/>
  <c r="C446" i="5"/>
  <c r="C445" i="5"/>
  <c r="C444" i="5"/>
  <c r="C443" i="5"/>
  <c r="C442" i="5"/>
  <c r="C441" i="5"/>
  <c r="C440" i="5"/>
  <c r="C439" i="5"/>
  <c r="C438" i="5"/>
  <c r="C437" i="5"/>
  <c r="C436" i="5"/>
  <c r="C435" i="5"/>
  <c r="C434" i="5"/>
  <c r="C433" i="5"/>
  <c r="C432" i="5"/>
  <c r="C431" i="5"/>
  <c r="C430" i="5"/>
  <c r="C429" i="5"/>
  <c r="C428" i="5"/>
  <c r="C427" i="5"/>
  <c r="C426" i="5"/>
  <c r="C425" i="5"/>
  <c r="C424" i="5"/>
  <c r="C423" i="5"/>
  <c r="C422" i="5"/>
  <c r="C421" i="5"/>
  <c r="C420" i="5"/>
  <c r="C419" i="5"/>
  <c r="C418" i="5"/>
  <c r="C417" i="5"/>
  <c r="C416" i="5"/>
  <c r="C415" i="5"/>
  <c r="C414" i="5"/>
  <c r="C413" i="5"/>
  <c r="C412" i="5"/>
  <c r="C411" i="5"/>
  <c r="C410" i="5"/>
  <c r="C409" i="5"/>
  <c r="C408" i="5"/>
  <c r="C407" i="5"/>
  <c r="C406" i="5"/>
  <c r="C405" i="5"/>
  <c r="C404" i="5"/>
  <c r="C403" i="5"/>
  <c r="C402" i="5"/>
  <c r="C401" i="5"/>
  <c r="C400" i="5"/>
  <c r="C399" i="5"/>
  <c r="C398" i="5"/>
  <c r="C397" i="5"/>
  <c r="C396" i="5"/>
  <c r="C395" i="5"/>
  <c r="C394" i="5"/>
  <c r="C393" i="5"/>
  <c r="C392" i="5"/>
  <c r="C391" i="5"/>
  <c r="C390" i="5"/>
  <c r="C389" i="5"/>
  <c r="C388" i="5"/>
  <c r="C387" i="5"/>
  <c r="C386" i="5"/>
  <c r="C385" i="5"/>
  <c r="C384" i="5"/>
  <c r="C383" i="5"/>
  <c r="C382" i="5"/>
  <c r="C381" i="5"/>
  <c r="C380" i="5"/>
  <c r="C379" i="5"/>
  <c r="C378" i="5"/>
  <c r="C377" i="5"/>
  <c r="C376" i="5"/>
  <c r="C375" i="5"/>
  <c r="C374" i="5"/>
  <c r="C373" i="5"/>
  <c r="C372" i="5"/>
  <c r="C371" i="5"/>
  <c r="C370" i="5"/>
  <c r="C369" i="5"/>
  <c r="C368" i="5"/>
  <c r="C367" i="5"/>
  <c r="C366" i="5"/>
  <c r="C365" i="5"/>
  <c r="C364" i="5"/>
  <c r="C363" i="5"/>
  <c r="C362" i="5"/>
  <c r="C361" i="5"/>
  <c r="C360" i="5"/>
  <c r="C359" i="5"/>
  <c r="C358" i="5"/>
  <c r="C357" i="5"/>
  <c r="C356" i="5"/>
  <c r="C355" i="5"/>
  <c r="C354" i="5"/>
  <c r="C353" i="5"/>
  <c r="C352" i="5"/>
  <c r="C351" i="5"/>
  <c r="C350" i="5"/>
  <c r="C349" i="5"/>
  <c r="C348" i="5"/>
  <c r="C347" i="5"/>
  <c r="C346" i="5"/>
  <c r="C345" i="5"/>
  <c r="C344" i="5"/>
  <c r="C343" i="5"/>
  <c r="C342" i="5"/>
  <c r="C341" i="5"/>
  <c r="C340" i="5"/>
  <c r="C339" i="5"/>
  <c r="C338" i="5"/>
  <c r="C337" i="5"/>
  <c r="C336" i="5"/>
  <c r="C335" i="5"/>
  <c r="C334" i="5"/>
  <c r="C333" i="5"/>
  <c r="C332" i="5"/>
  <c r="C331" i="5"/>
  <c r="C330" i="5"/>
  <c r="C329" i="5"/>
  <c r="C328" i="5"/>
  <c r="C327" i="5"/>
  <c r="C326" i="5"/>
  <c r="C325" i="5"/>
  <c r="C324" i="5"/>
  <c r="C323" i="5"/>
  <c r="C322" i="5"/>
  <c r="C321" i="5"/>
  <c r="C320" i="5"/>
  <c r="C319" i="5"/>
  <c r="C318" i="5"/>
  <c r="C317" i="5"/>
  <c r="C316" i="5"/>
  <c r="C315" i="5"/>
  <c r="C314" i="5"/>
  <c r="C313" i="5"/>
  <c r="C312" i="5"/>
  <c r="C311" i="5"/>
  <c r="C310" i="5"/>
  <c r="C309" i="5"/>
  <c r="C308" i="5"/>
  <c r="C307" i="5"/>
  <c r="C306" i="5"/>
  <c r="C305" i="5"/>
  <c r="C304" i="5"/>
  <c r="C303" i="5"/>
  <c r="C302" i="5"/>
  <c r="C301" i="5"/>
  <c r="C300" i="5"/>
  <c r="C299" i="5"/>
  <c r="C298" i="5"/>
  <c r="C297" i="5"/>
  <c r="C296" i="5"/>
  <c r="C295" i="5"/>
  <c r="C294" i="5"/>
  <c r="C293" i="5"/>
  <c r="C292" i="5"/>
  <c r="C291" i="5"/>
  <c r="C290" i="5"/>
  <c r="C289" i="5"/>
  <c r="C288" i="5"/>
  <c r="C287" i="5"/>
  <c r="C286" i="5"/>
  <c r="C285" i="5"/>
  <c r="C284" i="5"/>
  <c r="C283" i="5"/>
  <c r="C282" i="5"/>
  <c r="C281" i="5"/>
  <c r="C280" i="5"/>
  <c r="C279" i="5"/>
  <c r="C278" i="5"/>
  <c r="C277" i="5"/>
  <c r="C276" i="5"/>
  <c r="C275" i="5"/>
  <c r="C274" i="5"/>
  <c r="C273" i="5"/>
  <c r="C272" i="5"/>
  <c r="C271" i="5"/>
  <c r="C270" i="5"/>
  <c r="C269" i="5"/>
  <c r="C268" i="5"/>
  <c r="C267" i="5"/>
  <c r="C266" i="5"/>
  <c r="C265" i="5"/>
  <c r="C264" i="5"/>
  <c r="C263" i="5"/>
  <c r="C262" i="5"/>
  <c r="C261" i="5"/>
  <c r="C260" i="5"/>
  <c r="C259" i="5"/>
  <c r="C258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<sst xmlns="http://schemas.openxmlformats.org/spreadsheetml/2006/main" count="4616" uniqueCount="869">
  <si>
    <t>Game</t>
  </si>
  <si>
    <t>Year</t>
  </si>
  <si>
    <t>Genre</t>
  </si>
  <si>
    <t>Publisher</t>
  </si>
  <si>
    <t>North_America_Sales_M$</t>
  </si>
  <si>
    <t>Europe_Sales_M$</t>
  </si>
  <si>
    <t>Japan_Sales_M$</t>
  </si>
  <si>
    <t>Other_Sales_M$</t>
  </si>
  <si>
    <t>Global_Sales_M$</t>
  </si>
  <si>
    <t>median</t>
  </si>
  <si>
    <t>Red Dead Redemption 2</t>
  </si>
  <si>
    <t>Action-Adventure</t>
  </si>
  <si>
    <t>Rockstar Games</t>
  </si>
  <si>
    <t>Spider-Man (PS4)</t>
  </si>
  <si>
    <t>Sony Interactive Entertainment</t>
  </si>
  <si>
    <t>God of War (PS4)</t>
  </si>
  <si>
    <t>Action</t>
  </si>
  <si>
    <t>Monster Hunter: World</t>
  </si>
  <si>
    <t>Capcom</t>
  </si>
  <si>
    <t>Far Cry 5</t>
  </si>
  <si>
    <t>Ubisoft</t>
  </si>
  <si>
    <t>Detroit: Become Human</t>
  </si>
  <si>
    <t>Adventure</t>
  </si>
  <si>
    <t>Dragon Ball Fighter Z</t>
  </si>
  <si>
    <t>Fighting</t>
  </si>
  <si>
    <t>Namco Bandai Games</t>
  </si>
  <si>
    <t>Shadow of the Colossus</t>
  </si>
  <si>
    <t>MLB The Show 18</t>
  </si>
  <si>
    <t>Sports</t>
  </si>
  <si>
    <t>EA Sports UFC 3</t>
  </si>
  <si>
    <t>EA Sports</t>
  </si>
  <si>
    <t>Ni no Kuni II: Revenant Kingdom</t>
  </si>
  <si>
    <t>Role-Playing</t>
  </si>
  <si>
    <t>The Crew 2</t>
  </si>
  <si>
    <t>Racing</t>
  </si>
  <si>
    <t>Kingdom Come: Deliverance</t>
  </si>
  <si>
    <t>Deep Silver</t>
  </si>
  <si>
    <t>A Way Out</t>
  </si>
  <si>
    <t>Electronic Arts</t>
  </si>
  <si>
    <t>Dissidia Final Fantasy NT</t>
  </si>
  <si>
    <t>Square Enix</t>
  </si>
  <si>
    <t>Vampyr</t>
  </si>
  <si>
    <t>Focus Home Interactive</t>
  </si>
  <si>
    <t>Hokuto ga Gotoku</t>
  </si>
  <si>
    <t>Sega</t>
  </si>
  <si>
    <t>Sword Art Online: Fatal Bullet</t>
  </si>
  <si>
    <t>Naruto to Boruto: Shinobi Striker</t>
  </si>
  <si>
    <t>Bandai Namco Games</t>
  </si>
  <si>
    <t>Secret of Mana</t>
  </si>
  <si>
    <t>Bravo Team VR</t>
  </si>
  <si>
    <t>Shooter</t>
  </si>
  <si>
    <t>Darksiders III</t>
  </si>
  <si>
    <t>THQ Nordic</t>
  </si>
  <si>
    <t>Metal Gear Survive</t>
  </si>
  <si>
    <t>Konami Digital Entertainment</t>
  </si>
  <si>
    <t>Attack on Titan 2</t>
  </si>
  <si>
    <t>Koei Tecmo</t>
  </si>
  <si>
    <t>We Happy Few</t>
  </si>
  <si>
    <t>Gearbox Software</t>
  </si>
  <si>
    <t>The Inpatient</t>
  </si>
  <si>
    <t>Monster Energy Supercross - The Official Videogame</t>
  </si>
  <si>
    <t>Milestone S.r.l.</t>
  </si>
  <si>
    <t>Extinction</t>
  </si>
  <si>
    <t>Maximum Games</t>
  </si>
  <si>
    <t>Hellblade</t>
  </si>
  <si>
    <t>505 Games</t>
  </si>
  <si>
    <t>Don't Starve</t>
  </si>
  <si>
    <t>Pure Farming 2020</t>
  </si>
  <si>
    <t>Simulation</t>
  </si>
  <si>
    <t>Techland</t>
  </si>
  <si>
    <t>Wonder Boy: The Dragon's Trap (Remake)</t>
  </si>
  <si>
    <t>Platform</t>
  </si>
  <si>
    <t>Nicalis</t>
  </si>
  <si>
    <t>Darkest Dungeon</t>
  </si>
  <si>
    <t>Merge Games</t>
  </si>
  <si>
    <t>Armello</t>
  </si>
  <si>
    <t>Strategy</t>
  </si>
  <si>
    <t>League of Geeks</t>
  </si>
  <si>
    <t>Shaq-Fu: A Legend Reborn</t>
  </si>
  <si>
    <t>Wired Productions</t>
  </si>
  <si>
    <t>Call of Duty: WWII</t>
  </si>
  <si>
    <t>Activision</t>
  </si>
  <si>
    <t>FIFA 18</t>
  </si>
  <si>
    <t>Horizon: Zero Dawn</t>
  </si>
  <si>
    <t>Crash Bandicoot N. Sane Trilogy</t>
  </si>
  <si>
    <t>Star Wars Battlefront II (2019)</t>
  </si>
  <si>
    <t>Destiny 2</t>
  </si>
  <si>
    <t>Assassin's Creed Origins</t>
  </si>
  <si>
    <t>Gran Turismo Sport</t>
  </si>
  <si>
    <t>NBA 2K18</t>
  </si>
  <si>
    <t>2K Sports</t>
  </si>
  <si>
    <t>Resident Evil VII: Biohazard</t>
  </si>
  <si>
    <t>Tom Clancy's Ghost Recon Wildlands</t>
  </si>
  <si>
    <t>Madden NFL 18</t>
  </si>
  <si>
    <t>Uncharted: The Lost Legacy</t>
  </si>
  <si>
    <t>Need for Speed: Payback</t>
  </si>
  <si>
    <t>Middle-Earth: Shadow of War</t>
  </si>
  <si>
    <t>Warner Bros. Interactive Entertainment</t>
  </si>
  <si>
    <t>Dragon Quest XI</t>
  </si>
  <si>
    <t>Kingdom Hearts 1.5 + 2.5 Remix</t>
  </si>
  <si>
    <t>For Honor</t>
  </si>
  <si>
    <t>Injustice 2</t>
  </si>
  <si>
    <t>NieR Automata</t>
  </si>
  <si>
    <t>Tekken 7</t>
  </si>
  <si>
    <t>Mass Effect: Andromeda</t>
  </si>
  <si>
    <t>South Park: The Fractured But Whole</t>
  </si>
  <si>
    <t>The Sims 4</t>
  </si>
  <si>
    <t>Wolfenstein II: The New Colossus</t>
  </si>
  <si>
    <t>Bethesda Softworks</t>
  </si>
  <si>
    <t>WWE 2K18</t>
  </si>
  <si>
    <t>Kingdom Hearts HD 2.8 Final Chapter Prologue</t>
  </si>
  <si>
    <t>MLB The Show 17</t>
  </si>
  <si>
    <t>LEGO Worlds</t>
  </si>
  <si>
    <t>Misc</t>
  </si>
  <si>
    <t>The Elder Scrolls V: Skyrim PSVR</t>
  </si>
  <si>
    <t>LEGO Marvel Super Heroes 2</t>
  </si>
  <si>
    <t>Final Fantasy XII: The Zodiac Age</t>
  </si>
  <si>
    <t>The Evil Within II</t>
  </si>
  <si>
    <t>Prey (2019)</t>
  </si>
  <si>
    <t>Ni-Oh</t>
  </si>
  <si>
    <t>Tecmo Koei</t>
  </si>
  <si>
    <t>Fortnite</t>
  </si>
  <si>
    <t>ARK: Survival Evolved</t>
  </si>
  <si>
    <t>Studio Wildcard</t>
  </si>
  <si>
    <t>Hitman (2016)</t>
  </si>
  <si>
    <t>LEGO City Undercover</t>
  </si>
  <si>
    <t>Pro Evolution Soccer 2018</t>
  </si>
  <si>
    <t>WipEout Omega Collection</t>
  </si>
  <si>
    <t>Marvel vs. Capcom: Infinite</t>
  </si>
  <si>
    <t>F1 2019</t>
  </si>
  <si>
    <t>Koch Media</t>
  </si>
  <si>
    <t>Knowledge is Power</t>
  </si>
  <si>
    <t>Party</t>
  </si>
  <si>
    <t>L.A. Noire</t>
  </si>
  <si>
    <t>Hidden Agenda</t>
  </si>
  <si>
    <t>Call of Duty: Modern Warfare Remastered</t>
  </si>
  <si>
    <t>The Lego Ninjago Movie Videogame</t>
  </si>
  <si>
    <t>NHL 18</t>
  </si>
  <si>
    <t>Everybody's Golf</t>
  </si>
  <si>
    <t>DOOM VFR</t>
  </si>
  <si>
    <t>Sonic Forces</t>
  </si>
  <si>
    <t>Sniper Elite 4</t>
  </si>
  <si>
    <t>Rebellion Developments</t>
  </si>
  <si>
    <t>Project CARS 2</t>
  </si>
  <si>
    <t>DiRT 4</t>
  </si>
  <si>
    <t>Codemasters</t>
  </si>
  <si>
    <t>Farpoint</t>
  </si>
  <si>
    <t>Friday the 13th: The Game</t>
  </si>
  <si>
    <t>Gun Media</t>
  </si>
  <si>
    <t>Knack 2</t>
  </si>
  <si>
    <t>Little Nightmares</t>
  </si>
  <si>
    <t>Yakuza Kiwami 2</t>
  </si>
  <si>
    <t>Okami</t>
  </si>
  <si>
    <t>Sniper: Ghost Warrior 3</t>
  </si>
  <si>
    <t>City Interactive</t>
  </si>
  <si>
    <t>Gravity Rush 2</t>
  </si>
  <si>
    <t>Dishonored: Death of the Outsider</t>
  </si>
  <si>
    <t>Sonic Mania</t>
  </si>
  <si>
    <t>Cities: Skylines</t>
  </si>
  <si>
    <t>Just Dance 2018</t>
  </si>
  <si>
    <t>Music</t>
  </si>
  <si>
    <t>Yooka-Laylee</t>
  </si>
  <si>
    <t>Sold Out</t>
  </si>
  <si>
    <t>Cars 3: Driven to Win</t>
  </si>
  <si>
    <t>Star Trek Bridge Crew VR</t>
  </si>
  <si>
    <t>Spintires: MudRunner</t>
  </si>
  <si>
    <t>Gundam Versus</t>
  </si>
  <si>
    <t>Ultimate Marvel vs. Capcom 3</t>
  </si>
  <si>
    <t>New Danganronpa V3: Minna no Koroshiai Shin Gakki</t>
  </si>
  <si>
    <t>NIS America</t>
  </si>
  <si>
    <t>Dead by Daylight</t>
  </si>
  <si>
    <t>NBA Live 18</t>
  </si>
  <si>
    <t>.hack//G.U. Last Recode</t>
  </si>
  <si>
    <t>The Escapists 2</t>
  </si>
  <si>
    <t>The Elder Scrolls Online: Morrowind</t>
  </si>
  <si>
    <t>MMO</t>
  </si>
  <si>
    <t>Digimon World: Next Order</t>
  </si>
  <si>
    <t>theHunter: Call of the Wild</t>
  </si>
  <si>
    <t>Astragon</t>
  </si>
  <si>
    <t>Elex</t>
  </si>
  <si>
    <t>Singstar Celebration</t>
  </si>
  <si>
    <t>Micro Machines: World Series</t>
  </si>
  <si>
    <t>Outlast Trinity</t>
  </si>
  <si>
    <t>Senran Kagura: Peach Beach Splash</t>
  </si>
  <si>
    <t>PQube</t>
  </si>
  <si>
    <t>Ys VIII: Lacrimosa of Dana</t>
  </si>
  <si>
    <t>Dragon's Dogma</t>
  </si>
  <si>
    <t>Agents of Mayhem</t>
  </si>
  <si>
    <t>Elite: Dangerous</t>
  </si>
  <si>
    <t>Frontier Developments</t>
  </si>
  <si>
    <t>The Surge</t>
  </si>
  <si>
    <t>Resident Evil: Revelations</t>
  </si>
  <si>
    <t>The Walking Dead - The Telltale Series: A New Frontier</t>
  </si>
  <si>
    <t>Final Fantasy XIV: Stormblood</t>
  </si>
  <si>
    <t>MXGP 3: The Official Motocross Videogame</t>
  </si>
  <si>
    <t>Milestone</t>
  </si>
  <si>
    <t>Dead Rising 4</t>
  </si>
  <si>
    <t>Digimon Story: Cyber Sleuth - Hacker's Memory</t>
  </si>
  <si>
    <t>Naruto Shippuden: Ultimate Ninja Storm Legacy</t>
  </si>
  <si>
    <t>Pillars of Eternity</t>
  </si>
  <si>
    <t>Paradox InteractiveÃŠ</t>
  </si>
  <si>
    <t>Valkyria: Azure Revolution</t>
  </si>
  <si>
    <t>Super Robot Wars V</t>
  </si>
  <si>
    <t>Blue Reflection: Maboroshi ni Mau - Shoujo no Ken</t>
  </si>
  <si>
    <t>Yonmegami Online: Cyber Dimension Neptune</t>
  </si>
  <si>
    <t>Idea Factory International</t>
  </si>
  <si>
    <t>MotoGP 17</t>
  </si>
  <si>
    <t>NASCAR Heat 2</t>
  </si>
  <si>
    <t>Bulletstorm: Full Clip Edition</t>
  </si>
  <si>
    <t>Golf Club 2</t>
  </si>
  <si>
    <t>The Legend of Heroes: Trails of Cold Steel III</t>
  </si>
  <si>
    <t>Nihon Falcom Corporation</t>
  </si>
  <si>
    <t>Job Simulator</t>
  </si>
  <si>
    <t>Portal Knights</t>
  </si>
  <si>
    <t>Danganronpa 1o2 Reload</t>
  </si>
  <si>
    <t>America's Greatest Game Shows: Wheel of Fortune &amp; Jeopardy!</t>
  </si>
  <si>
    <t>Marvel's Guardians of the Galaxy: The Telltale Series</t>
  </si>
  <si>
    <t>Constructor HD</t>
  </si>
  <si>
    <t>System 3</t>
  </si>
  <si>
    <t>Minecraft: Story Mode - Season Two</t>
  </si>
  <si>
    <t>Telltale Games</t>
  </si>
  <si>
    <t>The Invisible Hours</t>
  </si>
  <si>
    <t>GameTrust</t>
  </si>
  <si>
    <t>Rime</t>
  </si>
  <si>
    <t>Grey Box</t>
  </si>
  <si>
    <t>Pac-Man Championship Edition 2 + Arcade Game Series</t>
  </si>
  <si>
    <t>Stardew Valley</t>
  </si>
  <si>
    <t>Musou Stars</t>
  </si>
  <si>
    <t>Mega Man Legacy Collection 2</t>
  </si>
  <si>
    <t>Final Fantasy XIV Online Complete Edition</t>
  </si>
  <si>
    <t>Sudden Strike 4</t>
  </si>
  <si>
    <t>Kalypso Media</t>
  </si>
  <si>
    <t>Accel World vs. Sword Art Online: Millennium Twilight</t>
  </si>
  <si>
    <t>Wolfenstein The Two Pack</t>
  </si>
  <si>
    <t>Guilty Gear Xrd REV 2</t>
  </si>
  <si>
    <t>Nights of Azure 2</t>
  </si>
  <si>
    <t>Taiko no Tatsujin: Drum Session!</t>
  </si>
  <si>
    <t>Rugby League Live 4</t>
  </si>
  <si>
    <t>Tru Blu Entertainment</t>
  </si>
  <si>
    <t>ATV Drift &amp; Tricks</t>
  </si>
  <si>
    <t>Funbox Media</t>
  </si>
  <si>
    <t>The Sexy Brutale</t>
  </si>
  <si>
    <t>Badland Studio</t>
  </si>
  <si>
    <t>Rapala Fishing Pro Series</t>
  </si>
  <si>
    <t>GameMill</t>
  </si>
  <si>
    <t>God Wars: Future Past</t>
  </si>
  <si>
    <t>The Witch and the Hundred Knights 2</t>
  </si>
  <si>
    <t>Nippon Ichi Software</t>
  </si>
  <si>
    <t>Has-Been Heroes</t>
  </si>
  <si>
    <t>Fortune Street: Dragon Quest &amp; Final Fantasy 30th Anniversary</t>
  </si>
  <si>
    <t>Styx: Shards of Darknes</t>
  </si>
  <si>
    <t>The Walking Dead: A Telltale Series Collection</t>
  </si>
  <si>
    <t>The Silver Case</t>
  </si>
  <si>
    <t>Visual Novel</t>
  </si>
  <si>
    <t>Hunting Simulator</t>
  </si>
  <si>
    <t>Bigben Interactive</t>
  </si>
  <si>
    <t>WRC 7</t>
  </si>
  <si>
    <t>Le Tour de France 2019</t>
  </si>
  <si>
    <t>City Shrouded in Shadow</t>
  </si>
  <si>
    <t>SG/ZH: School Girl/Zombie Hunter</t>
  </si>
  <si>
    <t>Aksys Games</t>
  </si>
  <si>
    <t>Batman: The Enemy Within</t>
  </si>
  <si>
    <t>Birthdays the Beginning</t>
  </si>
  <si>
    <t>Rugby 18</t>
  </si>
  <si>
    <t>The Binding of Isaac</t>
  </si>
  <si>
    <t>Atelier Liddy and Soeur: Alchemists of the Mysterious Painting</t>
  </si>
  <si>
    <t>MX vs ATV Supercross Encore 2019 Track Edition</t>
  </si>
  <si>
    <t>Deformers</t>
  </si>
  <si>
    <t>Ready at Dawn</t>
  </si>
  <si>
    <t>Dragon Quest X: All in One Package</t>
  </si>
  <si>
    <t>Yomawari: Midnight Shadows</t>
  </si>
  <si>
    <t>Outcast: Second Contact</t>
  </si>
  <si>
    <t>Sine Mora</t>
  </si>
  <si>
    <t>Aven Colony</t>
  </si>
  <si>
    <t>Battle Chasers: Nightwar</t>
  </si>
  <si>
    <t>Black Mirror</t>
  </si>
  <si>
    <t>Touhou Genso Wanderer</t>
  </si>
  <si>
    <t>Starblood Arena VR</t>
  </si>
  <si>
    <t>Bubsy: The Woolies Strike Back</t>
  </si>
  <si>
    <t>Accolade</t>
  </si>
  <si>
    <t>Phantasy Star Online 2 Episode 4: Deluxe Package</t>
  </si>
  <si>
    <t>Demon Gaze 2</t>
  </si>
  <si>
    <t>Real Farm</t>
  </si>
  <si>
    <t>Soedesco</t>
  </si>
  <si>
    <t>Syberia III</t>
  </si>
  <si>
    <t>Microids</t>
  </si>
  <si>
    <t>Ben 10 (2019)</t>
  </si>
  <si>
    <t>Outright Games</t>
  </si>
  <si>
    <t>Dead Alliance</t>
  </si>
  <si>
    <t>Deer Hunter Reloaded</t>
  </si>
  <si>
    <t>That's You</t>
  </si>
  <si>
    <t>Raid: World War II</t>
  </si>
  <si>
    <t>Zero Escape The Nonary Games</t>
  </si>
  <si>
    <t>Vikings: Wolves of Midgard</t>
  </si>
  <si>
    <t>INSIDE / LIMBO Double Pack</t>
  </si>
  <si>
    <t>Megadimension Neptunia VIIR</t>
  </si>
  <si>
    <t>Compile Heart</t>
  </si>
  <si>
    <t>Axiom Verge</t>
  </si>
  <si>
    <t>Unbox: Newbie's Adventure</t>
  </si>
  <si>
    <t>Under Night In-Birth Exe:Latest</t>
  </si>
  <si>
    <t>Arc System Works</t>
  </si>
  <si>
    <t>Yonder: The Cloud Catcher Chronicles</t>
  </si>
  <si>
    <t>CokeM Interactive</t>
  </si>
  <si>
    <t>Dungeons 3</t>
  </si>
  <si>
    <t>Danganronpa Another Episode: Ultra Despair Girls</t>
  </si>
  <si>
    <t>ABZU</t>
  </si>
  <si>
    <t>Shadow Tactics: Blades of the Shogun</t>
  </si>
  <si>
    <t>R.B.I. Baseball 2019</t>
  </si>
  <si>
    <t>MLB.com</t>
  </si>
  <si>
    <t>VR Karts</t>
  </si>
  <si>
    <t>Perp Games</t>
  </si>
  <si>
    <t>Raiden V</t>
  </si>
  <si>
    <t>UFO Interactive</t>
  </si>
  <si>
    <t>Coven and Labyrinth of Refrain</t>
  </si>
  <si>
    <t>Troll and I</t>
  </si>
  <si>
    <t>The Pillars of the Earth</t>
  </si>
  <si>
    <t>The Lost Child</t>
  </si>
  <si>
    <t>Kadokawa Games</t>
  </si>
  <si>
    <t>Romance of the Three Kingdoms 13 with Power-Up Kit</t>
  </si>
  <si>
    <t>Road Rage</t>
  </si>
  <si>
    <t>Winning Post 8 2019</t>
  </si>
  <si>
    <t>Blackguards 2</t>
  </si>
  <si>
    <t>Baja: Edge of Control HD</t>
  </si>
  <si>
    <t>The Town of Light</t>
  </si>
  <si>
    <t>Naruto Shippuden Ultimate Ninja Storm 4: Road to Boruto</t>
  </si>
  <si>
    <t>Ao no Kanata no Four Rhythm</t>
  </si>
  <si>
    <t>Sprite</t>
  </si>
  <si>
    <t>Zero Escape: Zero Time Dilemma</t>
  </si>
  <si>
    <t>Tricky Towers</t>
  </si>
  <si>
    <t>AereA</t>
  </si>
  <si>
    <t>ClaDun Sengoku</t>
  </si>
  <si>
    <t>The Girl and the Robot</t>
  </si>
  <si>
    <t>Touhou Kobuto V: Burst Battle</t>
  </si>
  <si>
    <t>Omega Labyrinth Z</t>
  </si>
  <si>
    <t>D3Publisher</t>
  </si>
  <si>
    <t>Lost Sphear</t>
  </si>
  <si>
    <t>Superbeat: Xonic</t>
  </si>
  <si>
    <t>PM Studios</t>
  </si>
  <si>
    <t>Redout</t>
  </si>
  <si>
    <t>PaRappa the Rapper Remastered</t>
  </si>
  <si>
    <t>Puzzle</t>
  </si>
  <si>
    <t>No Heroes Allowed! VR</t>
  </si>
  <si>
    <t>ArmaGallant: Decks of Destiny</t>
  </si>
  <si>
    <t>Patapon Remastered</t>
  </si>
  <si>
    <t>The Inner World: The Last Wind Monk</t>
  </si>
  <si>
    <t>Konoyo no Hate de Koi o Utau Shoujo: Yu-No</t>
  </si>
  <si>
    <t>5pb</t>
  </si>
  <si>
    <t>Genkai Tokki: Castle Panzers</t>
  </si>
  <si>
    <t>This Is The Police</t>
  </si>
  <si>
    <t>FlatOut 4: Total Insanity</t>
  </si>
  <si>
    <t>Rogue Trooper: Redux</t>
  </si>
  <si>
    <t>Rebellion</t>
  </si>
  <si>
    <t>Pharaonic</t>
  </si>
  <si>
    <t>White Day</t>
  </si>
  <si>
    <t>Torment: Tides of Numenera</t>
  </si>
  <si>
    <t>Let It Die</t>
  </si>
  <si>
    <t>GungHo</t>
  </si>
  <si>
    <t>Summer Lesson: Miyamoto Hikari Collection</t>
  </si>
  <si>
    <t>New Game! The Challenge Stage!</t>
  </si>
  <si>
    <t>Hakoniwa Company Works</t>
  </si>
  <si>
    <t>DJ Max Respect</t>
  </si>
  <si>
    <t>Dragon's Dogma Online: Season 3</t>
  </si>
  <si>
    <t>Occultic;Nine</t>
  </si>
  <si>
    <t>Kono Subarashii Sekai ni Shukufuku o! Kono Yokubukai Game ni Shinpan o!</t>
  </si>
  <si>
    <t>Yahari Game Demo Ore no Seishun Love-Kome wa Machigatteiru. &amp; Zoku: Oatome Set</t>
  </si>
  <si>
    <t>Re:Zero - Kara Hajimeru Isekai Seikatsu - Death or Kiss</t>
  </si>
  <si>
    <t>ATV Renegades</t>
  </si>
  <si>
    <t>Nighthawk Interactive</t>
  </si>
  <si>
    <t>Chaos;Child: Love Chu Chu!!</t>
  </si>
  <si>
    <t>LocoRoco Remastered</t>
  </si>
  <si>
    <t>Lock's Quest</t>
  </si>
  <si>
    <t>Akiba's Trip 2+A</t>
  </si>
  <si>
    <t>Acquire</t>
  </si>
  <si>
    <t>Date-A-Live Twin Edition: Rio Reincarnation</t>
  </si>
  <si>
    <t>Valhalla Hills</t>
  </si>
  <si>
    <t>One Piece: Unlimited World Red</t>
  </si>
  <si>
    <t>Hyper Light Drifter</t>
  </si>
  <si>
    <t>Active Gaming Media</t>
  </si>
  <si>
    <t>Darius Burst: Chronicle Saviours</t>
  </si>
  <si>
    <t>FIFA 17</t>
  </si>
  <si>
    <t>Uncharted (PS4)</t>
  </si>
  <si>
    <t>Call of Duty: Infinite Warfare</t>
  </si>
  <si>
    <t>Battlefield 1</t>
  </si>
  <si>
    <t>Final Fantasy XV</t>
  </si>
  <si>
    <t>Overwatch</t>
  </si>
  <si>
    <t>Blizzard Entertainment</t>
  </si>
  <si>
    <t>Tom Clancy's The Division</t>
  </si>
  <si>
    <t>NBA 2K17</t>
  </si>
  <si>
    <t>The Elder Scrolls V: Skyrim</t>
  </si>
  <si>
    <t>Watch Dogs 2</t>
  </si>
  <si>
    <t>Madden NFL 17</t>
  </si>
  <si>
    <t>Doom (2018)</t>
  </si>
  <si>
    <t>Mafia III</t>
  </si>
  <si>
    <t>2K Games</t>
  </si>
  <si>
    <t>Far Cry: Primal</t>
  </si>
  <si>
    <t>Dark Souls III</t>
  </si>
  <si>
    <t>Ratchet &amp; Clank (2018)</t>
  </si>
  <si>
    <t>No Man's Sky</t>
  </si>
  <si>
    <t>Hello Games</t>
  </si>
  <si>
    <t>PlayStation VR Worlds</t>
  </si>
  <si>
    <t>Rise of the Tomb Raider</t>
  </si>
  <si>
    <t>Rocket League</t>
  </si>
  <si>
    <t>Dishonored 2</t>
  </si>
  <si>
    <t>Titanfall 2</t>
  </si>
  <si>
    <t>Persona 5</t>
  </si>
  <si>
    <t>Naruto Shippuden: Ultimate Ninja Storm 4</t>
  </si>
  <si>
    <t>Dragon Ball: Xenoverse 2</t>
  </si>
  <si>
    <t>Street Fighter V</t>
  </si>
  <si>
    <t>Lego Star Wars: The Force Awakens</t>
  </si>
  <si>
    <t>EA Sports UFC 2</t>
  </si>
  <si>
    <t>The Last Guardian</t>
  </si>
  <si>
    <t>WWE 2K17</t>
  </si>
  <si>
    <t>Steep</t>
  </si>
  <si>
    <t>LEGO Marvel's Avengers</t>
  </si>
  <si>
    <t>MLB 16: The Show</t>
  </si>
  <si>
    <t>Sony Computer Entertainment</t>
  </si>
  <si>
    <t>LEGO Harry Potter Collection</t>
  </si>
  <si>
    <t>BioShock The Collection</t>
  </si>
  <si>
    <t>Until Dawn: Rush of Blood</t>
  </si>
  <si>
    <t>Farming Simulator 17</t>
  </si>
  <si>
    <t>Assassin's Creed The Ezio Collection</t>
  </si>
  <si>
    <t>Destiny: The Collection</t>
  </si>
  <si>
    <t>F1 2018 (Codemasters)</t>
  </si>
  <si>
    <t>Pro Evolution Soccer 2017</t>
  </si>
  <si>
    <t>Deus Ex: Mankind Divided</t>
  </si>
  <si>
    <t>Yakuza 6</t>
  </si>
  <si>
    <t>Tales of Berseria</t>
  </si>
  <si>
    <t>One Piece: Burning Blood</t>
  </si>
  <si>
    <t>Batman: Return to Arkham</t>
  </si>
  <si>
    <t>Plants vs. Zombies: Garden Warfare 2</t>
  </si>
  <si>
    <t>World of Final Fantasy</t>
  </si>
  <si>
    <t>Dragon Quest Builders: Revive Alefgard</t>
  </si>
  <si>
    <t>NHL 17</t>
  </si>
  <si>
    <t>DiRT Rally</t>
  </si>
  <si>
    <t>Homefront: The Revolution</t>
  </si>
  <si>
    <t>Attack on Titan (KOEI)</t>
  </si>
  <si>
    <t>Battleborn</t>
  </si>
  <si>
    <t>Dragon Quest Heroes II: Twin Kings and the Prophecy's End</t>
  </si>
  <si>
    <t>TrackMania Turbo</t>
  </si>
  <si>
    <t>Yakuza Kiwami</t>
  </si>
  <si>
    <t>Star Ocean 5: Integrity and Faithlessness</t>
  </si>
  <si>
    <t>Skylanders Imaginators</t>
  </si>
  <si>
    <t>Mirror's Edge 2</t>
  </si>
  <si>
    <t>Sword Art Online: Hollow Realization</t>
  </si>
  <si>
    <t>Batman: Arkham VR</t>
  </si>
  <si>
    <t>Life is Strange</t>
  </si>
  <si>
    <t>Resident Evil Zero</t>
  </si>
  <si>
    <t>Odin Sphere: Leifthrasir</t>
  </si>
  <si>
    <t>The King of Fighters XIV</t>
  </si>
  <si>
    <t>Valkyria Chronicles</t>
  </si>
  <si>
    <t>UEFA Euro 2018</t>
  </si>
  <si>
    <t>XCOM 2</t>
  </si>
  <si>
    <t>Metal Gear Solid V: The Definitive Experience</t>
  </si>
  <si>
    <t>The Heavy Rain and Beyond: Two Souls Collection</t>
  </si>
  <si>
    <t>Killing Floor 2ÃŠ</t>
  </si>
  <si>
    <t>Tripwire Interactive</t>
  </si>
  <si>
    <t>Robinson: The Journey</t>
  </si>
  <si>
    <t>DriveClub VR</t>
  </si>
  <si>
    <t>Fate/Extella: The Umbral Star</t>
  </si>
  <si>
    <t>Just Dance 2017</t>
  </si>
  <si>
    <t>Jikkyou Powerful Pro Baseball 2018</t>
  </si>
  <si>
    <t>RIGS: Mechanized Combat League</t>
  </si>
  <si>
    <t>Dead Island Definitive Collection</t>
  </si>
  <si>
    <t>EVE: Valkyrie</t>
  </si>
  <si>
    <t>7 Days to Die</t>
  </si>
  <si>
    <t>Eagle Flight</t>
  </si>
  <si>
    <t>Batman: A Telltale Game Series</t>
  </si>
  <si>
    <t>Resident Evil 6</t>
  </si>
  <si>
    <t>Prototype: Biohazard Bundle</t>
  </si>
  <si>
    <t>BlazBlue Central Fiction</t>
  </si>
  <si>
    <t>Ride 2</t>
  </si>
  <si>
    <t>Milestone S.r.l</t>
  </si>
  <si>
    <t>Battlezone</t>
  </si>
  <si>
    <t>Berserk and the Band of the Hawk</t>
  </si>
  <si>
    <t>Psycho-Pass: Mandatory Happiness</t>
  </si>
  <si>
    <t>NASCAR Heat Evolution</t>
  </si>
  <si>
    <t>Dusenberry Martin Racing</t>
  </si>
  <si>
    <t>Toukiden 2</t>
  </si>
  <si>
    <t>Song of the Deep</t>
  </si>
  <si>
    <t>Insomniac Games</t>
  </si>
  <si>
    <t>Arslan: The Warriors of Legend</t>
  </si>
  <si>
    <t>Pro Cycling Manager 2018</t>
  </si>
  <si>
    <t>Guilty Gear Xrd -Revelator-</t>
  </si>
  <si>
    <t>Rocksmith 2014 Edition Remastered</t>
  </si>
  <si>
    <t>MXGP 2</t>
  </si>
  <si>
    <t>Hatsune Miku: Project Diva X</t>
  </si>
  <si>
    <t>Valentino Rossi: The Game</t>
  </si>
  <si>
    <t>Utawarerumono: Futari no Hakuoro</t>
  </si>
  <si>
    <t>Atlus</t>
  </si>
  <si>
    <t>Teenage Mutant Ninja Turtles: Mutants in Manhattan</t>
  </si>
  <si>
    <t>Digimon Story: Cyber Sleuth</t>
  </si>
  <si>
    <t>Darksiders: Warmastered Edition</t>
  </si>
  <si>
    <t>Mighty No. 9</t>
  </si>
  <si>
    <t>The Idolmaster: Platinum Stars</t>
  </si>
  <si>
    <t>SD Gundam G Generation Genesis</t>
  </si>
  <si>
    <t>Super Robot Wars OG: The Moon Dwellers</t>
  </si>
  <si>
    <t>Gundam Breaker 3</t>
  </si>
  <si>
    <t>Assassin's Creed Chronicles</t>
  </si>
  <si>
    <t>Mega Man Legacy Collection</t>
  </si>
  <si>
    <t>Tokyo Xanadu eX+</t>
  </si>
  <si>
    <t>Resident Evil 4 HD</t>
  </si>
  <si>
    <t>The Technomancer</t>
  </si>
  <si>
    <t>Nobunaga's Ambition: Sphere of Influence - Sengoku Risshiden</t>
  </si>
  <si>
    <t>Paragon</t>
  </si>
  <si>
    <t>Summon Night 6: Lost Borders</t>
  </si>
  <si>
    <t>Gaijinworks</t>
  </si>
  <si>
    <t>Black Rose Valkyrie</t>
  </si>
  <si>
    <t>Duke Nukem 3D: 20th Anniversary World Tour</t>
  </si>
  <si>
    <t>Ghostbusters (2018)</t>
  </si>
  <si>
    <t>Agatha Christie's The ABC Murders</t>
  </si>
  <si>
    <t>Shantae: Half-Genie Hero</t>
  </si>
  <si>
    <t>Xseed Games</t>
  </si>
  <si>
    <t>Hasbro Family Fun Pack Conquest Edition</t>
  </si>
  <si>
    <t>Loading Human</t>
  </si>
  <si>
    <t>Atelier Firis: The Alchemist of the Mysterious Journey</t>
  </si>
  <si>
    <t>Dead Rising</t>
  </si>
  <si>
    <t>Assetto Corsa</t>
  </si>
  <si>
    <t>Akiba's Beat</t>
  </si>
  <si>
    <t>WRC 6</t>
  </si>
  <si>
    <t>Resident Evil 5 HD</t>
  </si>
  <si>
    <t>Samurai Warriors: Sanada Maru</t>
  </si>
  <si>
    <t>Project Setsuna</t>
  </si>
  <si>
    <t>Dead Rising 2</t>
  </si>
  <si>
    <t>Touhou Genso Rondo: Bullet Ballet</t>
  </si>
  <si>
    <t>Kamen Rider: Battride War Genesis</t>
  </si>
  <si>
    <t>Warhammer: The End Times - Vermintide</t>
  </si>
  <si>
    <t>Games Workshop</t>
  </si>
  <si>
    <t>Atari Flashback Classics: Volume 1</t>
  </si>
  <si>
    <t>Atari</t>
  </si>
  <si>
    <t>ZombiU</t>
  </si>
  <si>
    <t>Mark McMorris Infinite Air</t>
  </si>
  <si>
    <t>Dead or Alive Xtreme 3: Fortune</t>
  </si>
  <si>
    <t>Sherlock Holmes: The Devil's Daughter</t>
  </si>
  <si>
    <t>Atari Flashback Classics: Volume 2</t>
  </si>
  <si>
    <t>Cartoon Network Battle Crashers</t>
  </si>
  <si>
    <t>King's Quest: The Complete Collection</t>
  </si>
  <si>
    <t>Werewolves Within</t>
  </si>
  <si>
    <t>Worms: WMD</t>
  </si>
  <si>
    <t>Team17 Digital Ltd</t>
  </si>
  <si>
    <t>Sengoku Basara: Sanada Yukimura-Den</t>
  </si>
  <si>
    <t>SÅ½bastien Loeb Rally Evo</t>
  </si>
  <si>
    <t>Monster Jam: Crush It</t>
  </si>
  <si>
    <t>Prison Architect</t>
  </si>
  <si>
    <t>Introversion Software</t>
  </si>
  <si>
    <t>Assault Suit Leynos</t>
  </si>
  <si>
    <t>Rising Star Games</t>
  </si>
  <si>
    <t>Tokyo Twilight Ghost Hunters Daybreak: Special Gigs</t>
  </si>
  <si>
    <t>Overcooked</t>
  </si>
  <si>
    <t>Rugby Challenge 3</t>
  </si>
  <si>
    <t>Alternative Software</t>
  </si>
  <si>
    <t>R.B.I. Baseball 2018</t>
  </si>
  <si>
    <t>Air Conflicts: Secret Wars</t>
  </si>
  <si>
    <t>Anima - Gate of Memories</t>
  </si>
  <si>
    <t>Avanquest</t>
  </si>
  <si>
    <t>Here They Lie</t>
  </si>
  <si>
    <t>Aragami</t>
  </si>
  <si>
    <t>Aegis of Earth: Protonovus Assault</t>
  </si>
  <si>
    <t>Just Sing</t>
  </si>
  <si>
    <t>Lumo</t>
  </si>
  <si>
    <t>Resident Evil: Umbrella Corps</t>
  </si>
  <si>
    <t>Marvel Pinball: Epic Collection Volume 1</t>
  </si>
  <si>
    <t>The Dwarves</t>
  </si>
  <si>
    <t>Dynasty Warriors: Eiketsuden</t>
  </si>
  <si>
    <t>Winning Post 8 2018</t>
  </si>
  <si>
    <t>Dragon's Dogma Online: Season 2</t>
  </si>
  <si>
    <t>Super Dungeon Bros</t>
  </si>
  <si>
    <t>Koihime Enbu</t>
  </si>
  <si>
    <t>Yeti</t>
  </si>
  <si>
    <t>Dino Dini's Kick Off Revival</t>
  </si>
  <si>
    <t>God Eater Off Shot:Shiou-hen Twin Pack &amp; Animation Vol.5</t>
  </si>
  <si>
    <t>Tumblestone</t>
  </si>
  <si>
    <t>Crows: Burning Edge</t>
  </si>
  <si>
    <t>Geometry Wars 3: Dimensions Evolved</t>
  </si>
  <si>
    <t>We Sing (2018)</t>
  </si>
  <si>
    <t>Shin Hayarigami 2</t>
  </si>
  <si>
    <t>OlliOlli: Epic Combo Edition</t>
  </si>
  <si>
    <t>Root Letter</t>
  </si>
  <si>
    <t>God Eater Off Shot: Soma Shikkuzaru-hen Twin Pack &amp; Animation Vol.4</t>
  </si>
  <si>
    <t>Republique</t>
  </si>
  <si>
    <t>Gunho Online Entertainment</t>
  </si>
  <si>
    <t>Super Stardust Ultra VR</t>
  </si>
  <si>
    <t>Resident Evil: Value Pack</t>
  </si>
  <si>
    <t>God Eater Off Shot: Tachibana Sakuya-hen Twin Pack &amp; Animation Vol.7</t>
  </si>
  <si>
    <t>Earth's Dawn</t>
  </si>
  <si>
    <t>Big Buck Hunter Arcade</t>
  </si>
  <si>
    <t>GameMill Entertainment</t>
  </si>
  <si>
    <t>Dungeons 2</t>
  </si>
  <si>
    <t>Carmageddon: Max Damage</t>
  </si>
  <si>
    <t>Stainless Games</t>
  </si>
  <si>
    <t>Monster Hunter Frontier Z: Beginner's Package</t>
  </si>
  <si>
    <t>SteamWorld Collection</t>
  </si>
  <si>
    <t>God Eater Off Shot: Fujiki Kota-hen Twin Pack &amp; Animation Vol.6</t>
  </si>
  <si>
    <t>Skullgirls: 2nd Encore</t>
  </si>
  <si>
    <t>Touhou Shinhiroku: Urban Legend in Limbo</t>
  </si>
  <si>
    <t>Mediascape</t>
  </si>
  <si>
    <t>Battle Worlds: Kronos</t>
  </si>
  <si>
    <t>Nordic Games</t>
  </si>
  <si>
    <t>Battle Garegga Rev.2018</t>
  </si>
  <si>
    <t>M2</t>
  </si>
  <si>
    <t>Farming 2017 - The Simulation</t>
  </si>
  <si>
    <t>UIG Entertainment</t>
  </si>
  <si>
    <t>Zombie Vikings</t>
  </si>
  <si>
    <t>Ziggurat</t>
  </si>
  <si>
    <t>Moto Racer 4</t>
  </si>
  <si>
    <t>The Escapists: The Walking Dead</t>
  </si>
  <si>
    <t>Team17 Software</t>
  </si>
  <si>
    <t>Super Meat Boy</t>
  </si>
  <si>
    <t>Team Meat</t>
  </si>
  <si>
    <t>Call of Duty: Black Ops 3</t>
  </si>
  <si>
    <t>Fallout 4</t>
  </si>
  <si>
    <t>FIFA 16</t>
  </si>
  <si>
    <t>Star Wars Battlefront 2017</t>
  </si>
  <si>
    <t>Uncharted: The Nathan Drake Collection</t>
  </si>
  <si>
    <t>The Witcher 3: Wild Hunt</t>
  </si>
  <si>
    <t>Tom Clancy's Rainbow Six: Siege</t>
  </si>
  <si>
    <t>Batman: Arkham Knight</t>
  </si>
  <si>
    <t>Warner Bros. Interactive</t>
  </si>
  <si>
    <t>NBA 2K16</t>
  </si>
  <si>
    <t>Assassin's Creed Syndicate</t>
  </si>
  <si>
    <t>Mortal Kombat X</t>
  </si>
  <si>
    <t>Madden NFL 16</t>
  </si>
  <si>
    <t>Bloodborne</t>
  </si>
  <si>
    <t>Metal Gear Solid V: The Phantom Pain</t>
  </si>
  <si>
    <t>Need for Speed (2017)</t>
  </si>
  <si>
    <t>Dying Light</t>
  </si>
  <si>
    <t>Destiny: The Taken King</t>
  </si>
  <si>
    <t>Battlefield: Hardline</t>
  </si>
  <si>
    <t>The Elder Scrolls Online</t>
  </si>
  <si>
    <t>Just Cause 3</t>
  </si>
  <si>
    <t>Until Dawn</t>
  </si>
  <si>
    <t>The Order: 1886</t>
  </si>
  <si>
    <t>WWE 2K16</t>
  </si>
  <si>
    <t>Take-Two Interactive</t>
  </si>
  <si>
    <t>Borderlands: The Handsome Collection</t>
  </si>
  <si>
    <t>Project CARS</t>
  </si>
  <si>
    <t>Guitar Hero Live</t>
  </si>
  <si>
    <t>Mad Max (2013)</t>
  </si>
  <si>
    <t>Dragon Ball: XenoVerse</t>
  </si>
  <si>
    <t>LEGO Dimensions</t>
  </si>
  <si>
    <t>LEGO Jurassic World</t>
  </si>
  <si>
    <t>Final Fantasy Type-0</t>
  </si>
  <si>
    <t>MLB 15: The Show</t>
  </si>
  <si>
    <t>Evolve</t>
  </si>
  <si>
    <t>Final Fantasy X/X-2 HD Remaster</t>
  </si>
  <si>
    <t>God of War III</t>
  </si>
  <si>
    <t>Minecraft: Story Mode</t>
  </si>
  <si>
    <t>Mojang</t>
  </si>
  <si>
    <t>Disney Infinity 3.0</t>
  </si>
  <si>
    <t>Disney Interactive Studios</t>
  </si>
  <si>
    <t>Pro Evolution Soccer 2016</t>
  </si>
  <si>
    <t>Dragon Quest Heroes: The World's Tree Woe and the Blight Below</t>
  </si>
  <si>
    <t>Dark Souls II</t>
  </si>
  <si>
    <t>F1 2017</t>
  </si>
  <si>
    <t>NHL 16</t>
  </si>
  <si>
    <t>Yakuza Zero: The Place of Oath</t>
  </si>
  <si>
    <t>Resident Evil: Revelations 2</t>
  </si>
  <si>
    <t>Rock Band 4</t>
  </si>
  <si>
    <t>Harmonix Music Systems</t>
  </si>
  <si>
    <t>Rory McIlroy PGA Tour</t>
  </si>
  <si>
    <t>One Piece: Pirate Warriors 3</t>
  </si>
  <si>
    <t>Wolfenstein: The Old Blood</t>
  </si>
  <si>
    <t>Deadpool</t>
  </si>
  <si>
    <t>Skylanders: SuperChargers</t>
  </si>
  <si>
    <t>Tales of Zestiria</t>
  </si>
  <si>
    <t>Saints Row IV</t>
  </si>
  <si>
    <t>Dishonored</t>
  </si>
  <si>
    <t>Farming Simulator 2017</t>
  </si>
  <si>
    <t>Just Dance 2016</t>
  </si>
  <si>
    <t>Tropico 5</t>
  </si>
  <si>
    <t>Sword Art Online: Lost Song</t>
  </si>
  <si>
    <t>Disgaea 5: Alliance of Vengeance</t>
  </si>
  <si>
    <t>Dead or Alive 5</t>
  </si>
  <si>
    <t>Divinity: Original Sin</t>
  </si>
  <si>
    <t>Payday 2</t>
  </si>
  <si>
    <t>DmC: Devil May Cry</t>
  </si>
  <si>
    <t>J Stars Victory Vs.</t>
  </si>
  <si>
    <t>Saint Seiya: Soldiers' Soul</t>
  </si>
  <si>
    <t>Tearaway Unfolded</t>
  </si>
  <si>
    <t>Ride</t>
  </si>
  <si>
    <t>Transformers: Devastation</t>
  </si>
  <si>
    <t>Darksiders II</t>
  </si>
  <si>
    <t>Tony Hawk's Pro Skater 5</t>
  </si>
  <si>
    <t>Bladestorm: Nightmare</t>
  </si>
  <si>
    <t>Zombie Army Trilogy</t>
  </si>
  <si>
    <t>NBA Live 16</t>
  </si>
  <si>
    <t>Toukiden Kiwami</t>
  </si>
  <si>
    <t>MotoGP 15</t>
  </si>
  <si>
    <t>Senran Kagura: Estival Versus</t>
  </si>
  <si>
    <t>Marvelous Interactive</t>
  </si>
  <si>
    <t>Back to the Future: The Game</t>
  </si>
  <si>
    <t>Final Fantasy XIV: Heavensward</t>
  </si>
  <si>
    <t>BlazBlue: Chrono Phantasma Extend</t>
  </si>
  <si>
    <t>Gravity Rush Remastered</t>
  </si>
  <si>
    <t>Brothers: A Tale of Two Sons</t>
  </si>
  <si>
    <t>Wasteland 2</t>
  </si>
  <si>
    <t>Atelier Sophie: The Alchemist of the Mysterious Book</t>
  </si>
  <si>
    <t>Grand Kingdom</t>
  </si>
  <si>
    <t>Shovel Knight</t>
  </si>
  <si>
    <t>Yacht Club Games</t>
  </si>
  <si>
    <t>Adventure Time: Finn &amp; Jake Investigations</t>
  </si>
  <si>
    <t>Little Orbit</t>
  </si>
  <si>
    <t>The Crew: Wild Run</t>
  </si>
  <si>
    <t>Fairy Fencer F: Advent Dark Force</t>
  </si>
  <si>
    <t>Samurai Warriors 4-II</t>
  </si>
  <si>
    <t>Rugby 15</t>
  </si>
  <si>
    <t>Utawarerumono: Itsuwari no Kamen</t>
  </si>
  <si>
    <t>Don Bradman Cricket 14</t>
  </si>
  <si>
    <t>Sword Art Online: Hollow Fragment</t>
  </si>
  <si>
    <t>Samurai Warriors 4: Empires</t>
  </si>
  <si>
    <t>God Eater 2: Rage Burst</t>
  </si>
  <si>
    <t>The Witch and the Hundred Knight</t>
  </si>
  <si>
    <t>Earth Defense Force 2025.1: The Shadow of New Despair</t>
  </si>
  <si>
    <t>Romance of the Three Kingdoms 13</t>
  </si>
  <si>
    <t>Devil May Cry 4</t>
  </si>
  <si>
    <t>Let's Sing 2016</t>
  </si>
  <si>
    <t>Ravenscourt</t>
  </si>
  <si>
    <t>Nights of Azure</t>
  </si>
  <si>
    <t>Grand Ages: Medieval</t>
  </si>
  <si>
    <t>Toy Soldiers: War Chest</t>
  </si>
  <si>
    <t>God Eater Resurrection</t>
  </si>
  <si>
    <t>Yoru no Nai Kuni</t>
  </si>
  <si>
    <t>Earth Defense Force 4.1: The Shadow of New Despair</t>
  </si>
  <si>
    <t>Legend of Kay</t>
  </si>
  <si>
    <t>The Book of Unwritten Tales 2</t>
  </si>
  <si>
    <t>Broken Sword 5: The Serpent's Curse</t>
  </si>
  <si>
    <t>Revolution Software</t>
  </si>
  <si>
    <t>Legend of Kay Anniversary</t>
  </si>
  <si>
    <t>Steins;Gate 0</t>
  </si>
  <si>
    <t>Risen 3: Titan Lords</t>
  </si>
  <si>
    <t>MX vs. ATV Supercross Encore</t>
  </si>
  <si>
    <t>Sword Art Online: Game Director's Edition</t>
  </si>
  <si>
    <t>Game of Thrones (Telltale)</t>
  </si>
  <si>
    <t>Handball 16</t>
  </si>
  <si>
    <t>Rugby World Cup 2017</t>
  </si>
  <si>
    <t>Big Ben Interactive</t>
  </si>
  <si>
    <t>Exist Archive: The Other Side of the Sky</t>
  </si>
  <si>
    <t>WRC 5: FIA World Rally Championship</t>
  </si>
  <si>
    <t>Arcania: Gothic 4</t>
  </si>
  <si>
    <t>Nitroplus Blasterz: Heroines Infinite Duel</t>
  </si>
  <si>
    <t>Saints Row: Gat out of Hell</t>
  </si>
  <si>
    <t>Sengoku Basara 4: Sumeragi</t>
  </si>
  <si>
    <t>Hyperdimension Neptunia Victory II</t>
  </si>
  <si>
    <t>The Talos Principle</t>
  </si>
  <si>
    <t>Assassin's Creed Chronicles: China</t>
  </si>
  <si>
    <t>JoJo's Bizarre Adventure: Eyes of Heaven</t>
  </si>
  <si>
    <t>Punch Line</t>
  </si>
  <si>
    <t>God Eater Off Shot: Lindow-hen Twin Pack &amp; Animation Vol. 2</t>
  </si>
  <si>
    <t>The Peanuts Movie: Snoopy's Grand Adventure</t>
  </si>
  <si>
    <t>Blade Arcus from Shining EX</t>
  </si>
  <si>
    <t>Rugby League Live 3</t>
  </si>
  <si>
    <t>Professional Farmer 2016</t>
  </si>
  <si>
    <t>Natsuiro High School: Seishun Hakusho</t>
  </si>
  <si>
    <t>Chaos;Child</t>
  </si>
  <si>
    <t>Space Hulk: Deathwing</t>
  </si>
  <si>
    <t>Raven's Cry</t>
  </si>
  <si>
    <t>TopWare Interactive</t>
  </si>
  <si>
    <t>Gal Gun: Double Peace</t>
  </si>
  <si>
    <t>Woodcutter Simulator 2016</t>
  </si>
  <si>
    <t>Deception IV: Blood Ties</t>
  </si>
  <si>
    <t>Grand Theft Auto V</t>
  </si>
  <si>
    <t>Call of Duty: Advanced Warfare</t>
  </si>
  <si>
    <t>The Last of Us</t>
  </si>
  <si>
    <t>MineCraft</t>
  </si>
  <si>
    <t>FIFA 15</t>
  </si>
  <si>
    <t>Destiny</t>
  </si>
  <si>
    <t>Watch Dogs</t>
  </si>
  <si>
    <t>Assassin's Creed: Unity</t>
  </si>
  <si>
    <t>Far Cry 4</t>
  </si>
  <si>
    <t>Middle-Earth: Shadow of Mordor</t>
  </si>
  <si>
    <t>inFAMOUS: Second Son</t>
  </si>
  <si>
    <t>Diablo III</t>
  </si>
  <si>
    <t>NBA 2K15</t>
  </si>
  <si>
    <t>DriveClub</t>
  </si>
  <si>
    <t>Dragon Age III: Inquisition</t>
  </si>
  <si>
    <t>Madden NFL 15</t>
  </si>
  <si>
    <t>LittleBigPlanet 3</t>
  </si>
  <si>
    <t>The Evil Within</t>
  </si>
  <si>
    <t>The Crew</t>
  </si>
  <si>
    <t>Wolfenstein: The New Order</t>
  </si>
  <si>
    <t>Tomb Raider (2013)</t>
  </si>
  <si>
    <t>Rayman Legends</t>
  </si>
  <si>
    <t>Metal Gear Solid: Ground Zeroes</t>
  </si>
  <si>
    <t>WWE 2K15</t>
  </si>
  <si>
    <t>EA Sports UFC</t>
  </si>
  <si>
    <t>Alien: Isolation</t>
  </si>
  <si>
    <t>Lego Batman 3: Beyond Gotham</t>
  </si>
  <si>
    <t>Thief 4</t>
  </si>
  <si>
    <t>Final Fantasy XIV: A Realm Reborn</t>
  </si>
  <si>
    <t>Pro Evolution Soccer 2015</t>
  </si>
  <si>
    <t>Disney Infinity 2.0: Marvel Super Heroes</t>
  </si>
  <si>
    <t>Sniper Elite 3</t>
  </si>
  <si>
    <t>MLB 14 The Show</t>
  </si>
  <si>
    <t>The LEGO Movie Videogame</t>
  </si>
  <si>
    <t>METRO 2033</t>
  </si>
  <si>
    <t>Rocksmith 2016</t>
  </si>
  <si>
    <t>Plants vs Zombies: Garden Warfare</t>
  </si>
  <si>
    <t>LEGO The Hobbit</t>
  </si>
  <si>
    <t>NHL 15</t>
  </si>
  <si>
    <t>The Amazing Spider-Man 2 (2016)</t>
  </si>
  <si>
    <t>Lords of the Fallen</t>
  </si>
  <si>
    <t>Skylanders: Trap Team</t>
  </si>
  <si>
    <t>The Walking Dead: A Telltale Games Series</t>
  </si>
  <si>
    <t>Sleeping Dogs</t>
  </si>
  <si>
    <t>Trials Fusion</t>
  </si>
  <si>
    <t>Just Dance 2015</t>
  </si>
  <si>
    <t>Murdered: Soul Suspect</t>
  </si>
  <si>
    <t>Dynasty Warriors 8: Xtreme Legends</t>
  </si>
  <si>
    <t>The Walking Dead: Season Two</t>
  </si>
  <si>
    <t>Sherlock Holmes: Crimes &amp; Punishments</t>
  </si>
  <si>
    <t>Onechanbara Z2: Chaos</t>
  </si>
  <si>
    <t>Samurai Warriors 4</t>
  </si>
  <si>
    <t>NBA Live 15</t>
  </si>
  <si>
    <t>Transformer: Rise of the Dark Spark</t>
  </si>
  <si>
    <t>The Wolf Among Us</t>
  </si>
  <si>
    <t>Bound By Flame</t>
  </si>
  <si>
    <t>Dynasty Warriors 8: Empires</t>
  </si>
  <si>
    <t>Godzilla (2015)</t>
  </si>
  <si>
    <t>MotoGP 14ÃŠ</t>
  </si>
  <si>
    <t>Singstar: Ultimate Party</t>
  </si>
  <si>
    <t>Guilty Gear Xrd: Sign</t>
  </si>
  <si>
    <t>Warriors Orochi 3</t>
  </si>
  <si>
    <t>Yakuza: Ishin</t>
  </si>
  <si>
    <t>The Golf Club</t>
  </si>
  <si>
    <t>Akiba's Trip 2</t>
  </si>
  <si>
    <t>Shadow Warrior (2013)</t>
  </si>
  <si>
    <t>Devolver Digital</t>
  </si>
  <si>
    <t>Puyo Puyo Tetris</t>
  </si>
  <si>
    <t>Natural Doctrine</t>
  </si>
  <si>
    <t>Lara Croft and the Temple of Osiris</t>
  </si>
  <si>
    <t>Terraria</t>
  </si>
  <si>
    <t>Nobunaga no Yabou: Souzou</t>
  </si>
  <si>
    <t>Nobunaga's Ambition: Creation</t>
  </si>
  <si>
    <t>Child of Light</t>
  </si>
  <si>
    <t>Tour de France 2016</t>
  </si>
  <si>
    <t>Infamous: First Light</t>
  </si>
  <si>
    <t>Omega Quintet</t>
  </si>
  <si>
    <t>Rabbids Invasion: The Interactive TV Show</t>
  </si>
  <si>
    <t>Teslagrad</t>
  </si>
  <si>
    <t>Rain Games</t>
  </si>
  <si>
    <t>Call of Duty: Ghosts</t>
  </si>
  <si>
    <t>Battlefield 4</t>
  </si>
  <si>
    <t>FIFA Soccer 14</t>
  </si>
  <si>
    <t>Assassin's Creed IV: Black Flag</t>
  </si>
  <si>
    <t>Killzone: Shadow Fall</t>
  </si>
  <si>
    <t>Need for Speed Rivals</t>
  </si>
  <si>
    <t>Lego Marvel Super Heroes</t>
  </si>
  <si>
    <t>Knack</t>
  </si>
  <si>
    <t>NBA 2K14</t>
  </si>
  <si>
    <t>Injustice: Gods Among Us</t>
  </si>
  <si>
    <t>Madden NFL 25</t>
  </si>
  <si>
    <t>Just Dance 2014</t>
  </si>
  <si>
    <t>Skylanders SWAP Force</t>
  </si>
  <si>
    <t>NBA Live 14</t>
  </si>
  <si>
    <t>Angry Birds: Star Wars</t>
  </si>
  <si>
    <t>Putty Squad</t>
  </si>
  <si>
    <t>Average of median</t>
  </si>
  <si>
    <t>Grand Total</t>
  </si>
  <si>
    <t>OU</t>
  </si>
  <si>
    <t>OL</t>
  </si>
  <si>
    <t>QUARTILER</t>
  </si>
  <si>
    <t>Q1</t>
  </si>
  <si>
    <t>Q3</t>
  </si>
  <si>
    <t>IQR</t>
  </si>
  <si>
    <t>UF</t>
  </si>
  <si>
    <t>LF</t>
  </si>
  <si>
    <t>Publishers</t>
  </si>
  <si>
    <t>highest</t>
  </si>
  <si>
    <t>average global sales</t>
  </si>
  <si>
    <t>Average of Global_Sales_M$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</si>
</sst>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/>
    <cx:plotArea>
      <cx:plotAreaRegion>
        <cx:series layoutId="boxWhisker" uniqueId="{CA1163D1-05BD-4EF0-9D9D-F27B68993422}">
          <cx:tx>
            <cx:txData>
              <cx:f>_xlchart.v1.4</cx:f>
              <cx:v>Global_Sales_M$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/>
    <cx:plotArea>
      <cx:plotAreaRegion>
        <cx:series layoutId="boxWhisker" uniqueId="{9146BA53-1C3E-4D09-BA06-4B869CBCB08A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160020</xdr:colOff>
      <xdr:row>7</xdr:row>
      <xdr:rowOff>64770</xdr:rowOff>
    </xdr:from>
    <xdr:to>
      <xdr:col>13</xdr:col>
      <xdr:colOff>464820</xdr:colOff>
      <xdr:row>22</xdr:row>
      <xdr:rowOff>64770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5CE3A99-A667-4D02-A89B-3AA8EB5E85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20940" y="13449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361950</xdr:colOff>
      <xdr:row>3</xdr:row>
      <xdr:rowOff>19050</xdr:rowOff>
    </xdr:from>
    <xdr:to>
      <xdr:col>17</xdr:col>
      <xdr:colOff>409575</xdr:colOff>
      <xdr:row>13</xdr:row>
      <xdr:rowOff>142875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77D7D00-FCD0-1E9C-D176-35235BFB21D6}"/>
            </a:ext>
          </a:extLst>
        </xdr:cNvPr>
        <xdr:cNvSpPr txBox="1"/>
      </xdr:nvSpPr>
      <xdr:spPr>
        <a:xfrm>
          <a:off x="7219950" y="533400"/>
          <a:ext cx="4848225" cy="1838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chemeClr val="dk1"/>
              </a:solidFill>
              <a:latin typeface="Angsana New" panose="02020603050405020304" pitchFamily="18" charset="-34"/>
              <a:cs typeface="Angsana New" panose="02020603050405020304" pitchFamily="18" charset="-34"/>
            </a:rPr>
            <a:t>TASK 1: Measure central tendencies of Europe region of genres "ACTION" and "SPORTS"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</xdr:row>
      <xdr:rowOff>38100</xdr:rowOff>
    </xdr:from>
    <xdr:to>
      <xdr:col>13</xdr:col>
      <xdr:colOff>95250</xdr:colOff>
      <xdr:row>10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9CB3F81-5953-1952-3798-B740DB3A4572}"/>
            </a:ext>
          </a:extLst>
        </xdr:cNvPr>
        <xdr:cNvSpPr txBox="1"/>
      </xdr:nvSpPr>
      <xdr:spPr>
        <a:xfrm>
          <a:off x="5143500" y="552450"/>
          <a:ext cx="483870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0" i="0" u="none" strike="noStrike">
              <a:solidFill>
                <a:schemeClr val="dk1"/>
              </a:solidFill>
              <a:latin typeface="Angsana New" panose="02020603050405020304" pitchFamily="18" charset="-34"/>
              <a:cs typeface="Angsana New" panose="02020603050405020304" pitchFamily="18" charset="-34"/>
            </a:rPr>
            <a:t>TASK 2: The Top three genres are “ACTION ADVENTURE” ,”SPORTS” ,”SHOOTER”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2</xdr:row>
      <xdr:rowOff>85725</xdr:rowOff>
    </xdr:from>
    <xdr:to>
      <xdr:col>17</xdr:col>
      <xdr:colOff>76200</xdr:colOff>
      <xdr:row>17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C6FE148-EF38-01D6-A9D2-473D350EAF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29425" y="451485"/>
              <a:ext cx="4105275" cy="2771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542925</xdr:colOff>
      <xdr:row>14</xdr:row>
      <xdr:rowOff>76200</xdr:rowOff>
    </xdr:from>
    <xdr:to>
      <xdr:col>10</xdr:col>
      <xdr:colOff>9525</xdr:colOff>
      <xdr:row>21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8C1F9BE-ED7F-55AE-9E7C-AB1C60EB505C}"/>
            </a:ext>
            <a:ext uri="{147F2762-F138-4A5C-976F-8EAC2B608ADB}">
              <a16:predDERef xmlns:a16="http://schemas.microsoft.com/office/drawing/2014/main" pred="{8C6FE148-EF38-01D6-A9D2-473D350EAF01}"/>
            </a:ext>
          </a:extLst>
        </xdr:cNvPr>
        <xdr:cNvSpPr txBox="1"/>
      </xdr:nvSpPr>
      <xdr:spPr>
        <a:xfrm>
          <a:off x="3800475" y="2619375"/>
          <a:ext cx="3524250" cy="1352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chemeClr val="dk1"/>
              </a:solidFill>
              <a:latin typeface="Angsana New" panose="02020603050405020304" pitchFamily="18" charset="-34"/>
              <a:cs typeface="Angsana New" panose="02020603050405020304" pitchFamily="18" charset="-34"/>
            </a:rPr>
            <a:t>TASK 3: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chemeClr val="dk1"/>
              </a:solidFill>
              <a:latin typeface="Angsana New" panose="02020603050405020304" pitchFamily="18" charset="-34"/>
              <a:cs typeface="Angsana New" panose="02020603050405020304" pitchFamily="18" charset="-34"/>
            </a:rPr>
            <a:t>Identify if there are any outliers in europe region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533400</xdr:colOff>
      <xdr:row>13</xdr:row>
      <xdr:rowOff>85725</xdr:rowOff>
    </xdr:from>
    <xdr:to>
      <xdr:col>12</xdr:col>
      <xdr:colOff>533400</xdr:colOff>
      <xdr:row>19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6F7D01-A060-77F6-3DD2-5FFE39C329AE}"/>
            </a:ext>
          </a:extLst>
        </xdr:cNvPr>
        <xdr:cNvSpPr txBox="1"/>
      </xdr:nvSpPr>
      <xdr:spPr>
        <a:xfrm>
          <a:off x="9410700" y="2333625"/>
          <a:ext cx="39719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800" b="0" i="0" u="none" strike="noStrike">
              <a:solidFill>
                <a:srgbClr val="000000"/>
              </a:solidFill>
              <a:latin typeface="Angsana New" panose="02020603050405020304" pitchFamily="18" charset="-34"/>
              <a:cs typeface="Angsana New" panose="02020603050405020304" pitchFamily="18" charset="-34"/>
            </a:rPr>
            <a:t>TASK 4: </a:t>
          </a:r>
        </a:p>
        <a:p>
          <a:pPr marL="0" indent="0" algn="l"/>
          <a:r>
            <a:rPr lang="en-US" sz="1800" b="0" i="0" u="none" strike="noStrike">
              <a:solidFill>
                <a:srgbClr val="000000"/>
              </a:solidFill>
              <a:latin typeface="Angsana New" panose="02020603050405020304" pitchFamily="18" charset="-34"/>
              <a:cs typeface="Angsana New" panose="02020603050405020304" pitchFamily="18" charset="-34"/>
            </a:rPr>
            <a:t>Highest average global sales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kish/AppData/Local/Microsoft/Windows/INetCache/IE/AUNKO8PN/CHALLENGE2_-_Copy%5b1%5d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kish/AppData/Local/Microsoft/Windows/INetCache/IE/AUNKO8PN/CHALLENGE2_-_Copy%5b1%5d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277.007898495373" createdVersion="8" refreshedVersion="8" minRefreshableVersion="3" recordCount="709" xr:uid="{F2C880F4-0B0A-4EA6-B0BD-95784A3BCE59}">
  <cacheSource type="worksheet">
    <worksheetSource ref="A1:J710" sheet=".xlsx]in" r:id="rId2"/>
  </cacheSource>
  <cacheFields count="10">
    <cacheField name="Game" numFmtId="0">
      <sharedItems/>
    </cacheField>
    <cacheField name="Year" numFmtId="0">
      <sharedItems containsSemiMixedTypes="0" containsString="0" containsNumber="1" containsInteger="1" minValue="2015" maxValue="2020"/>
    </cacheField>
    <cacheField name="Genre" numFmtId="0">
      <sharedItems count="17">
        <s v="Action-Adventure"/>
        <s v="Action"/>
        <s v="Adventure"/>
        <s v="Fighting"/>
        <s v="Sports"/>
        <s v="Role-Playing"/>
        <s v="Racing"/>
        <s v="Shooter"/>
        <s v="Simulation"/>
        <s v="Platform"/>
        <s v="Strategy"/>
        <s v="Misc"/>
        <s v="Party"/>
        <s v="Music"/>
        <s v="MMO"/>
        <s v="Visual Novel"/>
        <s v="Puzzle"/>
      </sharedItems>
    </cacheField>
    <cacheField name="Publisher" numFmtId="0">
      <sharedItems count="119">
        <s v="Rockstar Games"/>
        <s v="Sony Interactive Entertainment"/>
        <s v="Capcom"/>
        <s v="Ubisoft"/>
        <s v="Namco Bandai Games"/>
        <s v="EA Sports"/>
        <s v="Deep Silver"/>
        <s v="Electronic Arts"/>
        <s v="Square Enix"/>
        <s v="Focus Home Interactive"/>
        <s v="Sega"/>
        <s v="Bandai Namco Games"/>
        <s v="THQ Nordic"/>
        <s v="Konami Digital Entertainment"/>
        <s v="Koei Tecmo"/>
        <s v="Gearbox Software"/>
        <s v="Milestone S.r.l."/>
        <s v="Maximum Games"/>
        <s v="505 Games"/>
        <s v="Techland"/>
        <s v="Nicalis"/>
        <s v="Merge Games"/>
        <s v="League of Geeks"/>
        <s v="Wired Productions"/>
        <s v="Activision"/>
        <s v="2K Sports"/>
        <s v="Warner Bros. Interactive Entertainment"/>
        <s v="Bethesda Softworks"/>
        <s v="Tecmo Koei"/>
        <s v="Studio Wildcard"/>
        <s v="Koch Media"/>
        <s v="Rebellion Developments"/>
        <s v="Codemasters"/>
        <s v="Gun Media"/>
        <s v="City Interactive"/>
        <s v="Sold Out"/>
        <s v="NIS America"/>
        <s v="Astragon"/>
        <s v="PQube"/>
        <s v="Frontier Developments"/>
        <s v="Milestone"/>
        <s v="Paradox InteractiveÃŠ"/>
        <s v="Idea Factory International"/>
        <s v="Nihon Falcom Corporation"/>
        <s v="System 3"/>
        <s v="Telltale Games"/>
        <s v="GameTrust"/>
        <s v="Grey Box"/>
        <s v="Kalypso Media"/>
        <s v="Tru Blu Entertainment"/>
        <s v="Funbox Media"/>
        <s v="Badland Studio"/>
        <s v="GameMill"/>
        <s v="Nippon Ichi Software"/>
        <s v="Bigben Interactive"/>
        <s v="Aksys Games"/>
        <s v="Ready at Dawn"/>
        <s v="Accolade"/>
        <s v="Soedesco"/>
        <s v="Microids"/>
        <s v="Outright Games"/>
        <s v="Compile Heart"/>
        <s v="Arc System Works"/>
        <s v="CokeM Interactive"/>
        <s v="MLB.com"/>
        <s v="Perp Games"/>
        <s v="UFO Interactive"/>
        <s v="Kadokawa Games"/>
        <s v="Sprite"/>
        <s v="D3Publisher"/>
        <s v="PM Studios"/>
        <s v="5pb"/>
        <s v="Rebellion"/>
        <s v="GungHo"/>
        <s v="Nighthawk Interactive"/>
        <s v="Acquire"/>
        <s v="Active Gaming Media"/>
        <s v="Blizzard Entertainment"/>
        <s v="2K Games"/>
        <s v="Hello Games"/>
        <s v="Sony Computer Entertainment"/>
        <s v="Tripwire Interactive"/>
        <s v="Milestone S.r.l"/>
        <s v="Dusenberry Martin Racing"/>
        <s v="Insomniac Games"/>
        <s v="Atlus"/>
        <s v="Gaijinworks"/>
        <s v="Xseed Games"/>
        <s v="Games Workshop"/>
        <s v="Atari"/>
        <s v="Team17 Digital Ltd"/>
        <s v="Introversion Software"/>
        <s v="Rising Star Games"/>
        <s v="Alternative Software"/>
        <s v="Avanquest"/>
        <s v="Yeti"/>
        <s v="Gunho Online Entertainment"/>
        <s v="GameMill Entertainment"/>
        <s v="Stainless Games"/>
        <s v="Mediascape"/>
        <s v="Nordic Games"/>
        <s v="M2"/>
        <s v="UIG Entertainment"/>
        <s v="Team17 Software"/>
        <s v="Team Meat"/>
        <s v="Warner Bros. Interactive"/>
        <s v="Take-Two Interactive"/>
        <s v="Mojang"/>
        <s v="Disney Interactive Studios"/>
        <s v="Harmonix Music Systems"/>
        <s v="Marvelous Interactive"/>
        <s v="Yacht Club Games"/>
        <s v="Little Orbit"/>
        <s v="Ravenscourt"/>
        <s v="Revolution Software"/>
        <s v="Big Ben Interactive"/>
        <s v="TopWare Interactive"/>
        <s v="Devolver Digital"/>
        <s v="Rain Games"/>
      </sharedItems>
    </cacheField>
    <cacheField name="North_America_Sales_M$" numFmtId="0">
      <sharedItems containsSemiMixedTypes="0" containsString="0" containsNumber="1" minValue="0" maxValue="6.18" count="129">
        <n v="5.26"/>
        <n v="3.64"/>
        <n v="2.83"/>
        <n v="1.03"/>
        <n v="1.44"/>
        <n v="0.55000000000000004"/>
        <n v="0.61"/>
        <n v="0.44"/>
        <n v="0.86"/>
        <n v="0.4"/>
        <n v="0.33"/>
        <n v="0.22"/>
        <n v="0.18"/>
        <n v="0.23"/>
        <n v="0.19"/>
        <n v="0.12"/>
        <n v="0.09"/>
        <n v="0.11"/>
        <n v="0.06"/>
        <n v="0.13"/>
        <n v="0.08"/>
        <n v="0.05"/>
        <n v="0.03"/>
        <n v="0.04"/>
        <n v="0.02"/>
        <n v="4.67"/>
        <n v="1.27"/>
        <n v="2.2000000000000002"/>
        <n v="1.0900000000000001"/>
        <n v="1.7"/>
        <n v="1.92"/>
        <n v="1.22"/>
        <n v="0.63"/>
        <n v="2.13"/>
        <n v="0.88"/>
        <n v="1.07"/>
        <n v="1.73"/>
        <n v="0.57999999999999996"/>
        <n v="0.62"/>
        <n v="0.82"/>
        <n v="0.28999999999999998"/>
        <n v="0.75"/>
        <n v="0.73"/>
        <n v="0.56000000000000005"/>
        <n v="0.6"/>
        <n v="0.45"/>
        <n v="0.56999999999999995"/>
        <n v="0.94"/>
        <n v="0.21"/>
        <n v="0.47"/>
        <n v="0.37"/>
        <n v="0.31"/>
        <n v="0.25"/>
        <n v="0.34"/>
        <n v="0.42"/>
        <n v="0.28000000000000003"/>
        <n v="0.24"/>
        <n v="0.17"/>
        <n v="0.36"/>
        <n v="0.16"/>
        <n v="0.15"/>
        <n v="0.1"/>
        <n v="0"/>
        <n v="0.14000000000000001"/>
        <n v="0.2"/>
        <n v="7.0000000000000007E-2"/>
        <n v="0.01"/>
        <n v="1.26"/>
        <n v="4.49"/>
        <n v="3.11"/>
        <n v="1.81"/>
        <n v="1.84"/>
        <n v="1.49"/>
        <n v="2.2799999999999998"/>
        <n v="1.24"/>
        <n v="0.98"/>
        <n v="2.2999999999999998"/>
        <n v="0.93"/>
        <n v="0.72"/>
        <n v="1"/>
        <n v="0.97"/>
        <n v="0.89"/>
        <n v="0.71"/>
        <n v="0.54"/>
        <n v="0.64"/>
        <n v="0.3"/>
        <n v="0.32"/>
        <n v="0.78"/>
        <n v="0.41"/>
        <n v="0.5"/>
        <n v="6.18"/>
        <n v="2.91"/>
        <n v="1.1499999999999999"/>
        <n v="3.31"/>
        <n v="2.5499999999999998"/>
        <n v="1.48"/>
        <n v="1.29"/>
        <n v="1.65"/>
        <n v="2.56"/>
        <n v="0.9"/>
        <n v="1.94"/>
        <n v="2.39"/>
        <n v="1.3"/>
        <n v="0.59"/>
        <n v="1.18"/>
        <n v="0.74"/>
        <n v="0.53"/>
        <n v="0.43"/>
        <n v="0.69"/>
        <n v="0.52"/>
        <n v="0.38"/>
        <n v="0.48"/>
        <n v="0.27"/>
        <n v="0.26"/>
        <n v="6.06"/>
        <n v="2.84"/>
        <n v="2.7"/>
        <n v="1.89"/>
        <n v="0.83"/>
        <n v="2.5299999999999998"/>
        <n v="1.4"/>
        <n v="1.25"/>
        <n v="1.35"/>
        <n v="1.58"/>
        <n v="0.49"/>
        <n v="0.35"/>
        <n v="1.79"/>
        <n v="0.91"/>
        <n v="0.46"/>
      </sharedItems>
    </cacheField>
    <cacheField name="Europe_Sales_M$" numFmtId="0">
      <sharedItems containsSemiMixedTypes="0" containsString="0" containsNumber="1" minValue="0" maxValue="9.7100000000000009"/>
    </cacheField>
    <cacheField name="Japan_Sales_M$" numFmtId="0">
      <sharedItems containsSemiMixedTypes="0" containsString="0" containsNumber="1" minValue="0" maxValue="2.17"/>
    </cacheField>
    <cacheField name="Other_Sales_M$" numFmtId="0">
      <sharedItems containsSemiMixedTypes="0" containsString="0" containsNumber="1" minValue="0" maxValue="3.02"/>
    </cacheField>
    <cacheField name="Global_Sales_M$" numFmtId="0">
      <sharedItems containsSemiMixedTypes="0" containsString="0" containsNumber="1" minValue="0.01" maxValue="19.39" count="205">
        <n v="13.94"/>
        <n v="8.76"/>
        <n v="6.15"/>
        <n v="4.67"/>
        <n v="3.95"/>
        <n v="1.57"/>
        <n v="1.46"/>
        <n v="1.2"/>
        <n v="1.06"/>
        <n v="0.97"/>
        <n v="0.89"/>
        <n v="0.82"/>
        <n v="0.56000000000000005"/>
        <n v="0.48"/>
        <n v="0.46"/>
        <n v="0.37"/>
        <n v="0.36"/>
        <n v="0.28999999999999998"/>
        <n v="0.28000000000000003"/>
        <n v="0.27"/>
        <n v="0.25"/>
        <n v="0.23"/>
        <n v="0.22"/>
        <n v="0.14000000000000001"/>
        <n v="0.13"/>
        <n v="0.11"/>
        <n v="0.06"/>
        <n v="0.05"/>
        <n v="0.04"/>
        <n v="0.02"/>
        <n v="13.4"/>
        <n v="11.8"/>
        <n v="5.82"/>
        <n v="4.83"/>
        <n v="4.53"/>
        <n v="4.1399999999999997"/>
        <n v="4.0599999999999996"/>
        <n v="3.77"/>
        <n v="3.34"/>
        <n v="3.31"/>
        <n v="3.12"/>
        <n v="2.62"/>
        <n v="2.37"/>
        <n v="2.1800000000000002"/>
        <n v="2.04"/>
        <n v="1.75"/>
        <n v="1.72"/>
        <n v="1.71"/>
        <n v="1.7"/>
        <n v="1.49"/>
        <n v="1.43"/>
        <n v="1.39"/>
        <n v="1.36"/>
        <n v="1.33"/>
        <n v="1.1599999999999999"/>
        <n v="1.1399999999999999"/>
        <n v="1.1299999999999999"/>
        <n v="1.1100000000000001"/>
        <n v="1.1000000000000001"/>
        <n v="1.05"/>
        <n v="1.04"/>
        <n v="1.03"/>
        <n v="0.81"/>
        <n v="0.78"/>
        <n v="0.75"/>
        <n v="0.72"/>
        <n v="0.7"/>
        <n v="0.62"/>
        <n v="0.61"/>
        <n v="0.6"/>
        <n v="0.59"/>
        <n v="0.57999999999999996"/>
        <n v="0.56999999999999995"/>
        <n v="0.55000000000000004"/>
        <n v="0.49"/>
        <n v="0.47"/>
        <n v="0.39"/>
        <n v="0.35"/>
        <n v="0.33"/>
        <n v="0.31"/>
        <n v="0.3"/>
        <n v="0.26"/>
        <n v="0.24"/>
        <n v="0.21"/>
        <n v="0.2"/>
        <n v="0.19"/>
        <n v="0.18"/>
        <n v="0.17"/>
        <n v="0.16"/>
        <n v="0.15"/>
        <n v="0.12"/>
        <n v="0.1"/>
        <n v="0.09"/>
        <n v="0.08"/>
        <n v="7.0000000000000007E-2"/>
        <n v="0.03"/>
        <n v="0.01"/>
        <n v="10.94"/>
        <n v="10.33"/>
        <n v="8.48"/>
        <n v="7.26"/>
        <n v="5.07"/>
        <n v="4.54"/>
        <n v="4.37"/>
        <n v="3.52"/>
        <n v="3.36"/>
        <n v="3.28"/>
        <n v="2.92"/>
        <n v="2.87"/>
        <n v="2.73"/>
        <n v="2.42"/>
        <n v="2.38"/>
        <n v="2.2599999999999998"/>
        <n v="2.16"/>
        <n v="2.0699999999999998"/>
        <n v="2.02"/>
        <n v="1.97"/>
        <n v="1.64"/>
        <n v="1.54"/>
        <n v="1.5"/>
        <n v="1.31"/>
        <n v="1.29"/>
        <n v="1.22"/>
        <n v="1.01"/>
        <n v="0.96"/>
        <n v="0.88"/>
        <n v="0.86"/>
        <n v="0.85"/>
        <n v="0.79"/>
        <n v="0.69"/>
        <n v="0.65"/>
        <n v="0.64"/>
        <n v="0.63"/>
        <n v="0.52"/>
        <n v="0.51"/>
        <n v="0.5"/>
        <n v="0.45"/>
        <n v="0.43"/>
        <n v="0.42"/>
        <n v="0.41"/>
        <n v="0.34"/>
        <n v="15.09"/>
        <n v="8.2200000000000006"/>
        <n v="8.0299999999999994"/>
        <n v="5.7"/>
        <n v="5.39"/>
        <n v="4.3600000000000003"/>
        <n v="4.1100000000000003"/>
        <n v="3.98"/>
        <n v="3.6"/>
        <n v="3.49"/>
        <n v="3.3"/>
        <n v="3.11"/>
        <n v="3.04"/>
        <n v="2.72"/>
        <n v="2.4500000000000002"/>
        <n v="2.15"/>
        <n v="2.0499999999999998"/>
        <n v="1.98"/>
        <n v="1.9"/>
        <n v="1.62"/>
        <n v="1.28"/>
        <n v="1.21"/>
        <n v="1.19"/>
        <n v="1.18"/>
        <n v="0.9"/>
        <n v="0.87"/>
        <n v="0.68"/>
        <n v="0.66"/>
        <n v="0.38"/>
        <n v="0.32"/>
        <n v="19.39"/>
        <n v="7.53"/>
        <n v="6.77"/>
        <n v="6.33"/>
        <n v="6.32"/>
        <n v="5.76"/>
        <n v="4.32"/>
        <n v="3.19"/>
        <n v="3.01"/>
        <n v="2.82"/>
        <n v="2.4900000000000002"/>
        <n v="2.34"/>
        <n v="2.25"/>
        <n v="2.06"/>
        <n v="1.86"/>
        <n v="1.79"/>
        <n v="1.61"/>
        <n v="1.51"/>
        <n v="1.0900000000000001"/>
        <n v="0.94"/>
        <n v="0.76"/>
        <n v="0.74"/>
        <n v="0.73"/>
        <n v="0.71"/>
        <n v="0.67"/>
        <n v="0.44"/>
        <n v="4.17"/>
        <n v="3.94"/>
        <n v="3.43"/>
        <n v="3.02"/>
        <n v="2.17"/>
        <n v="1.91"/>
        <n v="1.88"/>
        <n v="0.98"/>
      </sharedItems>
    </cacheField>
    <cacheField name="median" numFmtId="0">
      <sharedItems containsSemiMixedTypes="0" containsString="0" containsNumber="1" minValue="0" maxValue="0.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277.037875578702" createdVersion="8" refreshedVersion="8" minRefreshableVersion="3" recordCount="63" xr:uid="{99242CFC-4D99-4098-9F11-E546E964FAE9}">
  <cacheSource type="worksheet">
    <worksheetSource ref="A1:D64" sheet=".xlsx]TASK 4" r:id="rId2"/>
  </cacheSource>
  <cacheFields count="4">
    <cacheField name="Publisher" numFmtId="0">
      <sharedItems count="23">
        <s v="Sony Interactive Entertainment"/>
        <s v="EA Sports"/>
        <s v="2K Sports"/>
        <s v="Konami Digital Entertainment"/>
        <s v="Maximum Games"/>
        <s v="Tru Blu Entertainment"/>
        <s v="Koch Media"/>
        <s v="MLB.com"/>
        <s v="Electronic Arts"/>
        <s v="505 Games"/>
        <s v="2K Games"/>
        <s v="Ubisoft"/>
        <s v="Sony Computer Entertainment"/>
        <s v="Focus Home Interactive"/>
        <s v="Tecmo Koei"/>
        <s v="Alternative Software"/>
        <s v="Avanquest"/>
        <s v="Take-Two Interactive"/>
        <s v="Activision"/>
        <s v="Bigben Interactive"/>
        <s v="Nordic Games"/>
        <s v="Big Ben Interactive"/>
        <s v="Ravenscourt"/>
      </sharedItems>
    </cacheField>
    <cacheField name="Global_Sales_M$" numFmtId="0">
      <sharedItems containsSemiMixedTypes="0" containsString="0" containsNumber="1" minValue="0.02" maxValue="11.8" count="47">
        <n v="1.06"/>
        <n v="0.97"/>
        <n v="11.8"/>
        <n v="3.34"/>
        <n v="2.62"/>
        <n v="1.33"/>
        <n v="1.1599999999999999"/>
        <n v="0.75"/>
        <n v="0.56999999999999995"/>
        <n v="0.56000000000000005"/>
        <n v="0.24"/>
        <n v="0.13"/>
        <n v="0.09"/>
        <n v="0.06"/>
        <n v="0.04"/>
        <n v="10.94"/>
        <n v="3.52"/>
        <n v="3.28"/>
        <n v="2.02"/>
        <n v="1.31"/>
        <n v="1.22"/>
        <n v="1.01"/>
        <n v="0.96"/>
        <n v="0.52"/>
        <n v="0.31"/>
        <n v="0.14000000000000001"/>
        <n v="0.03"/>
        <n v="8.2200000000000006"/>
        <n v="3.98"/>
        <n v="3.3"/>
        <n v="1.29"/>
        <n v="0.82"/>
        <n v="0.66"/>
        <n v="0.55000000000000004"/>
        <n v="0.23"/>
        <n v="0.21"/>
        <n v="0.02"/>
        <n v="6.32"/>
        <n v="2.4900000000000002"/>
        <n v="2.25"/>
        <n v="0.76"/>
        <n v="0.73"/>
        <n v="0.62"/>
        <n v="0.25"/>
        <n v="3.43"/>
        <n v="1.54"/>
        <n v="0.27"/>
      </sharedItems>
    </cacheField>
    <cacheField name="Publishers" numFmtId="0">
      <sharedItems count="2">
        <s v="lowest"/>
        <s v="highest"/>
      </sharedItems>
    </cacheField>
    <cacheField name="median" numFmtId="0">
      <sharedItems containsSemiMixedTypes="0" containsString="0" containsNumber="1" minValue="0.03" maxValue="2.4900000000000002" count="17">
        <n v="1.06"/>
        <n v="1.1400000000000001"/>
        <n v="2.4900000000000002"/>
        <n v="0.75"/>
        <n v="9.5000000000000001E-2"/>
        <n v="0.09"/>
        <n v="0.06"/>
        <n v="0.04"/>
        <n v="0.55000000000000004"/>
        <n v="2.02"/>
        <n v="1.22"/>
        <n v="1.01"/>
        <n v="0.96"/>
        <n v="0.03"/>
        <n v="1.29"/>
        <n v="0.23"/>
        <n v="0.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9">
  <r>
    <s v="Red Dead Redemption 2"/>
    <n v="2020"/>
    <x v="0"/>
    <x v="0"/>
    <x v="0"/>
    <n v="6.21"/>
    <n v="0.21"/>
    <n v="2.2599999999999998"/>
    <x v="0"/>
    <n v="0.26"/>
  </r>
  <r>
    <s v="Spider-Man (PS4)"/>
    <n v="2020"/>
    <x v="0"/>
    <x v="1"/>
    <x v="1"/>
    <n v="3.39"/>
    <n v="0.32"/>
    <n v="1.41"/>
    <x v="1"/>
    <n v="0.26"/>
  </r>
  <r>
    <s v="God of War (PS4)"/>
    <n v="2020"/>
    <x v="1"/>
    <x v="1"/>
    <x v="2"/>
    <n v="2.17"/>
    <n v="0.13"/>
    <n v="1.02"/>
    <x v="2"/>
    <n v="7.0000000000000007E-2"/>
  </r>
  <r>
    <s v="Monster Hunter: World"/>
    <n v="2020"/>
    <x v="1"/>
    <x v="2"/>
    <x v="3"/>
    <n v="1.06"/>
    <n v="2.17"/>
    <n v="0.42"/>
    <x v="3"/>
    <n v="7.0000000000000007E-2"/>
  </r>
  <r>
    <s v="Far Cry 5"/>
    <n v="2020"/>
    <x v="1"/>
    <x v="3"/>
    <x v="4"/>
    <n v="1.73"/>
    <n v="0.15"/>
    <n v="0.62"/>
    <x v="4"/>
    <n v="7.0000000000000007E-2"/>
  </r>
  <r>
    <s v="Detroit: Become Human"/>
    <n v="2020"/>
    <x v="2"/>
    <x v="1"/>
    <x v="5"/>
    <n v="0.67"/>
    <n v="0.12"/>
    <n v="0.24"/>
    <x v="5"/>
    <n v="0.05"/>
  </r>
  <r>
    <s v="Dragon Ball Fighter Z"/>
    <n v="2020"/>
    <x v="3"/>
    <x v="4"/>
    <x v="6"/>
    <n v="0.51"/>
    <n v="0.12"/>
    <n v="0.23"/>
    <x v="6"/>
    <n v="0.10500000000000001"/>
  </r>
  <r>
    <s v="Shadow of the Colossus"/>
    <n v="2020"/>
    <x v="0"/>
    <x v="1"/>
    <x v="7"/>
    <n v="0.52"/>
    <n v="0.05"/>
    <n v="0.19"/>
    <x v="7"/>
    <n v="0.26"/>
  </r>
  <r>
    <s v="MLB The Show 18"/>
    <n v="2020"/>
    <x v="4"/>
    <x v="1"/>
    <x v="8"/>
    <n v="0"/>
    <n v="0"/>
    <n v="0.2"/>
    <x v="8"/>
    <n v="0.23"/>
  </r>
  <r>
    <s v="EA Sports UFC 3"/>
    <n v="2020"/>
    <x v="4"/>
    <x v="5"/>
    <x v="9"/>
    <n v="0.41"/>
    <n v="0.01"/>
    <n v="0.16"/>
    <x v="9"/>
    <n v="0.23"/>
  </r>
  <r>
    <s v="Ni no Kuni II: Revenant Kingdom"/>
    <n v="2020"/>
    <x v="5"/>
    <x v="4"/>
    <x v="10"/>
    <n v="0.31"/>
    <n v="0.12"/>
    <n v="0.13"/>
    <x v="10"/>
    <n v="0.06"/>
  </r>
  <r>
    <s v="The Crew 2"/>
    <n v="2020"/>
    <x v="6"/>
    <x v="3"/>
    <x v="11"/>
    <n v="0.42"/>
    <n v="0.05"/>
    <n v="0.12"/>
    <x v="11"/>
    <n v="5.5E-2"/>
  </r>
  <r>
    <s v="Kingdom Come: Deliverance"/>
    <n v="2020"/>
    <x v="5"/>
    <x v="6"/>
    <x v="12"/>
    <n v="0.28000000000000003"/>
    <n v="0"/>
    <n v="0.09"/>
    <x v="12"/>
    <n v="0.06"/>
  </r>
  <r>
    <s v="A Way Out"/>
    <n v="2020"/>
    <x v="1"/>
    <x v="7"/>
    <x v="13"/>
    <n v="0.16"/>
    <n v="0"/>
    <n v="0.08"/>
    <x v="13"/>
    <n v="7.0000000000000007E-2"/>
  </r>
  <r>
    <s v="Dissidia Final Fantasy NT"/>
    <n v="2020"/>
    <x v="3"/>
    <x v="8"/>
    <x v="14"/>
    <n v="0.06"/>
    <n v="0.16"/>
    <n v="0.05"/>
    <x v="14"/>
    <n v="0.10500000000000001"/>
  </r>
  <r>
    <s v="Vampyr"/>
    <n v="2020"/>
    <x v="5"/>
    <x v="9"/>
    <x v="15"/>
    <n v="0.19"/>
    <n v="0"/>
    <n v="0.06"/>
    <x v="15"/>
    <n v="0.06"/>
  </r>
  <r>
    <s v="Hokuto ga Gotoku"/>
    <n v="2020"/>
    <x v="1"/>
    <x v="10"/>
    <x v="16"/>
    <n v="0.05"/>
    <n v="0.18"/>
    <n v="0.03"/>
    <x v="16"/>
    <n v="7.0000000000000007E-2"/>
  </r>
  <r>
    <s v="Sword Art Online: Fatal Bullet"/>
    <n v="2020"/>
    <x v="5"/>
    <x v="4"/>
    <x v="17"/>
    <n v="0.03"/>
    <n v="0.13"/>
    <n v="0.03"/>
    <x v="17"/>
    <n v="0.06"/>
  </r>
  <r>
    <s v="Naruto to Boruto: Shinobi Striker"/>
    <n v="2020"/>
    <x v="1"/>
    <x v="11"/>
    <x v="14"/>
    <n v="0.03"/>
    <n v="0.02"/>
    <n v="0.05"/>
    <x v="17"/>
    <n v="7.0000000000000007E-2"/>
  </r>
  <r>
    <s v="Secret of Mana"/>
    <n v="2020"/>
    <x v="5"/>
    <x v="8"/>
    <x v="18"/>
    <n v="0.12"/>
    <n v="0.05"/>
    <n v="0.04"/>
    <x v="18"/>
    <n v="0.06"/>
  </r>
  <r>
    <s v="Bravo Team VR"/>
    <n v="2020"/>
    <x v="7"/>
    <x v="1"/>
    <x v="15"/>
    <n v="0.09"/>
    <n v="0.02"/>
    <n v="0.04"/>
    <x v="19"/>
    <n v="0.22"/>
  </r>
  <r>
    <s v="Darksiders III"/>
    <n v="2020"/>
    <x v="1"/>
    <x v="12"/>
    <x v="19"/>
    <n v="7.0000000000000007E-2"/>
    <n v="0"/>
    <n v="0.04"/>
    <x v="20"/>
    <n v="7.0000000000000007E-2"/>
  </r>
  <r>
    <s v="Metal Gear Survive"/>
    <n v="2020"/>
    <x v="1"/>
    <x v="13"/>
    <x v="20"/>
    <n v="0.06"/>
    <n v="0.05"/>
    <n v="0.03"/>
    <x v="21"/>
    <n v="7.0000000000000007E-2"/>
  </r>
  <r>
    <s v="Attack on Titan 2"/>
    <n v="2020"/>
    <x v="1"/>
    <x v="14"/>
    <x v="16"/>
    <n v="0.04"/>
    <n v="0.06"/>
    <n v="0.03"/>
    <x v="22"/>
    <n v="7.0000000000000007E-2"/>
  </r>
  <r>
    <s v="We Happy Few"/>
    <n v="2020"/>
    <x v="0"/>
    <x v="15"/>
    <x v="20"/>
    <n v="0.04"/>
    <n v="0"/>
    <n v="0.02"/>
    <x v="23"/>
    <n v="0.26"/>
  </r>
  <r>
    <s v="The Inpatient"/>
    <n v="2020"/>
    <x v="1"/>
    <x v="1"/>
    <x v="18"/>
    <n v="0.05"/>
    <n v="0"/>
    <n v="0.02"/>
    <x v="24"/>
    <n v="7.0000000000000007E-2"/>
  </r>
  <r>
    <s v="Monster Energy Supercross - The Official Videogame"/>
    <n v="2020"/>
    <x v="6"/>
    <x v="16"/>
    <x v="20"/>
    <n v="0.01"/>
    <n v="0"/>
    <n v="0.02"/>
    <x v="25"/>
    <n v="5.5E-2"/>
  </r>
  <r>
    <s v="Extinction"/>
    <n v="2020"/>
    <x v="1"/>
    <x v="17"/>
    <x v="21"/>
    <n v="0"/>
    <n v="0"/>
    <n v="0.01"/>
    <x v="26"/>
    <n v="7.0000000000000007E-2"/>
  </r>
  <r>
    <s v="Hellblade"/>
    <n v="2020"/>
    <x v="0"/>
    <x v="18"/>
    <x v="22"/>
    <n v="0.01"/>
    <n v="0"/>
    <n v="0.01"/>
    <x v="27"/>
    <n v="0.26"/>
  </r>
  <r>
    <s v="Don't Starve"/>
    <n v="2020"/>
    <x v="2"/>
    <x v="18"/>
    <x v="23"/>
    <n v="0"/>
    <n v="0"/>
    <n v="0.01"/>
    <x v="27"/>
    <n v="0.05"/>
  </r>
  <r>
    <s v="Pure Farming 2020"/>
    <n v="2020"/>
    <x v="8"/>
    <x v="19"/>
    <x v="24"/>
    <n v="0.01"/>
    <n v="0"/>
    <n v="0.01"/>
    <x v="28"/>
    <n v="0.04"/>
  </r>
  <r>
    <s v="Wonder Boy: The Dragon's Trap (Remake)"/>
    <n v="2020"/>
    <x v="9"/>
    <x v="20"/>
    <x v="22"/>
    <n v="0"/>
    <n v="0"/>
    <n v="0.01"/>
    <x v="28"/>
    <n v="0.09"/>
  </r>
  <r>
    <s v="Darkest Dungeon"/>
    <n v="2020"/>
    <x v="5"/>
    <x v="21"/>
    <x v="24"/>
    <n v="0"/>
    <n v="0.01"/>
    <n v="0.01"/>
    <x v="28"/>
    <n v="0.06"/>
  </r>
  <r>
    <s v="Armello"/>
    <n v="2020"/>
    <x v="10"/>
    <x v="22"/>
    <x v="24"/>
    <n v="0"/>
    <n v="0"/>
    <n v="0"/>
    <x v="29"/>
    <n v="0.02"/>
  </r>
  <r>
    <s v="Shaq-Fu: A Legend Reborn"/>
    <n v="2020"/>
    <x v="1"/>
    <x v="23"/>
    <x v="24"/>
    <n v="0"/>
    <n v="0"/>
    <n v="0"/>
    <x v="29"/>
    <n v="7.0000000000000007E-2"/>
  </r>
  <r>
    <s v="Call of Duty: WWII"/>
    <n v="2019"/>
    <x v="7"/>
    <x v="24"/>
    <x v="25"/>
    <n v="6.21"/>
    <n v="0.4"/>
    <n v="2.12"/>
    <x v="30"/>
    <n v="0.22"/>
  </r>
  <r>
    <s v="FIFA 18"/>
    <n v="2019"/>
    <x v="4"/>
    <x v="5"/>
    <x v="26"/>
    <n v="8.64"/>
    <n v="0.15"/>
    <n v="1.73"/>
    <x v="31"/>
    <n v="0.23"/>
  </r>
  <r>
    <s v="Horizon: Zero Dawn"/>
    <n v="2019"/>
    <x v="1"/>
    <x v="1"/>
    <x v="27"/>
    <n v="2.4300000000000002"/>
    <n v="0.28000000000000003"/>
    <n v="0.92"/>
    <x v="32"/>
    <n v="7.0000000000000007E-2"/>
  </r>
  <r>
    <s v="Crash Bandicoot N. Sane Trilogy"/>
    <n v="2019"/>
    <x v="9"/>
    <x v="24"/>
    <x v="28"/>
    <n v="2.92"/>
    <n v="7.0000000000000007E-2"/>
    <n v="0.74"/>
    <x v="33"/>
    <n v="0.09"/>
  </r>
  <r>
    <s v="Star Wars Battlefront II (2019)"/>
    <n v="2019"/>
    <x v="7"/>
    <x v="7"/>
    <x v="29"/>
    <n v="1.99"/>
    <n v="0.12"/>
    <n v="0.73"/>
    <x v="34"/>
    <n v="0.22"/>
  </r>
  <r>
    <s v="Destiny 2"/>
    <n v="2019"/>
    <x v="7"/>
    <x v="24"/>
    <x v="30"/>
    <n v="1.44"/>
    <n v="0.1"/>
    <n v="0.69"/>
    <x v="35"/>
    <n v="0.22"/>
  </r>
  <r>
    <s v="Assassin's Creed Origins"/>
    <n v="2019"/>
    <x v="1"/>
    <x v="3"/>
    <x v="31"/>
    <n v="2.11"/>
    <n v="0.11"/>
    <n v="0.63"/>
    <x v="36"/>
    <n v="7.0000000000000007E-2"/>
  </r>
  <r>
    <s v="Gran Turismo Sport"/>
    <n v="2019"/>
    <x v="6"/>
    <x v="1"/>
    <x v="32"/>
    <n v="2.35"/>
    <n v="0.24"/>
    <n v="0.54"/>
    <x v="37"/>
    <n v="5.5E-2"/>
  </r>
  <r>
    <s v="NBA 2K18"/>
    <n v="2019"/>
    <x v="4"/>
    <x v="25"/>
    <x v="33"/>
    <n v="0.56999999999999995"/>
    <n v="0.04"/>
    <n v="0.59"/>
    <x v="38"/>
    <n v="0.23"/>
  </r>
  <r>
    <s v="Resident Evil VII: Biohazard"/>
    <n v="2019"/>
    <x v="1"/>
    <x v="2"/>
    <x v="34"/>
    <n v="1.56"/>
    <n v="0.41"/>
    <n v="0.46"/>
    <x v="39"/>
    <n v="7.0000000000000007E-2"/>
  </r>
  <r>
    <s v="Tom Clancy's Ghost Recon Wildlands"/>
    <n v="2019"/>
    <x v="7"/>
    <x v="3"/>
    <x v="35"/>
    <n v="1.35"/>
    <n v="0.22"/>
    <n v="0.47"/>
    <x v="40"/>
    <n v="0.22"/>
  </r>
  <r>
    <s v="Madden NFL 18"/>
    <n v="2019"/>
    <x v="4"/>
    <x v="5"/>
    <x v="36"/>
    <n v="0.42"/>
    <n v="0"/>
    <n v="0.47"/>
    <x v="41"/>
    <n v="0.23"/>
  </r>
  <r>
    <s v="Uncharted: The Lost Legacy"/>
    <n v="2019"/>
    <x v="1"/>
    <x v="1"/>
    <x v="37"/>
    <n v="1.38"/>
    <n v="0.04"/>
    <n v="0.36"/>
    <x v="42"/>
    <n v="7.0000000000000007E-2"/>
  </r>
  <r>
    <s v="Need for Speed: Payback"/>
    <n v="2019"/>
    <x v="6"/>
    <x v="7"/>
    <x v="38"/>
    <n v="1.18"/>
    <n v="0.04"/>
    <n v="0.34"/>
    <x v="43"/>
    <n v="5.5E-2"/>
  </r>
  <r>
    <s v="Middle-Earth: Shadow of War"/>
    <n v="2019"/>
    <x v="1"/>
    <x v="26"/>
    <x v="39"/>
    <n v="0.84"/>
    <n v="0.06"/>
    <n v="0.33"/>
    <x v="44"/>
    <n v="7.0000000000000007E-2"/>
  </r>
  <r>
    <s v="Dragon Quest XI"/>
    <n v="2019"/>
    <x v="5"/>
    <x v="8"/>
    <x v="40"/>
    <n v="0.22"/>
    <n v="1.43"/>
    <n v="0.1"/>
    <x v="44"/>
    <n v="0.06"/>
  </r>
  <r>
    <s v="Kingdom Hearts 1.5 + 2.5 Remix"/>
    <n v="2019"/>
    <x v="5"/>
    <x v="8"/>
    <x v="41"/>
    <n v="0.51"/>
    <n v="0.23"/>
    <n v="0.26"/>
    <x v="45"/>
    <n v="0.06"/>
  </r>
  <r>
    <s v="For Honor"/>
    <n v="2019"/>
    <x v="1"/>
    <x v="3"/>
    <x v="42"/>
    <n v="0.66"/>
    <n v="7.0000000000000007E-2"/>
    <n v="0.28000000000000003"/>
    <x v="45"/>
    <n v="7.0000000000000007E-2"/>
  </r>
  <r>
    <s v="Injustice 2"/>
    <n v="2019"/>
    <x v="3"/>
    <x v="26"/>
    <x v="34"/>
    <n v="0.54"/>
    <n v="0"/>
    <n v="0.28999999999999998"/>
    <x v="46"/>
    <n v="0.10500000000000001"/>
  </r>
  <r>
    <s v="NieR Automata"/>
    <n v="2019"/>
    <x v="5"/>
    <x v="8"/>
    <x v="43"/>
    <n v="0.51"/>
    <n v="0.42"/>
    <n v="0.22"/>
    <x v="47"/>
    <n v="0.06"/>
  </r>
  <r>
    <s v="Tekken 7"/>
    <n v="2019"/>
    <x v="3"/>
    <x v="4"/>
    <x v="44"/>
    <n v="0.72"/>
    <n v="0.12"/>
    <n v="0.26"/>
    <x v="48"/>
    <n v="0.10500000000000001"/>
  </r>
  <r>
    <s v="Mass Effect: Andromeda"/>
    <n v="2019"/>
    <x v="5"/>
    <x v="7"/>
    <x v="37"/>
    <n v="0.67"/>
    <n v="0"/>
    <n v="0.25"/>
    <x v="49"/>
    <n v="0.06"/>
  </r>
  <r>
    <s v="South Park: The Fractured But Whole"/>
    <n v="2019"/>
    <x v="5"/>
    <x v="3"/>
    <x v="38"/>
    <n v="0.56999999999999995"/>
    <n v="0"/>
    <n v="0.24"/>
    <x v="50"/>
    <n v="0.06"/>
  </r>
  <r>
    <s v="The Sims 4"/>
    <n v="2019"/>
    <x v="8"/>
    <x v="7"/>
    <x v="7"/>
    <n v="0.72"/>
    <n v="0.01"/>
    <n v="0.22"/>
    <x v="51"/>
    <n v="0.04"/>
  </r>
  <r>
    <s v="Wolfenstein II: The New Colossus"/>
    <n v="2019"/>
    <x v="7"/>
    <x v="27"/>
    <x v="5"/>
    <n v="0.57999999999999996"/>
    <n v="0.01"/>
    <n v="0.22"/>
    <x v="52"/>
    <n v="0.22"/>
  </r>
  <r>
    <s v="WWE 2K18"/>
    <n v="2019"/>
    <x v="4"/>
    <x v="25"/>
    <x v="45"/>
    <n v="0.67"/>
    <n v="0"/>
    <n v="0.22"/>
    <x v="53"/>
    <n v="0.23"/>
  </r>
  <r>
    <s v="Kingdom Hearts HD 2.8 Final Chapter Prologue"/>
    <n v="2019"/>
    <x v="5"/>
    <x v="8"/>
    <x v="46"/>
    <n v="0.25"/>
    <n v="0.2"/>
    <n v="0.17"/>
    <x v="7"/>
    <n v="0.06"/>
  </r>
  <r>
    <s v="MLB The Show 17"/>
    <n v="2019"/>
    <x v="4"/>
    <x v="1"/>
    <x v="47"/>
    <n v="0"/>
    <n v="0"/>
    <n v="0.22"/>
    <x v="54"/>
    <n v="0.23"/>
  </r>
  <r>
    <s v="LEGO Worlds"/>
    <n v="2019"/>
    <x v="11"/>
    <x v="26"/>
    <x v="48"/>
    <n v="0.72"/>
    <n v="0.04"/>
    <n v="0.17"/>
    <x v="55"/>
    <n v="0.05"/>
  </r>
  <r>
    <s v="The Elder Scrolls V: Skyrim PSVR"/>
    <n v="2019"/>
    <x v="5"/>
    <x v="27"/>
    <x v="49"/>
    <n v="0.47"/>
    <n v="0.01"/>
    <n v="0.19"/>
    <x v="56"/>
    <n v="0.06"/>
  </r>
  <r>
    <s v="LEGO Marvel Super Heroes 2"/>
    <n v="2019"/>
    <x v="1"/>
    <x v="26"/>
    <x v="10"/>
    <n v="0.6"/>
    <n v="0"/>
    <n v="0.18"/>
    <x v="57"/>
    <n v="7.0000000000000007E-2"/>
  </r>
  <r>
    <s v="Final Fantasy XII: The Zodiac Age"/>
    <n v="2019"/>
    <x v="5"/>
    <x v="8"/>
    <x v="50"/>
    <n v="0.41"/>
    <n v="0.16"/>
    <n v="0.15"/>
    <x v="58"/>
    <n v="0.06"/>
  </r>
  <r>
    <s v="The Evil Within II"/>
    <n v="2019"/>
    <x v="1"/>
    <x v="27"/>
    <x v="51"/>
    <n v="0.49"/>
    <n v="0.09"/>
    <n v="0.15"/>
    <x v="59"/>
    <n v="7.0000000000000007E-2"/>
  </r>
  <r>
    <s v="Prey (2019)"/>
    <n v="2019"/>
    <x v="7"/>
    <x v="27"/>
    <x v="52"/>
    <n v="0.62"/>
    <n v="0.02"/>
    <n v="0.16"/>
    <x v="60"/>
    <n v="0.22"/>
  </r>
  <r>
    <s v="Ni-Oh"/>
    <n v="2019"/>
    <x v="1"/>
    <x v="28"/>
    <x v="53"/>
    <n v="0.36"/>
    <n v="0.2"/>
    <n v="0.14000000000000001"/>
    <x v="61"/>
    <n v="7.0000000000000007E-2"/>
  </r>
  <r>
    <s v="Fortnite"/>
    <n v="2019"/>
    <x v="1"/>
    <x v="15"/>
    <x v="54"/>
    <n v="0.32"/>
    <n v="0"/>
    <n v="0.15"/>
    <x v="10"/>
    <n v="7.0000000000000007E-2"/>
  </r>
  <r>
    <s v="ARK: Survival Evolved"/>
    <n v="2019"/>
    <x v="1"/>
    <x v="29"/>
    <x v="55"/>
    <n v="0.28999999999999998"/>
    <n v="0.14000000000000001"/>
    <n v="0.11"/>
    <x v="62"/>
    <n v="7.0000000000000007E-2"/>
  </r>
  <r>
    <s v="Hitman (2016)"/>
    <n v="2019"/>
    <x v="1"/>
    <x v="8"/>
    <x v="56"/>
    <n v="0.36"/>
    <n v="0.06"/>
    <n v="0.11"/>
    <x v="63"/>
    <n v="7.0000000000000007E-2"/>
  </r>
  <r>
    <s v="LEGO City Undercover"/>
    <n v="2019"/>
    <x v="9"/>
    <x v="26"/>
    <x v="57"/>
    <n v="0.46"/>
    <n v="0.01"/>
    <n v="0.12"/>
    <x v="64"/>
    <n v="0.09"/>
  </r>
  <r>
    <s v="Pro Evolution Soccer 2018"/>
    <n v="2019"/>
    <x v="4"/>
    <x v="13"/>
    <x v="15"/>
    <n v="0.36"/>
    <n v="0.19"/>
    <n v="0.09"/>
    <x v="64"/>
    <n v="0.23"/>
  </r>
  <r>
    <s v="WipEout Omega Collection"/>
    <n v="2019"/>
    <x v="6"/>
    <x v="1"/>
    <x v="15"/>
    <n v="0.49"/>
    <n v="0"/>
    <n v="0.11"/>
    <x v="65"/>
    <n v="5.5E-2"/>
  </r>
  <r>
    <s v="Marvel vs. Capcom: Infinite"/>
    <n v="2019"/>
    <x v="3"/>
    <x v="2"/>
    <x v="58"/>
    <n v="0.19"/>
    <n v="0.04"/>
    <n v="0.11"/>
    <x v="66"/>
    <n v="0.10500000000000001"/>
  </r>
  <r>
    <s v="F1 2019"/>
    <n v="2019"/>
    <x v="6"/>
    <x v="30"/>
    <x v="23"/>
    <n v="0.47"/>
    <n v="0.02"/>
    <n v="0.09"/>
    <x v="67"/>
    <n v="5.5E-2"/>
  </r>
  <r>
    <s v="Knowledge is Power"/>
    <n v="2019"/>
    <x v="12"/>
    <x v="1"/>
    <x v="21"/>
    <n v="0.47"/>
    <n v="0"/>
    <n v="0.09"/>
    <x v="68"/>
    <n v="4.4999999999999998E-2"/>
  </r>
  <r>
    <s v="L.A. Noire"/>
    <n v="2019"/>
    <x v="2"/>
    <x v="0"/>
    <x v="12"/>
    <n v="0.32"/>
    <n v="0"/>
    <n v="0.1"/>
    <x v="69"/>
    <n v="0.05"/>
  </r>
  <r>
    <s v="Hidden Agenda"/>
    <n v="2019"/>
    <x v="2"/>
    <x v="1"/>
    <x v="20"/>
    <n v="0.42"/>
    <n v="0"/>
    <n v="0.09"/>
    <x v="70"/>
    <n v="0.05"/>
  </r>
  <r>
    <s v="Call of Duty: Modern Warfare Remastered"/>
    <n v="2019"/>
    <x v="7"/>
    <x v="24"/>
    <x v="57"/>
    <n v="0.3"/>
    <n v="0.03"/>
    <n v="0.09"/>
    <x v="71"/>
    <n v="0.22"/>
  </r>
  <r>
    <s v="The Lego Ninjago Movie Videogame"/>
    <n v="2019"/>
    <x v="1"/>
    <x v="26"/>
    <x v="59"/>
    <n v="0.32"/>
    <n v="0"/>
    <n v="0.09"/>
    <x v="72"/>
    <n v="7.0000000000000007E-2"/>
  </r>
  <r>
    <s v="NHL 18"/>
    <n v="2019"/>
    <x v="4"/>
    <x v="5"/>
    <x v="51"/>
    <n v="0.16"/>
    <n v="0"/>
    <n v="0.1"/>
    <x v="72"/>
    <n v="0.23"/>
  </r>
  <r>
    <s v="Everybody's Golf"/>
    <n v="2019"/>
    <x v="4"/>
    <x v="1"/>
    <x v="15"/>
    <n v="0.22"/>
    <n v="0.17"/>
    <n v="0.06"/>
    <x v="12"/>
    <n v="0.23"/>
  </r>
  <r>
    <s v="DOOM VFR"/>
    <n v="2019"/>
    <x v="7"/>
    <x v="27"/>
    <x v="11"/>
    <n v="0.25"/>
    <n v="0"/>
    <n v="0.09"/>
    <x v="12"/>
    <n v="0.22"/>
  </r>
  <r>
    <s v="Sonic Forces"/>
    <n v="2019"/>
    <x v="9"/>
    <x v="10"/>
    <x v="60"/>
    <n v="0.31"/>
    <n v="0.01"/>
    <n v="0.09"/>
    <x v="12"/>
    <n v="0.09"/>
  </r>
  <r>
    <s v="Sniper Elite 4"/>
    <n v="2019"/>
    <x v="7"/>
    <x v="31"/>
    <x v="48"/>
    <n v="0.25"/>
    <n v="0"/>
    <n v="0.09"/>
    <x v="73"/>
    <n v="0.22"/>
  </r>
  <r>
    <s v="Project CARS 2"/>
    <n v="2019"/>
    <x v="6"/>
    <x v="4"/>
    <x v="61"/>
    <n v="0.35"/>
    <n v="0.02"/>
    <n v="0.08"/>
    <x v="73"/>
    <n v="5.5E-2"/>
  </r>
  <r>
    <s v="DiRT 4"/>
    <n v="2019"/>
    <x v="6"/>
    <x v="32"/>
    <x v="61"/>
    <n v="0.3"/>
    <n v="0.02"/>
    <n v="7.0000000000000007E-2"/>
    <x v="74"/>
    <n v="5.5E-2"/>
  </r>
  <r>
    <s v="Farpoint"/>
    <n v="2019"/>
    <x v="7"/>
    <x v="1"/>
    <x v="62"/>
    <n v="0.38"/>
    <n v="0.04"/>
    <n v="0.06"/>
    <x v="13"/>
    <n v="0.22"/>
  </r>
  <r>
    <s v="Friday the 13th: The Game"/>
    <n v="2019"/>
    <x v="1"/>
    <x v="33"/>
    <x v="40"/>
    <n v="0.09"/>
    <n v="0.03"/>
    <n v="0.08"/>
    <x v="13"/>
    <n v="7.0000000000000007E-2"/>
  </r>
  <r>
    <s v="Knack 2"/>
    <n v="2019"/>
    <x v="9"/>
    <x v="1"/>
    <x v="63"/>
    <n v="0.25"/>
    <n v="0.01"/>
    <n v="7.0000000000000007E-2"/>
    <x v="75"/>
    <n v="0.09"/>
  </r>
  <r>
    <s v="Little Nightmares"/>
    <n v="2019"/>
    <x v="9"/>
    <x v="4"/>
    <x v="12"/>
    <n v="0.12"/>
    <n v="0.02"/>
    <n v="0.06"/>
    <x v="76"/>
    <n v="0.09"/>
  </r>
  <r>
    <s v="Yakuza Kiwami 2"/>
    <n v="2019"/>
    <x v="1"/>
    <x v="10"/>
    <x v="20"/>
    <n v="0.06"/>
    <n v="0.19"/>
    <n v="0.03"/>
    <x v="15"/>
    <n v="7.0000000000000007E-2"/>
  </r>
  <r>
    <s v="Okami"/>
    <n v="2019"/>
    <x v="1"/>
    <x v="2"/>
    <x v="59"/>
    <n v="0.12"/>
    <n v="0.03"/>
    <n v="0.06"/>
    <x v="16"/>
    <n v="7.0000000000000007E-2"/>
  </r>
  <r>
    <s v="Sniper: Ghost Warrior 3"/>
    <n v="2019"/>
    <x v="7"/>
    <x v="34"/>
    <x v="63"/>
    <n v="0.15"/>
    <n v="0.03"/>
    <n v="0.06"/>
    <x v="16"/>
    <n v="0.22"/>
  </r>
  <r>
    <s v="Gravity Rush 2"/>
    <n v="2019"/>
    <x v="0"/>
    <x v="1"/>
    <x v="19"/>
    <n v="0.05"/>
    <n v="0.13"/>
    <n v="0.04"/>
    <x v="77"/>
    <n v="0.26"/>
  </r>
  <r>
    <s v="Dishonored: Death of the Outsider"/>
    <n v="2019"/>
    <x v="1"/>
    <x v="27"/>
    <x v="61"/>
    <n v="0.18"/>
    <n v="0"/>
    <n v="0.05"/>
    <x v="78"/>
    <n v="7.0000000000000007E-2"/>
  </r>
  <r>
    <s v="Sonic Mania"/>
    <n v="2019"/>
    <x v="9"/>
    <x v="10"/>
    <x v="61"/>
    <n v="0.15"/>
    <n v="0.01"/>
    <n v="0.05"/>
    <x v="79"/>
    <n v="0.09"/>
  </r>
  <r>
    <s v="Cities: Skylines"/>
    <n v="2019"/>
    <x v="8"/>
    <x v="30"/>
    <x v="60"/>
    <n v="7.0000000000000007E-2"/>
    <n v="0.04"/>
    <n v="0.05"/>
    <x v="80"/>
    <n v="0.04"/>
  </r>
  <r>
    <s v="Just Dance 2018"/>
    <n v="2019"/>
    <x v="13"/>
    <x v="3"/>
    <x v="61"/>
    <n v="0.15"/>
    <n v="0"/>
    <n v="0.05"/>
    <x v="80"/>
    <n v="0.08"/>
  </r>
  <r>
    <s v="Yooka-Laylee"/>
    <n v="2019"/>
    <x v="9"/>
    <x v="35"/>
    <x v="16"/>
    <n v="0.16"/>
    <n v="0"/>
    <n v="0.05"/>
    <x v="17"/>
    <n v="0.09"/>
  </r>
  <r>
    <s v="Cars 3: Driven to Win"/>
    <n v="2019"/>
    <x v="6"/>
    <x v="26"/>
    <x v="18"/>
    <n v="0.18"/>
    <n v="0.01"/>
    <n v="0.04"/>
    <x v="17"/>
    <n v="5.5E-2"/>
  </r>
  <r>
    <s v="Star Trek Bridge Crew VR"/>
    <n v="2019"/>
    <x v="1"/>
    <x v="3"/>
    <x v="17"/>
    <n v="0.12"/>
    <n v="0"/>
    <n v="0.05"/>
    <x v="18"/>
    <n v="7.0000000000000007E-2"/>
  </r>
  <r>
    <s v="Spintires: MudRunner"/>
    <n v="2019"/>
    <x v="8"/>
    <x v="9"/>
    <x v="17"/>
    <n v="0.12"/>
    <n v="0"/>
    <n v="0.05"/>
    <x v="18"/>
    <n v="0.04"/>
  </r>
  <r>
    <s v="Gundam Versus"/>
    <n v="2019"/>
    <x v="1"/>
    <x v="4"/>
    <x v="20"/>
    <n v="0"/>
    <n v="0.18"/>
    <n v="0.02"/>
    <x v="18"/>
    <n v="7.0000000000000007E-2"/>
  </r>
  <r>
    <s v="Ultimate Marvel vs. Capcom 3"/>
    <n v="2019"/>
    <x v="3"/>
    <x v="2"/>
    <x v="14"/>
    <n v="0"/>
    <n v="0.02"/>
    <n v="0.04"/>
    <x v="81"/>
    <n v="0.10500000000000001"/>
  </r>
  <r>
    <s v="New Danganronpa V3: Minna no Koroshiai Shin Gakki"/>
    <n v="2019"/>
    <x v="2"/>
    <x v="36"/>
    <x v="16"/>
    <n v="0.05"/>
    <n v="7.0000000000000007E-2"/>
    <n v="0.03"/>
    <x v="20"/>
    <n v="0.05"/>
  </r>
  <r>
    <s v="NBA Live 18"/>
    <n v="2019"/>
    <x v="4"/>
    <x v="5"/>
    <x v="64"/>
    <n v="0"/>
    <n v="0"/>
    <n v="0.05"/>
    <x v="82"/>
    <n v="0.23"/>
  </r>
  <r>
    <s v=".hack//G.U. Last Recode"/>
    <n v="2019"/>
    <x v="5"/>
    <x v="4"/>
    <x v="61"/>
    <n v="0.04"/>
    <n v="0.08"/>
    <n v="0.03"/>
    <x v="82"/>
    <n v="0.06"/>
  </r>
  <r>
    <s v="The Escapists 2"/>
    <n v="2019"/>
    <x v="1"/>
    <x v="35"/>
    <x v="23"/>
    <n v="0.16"/>
    <n v="0"/>
    <n v="0.04"/>
    <x v="82"/>
    <n v="7.0000000000000007E-2"/>
  </r>
  <r>
    <s v="The Elder Scrolls Online: Morrowind"/>
    <n v="2019"/>
    <x v="14"/>
    <x v="27"/>
    <x v="17"/>
    <n v="0.09"/>
    <n v="0"/>
    <n v="0.04"/>
    <x v="82"/>
    <n v="0.09"/>
  </r>
  <r>
    <s v="Digimon World: Next Order"/>
    <n v="2019"/>
    <x v="5"/>
    <x v="4"/>
    <x v="19"/>
    <n v="0.05"/>
    <n v="0.02"/>
    <n v="0.04"/>
    <x v="82"/>
    <n v="0.06"/>
  </r>
  <r>
    <s v="theHunter: Call of the Wild"/>
    <n v="2019"/>
    <x v="7"/>
    <x v="37"/>
    <x v="14"/>
    <n v="0"/>
    <n v="0"/>
    <n v="0.04"/>
    <x v="82"/>
    <n v="0.22"/>
  </r>
  <r>
    <s v="Elex"/>
    <n v="2019"/>
    <x v="5"/>
    <x v="12"/>
    <x v="22"/>
    <n v="0.16"/>
    <n v="0"/>
    <n v="0.04"/>
    <x v="21"/>
    <n v="0.06"/>
  </r>
  <r>
    <s v="Singstar Celebration"/>
    <n v="2019"/>
    <x v="13"/>
    <x v="1"/>
    <x v="23"/>
    <n v="0.15"/>
    <n v="0"/>
    <n v="0.03"/>
    <x v="21"/>
    <n v="0.08"/>
  </r>
  <r>
    <s v="Dead by Daylight"/>
    <n v="2019"/>
    <x v="1"/>
    <x v="18"/>
    <x v="17"/>
    <n v="0.06"/>
    <n v="0.02"/>
    <n v="0.04"/>
    <x v="22"/>
    <n v="7.0000000000000007E-2"/>
  </r>
  <r>
    <s v="Micro Machines: World Series"/>
    <n v="2019"/>
    <x v="6"/>
    <x v="32"/>
    <x v="22"/>
    <n v="0.16"/>
    <n v="0"/>
    <n v="0.03"/>
    <x v="22"/>
    <n v="5.5E-2"/>
  </r>
  <r>
    <s v="Outlast Trinity"/>
    <n v="2019"/>
    <x v="1"/>
    <x v="26"/>
    <x v="16"/>
    <n v="0.09"/>
    <n v="0"/>
    <n v="0.04"/>
    <x v="22"/>
    <n v="7.0000000000000007E-2"/>
  </r>
  <r>
    <s v="Senran Kagura: Peach Beach Splash"/>
    <n v="2019"/>
    <x v="1"/>
    <x v="38"/>
    <x v="16"/>
    <n v="0.02"/>
    <n v="0.08"/>
    <n v="0.02"/>
    <x v="83"/>
    <n v="7.0000000000000007E-2"/>
  </r>
  <r>
    <s v="Ys VIII: Lacrimosa of Dana"/>
    <n v="2019"/>
    <x v="5"/>
    <x v="36"/>
    <x v="20"/>
    <n v="0.04"/>
    <n v="0.08"/>
    <n v="0.02"/>
    <x v="83"/>
    <n v="0.06"/>
  </r>
  <r>
    <s v="Dragon's Dogma"/>
    <n v="2019"/>
    <x v="5"/>
    <x v="2"/>
    <x v="65"/>
    <n v="7.0000000000000007E-2"/>
    <n v="0.03"/>
    <n v="0.03"/>
    <x v="83"/>
    <n v="0.06"/>
  </r>
  <r>
    <s v="Agents of Mayhem"/>
    <n v="2019"/>
    <x v="1"/>
    <x v="6"/>
    <x v="20"/>
    <n v="0.08"/>
    <n v="0"/>
    <n v="0.03"/>
    <x v="84"/>
    <n v="7.0000000000000007E-2"/>
  </r>
  <r>
    <s v="Elite: Dangerous"/>
    <n v="2019"/>
    <x v="8"/>
    <x v="39"/>
    <x v="18"/>
    <n v="0.1"/>
    <n v="0"/>
    <n v="0.03"/>
    <x v="85"/>
    <n v="0.04"/>
  </r>
  <r>
    <s v="The Surge"/>
    <n v="2019"/>
    <x v="1"/>
    <x v="30"/>
    <x v="65"/>
    <n v="0.08"/>
    <n v="0.01"/>
    <n v="0.03"/>
    <x v="85"/>
    <n v="7.0000000000000007E-2"/>
  </r>
  <r>
    <s v="Resident Evil: Revelations"/>
    <n v="2019"/>
    <x v="1"/>
    <x v="2"/>
    <x v="18"/>
    <n v="0.06"/>
    <n v="0.04"/>
    <n v="0.02"/>
    <x v="86"/>
    <n v="7.0000000000000007E-2"/>
  </r>
  <r>
    <s v="The Walking Dead - The Telltale Series: A New Frontier"/>
    <n v="2019"/>
    <x v="2"/>
    <x v="26"/>
    <x v="17"/>
    <n v="0.04"/>
    <n v="0"/>
    <n v="0.03"/>
    <x v="87"/>
    <n v="0.05"/>
  </r>
  <r>
    <s v="Final Fantasy XIV: Stormblood"/>
    <n v="2019"/>
    <x v="14"/>
    <x v="8"/>
    <x v="21"/>
    <n v="0.06"/>
    <n v="0.04"/>
    <n v="0.02"/>
    <x v="87"/>
    <n v="0.09"/>
  </r>
  <r>
    <s v="MXGP 3: The Official Motocross Videogame"/>
    <n v="2019"/>
    <x v="6"/>
    <x v="40"/>
    <x v="18"/>
    <n v="0.08"/>
    <n v="0"/>
    <n v="0.03"/>
    <x v="87"/>
    <n v="5.5E-2"/>
  </r>
  <r>
    <s v="Dead Rising 4"/>
    <n v="2019"/>
    <x v="0"/>
    <x v="2"/>
    <x v="20"/>
    <n v="0.05"/>
    <n v="0"/>
    <n v="0.03"/>
    <x v="88"/>
    <n v="0.26"/>
  </r>
  <r>
    <s v="Digimon Story: Cyber Sleuth - Hacker's Memory"/>
    <n v="2019"/>
    <x v="5"/>
    <x v="4"/>
    <x v="21"/>
    <n v="0.05"/>
    <n v="0.04"/>
    <n v="0.02"/>
    <x v="88"/>
    <n v="0.06"/>
  </r>
  <r>
    <s v="Naruto Shippuden: Ultimate Ninja Storm Legacy"/>
    <n v="2019"/>
    <x v="3"/>
    <x v="4"/>
    <x v="65"/>
    <n v="0.04"/>
    <n v="0.03"/>
    <n v="0.02"/>
    <x v="88"/>
    <n v="0.10500000000000001"/>
  </r>
  <r>
    <s v="Pillars of Eternity"/>
    <n v="2019"/>
    <x v="5"/>
    <x v="41"/>
    <x v="17"/>
    <n v="0.02"/>
    <n v="0"/>
    <n v="0.03"/>
    <x v="88"/>
    <n v="0.06"/>
  </r>
  <r>
    <s v="Valkyria: Azure Revolution"/>
    <n v="2019"/>
    <x v="5"/>
    <x v="6"/>
    <x v="23"/>
    <n v="0.03"/>
    <n v="7.0000000000000007E-2"/>
    <n v="0.02"/>
    <x v="88"/>
    <n v="0.06"/>
  </r>
  <r>
    <s v="Super Robot Wars V"/>
    <n v="2019"/>
    <x v="5"/>
    <x v="4"/>
    <x v="62"/>
    <n v="0"/>
    <n v="0.15"/>
    <n v="0"/>
    <x v="89"/>
    <n v="0.06"/>
  </r>
  <r>
    <s v="Blue Reflection: Maboroshi ni Mau - Shoujo no Ken"/>
    <n v="2019"/>
    <x v="5"/>
    <x v="28"/>
    <x v="65"/>
    <n v="0"/>
    <n v="0.06"/>
    <n v="0.02"/>
    <x v="23"/>
    <n v="0.06"/>
  </r>
  <r>
    <s v="Yonmegami Online: Cyber Dimension Neptune"/>
    <n v="2019"/>
    <x v="5"/>
    <x v="42"/>
    <x v="18"/>
    <n v="0"/>
    <n v="7.0000000000000007E-2"/>
    <n v="0.01"/>
    <x v="23"/>
    <n v="0.06"/>
  </r>
  <r>
    <s v="MotoGP 17"/>
    <n v="2019"/>
    <x v="6"/>
    <x v="30"/>
    <x v="23"/>
    <n v="7.0000000000000007E-2"/>
    <n v="0"/>
    <n v="0.02"/>
    <x v="23"/>
    <n v="5.5E-2"/>
  </r>
  <r>
    <s v="NASCAR Heat 2"/>
    <n v="2019"/>
    <x v="6"/>
    <x v="18"/>
    <x v="17"/>
    <n v="0"/>
    <n v="0"/>
    <n v="0.02"/>
    <x v="24"/>
    <n v="5.5E-2"/>
  </r>
  <r>
    <s v="Bulletstorm: Full Clip Edition"/>
    <n v="2019"/>
    <x v="7"/>
    <x v="15"/>
    <x v="21"/>
    <n v="0.06"/>
    <n v="0"/>
    <n v="0.02"/>
    <x v="24"/>
    <n v="0.22"/>
  </r>
  <r>
    <s v="Golf Club 2"/>
    <n v="2019"/>
    <x v="4"/>
    <x v="17"/>
    <x v="21"/>
    <n v="0.06"/>
    <n v="0"/>
    <n v="0.02"/>
    <x v="24"/>
    <n v="0.23"/>
  </r>
  <r>
    <s v="The Legend of Heroes: Trails of Cold Steel III"/>
    <n v="2019"/>
    <x v="5"/>
    <x v="43"/>
    <x v="62"/>
    <n v="0"/>
    <n v="0.13"/>
    <n v="0"/>
    <x v="24"/>
    <n v="0.06"/>
  </r>
  <r>
    <s v="Job Simulator"/>
    <n v="2019"/>
    <x v="8"/>
    <x v="1"/>
    <x v="61"/>
    <n v="0"/>
    <n v="0"/>
    <n v="0.02"/>
    <x v="90"/>
    <n v="0.04"/>
  </r>
  <r>
    <s v="Portal Knights"/>
    <n v="2019"/>
    <x v="5"/>
    <x v="18"/>
    <x v="24"/>
    <n v="0.05"/>
    <n v="0.03"/>
    <n v="0.01"/>
    <x v="90"/>
    <n v="0.06"/>
  </r>
  <r>
    <s v="Danganronpa 1o2 Reload"/>
    <n v="2019"/>
    <x v="2"/>
    <x v="36"/>
    <x v="20"/>
    <n v="0"/>
    <n v="0.02"/>
    <n v="0.02"/>
    <x v="90"/>
    <n v="0.05"/>
  </r>
  <r>
    <s v="America's Greatest Game Shows: Wheel of Fortune &amp; Jeopardy!"/>
    <n v="2019"/>
    <x v="11"/>
    <x v="3"/>
    <x v="61"/>
    <n v="0"/>
    <n v="0"/>
    <n v="0.02"/>
    <x v="90"/>
    <n v="0.05"/>
  </r>
  <r>
    <s v="Marvel's Guardians of the Galaxy: The Telltale Series"/>
    <n v="2019"/>
    <x v="2"/>
    <x v="26"/>
    <x v="18"/>
    <n v="0.04"/>
    <n v="0"/>
    <n v="0.02"/>
    <x v="90"/>
    <n v="0.05"/>
  </r>
  <r>
    <s v="Constructor HD"/>
    <n v="2019"/>
    <x v="10"/>
    <x v="44"/>
    <x v="16"/>
    <n v="0"/>
    <n v="0"/>
    <n v="0.02"/>
    <x v="25"/>
    <n v="0.02"/>
  </r>
  <r>
    <s v="Minecraft: Story Mode - Season Two"/>
    <n v="2019"/>
    <x v="2"/>
    <x v="45"/>
    <x v="16"/>
    <n v="0"/>
    <n v="0"/>
    <n v="0.02"/>
    <x v="25"/>
    <n v="0.05"/>
  </r>
  <r>
    <s v="The Invisible Hours"/>
    <n v="2019"/>
    <x v="2"/>
    <x v="46"/>
    <x v="16"/>
    <n v="0"/>
    <n v="0"/>
    <n v="0.02"/>
    <x v="25"/>
    <n v="0.05"/>
  </r>
  <r>
    <s v="Rime"/>
    <n v="2019"/>
    <x v="2"/>
    <x v="47"/>
    <x v="24"/>
    <n v="7.0000000000000007E-2"/>
    <n v="0"/>
    <n v="0.02"/>
    <x v="25"/>
    <n v="0.05"/>
  </r>
  <r>
    <s v="Pac-Man Championship Edition 2 + Arcade Game Series"/>
    <n v="2019"/>
    <x v="1"/>
    <x v="4"/>
    <x v="20"/>
    <n v="0"/>
    <n v="0"/>
    <n v="0.02"/>
    <x v="91"/>
    <n v="7.0000000000000007E-2"/>
  </r>
  <r>
    <s v="Stardew Valley"/>
    <n v="2019"/>
    <x v="8"/>
    <x v="18"/>
    <x v="23"/>
    <n v="0.04"/>
    <n v="0"/>
    <n v="0.02"/>
    <x v="91"/>
    <n v="0.04"/>
  </r>
  <r>
    <s v="Musou Stars"/>
    <n v="2019"/>
    <x v="1"/>
    <x v="28"/>
    <x v="22"/>
    <n v="0"/>
    <n v="0.06"/>
    <n v="0.01"/>
    <x v="91"/>
    <n v="7.0000000000000007E-2"/>
  </r>
  <r>
    <s v="Mega Man Legacy Collection 2"/>
    <n v="2019"/>
    <x v="1"/>
    <x v="2"/>
    <x v="18"/>
    <n v="0"/>
    <n v="0.02"/>
    <n v="0.01"/>
    <x v="91"/>
    <n v="7.0000000000000007E-2"/>
  </r>
  <r>
    <s v="Final Fantasy XIV Online Complete Edition"/>
    <n v="2019"/>
    <x v="14"/>
    <x v="8"/>
    <x v="65"/>
    <n v="0"/>
    <n v="0.02"/>
    <n v="0.02"/>
    <x v="91"/>
    <n v="0.09"/>
  </r>
  <r>
    <s v="Sudden Strike 4"/>
    <n v="2019"/>
    <x v="10"/>
    <x v="48"/>
    <x v="21"/>
    <n v="0.03"/>
    <n v="0.01"/>
    <n v="0.02"/>
    <x v="91"/>
    <n v="0.02"/>
  </r>
  <r>
    <s v="Accel World vs. Sword Art Online: Millennium Twilight"/>
    <n v="2019"/>
    <x v="1"/>
    <x v="4"/>
    <x v="62"/>
    <n v="0.03"/>
    <n v="0.06"/>
    <n v="0.01"/>
    <x v="91"/>
    <n v="7.0000000000000007E-2"/>
  </r>
  <r>
    <s v="Wolfenstein The Two Pack"/>
    <n v="2019"/>
    <x v="7"/>
    <x v="27"/>
    <x v="20"/>
    <n v="0"/>
    <n v="0"/>
    <n v="0.02"/>
    <x v="91"/>
    <n v="0.22"/>
  </r>
  <r>
    <s v="Guilty Gear Xrd REV 2"/>
    <n v="2019"/>
    <x v="3"/>
    <x v="38"/>
    <x v="23"/>
    <n v="0.01"/>
    <n v="0.03"/>
    <n v="0.01"/>
    <x v="91"/>
    <n v="0.10500000000000001"/>
  </r>
  <r>
    <s v="Nights of Azure 2"/>
    <n v="2019"/>
    <x v="1"/>
    <x v="28"/>
    <x v="23"/>
    <n v="0"/>
    <n v="0.04"/>
    <n v="0.01"/>
    <x v="92"/>
    <n v="7.0000000000000007E-2"/>
  </r>
  <r>
    <s v="Taiko no Tatsujin: Drum Session!"/>
    <n v="2019"/>
    <x v="13"/>
    <x v="4"/>
    <x v="62"/>
    <n v="0"/>
    <n v="0.09"/>
    <n v="0"/>
    <x v="92"/>
    <n v="0.08"/>
  </r>
  <r>
    <s v="Rugby League Live 4"/>
    <n v="2019"/>
    <x v="4"/>
    <x v="49"/>
    <x v="62"/>
    <n v="0.08"/>
    <n v="0"/>
    <n v="0.01"/>
    <x v="92"/>
    <n v="0.23"/>
  </r>
  <r>
    <s v="ATV Drift &amp; Tricks"/>
    <n v="2019"/>
    <x v="6"/>
    <x v="50"/>
    <x v="65"/>
    <n v="0"/>
    <n v="0"/>
    <n v="0.02"/>
    <x v="92"/>
    <n v="5.5E-2"/>
  </r>
  <r>
    <s v="The Sexy Brutale"/>
    <n v="2019"/>
    <x v="2"/>
    <x v="51"/>
    <x v="21"/>
    <n v="0.02"/>
    <n v="0"/>
    <n v="0.01"/>
    <x v="93"/>
    <n v="0.05"/>
  </r>
  <r>
    <s v="Rapala Fishing Pro Series"/>
    <n v="2019"/>
    <x v="8"/>
    <x v="52"/>
    <x v="18"/>
    <n v="0"/>
    <n v="0"/>
    <n v="0.02"/>
    <x v="93"/>
    <n v="0.04"/>
  </r>
  <r>
    <s v="God Wars: Future Past"/>
    <n v="2019"/>
    <x v="5"/>
    <x v="36"/>
    <x v="22"/>
    <n v="0.01"/>
    <n v="0.02"/>
    <n v="0.01"/>
    <x v="94"/>
    <n v="0.06"/>
  </r>
  <r>
    <s v="The Witch and the Hundred Knights 2"/>
    <n v="2019"/>
    <x v="5"/>
    <x v="53"/>
    <x v="22"/>
    <n v="0"/>
    <n v="0.03"/>
    <n v="0.01"/>
    <x v="94"/>
    <n v="0.06"/>
  </r>
  <r>
    <s v="Has-Been Heroes"/>
    <n v="2019"/>
    <x v="1"/>
    <x v="46"/>
    <x v="18"/>
    <n v="0"/>
    <n v="0"/>
    <n v="0.01"/>
    <x v="94"/>
    <n v="7.0000000000000007E-2"/>
  </r>
  <r>
    <s v="Fortune Street: Dragon Quest &amp; Final Fantasy 30th Anniversary"/>
    <n v="2019"/>
    <x v="11"/>
    <x v="8"/>
    <x v="62"/>
    <n v="0"/>
    <n v="7.0000000000000007E-2"/>
    <n v="0"/>
    <x v="94"/>
    <n v="0.05"/>
  </r>
  <r>
    <s v="Styx: Shards of Darknes"/>
    <n v="2019"/>
    <x v="1"/>
    <x v="9"/>
    <x v="18"/>
    <n v="0"/>
    <n v="0"/>
    <n v="0.01"/>
    <x v="94"/>
    <n v="7.0000000000000007E-2"/>
  </r>
  <r>
    <s v="The Walking Dead: A Telltale Series Collection"/>
    <n v="2019"/>
    <x v="2"/>
    <x v="26"/>
    <x v="18"/>
    <n v="0"/>
    <n v="0"/>
    <n v="0.01"/>
    <x v="94"/>
    <n v="0.05"/>
  </r>
  <r>
    <s v="The Silver Case"/>
    <n v="2019"/>
    <x v="15"/>
    <x v="36"/>
    <x v="21"/>
    <n v="0"/>
    <n v="0.01"/>
    <n v="0.01"/>
    <x v="94"/>
    <n v="0"/>
  </r>
  <r>
    <s v="Hunting Simulator"/>
    <n v="2019"/>
    <x v="7"/>
    <x v="54"/>
    <x v="18"/>
    <n v="0"/>
    <n v="0"/>
    <n v="0.01"/>
    <x v="94"/>
    <n v="0.22"/>
  </r>
  <r>
    <s v="WRC 7"/>
    <n v="2019"/>
    <x v="6"/>
    <x v="54"/>
    <x v="18"/>
    <n v="0"/>
    <n v="0"/>
    <n v="0.01"/>
    <x v="94"/>
    <n v="5.5E-2"/>
  </r>
  <r>
    <s v="Le Tour de France 2019"/>
    <n v="2019"/>
    <x v="8"/>
    <x v="9"/>
    <x v="62"/>
    <n v="0.06"/>
    <n v="0"/>
    <n v="0.01"/>
    <x v="94"/>
    <n v="0.04"/>
  </r>
  <r>
    <s v="City Shrouded in Shadow"/>
    <n v="2019"/>
    <x v="0"/>
    <x v="4"/>
    <x v="62"/>
    <n v="0"/>
    <n v="7.0000000000000007E-2"/>
    <n v="0"/>
    <x v="94"/>
    <n v="0.26"/>
  </r>
  <r>
    <s v="SG/ZH: School Girl/Zombie Hunter"/>
    <n v="2019"/>
    <x v="1"/>
    <x v="55"/>
    <x v="23"/>
    <n v="0"/>
    <n v="0.02"/>
    <n v="0.01"/>
    <x v="94"/>
    <n v="7.0000000000000007E-2"/>
  </r>
  <r>
    <s v="Batman: The Enemy Within"/>
    <n v="2019"/>
    <x v="2"/>
    <x v="45"/>
    <x v="21"/>
    <n v="0"/>
    <n v="0"/>
    <n v="0.01"/>
    <x v="94"/>
    <n v="0.05"/>
  </r>
  <r>
    <s v="Birthdays the Beginning"/>
    <n v="2019"/>
    <x v="11"/>
    <x v="36"/>
    <x v="21"/>
    <n v="0"/>
    <n v="0"/>
    <n v="0.01"/>
    <x v="26"/>
    <n v="0.05"/>
  </r>
  <r>
    <s v="Rugby 18"/>
    <n v="2019"/>
    <x v="4"/>
    <x v="30"/>
    <x v="21"/>
    <n v="0"/>
    <n v="0"/>
    <n v="0.01"/>
    <x v="26"/>
    <n v="0.23"/>
  </r>
  <r>
    <s v="The Binding of Isaac"/>
    <n v="2019"/>
    <x v="11"/>
    <x v="20"/>
    <x v="21"/>
    <n v="0"/>
    <n v="0"/>
    <n v="0.01"/>
    <x v="26"/>
    <n v="0.05"/>
  </r>
  <r>
    <s v="Atelier Liddy and Soeur: Alchemists of the Mysterious Painting"/>
    <n v="2019"/>
    <x v="5"/>
    <x v="28"/>
    <x v="22"/>
    <n v="0"/>
    <n v="0.03"/>
    <n v="0.01"/>
    <x v="26"/>
    <n v="0.06"/>
  </r>
  <r>
    <s v="MX vs ATV Supercross Encore 2019 Track Edition"/>
    <n v="2019"/>
    <x v="6"/>
    <x v="12"/>
    <x v="21"/>
    <n v="0"/>
    <n v="0"/>
    <n v="0.01"/>
    <x v="26"/>
    <n v="5.5E-2"/>
  </r>
  <r>
    <s v="Deformers"/>
    <n v="2019"/>
    <x v="1"/>
    <x v="56"/>
    <x v="21"/>
    <n v="0"/>
    <n v="0"/>
    <n v="0.01"/>
    <x v="26"/>
    <n v="7.0000000000000007E-2"/>
  </r>
  <r>
    <s v="Dragon Quest X: All in One Package"/>
    <n v="2019"/>
    <x v="5"/>
    <x v="8"/>
    <x v="62"/>
    <n v="0"/>
    <n v="0.06"/>
    <n v="0"/>
    <x v="26"/>
    <n v="0.06"/>
  </r>
  <r>
    <s v="Yomawari: Midnight Shadows"/>
    <n v="2019"/>
    <x v="1"/>
    <x v="36"/>
    <x v="24"/>
    <n v="0"/>
    <n v="0.04"/>
    <n v="0"/>
    <x v="26"/>
    <n v="7.0000000000000007E-2"/>
  </r>
  <r>
    <s v="Outcast: Second Contact"/>
    <n v="2019"/>
    <x v="2"/>
    <x v="17"/>
    <x v="21"/>
    <n v="0"/>
    <n v="0"/>
    <n v="0.01"/>
    <x v="26"/>
    <n v="0.05"/>
  </r>
  <r>
    <s v="Sine Mora"/>
    <n v="2019"/>
    <x v="1"/>
    <x v="12"/>
    <x v="22"/>
    <n v="0.01"/>
    <n v="0"/>
    <n v="0.01"/>
    <x v="26"/>
    <n v="7.0000000000000007E-2"/>
  </r>
  <r>
    <s v="Aven Colony"/>
    <n v="2019"/>
    <x v="10"/>
    <x v="35"/>
    <x v="23"/>
    <n v="0.01"/>
    <n v="0"/>
    <n v="0.01"/>
    <x v="26"/>
    <n v="0.02"/>
  </r>
  <r>
    <s v="Battle Chasers: Nightwar"/>
    <n v="2019"/>
    <x v="5"/>
    <x v="12"/>
    <x v="22"/>
    <n v="0.02"/>
    <n v="0"/>
    <n v="0.01"/>
    <x v="26"/>
    <n v="0.06"/>
  </r>
  <r>
    <s v="Black Mirror"/>
    <n v="2019"/>
    <x v="2"/>
    <x v="12"/>
    <x v="23"/>
    <n v="0"/>
    <n v="0"/>
    <n v="0.01"/>
    <x v="27"/>
    <n v="0.05"/>
  </r>
  <r>
    <s v="Touhou Genso Wanderer"/>
    <n v="2019"/>
    <x v="1"/>
    <x v="36"/>
    <x v="23"/>
    <n v="0"/>
    <n v="0"/>
    <n v="0.01"/>
    <x v="27"/>
    <n v="7.0000000000000007E-2"/>
  </r>
  <r>
    <s v="Starblood Arena VR"/>
    <n v="2019"/>
    <x v="7"/>
    <x v="1"/>
    <x v="23"/>
    <n v="0"/>
    <n v="0"/>
    <n v="0.01"/>
    <x v="27"/>
    <n v="0.22"/>
  </r>
  <r>
    <s v="Bubsy: The Woolies Strike Back"/>
    <n v="2019"/>
    <x v="9"/>
    <x v="57"/>
    <x v="23"/>
    <n v="0"/>
    <n v="0"/>
    <n v="0.01"/>
    <x v="27"/>
    <n v="0.09"/>
  </r>
  <r>
    <s v="Phantasy Star Online 2 Episode 4: Deluxe Package"/>
    <n v="2019"/>
    <x v="5"/>
    <x v="10"/>
    <x v="62"/>
    <n v="0"/>
    <n v="0.05"/>
    <n v="0"/>
    <x v="27"/>
    <n v="0.06"/>
  </r>
  <r>
    <s v="Demon Gaze 2"/>
    <n v="2019"/>
    <x v="5"/>
    <x v="36"/>
    <x v="23"/>
    <n v="0"/>
    <n v="0"/>
    <n v="0.01"/>
    <x v="27"/>
    <n v="0.06"/>
  </r>
  <r>
    <s v="Real Farm"/>
    <n v="2019"/>
    <x v="8"/>
    <x v="58"/>
    <x v="23"/>
    <n v="0"/>
    <n v="0"/>
    <n v="0.01"/>
    <x v="27"/>
    <n v="0.04"/>
  </r>
  <r>
    <s v="Syberia III"/>
    <n v="2019"/>
    <x v="2"/>
    <x v="59"/>
    <x v="23"/>
    <n v="0"/>
    <n v="0"/>
    <n v="0.01"/>
    <x v="27"/>
    <n v="0.05"/>
  </r>
  <r>
    <s v="Ben 10 (2019)"/>
    <n v="2019"/>
    <x v="1"/>
    <x v="60"/>
    <x v="23"/>
    <n v="0"/>
    <n v="0"/>
    <n v="0.01"/>
    <x v="27"/>
    <n v="7.0000000000000007E-2"/>
  </r>
  <r>
    <s v="Dead Alliance"/>
    <n v="2019"/>
    <x v="7"/>
    <x v="17"/>
    <x v="23"/>
    <n v="0"/>
    <n v="0"/>
    <n v="0.01"/>
    <x v="28"/>
    <n v="0.22"/>
  </r>
  <r>
    <s v="Deer Hunter Reloaded"/>
    <n v="2019"/>
    <x v="7"/>
    <x v="17"/>
    <x v="23"/>
    <n v="0"/>
    <n v="0"/>
    <n v="0.01"/>
    <x v="28"/>
    <n v="0.22"/>
  </r>
  <r>
    <s v="That's You"/>
    <n v="2019"/>
    <x v="12"/>
    <x v="1"/>
    <x v="23"/>
    <n v="0"/>
    <n v="0"/>
    <n v="0.01"/>
    <x v="28"/>
    <n v="4.4999999999999998E-2"/>
  </r>
  <r>
    <s v="Raid: World War II"/>
    <n v="2019"/>
    <x v="7"/>
    <x v="18"/>
    <x v="23"/>
    <n v="0"/>
    <n v="0"/>
    <n v="0.01"/>
    <x v="28"/>
    <n v="0.22"/>
  </r>
  <r>
    <s v="Zero Escape The Nonary Games"/>
    <n v="2019"/>
    <x v="2"/>
    <x v="55"/>
    <x v="22"/>
    <n v="0"/>
    <n v="0.01"/>
    <n v="0.01"/>
    <x v="28"/>
    <n v="0.05"/>
  </r>
  <r>
    <s v="Vikings: Wolves of Midgard"/>
    <n v="2019"/>
    <x v="1"/>
    <x v="48"/>
    <x v="22"/>
    <n v="0.01"/>
    <n v="0"/>
    <n v="0.01"/>
    <x v="28"/>
    <n v="7.0000000000000007E-2"/>
  </r>
  <r>
    <s v="INSIDE / LIMBO Double Pack"/>
    <n v="2019"/>
    <x v="9"/>
    <x v="18"/>
    <x v="23"/>
    <n v="0"/>
    <n v="0"/>
    <n v="0.01"/>
    <x v="28"/>
    <n v="0.09"/>
  </r>
  <r>
    <s v="Megadimension Neptunia VIIR"/>
    <n v="2019"/>
    <x v="5"/>
    <x v="61"/>
    <x v="66"/>
    <n v="0"/>
    <n v="0.03"/>
    <n v="0"/>
    <x v="28"/>
    <n v="0.06"/>
  </r>
  <r>
    <s v="Axiom Verge"/>
    <n v="2019"/>
    <x v="1"/>
    <x v="51"/>
    <x v="22"/>
    <n v="0"/>
    <n v="0"/>
    <n v="0.01"/>
    <x v="28"/>
    <n v="7.0000000000000007E-2"/>
  </r>
  <r>
    <s v="Unbox: Newbie's Adventure"/>
    <n v="2019"/>
    <x v="1"/>
    <x v="21"/>
    <x v="22"/>
    <n v="0"/>
    <n v="0"/>
    <n v="0.01"/>
    <x v="28"/>
    <n v="7.0000000000000007E-2"/>
  </r>
  <r>
    <s v="Under Night In-Birth Exe:Latest"/>
    <n v="2019"/>
    <x v="3"/>
    <x v="62"/>
    <x v="66"/>
    <n v="0"/>
    <n v="0.03"/>
    <n v="0"/>
    <x v="28"/>
    <n v="0.10500000000000001"/>
  </r>
  <r>
    <s v="Yonder: The Cloud Catcher Chronicles"/>
    <n v="2019"/>
    <x v="1"/>
    <x v="63"/>
    <x v="22"/>
    <n v="0"/>
    <n v="0"/>
    <n v="0.01"/>
    <x v="28"/>
    <n v="7.0000000000000007E-2"/>
  </r>
  <r>
    <s v="Dungeons 3"/>
    <n v="2019"/>
    <x v="10"/>
    <x v="48"/>
    <x v="22"/>
    <n v="0"/>
    <n v="0"/>
    <n v="0.01"/>
    <x v="28"/>
    <n v="0.02"/>
  </r>
  <r>
    <s v="Danganronpa Another Episode: Ultra Despair Girls"/>
    <n v="2019"/>
    <x v="7"/>
    <x v="36"/>
    <x v="22"/>
    <n v="0"/>
    <n v="0.01"/>
    <n v="0.01"/>
    <x v="28"/>
    <n v="0.22"/>
  </r>
  <r>
    <s v="ABZU"/>
    <n v="2019"/>
    <x v="2"/>
    <x v="18"/>
    <x v="22"/>
    <n v="0"/>
    <n v="0"/>
    <n v="0.01"/>
    <x v="28"/>
    <n v="0.05"/>
  </r>
  <r>
    <s v="Shadow Tactics: Blades of the Shogun"/>
    <n v="2019"/>
    <x v="10"/>
    <x v="48"/>
    <x v="24"/>
    <n v="0.01"/>
    <n v="0"/>
    <n v="0.01"/>
    <x v="28"/>
    <n v="0.02"/>
  </r>
  <r>
    <s v="R.B.I. Baseball 2019"/>
    <n v="2019"/>
    <x v="4"/>
    <x v="64"/>
    <x v="22"/>
    <n v="0"/>
    <n v="0"/>
    <n v="0.01"/>
    <x v="28"/>
    <n v="0.23"/>
  </r>
  <r>
    <s v="VR Karts"/>
    <n v="2019"/>
    <x v="6"/>
    <x v="65"/>
    <x v="22"/>
    <n v="0"/>
    <n v="0"/>
    <n v="0.01"/>
    <x v="28"/>
    <n v="5.5E-2"/>
  </r>
  <r>
    <s v="Raiden V"/>
    <n v="2019"/>
    <x v="1"/>
    <x v="66"/>
    <x v="24"/>
    <n v="0"/>
    <n v="0"/>
    <n v="0.01"/>
    <x v="95"/>
    <n v="7.0000000000000007E-2"/>
  </r>
  <r>
    <s v="Coven and Labyrinth of Refrain"/>
    <n v="2019"/>
    <x v="1"/>
    <x v="53"/>
    <x v="66"/>
    <n v="0"/>
    <n v="0.01"/>
    <n v="0"/>
    <x v="95"/>
    <n v="7.0000000000000007E-2"/>
  </r>
  <r>
    <s v="Troll and I"/>
    <n v="2019"/>
    <x v="1"/>
    <x v="17"/>
    <x v="24"/>
    <n v="0"/>
    <n v="0"/>
    <n v="0.01"/>
    <x v="95"/>
    <n v="7.0000000000000007E-2"/>
  </r>
  <r>
    <s v="The Pillars of the Earth"/>
    <n v="2019"/>
    <x v="2"/>
    <x v="48"/>
    <x v="24"/>
    <n v="0"/>
    <n v="0"/>
    <n v="0.01"/>
    <x v="95"/>
    <n v="0.05"/>
  </r>
  <r>
    <s v="The Lost Child"/>
    <n v="2019"/>
    <x v="1"/>
    <x v="67"/>
    <x v="66"/>
    <n v="0"/>
    <n v="0.01"/>
    <n v="0"/>
    <x v="95"/>
    <n v="7.0000000000000007E-2"/>
  </r>
  <r>
    <s v="Romance of the Three Kingdoms 13 with Power-Up Kit"/>
    <n v="2019"/>
    <x v="11"/>
    <x v="28"/>
    <x v="62"/>
    <n v="0"/>
    <n v="0.03"/>
    <n v="0"/>
    <x v="95"/>
    <n v="0.05"/>
  </r>
  <r>
    <s v="Road Rage"/>
    <n v="2019"/>
    <x v="6"/>
    <x v="17"/>
    <x v="24"/>
    <n v="0"/>
    <n v="0"/>
    <n v="0.01"/>
    <x v="95"/>
    <n v="5.5E-2"/>
  </r>
  <r>
    <s v="Winning Post 8 2019"/>
    <n v="2019"/>
    <x v="11"/>
    <x v="28"/>
    <x v="62"/>
    <n v="0"/>
    <n v="0.03"/>
    <n v="0"/>
    <x v="95"/>
    <n v="0.05"/>
  </r>
  <r>
    <s v="Blackguards 2"/>
    <n v="2019"/>
    <x v="10"/>
    <x v="48"/>
    <x v="24"/>
    <n v="0"/>
    <n v="0"/>
    <n v="0.01"/>
    <x v="95"/>
    <n v="0.02"/>
  </r>
  <r>
    <s v="Baja: Edge of Control HD"/>
    <n v="2019"/>
    <x v="6"/>
    <x v="12"/>
    <x v="24"/>
    <n v="0"/>
    <n v="0"/>
    <n v="0.01"/>
    <x v="95"/>
    <n v="5.5E-2"/>
  </r>
  <r>
    <s v="The Town of Light"/>
    <n v="2019"/>
    <x v="2"/>
    <x v="23"/>
    <x v="24"/>
    <n v="0"/>
    <n v="0"/>
    <n v="0.01"/>
    <x v="95"/>
    <n v="0.05"/>
  </r>
  <r>
    <s v="Naruto Shippuden Ultimate Ninja Storm 4: Road to Boruto"/>
    <n v="2019"/>
    <x v="3"/>
    <x v="4"/>
    <x v="62"/>
    <n v="0"/>
    <n v="0.03"/>
    <n v="0"/>
    <x v="95"/>
    <n v="0.10500000000000001"/>
  </r>
  <r>
    <s v="Ao no Kanata no Four Rhythm"/>
    <n v="2019"/>
    <x v="15"/>
    <x v="68"/>
    <x v="62"/>
    <n v="0"/>
    <n v="0.03"/>
    <n v="0"/>
    <x v="95"/>
    <n v="0"/>
  </r>
  <r>
    <s v="Zero Escape: Zero Time Dilemma"/>
    <n v="2019"/>
    <x v="2"/>
    <x v="55"/>
    <x v="24"/>
    <n v="0"/>
    <n v="0"/>
    <n v="0"/>
    <x v="95"/>
    <n v="0.05"/>
  </r>
  <r>
    <s v="AereA"/>
    <n v="2019"/>
    <x v="5"/>
    <x v="58"/>
    <x v="24"/>
    <n v="0"/>
    <n v="0"/>
    <n v="0"/>
    <x v="95"/>
    <n v="0.06"/>
  </r>
  <r>
    <s v="ClaDun Sengoku"/>
    <n v="2019"/>
    <x v="1"/>
    <x v="36"/>
    <x v="24"/>
    <n v="0"/>
    <n v="0"/>
    <n v="0"/>
    <x v="95"/>
    <n v="7.0000000000000007E-2"/>
  </r>
  <r>
    <s v="The Girl and the Robot"/>
    <n v="2019"/>
    <x v="11"/>
    <x v="58"/>
    <x v="24"/>
    <n v="0"/>
    <n v="0"/>
    <n v="0"/>
    <x v="95"/>
    <n v="0.05"/>
  </r>
  <r>
    <s v="Touhou Kobuto V: Burst Battle"/>
    <n v="2019"/>
    <x v="7"/>
    <x v="36"/>
    <x v="24"/>
    <n v="0"/>
    <n v="0"/>
    <n v="0"/>
    <x v="95"/>
    <n v="0.22"/>
  </r>
  <r>
    <s v="Omega Labyrinth Z"/>
    <n v="2019"/>
    <x v="5"/>
    <x v="69"/>
    <x v="62"/>
    <n v="0"/>
    <n v="0.02"/>
    <n v="0"/>
    <x v="29"/>
    <n v="0.06"/>
  </r>
  <r>
    <s v="Lost Sphear"/>
    <n v="2019"/>
    <x v="5"/>
    <x v="8"/>
    <x v="62"/>
    <n v="0"/>
    <n v="0.02"/>
    <n v="0"/>
    <x v="29"/>
    <n v="0.06"/>
  </r>
  <r>
    <s v="Superbeat: Xonic"/>
    <n v="2019"/>
    <x v="13"/>
    <x v="70"/>
    <x v="24"/>
    <n v="0"/>
    <n v="0"/>
    <n v="0"/>
    <x v="29"/>
    <n v="0.08"/>
  </r>
  <r>
    <s v="Redout"/>
    <n v="2019"/>
    <x v="6"/>
    <x v="18"/>
    <x v="24"/>
    <n v="0"/>
    <n v="0"/>
    <n v="0"/>
    <x v="29"/>
    <n v="5.5E-2"/>
  </r>
  <r>
    <s v="PaRappa the Rapper Remastered"/>
    <n v="2019"/>
    <x v="13"/>
    <x v="1"/>
    <x v="62"/>
    <n v="0"/>
    <n v="0.02"/>
    <n v="0"/>
    <x v="29"/>
    <n v="0.08"/>
  </r>
  <r>
    <s v="Tricky Towers"/>
    <n v="2019"/>
    <x v="16"/>
    <x v="58"/>
    <x v="24"/>
    <n v="0"/>
    <n v="0"/>
    <n v="0"/>
    <x v="29"/>
    <n v="2.5000000000000001E-2"/>
  </r>
  <r>
    <s v="No Heroes Allowed! VR"/>
    <n v="2019"/>
    <x v="10"/>
    <x v="1"/>
    <x v="62"/>
    <n v="0"/>
    <n v="0.02"/>
    <n v="0"/>
    <x v="29"/>
    <n v="0.02"/>
  </r>
  <r>
    <s v="ArmaGallant: Decks of Destiny"/>
    <n v="2019"/>
    <x v="10"/>
    <x v="17"/>
    <x v="24"/>
    <n v="0"/>
    <n v="0"/>
    <n v="0"/>
    <x v="29"/>
    <n v="0.02"/>
  </r>
  <r>
    <s v="Patapon Remastered"/>
    <n v="2019"/>
    <x v="13"/>
    <x v="1"/>
    <x v="62"/>
    <n v="0"/>
    <n v="0.02"/>
    <n v="0"/>
    <x v="29"/>
    <n v="0.08"/>
  </r>
  <r>
    <s v="The Inner World: The Last Wind Monk"/>
    <n v="2019"/>
    <x v="16"/>
    <x v="48"/>
    <x v="24"/>
    <n v="0"/>
    <n v="0"/>
    <n v="0"/>
    <x v="29"/>
    <n v="2.5000000000000001E-2"/>
  </r>
  <r>
    <s v="Konoyo no Hate de Koi o Utau Shoujo: Yu-No"/>
    <n v="2019"/>
    <x v="15"/>
    <x v="71"/>
    <x v="62"/>
    <n v="0"/>
    <n v="0.02"/>
    <n v="0"/>
    <x v="29"/>
    <n v="0"/>
  </r>
  <r>
    <s v="Genkai Tokki: Castle Panzers"/>
    <n v="2019"/>
    <x v="5"/>
    <x v="61"/>
    <x v="62"/>
    <n v="0"/>
    <n v="0.02"/>
    <n v="0"/>
    <x v="29"/>
    <n v="0.06"/>
  </r>
  <r>
    <s v="This Is The Police"/>
    <n v="2019"/>
    <x v="8"/>
    <x v="12"/>
    <x v="66"/>
    <n v="0"/>
    <n v="0"/>
    <n v="0"/>
    <x v="29"/>
    <n v="0.04"/>
  </r>
  <r>
    <s v="FlatOut 4: Total Insanity"/>
    <n v="2019"/>
    <x v="6"/>
    <x v="54"/>
    <x v="66"/>
    <n v="0"/>
    <n v="0"/>
    <n v="0"/>
    <x v="29"/>
    <n v="5.5E-2"/>
  </r>
  <r>
    <s v="Rogue Trooper: Redux"/>
    <n v="2019"/>
    <x v="7"/>
    <x v="72"/>
    <x v="66"/>
    <n v="0"/>
    <n v="0"/>
    <n v="0"/>
    <x v="29"/>
    <n v="0.22"/>
  </r>
  <r>
    <s v="Pharaonic"/>
    <n v="2019"/>
    <x v="1"/>
    <x v="58"/>
    <x v="66"/>
    <n v="0"/>
    <n v="0"/>
    <n v="0"/>
    <x v="29"/>
    <n v="7.0000000000000007E-2"/>
  </r>
  <r>
    <s v="White Day"/>
    <n v="2019"/>
    <x v="1"/>
    <x v="38"/>
    <x v="62"/>
    <n v="0.01"/>
    <n v="0.01"/>
    <n v="0"/>
    <x v="29"/>
    <n v="7.0000000000000007E-2"/>
  </r>
  <r>
    <s v="Torment: Tides of Numenera"/>
    <n v="2019"/>
    <x v="5"/>
    <x v="19"/>
    <x v="66"/>
    <n v="0"/>
    <n v="0"/>
    <n v="0"/>
    <x v="96"/>
    <n v="0.06"/>
  </r>
  <r>
    <s v="Let It Die"/>
    <n v="2019"/>
    <x v="1"/>
    <x v="73"/>
    <x v="62"/>
    <n v="0.01"/>
    <n v="0.01"/>
    <n v="0"/>
    <x v="96"/>
    <n v="7.0000000000000007E-2"/>
  </r>
  <r>
    <s v="Summer Lesson: Miyamoto Hikari Collection"/>
    <n v="2019"/>
    <x v="2"/>
    <x v="4"/>
    <x v="62"/>
    <n v="0"/>
    <n v="0.01"/>
    <n v="0"/>
    <x v="96"/>
    <n v="0.05"/>
  </r>
  <r>
    <s v="New Game! The Challenge Stage!"/>
    <n v="2019"/>
    <x v="2"/>
    <x v="71"/>
    <x v="62"/>
    <n v="0"/>
    <n v="0.01"/>
    <n v="0"/>
    <x v="96"/>
    <n v="0.05"/>
  </r>
  <r>
    <s v="Hakoniwa Company Works"/>
    <n v="2019"/>
    <x v="10"/>
    <x v="53"/>
    <x v="62"/>
    <n v="0"/>
    <n v="0.01"/>
    <n v="0"/>
    <x v="96"/>
    <n v="0.02"/>
  </r>
  <r>
    <s v="DJ Max Respect"/>
    <n v="2019"/>
    <x v="11"/>
    <x v="62"/>
    <x v="62"/>
    <n v="0"/>
    <n v="0.01"/>
    <n v="0"/>
    <x v="96"/>
    <n v="0.05"/>
  </r>
  <r>
    <s v="Dragon's Dogma Online: Season 3"/>
    <n v="2019"/>
    <x v="5"/>
    <x v="2"/>
    <x v="62"/>
    <n v="0"/>
    <n v="0.01"/>
    <n v="0"/>
    <x v="96"/>
    <n v="0.06"/>
  </r>
  <r>
    <s v="Occultic;Nine"/>
    <n v="2019"/>
    <x v="2"/>
    <x v="71"/>
    <x v="62"/>
    <n v="0"/>
    <n v="0.01"/>
    <n v="0"/>
    <x v="96"/>
    <n v="0.05"/>
  </r>
  <r>
    <s v="Kono Subarashii Sekai ni Shukufuku o! Kono Yokubukai Game ni Shinpan o!"/>
    <n v="2019"/>
    <x v="2"/>
    <x v="71"/>
    <x v="62"/>
    <n v="0"/>
    <n v="0.01"/>
    <n v="0"/>
    <x v="96"/>
    <n v="0.05"/>
  </r>
  <r>
    <s v="Yahari Game Demo Ore no Seishun Love-Kome wa Machigatteiru. &amp; Zoku: Oatome Set"/>
    <n v="2019"/>
    <x v="2"/>
    <x v="71"/>
    <x v="62"/>
    <n v="0"/>
    <n v="0.01"/>
    <n v="0"/>
    <x v="96"/>
    <n v="0.05"/>
  </r>
  <r>
    <s v="Re:Zero - Kara Hajimeru Isekai Seikatsu - Death or Kiss"/>
    <n v="2019"/>
    <x v="2"/>
    <x v="71"/>
    <x v="62"/>
    <n v="0"/>
    <n v="0.01"/>
    <n v="0"/>
    <x v="96"/>
    <n v="0.05"/>
  </r>
  <r>
    <s v="ATV Renegades"/>
    <n v="2019"/>
    <x v="6"/>
    <x v="74"/>
    <x v="66"/>
    <n v="0"/>
    <n v="0"/>
    <n v="0"/>
    <x v="96"/>
    <n v="5.5E-2"/>
  </r>
  <r>
    <s v="Chaos;Child: Love Chu Chu!!"/>
    <n v="2019"/>
    <x v="15"/>
    <x v="71"/>
    <x v="62"/>
    <n v="0"/>
    <n v="0.01"/>
    <n v="0"/>
    <x v="96"/>
    <n v="0"/>
  </r>
  <r>
    <s v="LocoRoco Remastered"/>
    <n v="2019"/>
    <x v="9"/>
    <x v="1"/>
    <x v="62"/>
    <n v="0"/>
    <n v="0.01"/>
    <n v="0"/>
    <x v="96"/>
    <n v="0.09"/>
  </r>
  <r>
    <s v="Lock's Quest"/>
    <n v="2019"/>
    <x v="10"/>
    <x v="12"/>
    <x v="66"/>
    <n v="0"/>
    <n v="0"/>
    <n v="0"/>
    <x v="96"/>
    <n v="0.02"/>
  </r>
  <r>
    <s v="Akiba's Trip 2+A"/>
    <n v="2019"/>
    <x v="2"/>
    <x v="75"/>
    <x v="62"/>
    <n v="0"/>
    <n v="0.01"/>
    <n v="0"/>
    <x v="96"/>
    <n v="0.05"/>
  </r>
  <r>
    <s v="Date-A-Live Twin Edition: Rio Reincarnation"/>
    <n v="2019"/>
    <x v="2"/>
    <x v="61"/>
    <x v="62"/>
    <n v="0"/>
    <n v="0.01"/>
    <n v="0"/>
    <x v="96"/>
    <n v="0.05"/>
  </r>
  <r>
    <s v="Valhalla Hills"/>
    <n v="2019"/>
    <x v="10"/>
    <x v="48"/>
    <x v="66"/>
    <n v="0"/>
    <n v="0"/>
    <n v="0"/>
    <x v="96"/>
    <n v="0.02"/>
  </r>
  <r>
    <s v="One Piece: Unlimited World Red"/>
    <n v="2019"/>
    <x v="1"/>
    <x v="4"/>
    <x v="62"/>
    <n v="0"/>
    <n v="0.01"/>
    <n v="0"/>
    <x v="96"/>
    <n v="7.0000000000000007E-2"/>
  </r>
  <r>
    <s v="Hyper Light Drifter"/>
    <n v="2019"/>
    <x v="5"/>
    <x v="76"/>
    <x v="62"/>
    <n v="0"/>
    <n v="0.01"/>
    <n v="0"/>
    <x v="96"/>
    <n v="0.06"/>
  </r>
  <r>
    <s v="Darius Burst: Chronicle Saviours"/>
    <n v="2019"/>
    <x v="1"/>
    <x v="67"/>
    <x v="62"/>
    <n v="0"/>
    <n v="0.01"/>
    <n v="0"/>
    <x v="96"/>
    <n v="7.0000000000000007E-2"/>
  </r>
  <r>
    <s v="FIFA 17"/>
    <n v="2018"/>
    <x v="4"/>
    <x v="7"/>
    <x v="67"/>
    <n v="7.95"/>
    <n v="0.12"/>
    <n v="1.61"/>
    <x v="97"/>
    <n v="0.23"/>
  </r>
  <r>
    <s v="Uncharted (PS4)"/>
    <n v="2018"/>
    <x v="1"/>
    <x v="1"/>
    <x v="68"/>
    <n v="3.93"/>
    <n v="0.21"/>
    <n v="1.7"/>
    <x v="98"/>
    <n v="7.0000000000000007E-2"/>
  </r>
  <r>
    <s v="Call of Duty: Infinite Warfare"/>
    <n v="2018"/>
    <x v="7"/>
    <x v="24"/>
    <x v="69"/>
    <n v="3.83"/>
    <n v="0.19"/>
    <n v="1.36"/>
    <x v="99"/>
    <n v="0.22"/>
  </r>
  <r>
    <s v="Battlefield 1"/>
    <n v="2018"/>
    <x v="7"/>
    <x v="7"/>
    <x v="27"/>
    <n v="3.65"/>
    <n v="0.28999999999999998"/>
    <n v="1.1200000000000001"/>
    <x v="100"/>
    <n v="0.22"/>
  </r>
  <r>
    <s v="Final Fantasy XV"/>
    <n v="2018"/>
    <x v="5"/>
    <x v="8"/>
    <x v="70"/>
    <n v="1.53"/>
    <n v="1.05"/>
    <n v="0.68"/>
    <x v="101"/>
    <n v="0.06"/>
  </r>
  <r>
    <s v="Overwatch"/>
    <n v="2018"/>
    <x v="7"/>
    <x v="77"/>
    <x v="71"/>
    <n v="1.8"/>
    <n v="0.17"/>
    <n v="0.73"/>
    <x v="102"/>
    <n v="0.22"/>
  </r>
  <r>
    <s v="Tom Clancy's The Division"/>
    <n v="2018"/>
    <x v="7"/>
    <x v="3"/>
    <x v="72"/>
    <n v="2.04"/>
    <n v="0.16"/>
    <n v="0.69"/>
    <x v="103"/>
    <n v="0.22"/>
  </r>
  <r>
    <s v="NBA 2K17"/>
    <n v="2018"/>
    <x v="4"/>
    <x v="25"/>
    <x v="73"/>
    <n v="0.59"/>
    <n v="0.03"/>
    <n v="0.63"/>
    <x v="104"/>
    <n v="0.23"/>
  </r>
  <r>
    <s v="The Elder Scrolls V: Skyrim"/>
    <n v="2018"/>
    <x v="5"/>
    <x v="27"/>
    <x v="74"/>
    <n v="1.5"/>
    <n v="0.08"/>
    <n v="0.54"/>
    <x v="105"/>
    <n v="0.06"/>
  </r>
  <r>
    <s v="Watch Dogs 2"/>
    <n v="2018"/>
    <x v="1"/>
    <x v="3"/>
    <x v="75"/>
    <n v="1.74"/>
    <n v="0.12"/>
    <n v="0.52"/>
    <x v="105"/>
    <n v="7.0000000000000007E-2"/>
  </r>
  <r>
    <s v="Madden NFL 17"/>
    <n v="2018"/>
    <x v="4"/>
    <x v="5"/>
    <x v="76"/>
    <n v="0.37"/>
    <n v="0"/>
    <n v="0.6"/>
    <x v="106"/>
    <n v="0.23"/>
  </r>
  <r>
    <s v="Doom (2018)"/>
    <n v="2018"/>
    <x v="7"/>
    <x v="27"/>
    <x v="77"/>
    <n v="1.48"/>
    <n v="0.04"/>
    <n v="0.46"/>
    <x v="107"/>
    <n v="0.22"/>
  </r>
  <r>
    <s v="Mafia III"/>
    <n v="2018"/>
    <x v="0"/>
    <x v="78"/>
    <x v="78"/>
    <n v="1.67"/>
    <n v="0.04"/>
    <n v="0.44"/>
    <x v="108"/>
    <n v="0.26"/>
  </r>
  <r>
    <s v="Far Cry: Primal"/>
    <n v="2018"/>
    <x v="0"/>
    <x v="3"/>
    <x v="32"/>
    <n v="1.61"/>
    <n v="7.0000000000000007E-2"/>
    <n v="0.41"/>
    <x v="109"/>
    <n v="0.26"/>
  </r>
  <r>
    <s v="Dark Souls III"/>
    <n v="2018"/>
    <x v="5"/>
    <x v="4"/>
    <x v="79"/>
    <n v="0.63"/>
    <n v="0.44"/>
    <n v="0.34"/>
    <x v="110"/>
    <n v="0.06"/>
  </r>
  <r>
    <s v="Ratchet &amp; Clank (2018)"/>
    <n v="2018"/>
    <x v="9"/>
    <x v="1"/>
    <x v="80"/>
    <n v="0.97"/>
    <n v="0.06"/>
    <n v="0.39"/>
    <x v="111"/>
    <n v="0.09"/>
  </r>
  <r>
    <s v="No Man's Sky"/>
    <n v="2018"/>
    <x v="0"/>
    <x v="79"/>
    <x v="81"/>
    <n v="0.97"/>
    <n v="0.04"/>
    <n v="0.37"/>
    <x v="112"/>
    <n v="0.26"/>
  </r>
  <r>
    <s v="PlayStation VR Worlds"/>
    <n v="2018"/>
    <x v="11"/>
    <x v="1"/>
    <x v="58"/>
    <n v="1.4"/>
    <n v="0.09"/>
    <n v="0.32"/>
    <x v="113"/>
    <n v="0.05"/>
  </r>
  <r>
    <s v="Rise of the Tomb Raider"/>
    <n v="2018"/>
    <x v="2"/>
    <x v="8"/>
    <x v="6"/>
    <n v="1.08"/>
    <n v="0.05"/>
    <n v="0.32"/>
    <x v="114"/>
    <n v="0.05"/>
  </r>
  <r>
    <s v="Rocket League"/>
    <n v="2018"/>
    <x v="4"/>
    <x v="18"/>
    <x v="50"/>
    <n v="1.34"/>
    <n v="0"/>
    <n v="0.31"/>
    <x v="115"/>
    <n v="0.23"/>
  </r>
  <r>
    <s v="Dishonored 2"/>
    <n v="2018"/>
    <x v="1"/>
    <x v="27"/>
    <x v="38"/>
    <n v="1.02"/>
    <n v="0.01"/>
    <n v="0.31"/>
    <x v="116"/>
    <n v="7.0000000000000007E-2"/>
  </r>
  <r>
    <s v="Titanfall 2"/>
    <n v="2018"/>
    <x v="7"/>
    <x v="7"/>
    <x v="41"/>
    <n v="0.62"/>
    <n v="0.06"/>
    <n v="0.28000000000000003"/>
    <x v="46"/>
    <n v="0.22"/>
  </r>
  <r>
    <s v="Persona 5"/>
    <n v="2018"/>
    <x v="5"/>
    <x v="6"/>
    <x v="38"/>
    <n v="0.34"/>
    <n v="0.48"/>
    <n v="0.2"/>
    <x v="117"/>
    <n v="0.06"/>
  </r>
  <r>
    <s v="Naruto Shippuden: Ultimate Ninja Storm 4"/>
    <n v="2018"/>
    <x v="3"/>
    <x v="4"/>
    <x v="82"/>
    <n v="0.47"/>
    <n v="0.12"/>
    <n v="0.24"/>
    <x v="118"/>
    <n v="0.10500000000000001"/>
  </r>
  <r>
    <s v="Dragon Ball: Xenoverse 2"/>
    <n v="2018"/>
    <x v="1"/>
    <x v="4"/>
    <x v="83"/>
    <n v="0.59"/>
    <n v="0.14000000000000001"/>
    <n v="0.23"/>
    <x v="119"/>
    <n v="7.0000000000000007E-2"/>
  </r>
  <r>
    <s v="Street Fighter V"/>
    <n v="2018"/>
    <x v="3"/>
    <x v="2"/>
    <x v="84"/>
    <n v="0.42"/>
    <n v="0.12"/>
    <n v="0.22"/>
    <x v="51"/>
    <n v="0.10500000000000001"/>
  </r>
  <r>
    <s v="Lego Star Wars: The Force Awakens"/>
    <n v="2018"/>
    <x v="0"/>
    <x v="26"/>
    <x v="85"/>
    <n v="0.78"/>
    <n v="0.02"/>
    <n v="0.2"/>
    <x v="120"/>
    <n v="0.26"/>
  </r>
  <r>
    <s v="EA Sports UFC 2"/>
    <n v="2018"/>
    <x v="4"/>
    <x v="5"/>
    <x v="7"/>
    <n v="0.65"/>
    <n v="0"/>
    <n v="0.21"/>
    <x v="120"/>
    <n v="0.23"/>
  </r>
  <r>
    <s v="The Last Guardian"/>
    <n v="2018"/>
    <x v="0"/>
    <x v="1"/>
    <x v="9"/>
    <n v="0.57999999999999996"/>
    <n v="0.13"/>
    <n v="0.19"/>
    <x v="121"/>
    <n v="0.26"/>
  </r>
  <r>
    <s v="WWE 2K17"/>
    <n v="2018"/>
    <x v="4"/>
    <x v="78"/>
    <x v="86"/>
    <n v="0.7"/>
    <n v="0"/>
    <n v="0.19"/>
    <x v="122"/>
    <n v="0.23"/>
  </r>
  <r>
    <s v="Steep"/>
    <n v="2018"/>
    <x v="4"/>
    <x v="3"/>
    <x v="13"/>
    <n v="0.6"/>
    <n v="0.02"/>
    <n v="0.15"/>
    <x v="123"/>
    <n v="0.23"/>
  </r>
  <r>
    <s v="LEGO Marvel's Avengers"/>
    <n v="2018"/>
    <x v="1"/>
    <x v="26"/>
    <x v="51"/>
    <n v="0.53"/>
    <n v="0.01"/>
    <n v="0.16"/>
    <x v="123"/>
    <n v="7.0000000000000007E-2"/>
  </r>
  <r>
    <s v="MLB 16: The Show"/>
    <n v="2018"/>
    <x v="4"/>
    <x v="80"/>
    <x v="87"/>
    <n v="0"/>
    <n v="0"/>
    <n v="0.18"/>
    <x v="124"/>
    <n v="0.23"/>
  </r>
  <r>
    <s v="LEGO Harry Potter Collection"/>
    <n v="2018"/>
    <x v="1"/>
    <x v="26"/>
    <x v="65"/>
    <n v="0.68"/>
    <n v="0"/>
    <n v="0.13"/>
    <x v="125"/>
    <n v="7.0000000000000007E-2"/>
  </r>
  <r>
    <s v="BioShock The Collection"/>
    <n v="2018"/>
    <x v="7"/>
    <x v="78"/>
    <x v="88"/>
    <n v="0.28000000000000003"/>
    <n v="0.03"/>
    <n v="0.14000000000000001"/>
    <x v="126"/>
    <n v="0.22"/>
  </r>
  <r>
    <s v="Until Dawn: Rush of Blood"/>
    <n v="2018"/>
    <x v="7"/>
    <x v="1"/>
    <x v="89"/>
    <n v="0.21"/>
    <n v="0"/>
    <n v="0.15"/>
    <x v="127"/>
    <n v="0.22"/>
  </r>
  <r>
    <s v="Farming Simulator 17"/>
    <n v="2018"/>
    <x v="8"/>
    <x v="9"/>
    <x v="14"/>
    <n v="0.52"/>
    <n v="0.01"/>
    <n v="0.13"/>
    <x v="127"/>
    <n v="0.04"/>
  </r>
  <r>
    <s v="Assassin's Creed The Ezio Collection"/>
    <n v="2018"/>
    <x v="1"/>
    <x v="3"/>
    <x v="63"/>
    <n v="0.52"/>
    <n v="0.02"/>
    <n v="0.12"/>
    <x v="128"/>
    <n v="7.0000000000000007E-2"/>
  </r>
  <r>
    <s v="Destiny: The Collection"/>
    <n v="2018"/>
    <x v="7"/>
    <x v="24"/>
    <x v="56"/>
    <n v="0.4"/>
    <n v="0.02"/>
    <n v="0.12"/>
    <x v="63"/>
    <n v="0.22"/>
  </r>
  <r>
    <s v="F1 2018 (Codemasters)"/>
    <n v="2018"/>
    <x v="6"/>
    <x v="32"/>
    <x v="65"/>
    <n v="0.56000000000000005"/>
    <n v="0.03"/>
    <n v="0.11"/>
    <x v="63"/>
    <n v="5.5E-2"/>
  </r>
  <r>
    <s v="Pro Evolution Soccer 2017"/>
    <n v="2018"/>
    <x v="4"/>
    <x v="13"/>
    <x v="20"/>
    <n v="0.41"/>
    <n v="0.18"/>
    <n v="0.09"/>
    <x v="64"/>
    <n v="0.23"/>
  </r>
  <r>
    <s v="Deus Ex: Mankind Divided"/>
    <n v="2018"/>
    <x v="5"/>
    <x v="8"/>
    <x v="52"/>
    <n v="0.34"/>
    <n v="0.01"/>
    <n v="0.12"/>
    <x v="65"/>
    <n v="0.06"/>
  </r>
  <r>
    <s v="Yakuza 6"/>
    <n v="2018"/>
    <x v="2"/>
    <x v="10"/>
    <x v="59"/>
    <n v="0.1"/>
    <n v="0.38"/>
    <n v="0.05"/>
    <x v="129"/>
    <n v="0.05"/>
  </r>
  <r>
    <s v="Tales of Berseria"/>
    <n v="2018"/>
    <x v="5"/>
    <x v="4"/>
    <x v="11"/>
    <n v="0.1"/>
    <n v="0.26"/>
    <n v="7.0000000000000007E-2"/>
    <x v="130"/>
    <n v="0.06"/>
  </r>
  <r>
    <s v="One Piece: Burning Blood"/>
    <n v="2018"/>
    <x v="3"/>
    <x v="4"/>
    <x v="48"/>
    <n v="0.26"/>
    <n v="0.09"/>
    <n v="0.09"/>
    <x v="130"/>
    <n v="0.10500000000000001"/>
  </r>
  <r>
    <s v="Batman: Return to Arkham"/>
    <n v="2018"/>
    <x v="1"/>
    <x v="26"/>
    <x v="60"/>
    <n v="0.39"/>
    <n v="0.01"/>
    <n v="0.1"/>
    <x v="131"/>
    <n v="7.0000000000000007E-2"/>
  </r>
  <r>
    <s v="Plants vs. Zombies: Garden Warfare 2"/>
    <n v="2018"/>
    <x v="7"/>
    <x v="7"/>
    <x v="11"/>
    <n v="0.31"/>
    <n v="0"/>
    <n v="0.1"/>
    <x v="132"/>
    <n v="0.22"/>
  </r>
  <r>
    <s v="World of Final Fantasy"/>
    <n v="2018"/>
    <x v="5"/>
    <x v="8"/>
    <x v="56"/>
    <n v="0.21"/>
    <n v="0.09"/>
    <n v="0.09"/>
    <x v="67"/>
    <n v="0.06"/>
  </r>
  <r>
    <s v="Dragon Quest Builders: Revive Alefgard"/>
    <n v="2018"/>
    <x v="5"/>
    <x v="8"/>
    <x v="15"/>
    <n v="0.17"/>
    <n v="0.24"/>
    <n v="0.06"/>
    <x v="71"/>
    <n v="0.06"/>
  </r>
  <r>
    <s v="NHL 17"/>
    <n v="2018"/>
    <x v="4"/>
    <x v="5"/>
    <x v="86"/>
    <n v="0.11"/>
    <n v="0"/>
    <n v="0.09"/>
    <x v="133"/>
    <n v="0.23"/>
  </r>
  <r>
    <s v="DiRT Rally"/>
    <n v="2018"/>
    <x v="6"/>
    <x v="32"/>
    <x v="19"/>
    <n v="0.3"/>
    <n v="0"/>
    <n v="0.08"/>
    <x v="134"/>
    <n v="5.5E-2"/>
  </r>
  <r>
    <s v="Homefront: The Revolution"/>
    <n v="2018"/>
    <x v="7"/>
    <x v="6"/>
    <x v="17"/>
    <n v="0.28999999999999998"/>
    <n v="0.04"/>
    <n v="7.0000000000000007E-2"/>
    <x v="135"/>
    <n v="0.22"/>
  </r>
  <r>
    <s v="Attack on Titan (KOEI)"/>
    <n v="2018"/>
    <x v="1"/>
    <x v="28"/>
    <x v="20"/>
    <n v="0.24"/>
    <n v="0.12"/>
    <n v="0.06"/>
    <x v="135"/>
    <n v="7.0000000000000007E-2"/>
  </r>
  <r>
    <s v="Battleborn"/>
    <n v="2018"/>
    <x v="7"/>
    <x v="78"/>
    <x v="52"/>
    <n v="0.12"/>
    <n v="0.03"/>
    <n v="0.08"/>
    <x v="13"/>
    <n v="0.22"/>
  </r>
  <r>
    <s v="Dragon Quest Heroes II: Twin Kings and the Prophecy's End"/>
    <n v="2018"/>
    <x v="1"/>
    <x v="8"/>
    <x v="21"/>
    <n v="0.09"/>
    <n v="0.3"/>
    <n v="0.03"/>
    <x v="75"/>
    <n v="7.0000000000000007E-2"/>
  </r>
  <r>
    <s v="TrackMania Turbo"/>
    <n v="2018"/>
    <x v="6"/>
    <x v="3"/>
    <x v="23"/>
    <n v="0.35"/>
    <n v="0"/>
    <n v="7.0000000000000007E-2"/>
    <x v="75"/>
    <n v="5.5E-2"/>
  </r>
  <r>
    <s v="Yakuza Kiwami"/>
    <n v="2018"/>
    <x v="2"/>
    <x v="10"/>
    <x v="19"/>
    <n v="7.0000000000000007E-2"/>
    <n v="0.21"/>
    <n v="0.04"/>
    <x v="136"/>
    <n v="0.05"/>
  </r>
  <r>
    <s v="Star Ocean 5: Integrity and Faithlessness"/>
    <n v="2018"/>
    <x v="5"/>
    <x v="8"/>
    <x v="61"/>
    <n v="0.13"/>
    <n v="0.16"/>
    <n v="0.05"/>
    <x v="136"/>
    <n v="0.06"/>
  </r>
  <r>
    <s v="Skylanders Imaginators"/>
    <n v="2018"/>
    <x v="9"/>
    <x v="24"/>
    <x v="12"/>
    <n v="0.18"/>
    <n v="0"/>
    <n v="7.0000000000000007E-2"/>
    <x v="137"/>
    <n v="0.09"/>
  </r>
  <r>
    <s v="Mirror's Edge 2"/>
    <n v="2018"/>
    <x v="9"/>
    <x v="7"/>
    <x v="19"/>
    <n v="0.19"/>
    <n v="0.03"/>
    <n v="0.06"/>
    <x v="138"/>
    <n v="0.09"/>
  </r>
  <r>
    <s v="Sword Art Online: Hollow Realization"/>
    <n v="2018"/>
    <x v="5"/>
    <x v="4"/>
    <x v="12"/>
    <n v="0.06"/>
    <n v="0.12"/>
    <n v="0.05"/>
    <x v="139"/>
    <n v="0.06"/>
  </r>
  <r>
    <s v="Batman: Arkham VR"/>
    <n v="2018"/>
    <x v="1"/>
    <x v="26"/>
    <x v="86"/>
    <n v="0"/>
    <n v="0"/>
    <n v="7.0000000000000007E-2"/>
    <x v="76"/>
    <n v="7.0000000000000007E-2"/>
  </r>
  <r>
    <s v="Life is Strange"/>
    <n v="2018"/>
    <x v="2"/>
    <x v="8"/>
    <x v="17"/>
    <n v="0.16"/>
    <n v="0.05"/>
    <n v="0.05"/>
    <x v="15"/>
    <n v="0.05"/>
  </r>
  <r>
    <s v="Resident Evil Zero"/>
    <n v="2018"/>
    <x v="0"/>
    <x v="2"/>
    <x v="65"/>
    <n v="0.18"/>
    <n v="7.0000000000000007E-2"/>
    <n v="0.05"/>
    <x v="15"/>
    <n v="0.26"/>
  </r>
  <r>
    <s v="Odin Sphere: Leifthrasir"/>
    <n v="2018"/>
    <x v="5"/>
    <x v="36"/>
    <x v="63"/>
    <n v="7.0000000000000007E-2"/>
    <n v="0.09"/>
    <n v="0.04"/>
    <x v="140"/>
    <n v="0.06"/>
  </r>
  <r>
    <s v="The King of Fighters XIV"/>
    <n v="2018"/>
    <x v="3"/>
    <x v="6"/>
    <x v="48"/>
    <n v="0.02"/>
    <n v="0.06"/>
    <n v="0.05"/>
    <x v="140"/>
    <n v="0.10500000000000001"/>
  </r>
  <r>
    <s v="Valkyria Chronicles"/>
    <n v="2018"/>
    <x v="5"/>
    <x v="10"/>
    <x v="63"/>
    <n v="0.08"/>
    <n v="0.08"/>
    <n v="0.04"/>
    <x v="78"/>
    <n v="0.06"/>
  </r>
  <r>
    <s v="UEFA Euro 2018"/>
    <n v="2018"/>
    <x v="4"/>
    <x v="13"/>
    <x v="62"/>
    <n v="0.22"/>
    <n v="0.05"/>
    <n v="0.04"/>
    <x v="79"/>
    <n v="0.23"/>
  </r>
  <r>
    <s v="XCOM 2"/>
    <n v="2018"/>
    <x v="10"/>
    <x v="78"/>
    <x v="59"/>
    <n v="0.1"/>
    <n v="0"/>
    <n v="0.05"/>
    <x v="79"/>
    <n v="0.02"/>
  </r>
  <r>
    <s v="Metal Gear Solid V: The Definitive Experience"/>
    <n v="2018"/>
    <x v="1"/>
    <x v="13"/>
    <x v="19"/>
    <n v="0.08"/>
    <n v="0.03"/>
    <n v="0.04"/>
    <x v="17"/>
    <n v="7.0000000000000007E-2"/>
  </r>
  <r>
    <s v="The Heavy Rain and Beyond: Two Souls Collection"/>
    <n v="2018"/>
    <x v="1"/>
    <x v="80"/>
    <x v="62"/>
    <n v="0.24"/>
    <n v="0"/>
    <n v="0.04"/>
    <x v="18"/>
    <n v="7.0000000000000007E-2"/>
  </r>
  <r>
    <s v="Killing Floor 2ÃŠ"/>
    <n v="2018"/>
    <x v="7"/>
    <x v="81"/>
    <x v="14"/>
    <n v="0.03"/>
    <n v="0"/>
    <n v="0.05"/>
    <x v="19"/>
    <n v="0.22"/>
  </r>
  <r>
    <s v="Robinson: The Journey"/>
    <n v="2018"/>
    <x v="0"/>
    <x v="1"/>
    <x v="63"/>
    <n v="0.09"/>
    <n v="0"/>
    <n v="0.05"/>
    <x v="19"/>
    <n v="0.26"/>
  </r>
  <r>
    <s v="DriveClub VR"/>
    <n v="2018"/>
    <x v="6"/>
    <x v="1"/>
    <x v="15"/>
    <n v="0.09"/>
    <n v="0.01"/>
    <n v="0.04"/>
    <x v="19"/>
    <n v="5.5E-2"/>
  </r>
  <r>
    <s v="Fate/Extella: The Umbral Star"/>
    <n v="2018"/>
    <x v="1"/>
    <x v="38"/>
    <x v="15"/>
    <n v="0"/>
    <n v="0.12"/>
    <n v="0.03"/>
    <x v="19"/>
    <n v="7.0000000000000007E-2"/>
  </r>
  <r>
    <s v="Just Dance 2017"/>
    <n v="2018"/>
    <x v="11"/>
    <x v="3"/>
    <x v="20"/>
    <n v="0.12"/>
    <n v="0"/>
    <n v="0.04"/>
    <x v="82"/>
    <n v="0.05"/>
  </r>
  <r>
    <s v="Jikkyou Powerful Pro Baseball 2018"/>
    <n v="2018"/>
    <x v="4"/>
    <x v="13"/>
    <x v="62"/>
    <n v="0"/>
    <n v="0.24"/>
    <n v="0"/>
    <x v="82"/>
    <n v="0.23"/>
  </r>
  <r>
    <s v="RIGS: Mechanized Combat League"/>
    <n v="2018"/>
    <x v="1"/>
    <x v="1"/>
    <x v="17"/>
    <n v="0.06"/>
    <n v="0.02"/>
    <n v="0.04"/>
    <x v="21"/>
    <n v="7.0000000000000007E-2"/>
  </r>
  <r>
    <s v="Dead Island Definitive Collection"/>
    <n v="2018"/>
    <x v="1"/>
    <x v="6"/>
    <x v="16"/>
    <n v="0.08"/>
    <n v="0.03"/>
    <n v="0.03"/>
    <x v="21"/>
    <n v="7.0000000000000007E-2"/>
  </r>
  <r>
    <s v="EVE: Valkyrie"/>
    <n v="2018"/>
    <x v="7"/>
    <x v="1"/>
    <x v="17"/>
    <n v="0.06"/>
    <n v="0"/>
    <n v="0.04"/>
    <x v="83"/>
    <n v="0.22"/>
  </r>
  <r>
    <s v="7 Days to Die"/>
    <n v="2018"/>
    <x v="1"/>
    <x v="45"/>
    <x v="16"/>
    <n v="0.08"/>
    <n v="0"/>
    <n v="0.03"/>
    <x v="83"/>
    <n v="7.0000000000000007E-2"/>
  </r>
  <r>
    <s v="Eagle Flight"/>
    <n v="2018"/>
    <x v="2"/>
    <x v="3"/>
    <x v="16"/>
    <n v="0.08"/>
    <n v="0"/>
    <n v="0.03"/>
    <x v="84"/>
    <n v="0.05"/>
  </r>
  <r>
    <s v="Batman: A Telltale Game Series"/>
    <n v="2018"/>
    <x v="2"/>
    <x v="45"/>
    <x v="16"/>
    <n v="7.0000000000000007E-2"/>
    <n v="0"/>
    <n v="0.03"/>
    <x v="85"/>
    <n v="0.05"/>
  </r>
  <r>
    <s v="Resident Evil 6"/>
    <n v="2018"/>
    <x v="7"/>
    <x v="2"/>
    <x v="61"/>
    <n v="0"/>
    <n v="0.05"/>
    <n v="0.02"/>
    <x v="87"/>
    <n v="0.22"/>
  </r>
  <r>
    <s v="Prototype: Biohazard Bundle"/>
    <n v="2018"/>
    <x v="1"/>
    <x v="24"/>
    <x v="63"/>
    <n v="0"/>
    <n v="0"/>
    <n v="0.03"/>
    <x v="87"/>
    <n v="7.0000000000000007E-2"/>
  </r>
  <r>
    <s v="BlazBlue Central Fiction"/>
    <n v="2018"/>
    <x v="3"/>
    <x v="38"/>
    <x v="61"/>
    <n v="0"/>
    <n v="0.05"/>
    <n v="0.02"/>
    <x v="87"/>
    <n v="0.10500000000000001"/>
  </r>
  <r>
    <s v="Ride 2"/>
    <n v="2018"/>
    <x v="6"/>
    <x v="82"/>
    <x v="65"/>
    <n v="0.06"/>
    <n v="0.01"/>
    <n v="0.03"/>
    <x v="88"/>
    <n v="5.5E-2"/>
  </r>
  <r>
    <s v="Battlezone"/>
    <n v="2018"/>
    <x v="1"/>
    <x v="1"/>
    <x v="16"/>
    <n v="0.04"/>
    <n v="0"/>
    <n v="0.03"/>
    <x v="88"/>
    <n v="7.0000000000000007E-2"/>
  </r>
  <r>
    <s v="Berserk and the Band of the Hawk"/>
    <n v="2018"/>
    <x v="1"/>
    <x v="28"/>
    <x v="65"/>
    <n v="0.02"/>
    <n v="0.05"/>
    <n v="0.02"/>
    <x v="88"/>
    <n v="7.0000000000000007E-2"/>
  </r>
  <r>
    <s v="Psycho-Pass: Mandatory Happiness"/>
    <n v="2018"/>
    <x v="15"/>
    <x v="36"/>
    <x v="61"/>
    <n v="0.02"/>
    <n v="0"/>
    <n v="0.03"/>
    <x v="89"/>
    <n v="0"/>
  </r>
  <r>
    <s v="NASCAR Heat Evolution"/>
    <n v="2018"/>
    <x v="6"/>
    <x v="83"/>
    <x v="15"/>
    <n v="0"/>
    <n v="0"/>
    <n v="0.03"/>
    <x v="89"/>
    <n v="5.5E-2"/>
  </r>
  <r>
    <s v="Toukiden 2"/>
    <n v="2018"/>
    <x v="1"/>
    <x v="28"/>
    <x v="23"/>
    <n v="0"/>
    <n v="0.1"/>
    <n v="0.01"/>
    <x v="89"/>
    <n v="7.0000000000000007E-2"/>
  </r>
  <r>
    <s v="Song of the Deep"/>
    <n v="2018"/>
    <x v="1"/>
    <x v="84"/>
    <x v="15"/>
    <n v="0"/>
    <n v="0"/>
    <n v="0.03"/>
    <x v="89"/>
    <n v="7.0000000000000007E-2"/>
  </r>
  <r>
    <s v="Arslan: The Warriors of Legend"/>
    <n v="2018"/>
    <x v="1"/>
    <x v="28"/>
    <x v="22"/>
    <n v="0.04"/>
    <n v="0.06"/>
    <n v="0.01"/>
    <x v="23"/>
    <n v="7.0000000000000007E-2"/>
  </r>
  <r>
    <s v="Pro Cycling Manager 2018"/>
    <n v="2018"/>
    <x v="4"/>
    <x v="9"/>
    <x v="62"/>
    <n v="0.12"/>
    <n v="0"/>
    <n v="0.02"/>
    <x v="23"/>
    <n v="0.23"/>
  </r>
  <r>
    <s v="Guilty Gear Xrd -Revelator-"/>
    <n v="2018"/>
    <x v="3"/>
    <x v="38"/>
    <x v="18"/>
    <n v="0"/>
    <n v="7.0000000000000007E-2"/>
    <n v="0.01"/>
    <x v="23"/>
    <n v="0.10500000000000001"/>
  </r>
  <r>
    <s v="Rocksmith 2014 Edition Remastered"/>
    <n v="2018"/>
    <x v="13"/>
    <x v="3"/>
    <x v="17"/>
    <n v="0"/>
    <n v="0"/>
    <n v="0.03"/>
    <x v="23"/>
    <n v="0.08"/>
  </r>
  <r>
    <s v="MXGP 2"/>
    <n v="2018"/>
    <x v="6"/>
    <x v="16"/>
    <x v="21"/>
    <n v="0.06"/>
    <n v="0"/>
    <n v="0.02"/>
    <x v="23"/>
    <n v="5.5E-2"/>
  </r>
  <r>
    <s v="Hatsune Miku: Project Diva X"/>
    <n v="2018"/>
    <x v="13"/>
    <x v="10"/>
    <x v="20"/>
    <n v="0"/>
    <n v="0.04"/>
    <n v="0.02"/>
    <x v="24"/>
    <n v="0.08"/>
  </r>
  <r>
    <s v="Valentino Rossi: The Game"/>
    <n v="2018"/>
    <x v="6"/>
    <x v="4"/>
    <x v="21"/>
    <n v="0.05"/>
    <n v="0"/>
    <n v="0.02"/>
    <x v="24"/>
    <n v="5.5E-2"/>
  </r>
  <r>
    <s v="Utawarerumono: Futari no Hakuoro"/>
    <n v="2018"/>
    <x v="15"/>
    <x v="85"/>
    <x v="21"/>
    <n v="0"/>
    <n v="7.0000000000000007E-2"/>
    <n v="0.01"/>
    <x v="24"/>
    <n v="0"/>
  </r>
  <r>
    <s v="Teenage Mutant Ninja Turtles: Mutants in Manhattan"/>
    <n v="2018"/>
    <x v="1"/>
    <x v="24"/>
    <x v="65"/>
    <n v="0.03"/>
    <n v="0"/>
    <n v="0.02"/>
    <x v="90"/>
    <n v="7.0000000000000007E-2"/>
  </r>
  <r>
    <s v="Digimon Story: Cyber Sleuth"/>
    <n v="2018"/>
    <x v="5"/>
    <x v="4"/>
    <x v="62"/>
    <n v="0.1"/>
    <n v="0"/>
    <n v="0.02"/>
    <x v="25"/>
    <n v="0.06"/>
  </r>
  <r>
    <s v="Darksiders: Warmastered Edition"/>
    <n v="2018"/>
    <x v="0"/>
    <x v="12"/>
    <x v="65"/>
    <n v="0.02"/>
    <n v="0"/>
    <n v="0.02"/>
    <x v="25"/>
    <n v="0.26"/>
  </r>
  <r>
    <s v="Mighty No. 9"/>
    <n v="2018"/>
    <x v="9"/>
    <x v="6"/>
    <x v="16"/>
    <n v="0"/>
    <n v="0"/>
    <n v="0.02"/>
    <x v="25"/>
    <n v="0.09"/>
  </r>
  <r>
    <s v="The Idolmaster: Platinum Stars"/>
    <n v="2018"/>
    <x v="8"/>
    <x v="4"/>
    <x v="62"/>
    <n v="0"/>
    <n v="0.11"/>
    <n v="0"/>
    <x v="25"/>
    <n v="0.04"/>
  </r>
  <r>
    <s v="SD Gundam G Generation Genesis"/>
    <n v="2018"/>
    <x v="10"/>
    <x v="4"/>
    <x v="62"/>
    <n v="0"/>
    <n v="0.11"/>
    <n v="0"/>
    <x v="25"/>
    <n v="0.02"/>
  </r>
  <r>
    <s v="Super Robot Wars OG: The Moon Dwellers"/>
    <n v="2018"/>
    <x v="11"/>
    <x v="4"/>
    <x v="62"/>
    <n v="0"/>
    <n v="0.11"/>
    <n v="0"/>
    <x v="25"/>
    <n v="0.05"/>
  </r>
  <r>
    <s v="Gundam Breaker 3"/>
    <n v="2018"/>
    <x v="1"/>
    <x v="4"/>
    <x v="62"/>
    <n v="0"/>
    <n v="0.11"/>
    <n v="0"/>
    <x v="25"/>
    <n v="7.0000000000000007E-2"/>
  </r>
  <r>
    <s v="Assassin's Creed Chronicles"/>
    <n v="2018"/>
    <x v="1"/>
    <x v="3"/>
    <x v="24"/>
    <n v="0.05"/>
    <n v="0.02"/>
    <n v="0.01"/>
    <x v="25"/>
    <n v="7.0000000000000007E-2"/>
  </r>
  <r>
    <s v="Mega Man Legacy Collection"/>
    <n v="2018"/>
    <x v="9"/>
    <x v="2"/>
    <x v="16"/>
    <n v="0"/>
    <n v="0"/>
    <n v="0.02"/>
    <x v="25"/>
    <n v="0.09"/>
  </r>
  <r>
    <s v="Tokyo Xanadu eX+"/>
    <n v="2018"/>
    <x v="5"/>
    <x v="43"/>
    <x v="21"/>
    <n v="0"/>
    <n v="0.05"/>
    <n v="0.01"/>
    <x v="91"/>
    <n v="0.06"/>
  </r>
  <r>
    <s v="Resident Evil 4 HD"/>
    <n v="2018"/>
    <x v="0"/>
    <x v="2"/>
    <x v="65"/>
    <n v="0"/>
    <n v="0.01"/>
    <n v="0.02"/>
    <x v="91"/>
    <n v="0.26"/>
  </r>
  <r>
    <s v="The Technomancer"/>
    <n v="2018"/>
    <x v="5"/>
    <x v="9"/>
    <x v="23"/>
    <n v="0.04"/>
    <n v="0"/>
    <n v="0.02"/>
    <x v="92"/>
    <n v="0.06"/>
  </r>
  <r>
    <s v="Nobunaga's Ambition: Sphere of Influence - Sengoku Risshiden"/>
    <n v="2018"/>
    <x v="10"/>
    <x v="28"/>
    <x v="22"/>
    <n v="0"/>
    <n v="0.06"/>
    <n v="0.01"/>
    <x v="92"/>
    <n v="0.02"/>
  </r>
  <r>
    <s v="Paragon"/>
    <n v="2018"/>
    <x v="1"/>
    <x v="1"/>
    <x v="65"/>
    <n v="0"/>
    <n v="0"/>
    <n v="0.02"/>
    <x v="92"/>
    <n v="7.0000000000000007E-2"/>
  </r>
  <r>
    <s v="Summon Night 6: Lost Borders"/>
    <n v="2018"/>
    <x v="5"/>
    <x v="86"/>
    <x v="22"/>
    <n v="0"/>
    <n v="0.05"/>
    <n v="0.01"/>
    <x v="92"/>
    <n v="0.06"/>
  </r>
  <r>
    <s v="Black Rose Valkyrie"/>
    <n v="2018"/>
    <x v="5"/>
    <x v="42"/>
    <x v="23"/>
    <n v="0"/>
    <n v="0.04"/>
    <n v="0.01"/>
    <x v="92"/>
    <n v="0.06"/>
  </r>
  <r>
    <s v="Duke Nukem 3D: 20th Anniversary World Tour"/>
    <n v="2018"/>
    <x v="7"/>
    <x v="15"/>
    <x v="65"/>
    <n v="0"/>
    <n v="0"/>
    <n v="0.02"/>
    <x v="92"/>
    <n v="0.22"/>
  </r>
  <r>
    <s v="Ghostbusters (2018)"/>
    <n v="2018"/>
    <x v="1"/>
    <x v="24"/>
    <x v="65"/>
    <n v="0"/>
    <n v="0"/>
    <n v="0.02"/>
    <x v="93"/>
    <n v="7.0000000000000007E-2"/>
  </r>
  <r>
    <s v="Agatha Christie's The ABC Murders"/>
    <n v="2018"/>
    <x v="2"/>
    <x v="59"/>
    <x v="21"/>
    <n v="0.02"/>
    <n v="0"/>
    <n v="0.02"/>
    <x v="93"/>
    <n v="0.05"/>
  </r>
  <r>
    <s v="Shantae: Half-Genie Hero"/>
    <n v="2018"/>
    <x v="9"/>
    <x v="87"/>
    <x v="18"/>
    <n v="0"/>
    <n v="0.01"/>
    <n v="0.01"/>
    <x v="93"/>
    <n v="0.09"/>
  </r>
  <r>
    <s v="Hasbro Family Fun Pack Conquest Edition"/>
    <n v="2018"/>
    <x v="11"/>
    <x v="3"/>
    <x v="65"/>
    <n v="0"/>
    <n v="0"/>
    <n v="0.02"/>
    <x v="93"/>
    <n v="0.05"/>
  </r>
  <r>
    <s v="Loading Human"/>
    <n v="2018"/>
    <x v="2"/>
    <x v="17"/>
    <x v="21"/>
    <n v="0.02"/>
    <n v="0"/>
    <n v="0.01"/>
    <x v="93"/>
    <n v="0.05"/>
  </r>
  <r>
    <s v="Atelier Firis: The Alchemist of the Mysterious Journey"/>
    <n v="2018"/>
    <x v="5"/>
    <x v="28"/>
    <x v="24"/>
    <n v="0"/>
    <n v="0.05"/>
    <n v="0.01"/>
    <x v="93"/>
    <n v="0.06"/>
  </r>
  <r>
    <s v="Dead Rising"/>
    <n v="2018"/>
    <x v="1"/>
    <x v="2"/>
    <x v="23"/>
    <n v="0"/>
    <n v="0.02"/>
    <n v="0.01"/>
    <x v="93"/>
    <n v="7.0000000000000007E-2"/>
  </r>
  <r>
    <s v="Assetto Corsa"/>
    <n v="2018"/>
    <x v="6"/>
    <x v="18"/>
    <x v="62"/>
    <n v="0.06"/>
    <n v="0.01"/>
    <n v="0.01"/>
    <x v="93"/>
    <n v="5.5E-2"/>
  </r>
  <r>
    <s v="Akiba's Beat"/>
    <n v="2018"/>
    <x v="1"/>
    <x v="38"/>
    <x v="21"/>
    <n v="0"/>
    <n v="0.01"/>
    <n v="0.01"/>
    <x v="93"/>
    <n v="7.0000000000000007E-2"/>
  </r>
  <r>
    <s v="WRC 6"/>
    <n v="2018"/>
    <x v="6"/>
    <x v="38"/>
    <x v="22"/>
    <n v="0.02"/>
    <n v="0.01"/>
    <n v="0.01"/>
    <x v="93"/>
    <n v="5.5E-2"/>
  </r>
  <r>
    <s v="Resident Evil 5 HD"/>
    <n v="2018"/>
    <x v="1"/>
    <x v="2"/>
    <x v="21"/>
    <n v="0"/>
    <n v="0.01"/>
    <n v="0.01"/>
    <x v="94"/>
    <n v="7.0000000000000007E-2"/>
  </r>
  <r>
    <s v="Samurai Warriors: Sanada Maru"/>
    <n v="2018"/>
    <x v="1"/>
    <x v="28"/>
    <x v="24"/>
    <n v="0"/>
    <n v="0.05"/>
    <n v="0.01"/>
    <x v="94"/>
    <n v="7.0000000000000007E-2"/>
  </r>
  <r>
    <s v="Project Setsuna"/>
    <n v="2018"/>
    <x v="5"/>
    <x v="8"/>
    <x v="62"/>
    <n v="0"/>
    <n v="7.0000000000000007E-2"/>
    <n v="0"/>
    <x v="94"/>
    <n v="0.06"/>
  </r>
  <r>
    <s v="Dead Rising 2"/>
    <n v="2018"/>
    <x v="1"/>
    <x v="2"/>
    <x v="23"/>
    <n v="0"/>
    <n v="0.02"/>
    <n v="0.01"/>
    <x v="94"/>
    <n v="7.0000000000000007E-2"/>
  </r>
  <r>
    <s v="Touhou Genso Rondo: Bullet Ballet"/>
    <n v="2018"/>
    <x v="7"/>
    <x v="36"/>
    <x v="18"/>
    <n v="0"/>
    <n v="0"/>
    <n v="0.01"/>
    <x v="94"/>
    <n v="0.22"/>
  </r>
  <r>
    <s v="Kamen Rider: Battride War Genesis"/>
    <n v="2018"/>
    <x v="1"/>
    <x v="4"/>
    <x v="62"/>
    <n v="0"/>
    <n v="7.0000000000000007E-2"/>
    <n v="0"/>
    <x v="94"/>
    <n v="7.0000000000000007E-2"/>
  </r>
  <r>
    <s v="Warhammer: The End Times - Vermintide"/>
    <n v="2018"/>
    <x v="1"/>
    <x v="88"/>
    <x v="22"/>
    <n v="0.03"/>
    <n v="0"/>
    <n v="0.01"/>
    <x v="94"/>
    <n v="7.0000000000000007E-2"/>
  </r>
  <r>
    <s v="Atari Flashback Classics: Volume 1"/>
    <n v="2018"/>
    <x v="11"/>
    <x v="89"/>
    <x v="21"/>
    <n v="0"/>
    <n v="0"/>
    <n v="0.01"/>
    <x v="94"/>
    <n v="0.05"/>
  </r>
  <r>
    <s v="ZombiU"/>
    <n v="2018"/>
    <x v="1"/>
    <x v="3"/>
    <x v="62"/>
    <n v="0.04"/>
    <n v="0.01"/>
    <n v="0.01"/>
    <x v="94"/>
    <n v="7.0000000000000007E-2"/>
  </r>
  <r>
    <s v="Mark McMorris Infinite Air"/>
    <n v="2018"/>
    <x v="4"/>
    <x v="17"/>
    <x v="21"/>
    <n v="0"/>
    <n v="0"/>
    <n v="0.01"/>
    <x v="26"/>
    <n v="0.23"/>
  </r>
  <r>
    <s v="Dead or Alive Xtreme 3: Fortune"/>
    <n v="2018"/>
    <x v="4"/>
    <x v="28"/>
    <x v="62"/>
    <n v="0"/>
    <n v="0.06"/>
    <n v="0"/>
    <x v="26"/>
    <n v="0.23"/>
  </r>
  <r>
    <s v="Sherlock Holmes: The Devil's Daughter"/>
    <n v="2018"/>
    <x v="2"/>
    <x v="54"/>
    <x v="21"/>
    <n v="0"/>
    <n v="0"/>
    <n v="0.01"/>
    <x v="26"/>
    <n v="0.05"/>
  </r>
  <r>
    <s v="Atari Flashback Classics: Volume 2"/>
    <n v="2018"/>
    <x v="11"/>
    <x v="89"/>
    <x v="21"/>
    <n v="0"/>
    <n v="0"/>
    <n v="0.01"/>
    <x v="26"/>
    <n v="0.05"/>
  </r>
  <r>
    <s v="Cartoon Network Battle Crashers"/>
    <n v="2018"/>
    <x v="1"/>
    <x v="17"/>
    <x v="21"/>
    <n v="0"/>
    <n v="0"/>
    <n v="0.01"/>
    <x v="26"/>
    <n v="7.0000000000000007E-2"/>
  </r>
  <r>
    <s v="King's Quest: The Complete Collection"/>
    <n v="2018"/>
    <x v="2"/>
    <x v="24"/>
    <x v="21"/>
    <n v="0"/>
    <n v="0"/>
    <n v="0.01"/>
    <x v="26"/>
    <n v="0.05"/>
  </r>
  <r>
    <s v="Werewolves Within"/>
    <n v="2018"/>
    <x v="11"/>
    <x v="3"/>
    <x v="23"/>
    <n v="0"/>
    <n v="0"/>
    <n v="0.01"/>
    <x v="27"/>
    <n v="0.05"/>
  </r>
  <r>
    <s v="Worms: WMD"/>
    <n v="2018"/>
    <x v="10"/>
    <x v="90"/>
    <x v="24"/>
    <n v="0.02"/>
    <n v="0"/>
    <n v="0.01"/>
    <x v="27"/>
    <n v="0.02"/>
  </r>
  <r>
    <s v="Sengoku Basara: Sanada Yukimura-Den"/>
    <n v="2018"/>
    <x v="1"/>
    <x v="2"/>
    <x v="62"/>
    <n v="0"/>
    <n v="0.05"/>
    <n v="0"/>
    <x v="27"/>
    <n v="7.0000000000000007E-2"/>
  </r>
  <r>
    <s v="SÅ½bastien Loeb Rally Evo"/>
    <n v="2018"/>
    <x v="6"/>
    <x v="82"/>
    <x v="62"/>
    <n v="0.04"/>
    <n v="0"/>
    <n v="0.01"/>
    <x v="27"/>
    <n v="5.5E-2"/>
  </r>
  <r>
    <s v="Monster Jam: Crush It"/>
    <n v="2018"/>
    <x v="6"/>
    <x v="52"/>
    <x v="23"/>
    <n v="0"/>
    <n v="0"/>
    <n v="0.01"/>
    <x v="27"/>
    <n v="5.5E-2"/>
  </r>
  <r>
    <s v="Prison Architect"/>
    <n v="2018"/>
    <x v="8"/>
    <x v="91"/>
    <x v="24"/>
    <n v="0.02"/>
    <n v="0"/>
    <n v="0.01"/>
    <x v="27"/>
    <n v="0.04"/>
  </r>
  <r>
    <s v="Assault Suit Leynos"/>
    <n v="2018"/>
    <x v="7"/>
    <x v="92"/>
    <x v="23"/>
    <n v="0"/>
    <n v="0"/>
    <n v="0.01"/>
    <x v="27"/>
    <n v="0.22"/>
  </r>
  <r>
    <s v="Tokyo Twilight Ghost Hunters Daybreak: Special Gigs"/>
    <n v="2018"/>
    <x v="2"/>
    <x v="36"/>
    <x v="23"/>
    <n v="0"/>
    <n v="0"/>
    <n v="0.01"/>
    <x v="27"/>
    <n v="0.05"/>
  </r>
  <r>
    <s v="Overcooked"/>
    <n v="2018"/>
    <x v="1"/>
    <x v="35"/>
    <x v="23"/>
    <n v="0"/>
    <n v="0"/>
    <n v="0.01"/>
    <x v="27"/>
    <n v="7.0000000000000007E-2"/>
  </r>
  <r>
    <s v="Rugby Challenge 3"/>
    <n v="2018"/>
    <x v="4"/>
    <x v="93"/>
    <x v="62"/>
    <n v="0.04"/>
    <n v="0"/>
    <n v="0.01"/>
    <x v="28"/>
    <n v="0.23"/>
  </r>
  <r>
    <s v="R.B.I. Baseball 2018"/>
    <n v="2018"/>
    <x v="4"/>
    <x v="64"/>
    <x v="23"/>
    <n v="0"/>
    <n v="0"/>
    <n v="0.01"/>
    <x v="28"/>
    <n v="0.23"/>
  </r>
  <r>
    <s v="Air Conflicts: Secret Wars"/>
    <n v="2018"/>
    <x v="8"/>
    <x v="74"/>
    <x v="22"/>
    <n v="0"/>
    <n v="0"/>
    <n v="0.01"/>
    <x v="28"/>
    <n v="0.04"/>
  </r>
  <r>
    <s v="Anima - Gate of Memories"/>
    <n v="2018"/>
    <x v="1"/>
    <x v="94"/>
    <x v="66"/>
    <n v="0.02"/>
    <n v="0"/>
    <n v="0.01"/>
    <x v="28"/>
    <n v="7.0000000000000007E-2"/>
  </r>
  <r>
    <s v="Here They Lie"/>
    <n v="2018"/>
    <x v="2"/>
    <x v="1"/>
    <x v="62"/>
    <n v="0.03"/>
    <n v="0"/>
    <n v="0.01"/>
    <x v="28"/>
    <n v="0.05"/>
  </r>
  <r>
    <s v="Aragami"/>
    <n v="2018"/>
    <x v="1"/>
    <x v="17"/>
    <x v="22"/>
    <n v="0"/>
    <n v="0"/>
    <n v="0.01"/>
    <x v="28"/>
    <n v="7.0000000000000007E-2"/>
  </r>
  <r>
    <s v="Aegis of Earth: Protonovus Assault"/>
    <n v="2018"/>
    <x v="1"/>
    <x v="38"/>
    <x v="22"/>
    <n v="0.01"/>
    <n v="0"/>
    <n v="0.01"/>
    <x v="28"/>
    <n v="7.0000000000000007E-2"/>
  </r>
  <r>
    <s v="Just Sing"/>
    <n v="2018"/>
    <x v="13"/>
    <x v="3"/>
    <x v="22"/>
    <n v="0"/>
    <n v="0"/>
    <n v="0.01"/>
    <x v="28"/>
    <n v="0.08"/>
  </r>
  <r>
    <s v="Lumo"/>
    <n v="2018"/>
    <x v="16"/>
    <x v="92"/>
    <x v="22"/>
    <n v="0"/>
    <n v="0"/>
    <n v="0.01"/>
    <x v="28"/>
    <n v="2.5000000000000001E-2"/>
  </r>
  <r>
    <s v="Resident Evil: Umbrella Corps"/>
    <n v="2018"/>
    <x v="7"/>
    <x v="2"/>
    <x v="62"/>
    <n v="0"/>
    <n v="0.04"/>
    <n v="0"/>
    <x v="28"/>
    <n v="0.22"/>
  </r>
  <r>
    <s v="Marvel Pinball: Epic Collection Volume 1"/>
    <n v="2018"/>
    <x v="16"/>
    <x v="74"/>
    <x v="22"/>
    <n v="0"/>
    <n v="0"/>
    <n v="0.01"/>
    <x v="28"/>
    <n v="2.5000000000000001E-2"/>
  </r>
  <r>
    <s v="The Dwarves"/>
    <n v="2018"/>
    <x v="5"/>
    <x v="12"/>
    <x v="22"/>
    <n v="0"/>
    <n v="0"/>
    <n v="0.01"/>
    <x v="95"/>
    <n v="0.06"/>
  </r>
  <r>
    <s v="Dynasty Warriors: Eiketsuden"/>
    <n v="2018"/>
    <x v="10"/>
    <x v="28"/>
    <x v="62"/>
    <n v="0"/>
    <n v="0.03"/>
    <n v="0"/>
    <x v="95"/>
    <n v="0.02"/>
  </r>
  <r>
    <s v="Winning Post 8 2018"/>
    <n v="2018"/>
    <x v="8"/>
    <x v="28"/>
    <x v="62"/>
    <n v="0"/>
    <n v="0.03"/>
    <n v="0"/>
    <x v="95"/>
    <n v="0.04"/>
  </r>
  <r>
    <s v="Dragon's Dogma Online: Season 2"/>
    <n v="2018"/>
    <x v="1"/>
    <x v="2"/>
    <x v="62"/>
    <n v="0"/>
    <n v="0.03"/>
    <n v="0"/>
    <x v="95"/>
    <n v="7.0000000000000007E-2"/>
  </r>
  <r>
    <s v="Super Dungeon Bros"/>
    <n v="2018"/>
    <x v="1"/>
    <x v="23"/>
    <x v="24"/>
    <n v="0"/>
    <n v="0"/>
    <n v="0.01"/>
    <x v="95"/>
    <n v="7.0000000000000007E-2"/>
  </r>
  <r>
    <s v="Koihime Enbu"/>
    <n v="2018"/>
    <x v="3"/>
    <x v="95"/>
    <x v="62"/>
    <n v="0"/>
    <n v="0.03"/>
    <n v="0"/>
    <x v="95"/>
    <n v="0.10500000000000001"/>
  </r>
  <r>
    <s v="Dino Dini's Kick Off Revival"/>
    <n v="2018"/>
    <x v="4"/>
    <x v="94"/>
    <x v="62"/>
    <n v="0.02"/>
    <n v="0"/>
    <n v="0"/>
    <x v="95"/>
    <n v="0.23"/>
  </r>
  <r>
    <s v="God Eater Off Shot:Shiou-hen Twin Pack &amp; Animation Vol.5"/>
    <n v="2018"/>
    <x v="11"/>
    <x v="4"/>
    <x v="62"/>
    <n v="0"/>
    <n v="0.03"/>
    <n v="0"/>
    <x v="95"/>
    <n v="0.05"/>
  </r>
  <r>
    <s v="Tumblestone"/>
    <n v="2018"/>
    <x v="16"/>
    <x v="74"/>
    <x v="24"/>
    <n v="0"/>
    <n v="0"/>
    <n v="0.01"/>
    <x v="95"/>
    <n v="2.5000000000000001E-2"/>
  </r>
  <r>
    <s v="Crows: Burning Edge"/>
    <n v="2018"/>
    <x v="1"/>
    <x v="4"/>
    <x v="62"/>
    <n v="0"/>
    <n v="0.03"/>
    <n v="0"/>
    <x v="95"/>
    <n v="7.0000000000000007E-2"/>
  </r>
  <r>
    <s v="Geometry Wars 3: Dimensions Evolved"/>
    <n v="2018"/>
    <x v="1"/>
    <x v="24"/>
    <x v="24"/>
    <n v="0"/>
    <n v="0"/>
    <n v="0.01"/>
    <x v="95"/>
    <n v="7.0000000000000007E-2"/>
  </r>
  <r>
    <s v="We Sing (2018)"/>
    <n v="2018"/>
    <x v="13"/>
    <x v="12"/>
    <x v="24"/>
    <n v="0"/>
    <n v="0"/>
    <n v="0.01"/>
    <x v="95"/>
    <n v="0.08"/>
  </r>
  <r>
    <s v="Shin Hayarigami 2"/>
    <n v="2018"/>
    <x v="2"/>
    <x v="53"/>
    <x v="62"/>
    <n v="0"/>
    <n v="0.03"/>
    <n v="0"/>
    <x v="95"/>
    <n v="0.05"/>
  </r>
  <r>
    <s v="OlliOlli: Epic Combo Edition"/>
    <n v="2018"/>
    <x v="9"/>
    <x v="51"/>
    <x v="24"/>
    <n v="0"/>
    <n v="0"/>
    <n v="0.01"/>
    <x v="95"/>
    <n v="0.09"/>
  </r>
  <r>
    <s v="Root Letter"/>
    <n v="2018"/>
    <x v="15"/>
    <x v="38"/>
    <x v="62"/>
    <n v="0"/>
    <n v="0.03"/>
    <n v="0"/>
    <x v="95"/>
    <n v="0"/>
  </r>
  <r>
    <s v="God Eater Off Shot: Soma Shikkuzaru-hen Twin Pack &amp; Animation Vol.4"/>
    <n v="2018"/>
    <x v="1"/>
    <x v="4"/>
    <x v="62"/>
    <n v="0"/>
    <n v="0.02"/>
    <n v="0"/>
    <x v="29"/>
    <n v="7.0000000000000007E-2"/>
  </r>
  <r>
    <s v="Republique"/>
    <n v="2018"/>
    <x v="0"/>
    <x v="96"/>
    <x v="62"/>
    <n v="0.01"/>
    <n v="0.01"/>
    <n v="0"/>
    <x v="29"/>
    <n v="0.26"/>
  </r>
  <r>
    <s v="Super Stardust Ultra VR"/>
    <n v="2018"/>
    <x v="7"/>
    <x v="1"/>
    <x v="62"/>
    <n v="0.02"/>
    <n v="0"/>
    <n v="0"/>
    <x v="29"/>
    <n v="0.22"/>
  </r>
  <r>
    <s v="Resident Evil: Value Pack"/>
    <n v="2018"/>
    <x v="0"/>
    <x v="2"/>
    <x v="62"/>
    <n v="0"/>
    <n v="0.02"/>
    <n v="0"/>
    <x v="29"/>
    <n v="0.26"/>
  </r>
  <r>
    <s v="God Eater Off Shot: Tachibana Sakuya-hen Twin Pack &amp; Animation Vol.7"/>
    <n v="2018"/>
    <x v="1"/>
    <x v="4"/>
    <x v="62"/>
    <n v="0"/>
    <n v="0.02"/>
    <n v="0"/>
    <x v="29"/>
    <n v="7.0000000000000007E-2"/>
  </r>
  <r>
    <s v="Earth's Dawn"/>
    <n v="2018"/>
    <x v="1"/>
    <x v="92"/>
    <x v="24"/>
    <n v="0"/>
    <n v="0"/>
    <n v="0"/>
    <x v="29"/>
    <n v="7.0000000000000007E-2"/>
  </r>
  <r>
    <s v="Big Buck Hunter Arcade"/>
    <n v="2018"/>
    <x v="7"/>
    <x v="97"/>
    <x v="24"/>
    <n v="0"/>
    <n v="0"/>
    <n v="0"/>
    <x v="29"/>
    <n v="0.22"/>
  </r>
  <r>
    <s v="Dungeons 2"/>
    <n v="2018"/>
    <x v="5"/>
    <x v="48"/>
    <x v="24"/>
    <n v="0"/>
    <n v="0"/>
    <n v="0"/>
    <x v="29"/>
    <n v="0.06"/>
  </r>
  <r>
    <s v="Carmageddon: Max Damage"/>
    <n v="2018"/>
    <x v="1"/>
    <x v="98"/>
    <x v="24"/>
    <n v="0"/>
    <n v="0"/>
    <n v="0"/>
    <x v="29"/>
    <n v="7.0000000000000007E-2"/>
  </r>
  <r>
    <s v="Monster Hunter Frontier Z: Beginner's Package"/>
    <n v="2018"/>
    <x v="1"/>
    <x v="2"/>
    <x v="62"/>
    <n v="0"/>
    <n v="0.02"/>
    <n v="0"/>
    <x v="29"/>
    <n v="7.0000000000000007E-2"/>
  </r>
  <r>
    <s v="SteamWorld Collection"/>
    <n v="2018"/>
    <x v="11"/>
    <x v="92"/>
    <x v="24"/>
    <n v="0"/>
    <n v="0"/>
    <n v="0"/>
    <x v="29"/>
    <n v="0.05"/>
  </r>
  <r>
    <s v="God Eater Off Shot: Fujiki Kota-hen Twin Pack &amp; Animation Vol.6"/>
    <n v="2018"/>
    <x v="11"/>
    <x v="4"/>
    <x v="62"/>
    <n v="0"/>
    <n v="0.02"/>
    <n v="0"/>
    <x v="29"/>
    <n v="0.05"/>
  </r>
  <r>
    <s v="Skullgirls: 2nd Encore"/>
    <n v="2018"/>
    <x v="3"/>
    <x v="62"/>
    <x v="62"/>
    <n v="0"/>
    <n v="0.02"/>
    <n v="0"/>
    <x v="29"/>
    <n v="0.10500000000000001"/>
  </r>
  <r>
    <s v="Touhou Shinhiroku: Urban Legend in Limbo"/>
    <n v="2018"/>
    <x v="3"/>
    <x v="99"/>
    <x v="62"/>
    <n v="0"/>
    <n v="0.02"/>
    <n v="0"/>
    <x v="29"/>
    <n v="0.10500000000000001"/>
  </r>
  <r>
    <s v="Battle Worlds: Kronos"/>
    <n v="2018"/>
    <x v="10"/>
    <x v="100"/>
    <x v="66"/>
    <n v="0"/>
    <n v="0"/>
    <n v="0"/>
    <x v="96"/>
    <n v="0.02"/>
  </r>
  <r>
    <s v="Battle Garegga Rev.2018"/>
    <n v="2018"/>
    <x v="10"/>
    <x v="101"/>
    <x v="62"/>
    <n v="0"/>
    <n v="0.01"/>
    <n v="0"/>
    <x v="96"/>
    <n v="0.02"/>
  </r>
  <r>
    <s v="Farming 2017 - The Simulation"/>
    <n v="2018"/>
    <x v="8"/>
    <x v="102"/>
    <x v="62"/>
    <n v="0.01"/>
    <n v="0"/>
    <n v="0"/>
    <x v="96"/>
    <n v="0.04"/>
  </r>
  <r>
    <s v="Zombie Vikings"/>
    <n v="2018"/>
    <x v="1"/>
    <x v="92"/>
    <x v="62"/>
    <n v="0.01"/>
    <n v="0"/>
    <n v="0"/>
    <x v="96"/>
    <n v="7.0000000000000007E-2"/>
  </r>
  <r>
    <s v="Ziggurat"/>
    <n v="2018"/>
    <x v="7"/>
    <x v="58"/>
    <x v="62"/>
    <n v="0.01"/>
    <n v="0"/>
    <n v="0"/>
    <x v="96"/>
    <n v="0.22"/>
  </r>
  <r>
    <s v="Moto Racer 4"/>
    <n v="2018"/>
    <x v="6"/>
    <x v="38"/>
    <x v="66"/>
    <n v="0"/>
    <n v="0"/>
    <n v="0"/>
    <x v="96"/>
    <n v="5.5E-2"/>
  </r>
  <r>
    <s v="The Escapists: The Walking Dead"/>
    <n v="2018"/>
    <x v="1"/>
    <x v="103"/>
    <x v="62"/>
    <n v="0"/>
    <n v="0"/>
    <n v="0"/>
    <x v="96"/>
    <n v="7.0000000000000007E-2"/>
  </r>
  <r>
    <s v="Super Meat Boy"/>
    <n v="2018"/>
    <x v="9"/>
    <x v="104"/>
    <x v="62"/>
    <n v="0"/>
    <n v="0"/>
    <n v="0"/>
    <x v="96"/>
    <n v="0.09"/>
  </r>
  <r>
    <s v="Call of Duty: Black Ops 3"/>
    <n v="2017"/>
    <x v="7"/>
    <x v="24"/>
    <x v="90"/>
    <n v="6.05"/>
    <n v="0.41"/>
    <n v="2.44"/>
    <x v="141"/>
    <n v="0.22"/>
  </r>
  <r>
    <s v="Fallout 4"/>
    <n v="2017"/>
    <x v="5"/>
    <x v="27"/>
    <x v="91"/>
    <n v="3.97"/>
    <n v="0.27"/>
    <n v="1.34"/>
    <x v="99"/>
    <n v="0.06"/>
  </r>
  <r>
    <s v="FIFA 16"/>
    <n v="2017"/>
    <x v="4"/>
    <x v="5"/>
    <x v="92"/>
    <n v="5.77"/>
    <n v="7.0000000000000007E-2"/>
    <n v="1.23"/>
    <x v="142"/>
    <n v="0.23"/>
  </r>
  <r>
    <s v="Star Wars Battlefront 2017"/>
    <n v="2017"/>
    <x v="7"/>
    <x v="7"/>
    <x v="93"/>
    <n v="3.19"/>
    <n v="0.23"/>
    <n v="1.3"/>
    <x v="143"/>
    <n v="0.22"/>
  </r>
  <r>
    <s v="Uncharted: The Nathan Drake Collection"/>
    <n v="2017"/>
    <x v="1"/>
    <x v="80"/>
    <x v="94"/>
    <n v="2.11"/>
    <n v="0.1"/>
    <n v="0.94"/>
    <x v="144"/>
    <n v="7.0000000000000007E-2"/>
  </r>
  <r>
    <s v="The Witcher 3: Wild Hunt"/>
    <n v="2017"/>
    <x v="5"/>
    <x v="4"/>
    <x v="95"/>
    <n v="2.82"/>
    <n v="0.28000000000000003"/>
    <n v="0.81"/>
    <x v="145"/>
    <n v="0.06"/>
  </r>
  <r>
    <s v="Tom Clancy's Rainbow Six: Siege"/>
    <n v="2017"/>
    <x v="7"/>
    <x v="3"/>
    <x v="96"/>
    <n v="2.06"/>
    <n v="0.36"/>
    <n v="0.64"/>
    <x v="146"/>
    <n v="0.22"/>
  </r>
  <r>
    <s v="Batman: Arkham Knight"/>
    <n v="2017"/>
    <x v="1"/>
    <x v="105"/>
    <x v="97"/>
    <n v="1.68"/>
    <n v="0.11"/>
    <n v="0.66"/>
    <x v="147"/>
    <n v="7.0000000000000007E-2"/>
  </r>
  <r>
    <s v="NBA 2K16"/>
    <n v="2017"/>
    <x v="4"/>
    <x v="25"/>
    <x v="98"/>
    <n v="0.66"/>
    <n v="0.05"/>
    <n v="0.71"/>
    <x v="148"/>
    <n v="0.23"/>
  </r>
  <r>
    <s v="Assassin's Creed Syndicate"/>
    <n v="2017"/>
    <x v="1"/>
    <x v="3"/>
    <x v="99"/>
    <n v="2.06"/>
    <n v="0.08"/>
    <n v="0.55000000000000004"/>
    <x v="149"/>
    <n v="7.0000000000000007E-2"/>
  </r>
  <r>
    <s v="Mortal Kombat X"/>
    <n v="2017"/>
    <x v="3"/>
    <x v="26"/>
    <x v="100"/>
    <n v="0.94"/>
    <n v="0"/>
    <n v="0.61"/>
    <x v="150"/>
    <n v="0.10500000000000001"/>
  </r>
  <r>
    <s v="Madden NFL 16"/>
    <n v="2017"/>
    <x v="4"/>
    <x v="5"/>
    <x v="101"/>
    <n v="0.31"/>
    <n v="0"/>
    <n v="0.61"/>
    <x v="151"/>
    <n v="0.23"/>
  </r>
  <r>
    <s v="Bloodborne"/>
    <n v="2017"/>
    <x v="5"/>
    <x v="80"/>
    <x v="102"/>
    <n v="1.05"/>
    <n v="0.28000000000000003"/>
    <n v="0.48"/>
    <x v="152"/>
    <n v="0.06"/>
  </r>
  <r>
    <s v="Metal Gear Solid V: The Phantom Pain"/>
    <n v="2017"/>
    <x v="1"/>
    <x v="13"/>
    <x v="80"/>
    <n v="1.1499999999999999"/>
    <n v="0.5"/>
    <n v="0.42"/>
    <x v="153"/>
    <n v="7.0000000000000007E-2"/>
  </r>
  <r>
    <s v="Need for Speed (2017)"/>
    <n v="2017"/>
    <x v="6"/>
    <x v="7"/>
    <x v="103"/>
    <n v="1.66"/>
    <n v="0.06"/>
    <n v="0.41"/>
    <x v="154"/>
    <n v="5.5E-2"/>
  </r>
  <r>
    <s v="Dying Light"/>
    <n v="2017"/>
    <x v="1"/>
    <x v="105"/>
    <x v="104"/>
    <n v="0.74"/>
    <n v="0.13"/>
    <n v="0.4"/>
    <x v="155"/>
    <n v="7.0000000000000007E-2"/>
  </r>
  <r>
    <s v="Destiny: The Taken King"/>
    <n v="2017"/>
    <x v="7"/>
    <x v="24"/>
    <x v="80"/>
    <n v="0.8"/>
    <n v="0.05"/>
    <n v="0.36"/>
    <x v="43"/>
    <n v="0.22"/>
  </r>
  <r>
    <s v="Battlefield: Hardline"/>
    <n v="2017"/>
    <x v="7"/>
    <x v="7"/>
    <x v="78"/>
    <n v="0.97"/>
    <n v="0.14000000000000001"/>
    <n v="0.33"/>
    <x v="156"/>
    <n v="0.22"/>
  </r>
  <r>
    <s v="The Elder Scrolls Online"/>
    <n v="2017"/>
    <x v="14"/>
    <x v="27"/>
    <x v="105"/>
    <n v="0.98"/>
    <n v="0"/>
    <n v="0.33"/>
    <x v="157"/>
    <n v="0.09"/>
  </r>
  <r>
    <s v="Just Cause 3"/>
    <n v="2017"/>
    <x v="0"/>
    <x v="8"/>
    <x v="106"/>
    <n v="1.07"/>
    <n v="0.09"/>
    <n v="0.3"/>
    <x v="158"/>
    <n v="0.26"/>
  </r>
  <r>
    <s v="Until Dawn"/>
    <n v="2017"/>
    <x v="2"/>
    <x v="80"/>
    <x v="38"/>
    <n v="0.92"/>
    <n v="0.06"/>
    <n v="0.3"/>
    <x v="159"/>
    <n v="0.05"/>
  </r>
  <r>
    <s v="The Order: 1886"/>
    <n v="2017"/>
    <x v="7"/>
    <x v="80"/>
    <x v="7"/>
    <n v="0.86"/>
    <n v="7.0000000000000007E-2"/>
    <n v="0.25"/>
    <x v="160"/>
    <n v="0.22"/>
  </r>
  <r>
    <s v="WWE 2K16"/>
    <n v="2017"/>
    <x v="4"/>
    <x v="106"/>
    <x v="107"/>
    <n v="0.65"/>
    <n v="0"/>
    <n v="0.21"/>
    <x v="121"/>
    <n v="0.23"/>
  </r>
  <r>
    <s v="Borderlands: The Handsome Collection"/>
    <n v="2017"/>
    <x v="7"/>
    <x v="78"/>
    <x v="108"/>
    <n v="0.34"/>
    <n v="0.03"/>
    <n v="0.22"/>
    <x v="161"/>
    <n v="0.22"/>
  </r>
  <r>
    <s v="Project CARS"/>
    <n v="2017"/>
    <x v="6"/>
    <x v="11"/>
    <x v="40"/>
    <n v="0.76"/>
    <n v="0.04"/>
    <n v="0.19"/>
    <x v="161"/>
    <n v="5.5E-2"/>
  </r>
  <r>
    <s v="Guitar Hero Live"/>
    <n v="2017"/>
    <x v="13"/>
    <x v="24"/>
    <x v="109"/>
    <n v="0.49"/>
    <n v="0"/>
    <n v="0.2"/>
    <x v="162"/>
    <n v="0.08"/>
  </r>
  <r>
    <s v="Mad Max (2013)"/>
    <n v="2017"/>
    <x v="1"/>
    <x v="26"/>
    <x v="110"/>
    <n v="0.59"/>
    <n v="0.05"/>
    <n v="0.19"/>
    <x v="7"/>
    <n v="7.0000000000000007E-2"/>
  </r>
  <r>
    <s v="Dragon Ball: XenoVerse"/>
    <n v="2017"/>
    <x v="3"/>
    <x v="4"/>
    <x v="10"/>
    <n v="0.55000000000000004"/>
    <n v="0.14000000000000001"/>
    <n v="0.17"/>
    <x v="163"/>
    <n v="0.10500000000000001"/>
  </r>
  <r>
    <s v="LEGO Dimensions"/>
    <n v="2017"/>
    <x v="1"/>
    <x v="26"/>
    <x v="111"/>
    <n v="0.5"/>
    <n v="0"/>
    <n v="0.2"/>
    <x v="164"/>
    <n v="7.0000000000000007E-2"/>
  </r>
  <r>
    <s v="LEGO Jurassic World"/>
    <n v="2017"/>
    <x v="1"/>
    <x v="26"/>
    <x v="88"/>
    <n v="0.56000000000000005"/>
    <n v="0.02"/>
    <n v="0.19"/>
    <x v="164"/>
    <n v="7.0000000000000007E-2"/>
  </r>
  <r>
    <s v="Final Fantasy Type-0"/>
    <n v="2017"/>
    <x v="5"/>
    <x v="8"/>
    <x v="9"/>
    <n v="0.33"/>
    <n v="0.16"/>
    <n v="0.15"/>
    <x v="60"/>
    <n v="0.06"/>
  </r>
  <r>
    <s v="MLB 15: The Show"/>
    <n v="2017"/>
    <x v="4"/>
    <x v="80"/>
    <x v="41"/>
    <n v="0.08"/>
    <n v="0"/>
    <n v="0.19"/>
    <x v="123"/>
    <n v="0.23"/>
  </r>
  <r>
    <s v="Evolve"/>
    <n v="2017"/>
    <x v="7"/>
    <x v="78"/>
    <x v="110"/>
    <n v="0.41"/>
    <n v="0.05"/>
    <n v="0.16"/>
    <x v="123"/>
    <n v="0.22"/>
  </r>
  <r>
    <s v="Final Fantasy X/X-2 HD Remaster"/>
    <n v="2017"/>
    <x v="5"/>
    <x v="8"/>
    <x v="53"/>
    <n v="0.36"/>
    <n v="7.0000000000000007E-2"/>
    <n v="0.14000000000000001"/>
    <x v="165"/>
    <n v="0.06"/>
  </r>
  <r>
    <s v="God of War III"/>
    <n v="2017"/>
    <x v="1"/>
    <x v="80"/>
    <x v="9"/>
    <n v="0.33"/>
    <n v="0.02"/>
    <n v="0.15"/>
    <x v="10"/>
    <n v="7.0000000000000007E-2"/>
  </r>
  <r>
    <s v="Minecraft: Story Mode"/>
    <n v="2017"/>
    <x v="2"/>
    <x v="107"/>
    <x v="51"/>
    <n v="0.42"/>
    <n v="0"/>
    <n v="0.14000000000000001"/>
    <x v="166"/>
    <n v="0.05"/>
  </r>
  <r>
    <s v="Disney Infinity 3.0"/>
    <n v="2017"/>
    <x v="1"/>
    <x v="108"/>
    <x v="51"/>
    <n v="0.4"/>
    <n v="0"/>
    <n v="0.14000000000000001"/>
    <x v="127"/>
    <n v="7.0000000000000007E-2"/>
  </r>
  <r>
    <s v="Pro Evolution Soccer 2016"/>
    <n v="2017"/>
    <x v="4"/>
    <x v="13"/>
    <x v="63"/>
    <n v="0.43"/>
    <n v="0.14000000000000001"/>
    <n v="0.1"/>
    <x v="11"/>
    <n v="0.23"/>
  </r>
  <r>
    <s v="Dragon Quest Heroes: The World's Tree Woe and the Blight Below"/>
    <n v="2017"/>
    <x v="1"/>
    <x v="8"/>
    <x v="48"/>
    <n v="0.14000000000000001"/>
    <n v="0.39"/>
    <n v="7.0000000000000007E-2"/>
    <x v="62"/>
    <n v="7.0000000000000007E-2"/>
  </r>
  <r>
    <s v="Dark Souls II"/>
    <n v="2017"/>
    <x v="5"/>
    <x v="4"/>
    <x v="112"/>
    <n v="0.23"/>
    <n v="0.09"/>
    <n v="0.1"/>
    <x v="129"/>
    <n v="0.06"/>
  </r>
  <r>
    <s v="F1 2017"/>
    <n v="2017"/>
    <x v="6"/>
    <x v="32"/>
    <x v="61"/>
    <n v="0.45"/>
    <n v="0.04"/>
    <n v="0.1"/>
    <x v="167"/>
    <n v="5.5E-2"/>
  </r>
  <r>
    <s v="NHL 16"/>
    <n v="2017"/>
    <x v="4"/>
    <x v="5"/>
    <x v="110"/>
    <n v="0.16"/>
    <n v="0"/>
    <n v="0.12"/>
    <x v="168"/>
    <n v="0.23"/>
  </r>
  <r>
    <s v="Yakuza Zero: The Place of Oath"/>
    <n v="2017"/>
    <x v="2"/>
    <x v="10"/>
    <x v="11"/>
    <n v="0.16"/>
    <n v="0.19"/>
    <n v="0.08"/>
    <x v="130"/>
    <n v="0.05"/>
  </r>
  <r>
    <s v="Resident Evil: Revelations 2"/>
    <n v="2017"/>
    <x v="1"/>
    <x v="2"/>
    <x v="63"/>
    <n v="0.25"/>
    <n v="0.11"/>
    <n v="7.0000000000000007E-2"/>
    <x v="72"/>
    <n v="7.0000000000000007E-2"/>
  </r>
  <r>
    <s v="Rock Band 4"/>
    <n v="2017"/>
    <x v="13"/>
    <x v="109"/>
    <x v="88"/>
    <n v="0.06"/>
    <n v="0"/>
    <n v="0.1"/>
    <x v="72"/>
    <n v="0.08"/>
  </r>
  <r>
    <s v="Rory McIlroy PGA Tour"/>
    <n v="2017"/>
    <x v="4"/>
    <x v="7"/>
    <x v="14"/>
    <n v="0.27"/>
    <n v="0"/>
    <n v="0.09"/>
    <x v="73"/>
    <n v="0.23"/>
  </r>
  <r>
    <s v="One Piece: Pirate Warriors 3"/>
    <n v="2017"/>
    <x v="1"/>
    <x v="4"/>
    <x v="17"/>
    <n v="0.22"/>
    <n v="0.11"/>
    <n v="0.06"/>
    <x v="133"/>
    <n v="7.0000000000000007E-2"/>
  </r>
  <r>
    <s v="Wolfenstein: The Old Blood"/>
    <n v="2017"/>
    <x v="7"/>
    <x v="27"/>
    <x v="19"/>
    <n v="0.25"/>
    <n v="0.02"/>
    <n v="7.0000000000000007E-2"/>
    <x v="13"/>
    <n v="0.22"/>
  </r>
  <r>
    <s v="Deadpool"/>
    <n v="2017"/>
    <x v="1"/>
    <x v="24"/>
    <x v="113"/>
    <n v="0.13"/>
    <n v="0"/>
    <n v="0.08"/>
    <x v="75"/>
    <n v="7.0000000000000007E-2"/>
  </r>
  <r>
    <s v="Skylanders: SuperChargers"/>
    <n v="2017"/>
    <x v="0"/>
    <x v="24"/>
    <x v="40"/>
    <n v="0.09"/>
    <n v="0"/>
    <n v="0.08"/>
    <x v="136"/>
    <n v="0.26"/>
  </r>
  <r>
    <s v="Tales of Zestiria"/>
    <n v="2017"/>
    <x v="5"/>
    <x v="4"/>
    <x v="12"/>
    <n v="0.16"/>
    <n v="0.04"/>
    <n v="7.0000000000000007E-2"/>
    <x v="136"/>
    <n v="0.06"/>
  </r>
  <r>
    <s v="Saints Row IV"/>
    <n v="2017"/>
    <x v="1"/>
    <x v="6"/>
    <x v="60"/>
    <n v="0.18"/>
    <n v="0.03"/>
    <n v="0.06"/>
    <x v="138"/>
    <n v="7.0000000000000007E-2"/>
  </r>
  <r>
    <s v="Dishonored"/>
    <n v="2017"/>
    <x v="1"/>
    <x v="27"/>
    <x v="15"/>
    <n v="0.21"/>
    <n v="0.02"/>
    <n v="0.06"/>
    <x v="138"/>
    <n v="7.0000000000000007E-2"/>
  </r>
  <r>
    <s v="Farming Simulator 2017"/>
    <n v="2017"/>
    <x v="8"/>
    <x v="30"/>
    <x v="19"/>
    <n v="0.22"/>
    <n v="0"/>
    <n v="7.0000000000000007E-2"/>
    <x v="139"/>
    <n v="0.04"/>
  </r>
  <r>
    <s v="Just Dance 2016"/>
    <n v="2017"/>
    <x v="13"/>
    <x v="3"/>
    <x v="14"/>
    <n v="0.13"/>
    <n v="0"/>
    <n v="7.0000000000000007E-2"/>
    <x v="76"/>
    <n v="0.08"/>
  </r>
  <r>
    <s v="Tropico 5"/>
    <n v="2017"/>
    <x v="8"/>
    <x v="48"/>
    <x v="65"/>
    <n v="0.18"/>
    <n v="0.08"/>
    <n v="0.05"/>
    <x v="169"/>
    <n v="0.04"/>
  </r>
  <r>
    <s v="Sword Art Online: Lost Song"/>
    <n v="2017"/>
    <x v="5"/>
    <x v="4"/>
    <x v="14"/>
    <n v="0.11"/>
    <n v="0"/>
    <n v="0.06"/>
    <x v="16"/>
    <n v="0.06"/>
  </r>
  <r>
    <s v="Disgaea 5: Alliance of Vengeance"/>
    <n v="2017"/>
    <x v="5"/>
    <x v="36"/>
    <x v="60"/>
    <n v="0.08"/>
    <n v="7.0000000000000007E-2"/>
    <n v="0.05"/>
    <x v="77"/>
    <n v="0.06"/>
  </r>
  <r>
    <s v="Dead or Alive 5"/>
    <n v="2017"/>
    <x v="3"/>
    <x v="28"/>
    <x v="16"/>
    <n v="0.13"/>
    <n v="0.09"/>
    <n v="0.04"/>
    <x v="77"/>
    <n v="0.10500000000000001"/>
  </r>
  <r>
    <s v="Divinity: Original Sin"/>
    <n v="2017"/>
    <x v="5"/>
    <x v="9"/>
    <x v="19"/>
    <n v="0.13"/>
    <n v="0.04"/>
    <n v="0.05"/>
    <x v="140"/>
    <n v="0.06"/>
  </r>
  <r>
    <s v="Payday 2"/>
    <n v="2017"/>
    <x v="7"/>
    <x v="18"/>
    <x v="15"/>
    <n v="0.14000000000000001"/>
    <n v="0"/>
    <n v="0.05"/>
    <x v="170"/>
    <n v="0.22"/>
  </r>
  <r>
    <s v="DmC: Devil May Cry"/>
    <n v="2017"/>
    <x v="1"/>
    <x v="2"/>
    <x v="15"/>
    <n v="0.13"/>
    <n v="0"/>
    <n v="0.05"/>
    <x v="79"/>
    <n v="7.0000000000000007E-2"/>
  </r>
  <r>
    <s v="J Stars Victory Vs."/>
    <n v="2017"/>
    <x v="3"/>
    <x v="4"/>
    <x v="17"/>
    <n v="0.14000000000000001"/>
    <n v="0"/>
    <n v="0.05"/>
    <x v="79"/>
    <n v="0.10500000000000001"/>
  </r>
  <r>
    <s v="Saint Seiya: Soldiers' Soul"/>
    <n v="2017"/>
    <x v="3"/>
    <x v="4"/>
    <x v="62"/>
    <n v="0.21"/>
    <n v="0.05"/>
    <n v="0.04"/>
    <x v="80"/>
    <n v="0.10500000000000001"/>
  </r>
  <r>
    <s v="Tearaway Unfolded"/>
    <n v="2017"/>
    <x v="9"/>
    <x v="80"/>
    <x v="65"/>
    <n v="0.13"/>
    <n v="0"/>
    <n v="0.04"/>
    <x v="82"/>
    <n v="0.09"/>
  </r>
  <r>
    <s v="Ride"/>
    <n v="2017"/>
    <x v="6"/>
    <x v="16"/>
    <x v="23"/>
    <n v="0.13"/>
    <n v="0.03"/>
    <n v="0.03"/>
    <x v="82"/>
    <n v="5.5E-2"/>
  </r>
  <r>
    <s v="Transformers: Devastation"/>
    <n v="2017"/>
    <x v="1"/>
    <x v="24"/>
    <x v="17"/>
    <n v="0.09"/>
    <n v="0"/>
    <n v="0.04"/>
    <x v="82"/>
    <n v="7.0000000000000007E-2"/>
  </r>
  <r>
    <s v="Darksiders II"/>
    <n v="2017"/>
    <x v="0"/>
    <x v="100"/>
    <x v="61"/>
    <n v="0.1"/>
    <n v="0"/>
    <n v="0.04"/>
    <x v="82"/>
    <n v="0.26"/>
  </r>
  <r>
    <s v="Tony Hawk's Pro Skater 5"/>
    <n v="2017"/>
    <x v="4"/>
    <x v="24"/>
    <x v="17"/>
    <n v="0.08"/>
    <n v="0"/>
    <n v="0.04"/>
    <x v="21"/>
    <n v="0.23"/>
  </r>
  <r>
    <s v="Bladestorm: Nightmare"/>
    <n v="2017"/>
    <x v="1"/>
    <x v="28"/>
    <x v="17"/>
    <n v="0.04"/>
    <n v="0.03"/>
    <n v="0.03"/>
    <x v="22"/>
    <n v="7.0000000000000007E-2"/>
  </r>
  <r>
    <s v="Zombie Army Trilogy"/>
    <n v="2017"/>
    <x v="7"/>
    <x v="31"/>
    <x v="18"/>
    <n v="0.13"/>
    <n v="0"/>
    <n v="0.03"/>
    <x v="22"/>
    <n v="0.22"/>
  </r>
  <r>
    <s v="NBA Live 16"/>
    <n v="2017"/>
    <x v="4"/>
    <x v="5"/>
    <x v="19"/>
    <n v="0.05"/>
    <n v="0"/>
    <n v="0.04"/>
    <x v="83"/>
    <n v="0.23"/>
  </r>
  <r>
    <s v="Toukiden Kiwami"/>
    <n v="2017"/>
    <x v="1"/>
    <x v="28"/>
    <x v="18"/>
    <n v="7.0000000000000007E-2"/>
    <n v="0.03"/>
    <n v="0.03"/>
    <x v="85"/>
    <n v="7.0000000000000007E-2"/>
  </r>
  <r>
    <s v="MotoGP 15"/>
    <n v="2017"/>
    <x v="6"/>
    <x v="16"/>
    <x v="62"/>
    <n v="0.13"/>
    <n v="0.04"/>
    <n v="0.02"/>
    <x v="86"/>
    <n v="5.5E-2"/>
  </r>
  <r>
    <s v="Senran Kagura: Estival Versus"/>
    <n v="2017"/>
    <x v="1"/>
    <x v="110"/>
    <x v="20"/>
    <n v="0"/>
    <n v="0.09"/>
    <n v="0.02"/>
    <x v="86"/>
    <n v="7.0000000000000007E-2"/>
  </r>
  <r>
    <s v="Back to the Future: The Game"/>
    <n v="2017"/>
    <x v="2"/>
    <x v="45"/>
    <x v="61"/>
    <n v="0.05"/>
    <n v="0"/>
    <n v="0.03"/>
    <x v="86"/>
    <n v="0.05"/>
  </r>
  <r>
    <s v="Final Fantasy XIV: Heavensward"/>
    <n v="2017"/>
    <x v="14"/>
    <x v="8"/>
    <x v="62"/>
    <n v="0.09"/>
    <n v="0.06"/>
    <n v="0.02"/>
    <x v="87"/>
    <n v="0.09"/>
  </r>
  <r>
    <s v="BlazBlue: Chrono Phantasma Extend"/>
    <n v="2017"/>
    <x v="3"/>
    <x v="38"/>
    <x v="20"/>
    <n v="0.04"/>
    <n v="0.02"/>
    <n v="0.02"/>
    <x v="88"/>
    <n v="0.10500000000000001"/>
  </r>
  <r>
    <s v="Gravity Rush Remastered"/>
    <n v="2017"/>
    <x v="0"/>
    <x v="80"/>
    <x v="24"/>
    <n v="0.06"/>
    <n v="0.05"/>
    <n v="0.02"/>
    <x v="88"/>
    <n v="0.26"/>
  </r>
  <r>
    <s v="Brothers: A Tale of Two Sons"/>
    <n v="2017"/>
    <x v="2"/>
    <x v="18"/>
    <x v="23"/>
    <n v="0.09"/>
    <n v="0"/>
    <n v="0.02"/>
    <x v="89"/>
    <n v="0.05"/>
  </r>
  <r>
    <s v="Wasteland 2"/>
    <n v="2017"/>
    <x v="5"/>
    <x v="6"/>
    <x v="61"/>
    <n v="0"/>
    <n v="0.03"/>
    <n v="0.02"/>
    <x v="89"/>
    <n v="0.06"/>
  </r>
  <r>
    <s v="Atelier Sophie: The Alchemist of the Mysterious Book"/>
    <n v="2017"/>
    <x v="5"/>
    <x v="28"/>
    <x v="23"/>
    <n v="0.03"/>
    <n v="7.0000000000000007E-2"/>
    <n v="0.01"/>
    <x v="89"/>
    <n v="0.06"/>
  </r>
  <r>
    <s v="Grand Kingdom"/>
    <n v="2017"/>
    <x v="5"/>
    <x v="36"/>
    <x v="20"/>
    <n v="0"/>
    <n v="0.04"/>
    <n v="0.02"/>
    <x v="23"/>
    <n v="0.06"/>
  </r>
  <r>
    <s v="Shovel Knight"/>
    <n v="2017"/>
    <x v="9"/>
    <x v="111"/>
    <x v="20"/>
    <n v="0.04"/>
    <n v="0"/>
    <n v="0.02"/>
    <x v="23"/>
    <n v="0.09"/>
  </r>
  <r>
    <s v="Adventure Time: Finn &amp; Jake Investigations"/>
    <n v="2017"/>
    <x v="1"/>
    <x v="112"/>
    <x v="65"/>
    <n v="0.05"/>
    <n v="0"/>
    <n v="0.02"/>
    <x v="23"/>
    <n v="7.0000000000000007E-2"/>
  </r>
  <r>
    <s v="The Crew: Wild Run"/>
    <n v="2017"/>
    <x v="6"/>
    <x v="3"/>
    <x v="62"/>
    <n v="0.12"/>
    <n v="0"/>
    <n v="0.02"/>
    <x v="23"/>
    <n v="5.5E-2"/>
  </r>
  <r>
    <s v="Fairy Fencer F: Advent Dark Force"/>
    <n v="2017"/>
    <x v="5"/>
    <x v="42"/>
    <x v="18"/>
    <n v="0"/>
    <n v="0.06"/>
    <n v="0.01"/>
    <x v="23"/>
    <n v="0.06"/>
  </r>
  <r>
    <s v="Samurai Warriors 4-II"/>
    <n v="2017"/>
    <x v="1"/>
    <x v="28"/>
    <x v="23"/>
    <n v="0.02"/>
    <n v="7.0000000000000007E-2"/>
    <n v="0.01"/>
    <x v="24"/>
    <n v="7.0000000000000007E-2"/>
  </r>
  <r>
    <s v="Rugby 15"/>
    <n v="2017"/>
    <x v="4"/>
    <x v="54"/>
    <x v="21"/>
    <n v="0.06"/>
    <n v="0"/>
    <n v="0.02"/>
    <x v="24"/>
    <n v="0.23"/>
  </r>
  <r>
    <s v="Utawarerumono: Itsuwari no Kamen"/>
    <n v="2017"/>
    <x v="2"/>
    <x v="6"/>
    <x v="21"/>
    <n v="0"/>
    <n v="7.0000000000000007E-2"/>
    <n v="0.01"/>
    <x v="24"/>
    <n v="0.05"/>
  </r>
  <r>
    <s v="Don Bradman Cricket 14"/>
    <n v="2017"/>
    <x v="4"/>
    <x v="49"/>
    <x v="66"/>
    <n v="0.09"/>
    <n v="0"/>
    <n v="0.02"/>
    <x v="24"/>
    <n v="0.23"/>
  </r>
  <r>
    <s v="Sword Art Online: Hollow Fragment"/>
    <n v="2017"/>
    <x v="5"/>
    <x v="4"/>
    <x v="62"/>
    <n v="0.11"/>
    <n v="0"/>
    <n v="0.02"/>
    <x v="90"/>
    <n v="0.06"/>
  </r>
  <r>
    <s v="Samurai Warriors 4: Empires"/>
    <n v="2017"/>
    <x v="1"/>
    <x v="28"/>
    <x v="22"/>
    <n v="0.01"/>
    <n v="7.0000000000000007E-2"/>
    <n v="0.01"/>
    <x v="90"/>
    <n v="7.0000000000000007E-2"/>
  </r>
  <r>
    <s v="God Eater 2: Rage Burst"/>
    <n v="2017"/>
    <x v="5"/>
    <x v="4"/>
    <x v="62"/>
    <n v="0.01"/>
    <n v="0.11"/>
    <n v="0"/>
    <x v="90"/>
    <n v="0.06"/>
  </r>
  <r>
    <s v="The Witch and the Hundred Knight"/>
    <n v="2017"/>
    <x v="5"/>
    <x v="36"/>
    <x v="22"/>
    <n v="0.01"/>
    <n v="0.06"/>
    <n v="0.01"/>
    <x v="25"/>
    <n v="0.06"/>
  </r>
  <r>
    <s v="Earth Defense Force 2025.1: The Shadow of New Despair"/>
    <n v="2017"/>
    <x v="7"/>
    <x v="69"/>
    <x v="62"/>
    <n v="0"/>
    <n v="0.11"/>
    <n v="0"/>
    <x v="25"/>
    <n v="0.22"/>
  </r>
  <r>
    <s v="Romance of the Three Kingdoms 13"/>
    <n v="2017"/>
    <x v="1"/>
    <x v="28"/>
    <x v="22"/>
    <n v="0"/>
    <n v="0.06"/>
    <n v="0.01"/>
    <x v="91"/>
    <n v="7.0000000000000007E-2"/>
  </r>
  <r>
    <s v="Devil May Cry 4"/>
    <n v="2017"/>
    <x v="1"/>
    <x v="2"/>
    <x v="66"/>
    <n v="0"/>
    <n v="0.09"/>
    <n v="0"/>
    <x v="91"/>
    <n v="7.0000000000000007E-2"/>
  </r>
  <r>
    <s v="Let's Sing 2016"/>
    <n v="2017"/>
    <x v="13"/>
    <x v="113"/>
    <x v="20"/>
    <n v="0"/>
    <n v="0"/>
    <n v="0.02"/>
    <x v="91"/>
    <n v="0.08"/>
  </r>
  <r>
    <s v="Nights of Azure"/>
    <n v="2017"/>
    <x v="1"/>
    <x v="28"/>
    <x v="23"/>
    <n v="0.04"/>
    <n v="0"/>
    <n v="0.02"/>
    <x v="92"/>
    <n v="7.0000000000000007E-2"/>
  </r>
  <r>
    <s v="Grand Ages: Medieval"/>
    <n v="2017"/>
    <x v="10"/>
    <x v="48"/>
    <x v="62"/>
    <n v="0.05"/>
    <n v="0.03"/>
    <n v="0.01"/>
    <x v="92"/>
    <n v="0.02"/>
  </r>
  <r>
    <s v="Toy Soldiers: War Chest"/>
    <n v="2017"/>
    <x v="1"/>
    <x v="3"/>
    <x v="65"/>
    <n v="0"/>
    <n v="0"/>
    <n v="0.02"/>
    <x v="92"/>
    <n v="7.0000000000000007E-2"/>
  </r>
  <r>
    <s v="God Eater Resurrection"/>
    <n v="2017"/>
    <x v="1"/>
    <x v="4"/>
    <x v="62"/>
    <n v="0"/>
    <n v="0.09"/>
    <n v="0"/>
    <x v="92"/>
    <n v="7.0000000000000007E-2"/>
  </r>
  <r>
    <s v="Yoru no Nai Kuni"/>
    <n v="2017"/>
    <x v="5"/>
    <x v="28"/>
    <x v="62"/>
    <n v="0"/>
    <n v="0.09"/>
    <n v="0"/>
    <x v="92"/>
    <n v="0.06"/>
  </r>
  <r>
    <s v="Earth Defense Force 4.1: The Shadow of New Despair"/>
    <n v="2017"/>
    <x v="7"/>
    <x v="38"/>
    <x v="21"/>
    <n v="0.02"/>
    <n v="0"/>
    <n v="0.01"/>
    <x v="93"/>
    <n v="0.22"/>
  </r>
  <r>
    <s v="Legend of Kay"/>
    <n v="2017"/>
    <x v="1"/>
    <x v="100"/>
    <x v="22"/>
    <n v="0.03"/>
    <n v="0"/>
    <n v="0.01"/>
    <x v="93"/>
    <n v="7.0000000000000007E-2"/>
  </r>
  <r>
    <s v="The Book of Unwritten Tales 2"/>
    <n v="2017"/>
    <x v="2"/>
    <x v="100"/>
    <x v="62"/>
    <n v="0.06"/>
    <n v="0"/>
    <n v="0.01"/>
    <x v="94"/>
    <n v="0.05"/>
  </r>
  <r>
    <s v="Broken Sword 5: The Serpent's Curse"/>
    <n v="2017"/>
    <x v="2"/>
    <x v="114"/>
    <x v="62"/>
    <n v="0.06"/>
    <n v="0"/>
    <n v="0.01"/>
    <x v="94"/>
    <n v="0.05"/>
  </r>
  <r>
    <s v="Legend of Kay Anniversary"/>
    <n v="2017"/>
    <x v="1"/>
    <x v="100"/>
    <x v="62"/>
    <n v="0.06"/>
    <n v="0"/>
    <n v="0.01"/>
    <x v="94"/>
    <n v="7.0000000000000007E-2"/>
  </r>
  <r>
    <s v="Steins;Gate 0"/>
    <n v="2017"/>
    <x v="2"/>
    <x v="38"/>
    <x v="62"/>
    <n v="0"/>
    <n v="7.0000000000000007E-2"/>
    <n v="0"/>
    <x v="94"/>
    <n v="0.05"/>
  </r>
  <r>
    <s v="Risen 3: Titan Lords"/>
    <n v="2017"/>
    <x v="5"/>
    <x v="6"/>
    <x v="62"/>
    <n v="0.06"/>
    <n v="0"/>
    <n v="0.01"/>
    <x v="94"/>
    <n v="0.06"/>
  </r>
  <r>
    <s v="MX vs. ATV Supercross Encore"/>
    <n v="2017"/>
    <x v="4"/>
    <x v="100"/>
    <x v="62"/>
    <n v="0.05"/>
    <n v="0"/>
    <n v="0.01"/>
    <x v="26"/>
    <n v="0.23"/>
  </r>
  <r>
    <s v="Sword Art Online: Game Director's Edition"/>
    <n v="2017"/>
    <x v="5"/>
    <x v="4"/>
    <x v="62"/>
    <n v="0"/>
    <n v="0.06"/>
    <n v="0"/>
    <x v="26"/>
    <n v="0.06"/>
  </r>
  <r>
    <s v="Game of Thrones (Telltale)"/>
    <n v="2017"/>
    <x v="2"/>
    <x v="45"/>
    <x v="21"/>
    <n v="0"/>
    <n v="0"/>
    <n v="0.01"/>
    <x v="26"/>
    <n v="0.05"/>
  </r>
  <r>
    <s v="Handball 16"/>
    <n v="2017"/>
    <x v="4"/>
    <x v="54"/>
    <x v="62"/>
    <n v="0.05"/>
    <n v="0"/>
    <n v="0.01"/>
    <x v="26"/>
    <n v="0.23"/>
  </r>
  <r>
    <s v="Rugby World Cup 2017"/>
    <n v="2017"/>
    <x v="4"/>
    <x v="115"/>
    <x v="62"/>
    <n v="0.05"/>
    <n v="0"/>
    <n v="0.01"/>
    <x v="26"/>
    <n v="0.23"/>
  </r>
  <r>
    <s v="Exist Archive: The Other Side of the Sky"/>
    <n v="2017"/>
    <x v="5"/>
    <x v="55"/>
    <x v="24"/>
    <n v="0"/>
    <n v="0.03"/>
    <n v="0"/>
    <x v="26"/>
    <n v="0.06"/>
  </r>
  <r>
    <s v="WRC 5: FIA World Rally Championship"/>
    <n v="2017"/>
    <x v="6"/>
    <x v="54"/>
    <x v="62"/>
    <n v="0.05"/>
    <n v="0"/>
    <n v="0.01"/>
    <x v="26"/>
    <n v="5.5E-2"/>
  </r>
  <r>
    <s v="Arcania: Gothic 4"/>
    <n v="2017"/>
    <x v="5"/>
    <x v="100"/>
    <x v="23"/>
    <n v="0"/>
    <n v="0"/>
    <n v="0.01"/>
    <x v="27"/>
    <n v="0.06"/>
  </r>
  <r>
    <s v="Nitroplus Blasterz: Heroines Infinite Duel"/>
    <n v="2017"/>
    <x v="3"/>
    <x v="110"/>
    <x v="66"/>
    <n v="0.01"/>
    <n v="0.03"/>
    <n v="0"/>
    <x v="27"/>
    <n v="0.10500000000000001"/>
  </r>
  <r>
    <s v="Saints Row: Gat out of Hell"/>
    <n v="2017"/>
    <x v="1"/>
    <x v="6"/>
    <x v="62"/>
    <n v="0.04"/>
    <n v="0"/>
    <n v="0.01"/>
    <x v="27"/>
    <n v="7.0000000000000007E-2"/>
  </r>
  <r>
    <s v="Sengoku Basara 4: Sumeragi"/>
    <n v="2017"/>
    <x v="1"/>
    <x v="2"/>
    <x v="62"/>
    <n v="0"/>
    <n v="0.05"/>
    <n v="0"/>
    <x v="27"/>
    <n v="7.0000000000000007E-2"/>
  </r>
  <r>
    <s v="Hyperdimension Neptunia Victory II"/>
    <n v="2017"/>
    <x v="5"/>
    <x v="42"/>
    <x v="62"/>
    <n v="0"/>
    <n v="0.04"/>
    <n v="0"/>
    <x v="28"/>
    <n v="0.06"/>
  </r>
  <r>
    <s v="The Talos Principle"/>
    <n v="2017"/>
    <x v="16"/>
    <x v="74"/>
    <x v="62"/>
    <n v="0.04"/>
    <n v="0"/>
    <n v="0.01"/>
    <x v="28"/>
    <n v="2.5000000000000001E-2"/>
  </r>
  <r>
    <s v="Assassin's Creed Chronicles: China"/>
    <n v="2017"/>
    <x v="0"/>
    <x v="3"/>
    <x v="62"/>
    <n v="0.03"/>
    <n v="0"/>
    <n v="0.01"/>
    <x v="28"/>
    <n v="0.26"/>
  </r>
  <r>
    <s v="JoJo's Bizarre Adventure: Eyes of Heaven"/>
    <n v="2017"/>
    <x v="3"/>
    <x v="4"/>
    <x v="62"/>
    <n v="0"/>
    <n v="0.04"/>
    <n v="0"/>
    <x v="28"/>
    <n v="0.10500000000000001"/>
  </r>
  <r>
    <s v="Punch Line"/>
    <n v="2017"/>
    <x v="2"/>
    <x v="71"/>
    <x v="22"/>
    <n v="0"/>
    <n v="0"/>
    <n v="0.01"/>
    <x v="28"/>
    <n v="0.05"/>
  </r>
  <r>
    <s v="God Eater Off Shot: Lindow-hen Twin Pack &amp; Animation Vol. 2"/>
    <n v="2017"/>
    <x v="11"/>
    <x v="4"/>
    <x v="62"/>
    <n v="0"/>
    <n v="0.04"/>
    <n v="0"/>
    <x v="28"/>
    <n v="0.05"/>
  </r>
  <r>
    <s v="The Peanuts Movie: Snoopy's Grand Adventure"/>
    <n v="2017"/>
    <x v="9"/>
    <x v="24"/>
    <x v="62"/>
    <n v="0.03"/>
    <n v="0"/>
    <n v="0"/>
    <x v="95"/>
    <n v="0.09"/>
  </r>
  <r>
    <s v="Blade Arcus from Shining EX"/>
    <n v="2017"/>
    <x v="3"/>
    <x v="10"/>
    <x v="62"/>
    <n v="0"/>
    <n v="0.03"/>
    <n v="0"/>
    <x v="95"/>
    <n v="0.10500000000000001"/>
  </r>
  <r>
    <s v="Rugby League Live 3"/>
    <n v="2017"/>
    <x v="4"/>
    <x v="49"/>
    <x v="62"/>
    <n v="0.02"/>
    <n v="0"/>
    <n v="0"/>
    <x v="29"/>
    <n v="0.23"/>
  </r>
  <r>
    <s v="Professional Farmer 2016"/>
    <n v="2017"/>
    <x v="1"/>
    <x v="4"/>
    <x v="62"/>
    <n v="0.02"/>
    <n v="0"/>
    <n v="0"/>
    <x v="29"/>
    <n v="7.0000000000000007E-2"/>
  </r>
  <r>
    <s v="Natsuiro High School: Seishun Hakusho"/>
    <n v="2017"/>
    <x v="1"/>
    <x v="69"/>
    <x v="62"/>
    <n v="0"/>
    <n v="0.02"/>
    <n v="0"/>
    <x v="29"/>
    <n v="7.0000000000000007E-2"/>
  </r>
  <r>
    <s v="Chaos;Child"/>
    <n v="2017"/>
    <x v="15"/>
    <x v="38"/>
    <x v="62"/>
    <n v="0"/>
    <n v="0.02"/>
    <n v="0"/>
    <x v="29"/>
    <n v="0"/>
  </r>
  <r>
    <s v="Space Hulk: Deathwing"/>
    <n v="2017"/>
    <x v="7"/>
    <x v="9"/>
    <x v="62"/>
    <n v="0.01"/>
    <n v="0"/>
    <n v="0"/>
    <x v="29"/>
    <n v="0.22"/>
  </r>
  <r>
    <s v="Raven's Cry"/>
    <n v="2017"/>
    <x v="5"/>
    <x v="116"/>
    <x v="62"/>
    <n v="0.01"/>
    <n v="0"/>
    <n v="0"/>
    <x v="96"/>
    <n v="0.06"/>
  </r>
  <r>
    <s v="Gal Gun: Double Peace"/>
    <n v="2017"/>
    <x v="1"/>
    <x v="38"/>
    <x v="62"/>
    <n v="0"/>
    <n v="0.01"/>
    <n v="0"/>
    <x v="96"/>
    <n v="7.0000000000000007E-2"/>
  </r>
  <r>
    <s v="Woodcutter Simulator 2016"/>
    <n v="2017"/>
    <x v="1"/>
    <x v="4"/>
    <x v="62"/>
    <n v="0.01"/>
    <n v="0"/>
    <n v="0"/>
    <x v="96"/>
    <n v="7.0000000000000007E-2"/>
  </r>
  <r>
    <s v="Deception IV: Blood Ties"/>
    <n v="2017"/>
    <x v="1"/>
    <x v="28"/>
    <x v="62"/>
    <n v="0"/>
    <n v="0.01"/>
    <n v="0"/>
    <x v="96"/>
    <n v="7.0000000000000007E-2"/>
  </r>
  <r>
    <s v="Grand Theft Auto V"/>
    <n v="2016"/>
    <x v="1"/>
    <x v="0"/>
    <x v="114"/>
    <n v="9.7100000000000009"/>
    <n v="0.6"/>
    <n v="3.02"/>
    <x v="171"/>
    <n v="7.0000000000000007E-2"/>
  </r>
  <r>
    <s v="Call of Duty: Advanced Warfare"/>
    <n v="2016"/>
    <x v="7"/>
    <x v="24"/>
    <x v="115"/>
    <n v="3.34"/>
    <n v="0.14000000000000001"/>
    <n v="1.22"/>
    <x v="172"/>
    <n v="0.22"/>
  </r>
  <r>
    <s v="The Last of Us"/>
    <n v="2016"/>
    <x v="0"/>
    <x v="80"/>
    <x v="116"/>
    <n v="2.86"/>
    <n v="0.11"/>
    <n v="1.1000000000000001"/>
    <x v="173"/>
    <n v="0.26"/>
  </r>
  <r>
    <s v="MineCraft"/>
    <n v="2016"/>
    <x v="11"/>
    <x v="80"/>
    <x v="117"/>
    <n v="3.13"/>
    <n v="0.35"/>
    <n v="0.96"/>
    <x v="174"/>
    <n v="0.05"/>
  </r>
  <r>
    <s v="FIFA 15"/>
    <n v="2016"/>
    <x v="4"/>
    <x v="5"/>
    <x v="118"/>
    <n v="4.49"/>
    <n v="0.05"/>
    <n v="0.94"/>
    <x v="175"/>
    <n v="0.23"/>
  </r>
  <r>
    <s v="Destiny"/>
    <n v="2016"/>
    <x v="7"/>
    <x v="24"/>
    <x v="119"/>
    <n v="2.13"/>
    <n v="0.16"/>
    <n v="0.94"/>
    <x v="176"/>
    <n v="0.22"/>
  </r>
  <r>
    <s v="Watch Dogs"/>
    <n v="2016"/>
    <x v="0"/>
    <x v="3"/>
    <x v="120"/>
    <n v="2.13"/>
    <n v="0.11"/>
    <n v="0.68"/>
    <x v="177"/>
    <n v="0.26"/>
  </r>
  <r>
    <s v="Assassin's Creed: Unity"/>
    <n v="2016"/>
    <x v="1"/>
    <x v="3"/>
    <x v="121"/>
    <n v="2.16"/>
    <n v="0.09"/>
    <n v="0.65"/>
    <x v="35"/>
    <n v="7.0000000000000007E-2"/>
  </r>
  <r>
    <s v="Far Cry 4"/>
    <n v="2016"/>
    <x v="7"/>
    <x v="3"/>
    <x v="104"/>
    <n v="2.14"/>
    <n v="0.11"/>
    <n v="0.63"/>
    <x v="36"/>
    <n v="0.22"/>
  </r>
  <r>
    <s v="Middle-Earth: Shadow of Mordor"/>
    <n v="2016"/>
    <x v="1"/>
    <x v="26"/>
    <x v="3"/>
    <n v="1.6"/>
    <n v="0.05"/>
    <n v="0.51"/>
    <x v="178"/>
    <n v="7.0000000000000007E-2"/>
  </r>
  <r>
    <s v="inFAMOUS: Second Son"/>
    <n v="2016"/>
    <x v="0"/>
    <x v="80"/>
    <x v="122"/>
    <n v="1.0900000000000001"/>
    <n v="7.0000000000000007E-2"/>
    <n v="0.5"/>
    <x v="179"/>
    <n v="0.26"/>
  </r>
  <r>
    <s v="Diablo III"/>
    <n v="2016"/>
    <x v="5"/>
    <x v="77"/>
    <x v="118"/>
    <n v="1.48"/>
    <n v="0.08"/>
    <n v="0.44"/>
    <x v="180"/>
    <n v="0.06"/>
  </r>
  <r>
    <s v="NBA 2K15"/>
    <n v="2016"/>
    <x v="4"/>
    <x v="25"/>
    <x v="72"/>
    <n v="0.55000000000000004"/>
    <n v="0.01"/>
    <n v="0.44"/>
    <x v="181"/>
    <n v="0.23"/>
  </r>
  <r>
    <s v="DriveClub"/>
    <n v="2016"/>
    <x v="6"/>
    <x v="80"/>
    <x v="50"/>
    <n v="1.63"/>
    <n v="0.02"/>
    <n v="0.36"/>
    <x v="42"/>
    <n v="5.5E-2"/>
  </r>
  <r>
    <s v="Dragon Age III: Inquisition"/>
    <n v="2016"/>
    <x v="5"/>
    <x v="7"/>
    <x v="35"/>
    <n v="0.8"/>
    <n v="0.08"/>
    <n v="0.38"/>
    <x v="182"/>
    <n v="0.06"/>
  </r>
  <r>
    <s v="Madden NFL 15"/>
    <n v="2016"/>
    <x v="4"/>
    <x v="5"/>
    <x v="123"/>
    <n v="0.25"/>
    <n v="0"/>
    <n v="0.41"/>
    <x v="183"/>
    <n v="0.23"/>
  </r>
  <r>
    <s v="LittleBigPlanet 3"/>
    <n v="2016"/>
    <x v="9"/>
    <x v="80"/>
    <x v="87"/>
    <n v="0.93"/>
    <n v="0.01"/>
    <n v="0.34"/>
    <x v="184"/>
    <n v="0.09"/>
  </r>
  <r>
    <s v="The Evil Within"/>
    <n v="2016"/>
    <x v="1"/>
    <x v="27"/>
    <x v="43"/>
    <n v="0.9"/>
    <n v="0.11"/>
    <n v="0.28000000000000003"/>
    <x v="185"/>
    <n v="7.0000000000000007E-2"/>
  </r>
  <r>
    <s v="The Crew"/>
    <n v="2016"/>
    <x v="6"/>
    <x v="3"/>
    <x v="7"/>
    <n v="1.04"/>
    <n v="0.03"/>
    <n v="0.27"/>
    <x v="186"/>
    <n v="5.5E-2"/>
  </r>
  <r>
    <s v="Wolfenstein: The New Order"/>
    <n v="2016"/>
    <x v="7"/>
    <x v="27"/>
    <x v="111"/>
    <n v="0.84"/>
    <n v="0.03"/>
    <n v="0.25"/>
    <x v="187"/>
    <n v="0.22"/>
  </r>
  <r>
    <s v="Tomb Raider (2013)"/>
    <n v="2016"/>
    <x v="0"/>
    <x v="8"/>
    <x v="49"/>
    <n v="0.74"/>
    <n v="0.06"/>
    <n v="0.23"/>
    <x v="188"/>
    <n v="0.26"/>
  </r>
  <r>
    <s v="Rayman Legends"/>
    <n v="2016"/>
    <x v="9"/>
    <x v="3"/>
    <x v="11"/>
    <n v="1.05"/>
    <n v="0"/>
    <n v="0.23"/>
    <x v="119"/>
    <n v="0.09"/>
  </r>
  <r>
    <s v="Metal Gear Solid: Ground Zeroes"/>
    <n v="2016"/>
    <x v="0"/>
    <x v="13"/>
    <x v="58"/>
    <n v="0.5"/>
    <n v="0.17"/>
    <n v="0.17"/>
    <x v="7"/>
    <n v="0.26"/>
  </r>
  <r>
    <s v="WWE 2K15"/>
    <n v="2016"/>
    <x v="4"/>
    <x v="25"/>
    <x v="9"/>
    <n v="0.56999999999999995"/>
    <n v="0"/>
    <n v="0.19"/>
    <x v="54"/>
    <n v="0.23"/>
  </r>
  <r>
    <s v="EA Sports UFC"/>
    <n v="2016"/>
    <x v="3"/>
    <x v="7"/>
    <x v="124"/>
    <n v="0.43"/>
    <n v="0.01"/>
    <n v="0.18"/>
    <x v="57"/>
    <n v="0.10500000000000001"/>
  </r>
  <r>
    <s v="Alien: Isolation"/>
    <n v="2016"/>
    <x v="2"/>
    <x v="10"/>
    <x v="40"/>
    <n v="0.59"/>
    <n v="0.05"/>
    <n v="0.16"/>
    <x v="189"/>
    <n v="0.05"/>
  </r>
  <r>
    <s v="Lego Batman 3: Beyond Gotham"/>
    <n v="2016"/>
    <x v="1"/>
    <x v="26"/>
    <x v="50"/>
    <n v="0.42"/>
    <n v="0"/>
    <n v="0.16"/>
    <x v="190"/>
    <n v="7.0000000000000007E-2"/>
  </r>
  <r>
    <s v="Thief 4"/>
    <n v="2016"/>
    <x v="1"/>
    <x v="8"/>
    <x v="55"/>
    <n v="0.41"/>
    <n v="0.03"/>
    <n v="0.13"/>
    <x v="127"/>
    <n v="7.0000000000000007E-2"/>
  </r>
  <r>
    <s v="Final Fantasy XIV: A Realm Reborn"/>
    <n v="2016"/>
    <x v="14"/>
    <x v="8"/>
    <x v="125"/>
    <n v="0.23"/>
    <n v="0.08"/>
    <n v="0.12"/>
    <x v="128"/>
    <n v="0.09"/>
  </r>
  <r>
    <s v="Pro Evolution Soccer 2015"/>
    <n v="2016"/>
    <x v="4"/>
    <x v="13"/>
    <x v="16"/>
    <n v="0.45"/>
    <n v="0.12"/>
    <n v="0.1"/>
    <x v="191"/>
    <n v="0.23"/>
  </r>
  <r>
    <s v="Disney Infinity 2.0: Marvel Super Heroes"/>
    <n v="2016"/>
    <x v="0"/>
    <x v="108"/>
    <x v="50"/>
    <n v="0.25"/>
    <n v="0"/>
    <n v="0.13"/>
    <x v="64"/>
    <n v="0.26"/>
  </r>
  <r>
    <s v="Sniper Elite 3"/>
    <n v="2016"/>
    <x v="7"/>
    <x v="18"/>
    <x v="52"/>
    <n v="0.37"/>
    <n v="0"/>
    <n v="0.12"/>
    <x v="192"/>
    <n v="0.22"/>
  </r>
  <r>
    <s v="MLB 14 The Show"/>
    <n v="2016"/>
    <x v="4"/>
    <x v="80"/>
    <x v="103"/>
    <n v="0"/>
    <n v="0"/>
    <n v="0.14000000000000001"/>
    <x v="193"/>
    <n v="0.23"/>
  </r>
  <r>
    <s v="The LEGO Movie Videogame"/>
    <n v="2016"/>
    <x v="0"/>
    <x v="26"/>
    <x v="113"/>
    <n v="0.32"/>
    <n v="0.01"/>
    <n v="0.11"/>
    <x v="194"/>
    <n v="0.26"/>
  </r>
  <r>
    <s v="METRO 2033"/>
    <n v="2016"/>
    <x v="7"/>
    <x v="6"/>
    <x v="11"/>
    <n v="0.31"/>
    <n v="0.05"/>
    <n v="0.1"/>
    <x v="167"/>
    <n v="0.22"/>
  </r>
  <r>
    <s v="Rocksmith 2016"/>
    <n v="2016"/>
    <x v="13"/>
    <x v="3"/>
    <x v="110"/>
    <n v="0.17"/>
    <n v="0"/>
    <n v="0.12"/>
    <x v="195"/>
    <n v="0.08"/>
  </r>
  <r>
    <s v="Plants vs Zombies: Garden Warfare"/>
    <n v="2016"/>
    <x v="7"/>
    <x v="7"/>
    <x v="56"/>
    <n v="0.3"/>
    <n v="0.01"/>
    <n v="0.11"/>
    <x v="168"/>
    <n v="0.22"/>
  </r>
  <r>
    <s v="LEGO The Hobbit"/>
    <n v="2016"/>
    <x v="0"/>
    <x v="26"/>
    <x v="63"/>
    <n v="0.39"/>
    <n v="0"/>
    <n v="0.1"/>
    <x v="67"/>
    <n v="0.26"/>
  </r>
  <r>
    <s v="NHL 15"/>
    <n v="2016"/>
    <x v="4"/>
    <x v="5"/>
    <x v="86"/>
    <n v="0.19"/>
    <n v="0"/>
    <n v="0.11"/>
    <x v="67"/>
    <n v="0.23"/>
  </r>
  <r>
    <s v="The Amazing Spider-Man 2 (2016)"/>
    <n v="2016"/>
    <x v="0"/>
    <x v="24"/>
    <x v="64"/>
    <n v="0.26"/>
    <n v="0.02"/>
    <n v="0.09"/>
    <x v="12"/>
    <n v="0.26"/>
  </r>
  <r>
    <s v="Lords of the Fallen"/>
    <n v="2016"/>
    <x v="5"/>
    <x v="8"/>
    <x v="64"/>
    <n v="0.24"/>
    <n v="0.02"/>
    <n v="0.09"/>
    <x v="73"/>
    <n v="0.06"/>
  </r>
  <r>
    <s v="Skylanders: Trap Team"/>
    <n v="2016"/>
    <x v="9"/>
    <x v="24"/>
    <x v="52"/>
    <n v="0.18"/>
    <n v="0"/>
    <n v="0.09"/>
    <x v="133"/>
    <n v="0.09"/>
  </r>
  <r>
    <s v="The Walking Dead: A Telltale Games Series"/>
    <n v="2016"/>
    <x v="2"/>
    <x v="45"/>
    <x v="15"/>
    <n v="0.26"/>
    <n v="0.03"/>
    <n v="7.0000000000000007E-2"/>
    <x v="13"/>
    <n v="0.05"/>
  </r>
  <r>
    <s v="Sleeping Dogs"/>
    <n v="2016"/>
    <x v="1"/>
    <x v="8"/>
    <x v="59"/>
    <n v="0.21"/>
    <n v="0"/>
    <n v="7.0000000000000007E-2"/>
    <x v="196"/>
    <n v="7.0000000000000007E-2"/>
  </r>
  <r>
    <s v="Trials Fusion"/>
    <n v="2016"/>
    <x v="11"/>
    <x v="3"/>
    <x v="19"/>
    <n v="0.23"/>
    <n v="0.01"/>
    <n v="7.0000000000000007E-2"/>
    <x v="137"/>
    <n v="0.05"/>
  </r>
  <r>
    <s v="Just Dance 2015"/>
    <n v="2016"/>
    <x v="13"/>
    <x v="3"/>
    <x v="48"/>
    <n v="0.13"/>
    <n v="0"/>
    <n v="7.0000000000000007E-2"/>
    <x v="139"/>
    <n v="0.08"/>
  </r>
  <r>
    <s v="Murdered: Soul Suspect"/>
    <n v="2016"/>
    <x v="0"/>
    <x v="8"/>
    <x v="16"/>
    <n v="0.17"/>
    <n v="0.02"/>
    <n v="0.05"/>
    <x v="78"/>
    <n v="0.26"/>
  </r>
  <r>
    <s v="Dynasty Warriors 8: Xtreme Legends"/>
    <n v="2016"/>
    <x v="11"/>
    <x v="28"/>
    <x v="16"/>
    <n v="0.12"/>
    <n v="0.06"/>
    <n v="0.04"/>
    <x v="79"/>
    <n v="0.05"/>
  </r>
  <r>
    <s v="The Walking Dead: Season Two"/>
    <n v="2016"/>
    <x v="11"/>
    <x v="8"/>
    <x v="19"/>
    <n v="0.09"/>
    <n v="0.03"/>
    <n v="0.05"/>
    <x v="80"/>
    <n v="0.05"/>
  </r>
  <r>
    <s v="Sherlock Holmes: Crimes &amp; Punishments"/>
    <n v="2016"/>
    <x v="2"/>
    <x v="9"/>
    <x v="61"/>
    <n v="0.14000000000000001"/>
    <n v="0"/>
    <n v="0.05"/>
    <x v="17"/>
    <n v="0.05"/>
  </r>
  <r>
    <s v="Onechanbara Z2: Chaos"/>
    <n v="2016"/>
    <x v="1"/>
    <x v="36"/>
    <x v="59"/>
    <n v="0.03"/>
    <n v="0.05"/>
    <n v="0.04"/>
    <x v="18"/>
    <n v="7.0000000000000007E-2"/>
  </r>
  <r>
    <s v="Samurai Warriors 4"/>
    <n v="2016"/>
    <x v="3"/>
    <x v="28"/>
    <x v="20"/>
    <n v="7.0000000000000007E-2"/>
    <n v="0.06"/>
    <n v="0.03"/>
    <x v="20"/>
    <n v="0.10500000000000001"/>
  </r>
  <r>
    <s v="NBA Live 15"/>
    <n v="2016"/>
    <x v="4"/>
    <x v="7"/>
    <x v="59"/>
    <n v="0.04"/>
    <n v="0"/>
    <n v="0.04"/>
    <x v="20"/>
    <n v="0.23"/>
  </r>
  <r>
    <s v="Transformer: Rise of the Dark Spark"/>
    <n v="2016"/>
    <x v="7"/>
    <x v="24"/>
    <x v="20"/>
    <n v="0.11"/>
    <n v="0.01"/>
    <n v="0.04"/>
    <x v="21"/>
    <n v="0.22"/>
  </r>
  <r>
    <s v="The Wolf Among Us"/>
    <n v="2016"/>
    <x v="2"/>
    <x v="45"/>
    <x v="17"/>
    <n v="7.0000000000000007E-2"/>
    <n v="0"/>
    <n v="0.04"/>
    <x v="22"/>
    <n v="0.05"/>
  </r>
  <r>
    <s v="Bound By Flame"/>
    <n v="2016"/>
    <x v="1"/>
    <x v="9"/>
    <x v="20"/>
    <n v="0.09"/>
    <n v="0"/>
    <n v="0.04"/>
    <x v="83"/>
    <n v="7.0000000000000007E-2"/>
  </r>
  <r>
    <s v="Dynasty Warriors 8: Empires"/>
    <n v="2016"/>
    <x v="11"/>
    <x v="28"/>
    <x v="65"/>
    <n v="7.0000000000000007E-2"/>
    <n v="0.04"/>
    <n v="0.03"/>
    <x v="83"/>
    <n v="0.05"/>
  </r>
  <r>
    <s v="Godzilla (2015)"/>
    <n v="2016"/>
    <x v="1"/>
    <x v="4"/>
    <x v="17"/>
    <n v="0.03"/>
    <n v="0.03"/>
    <n v="0.03"/>
    <x v="84"/>
    <n v="7.0000000000000007E-2"/>
  </r>
  <r>
    <s v="MotoGP 14ÃŠ"/>
    <n v="2016"/>
    <x v="6"/>
    <x v="16"/>
    <x v="21"/>
    <n v="0.11"/>
    <n v="0"/>
    <n v="0.03"/>
    <x v="84"/>
    <n v="5.5E-2"/>
  </r>
  <r>
    <s v="Singstar: Ultimate Party"/>
    <n v="2016"/>
    <x v="13"/>
    <x v="80"/>
    <x v="62"/>
    <n v="0.16"/>
    <n v="0"/>
    <n v="0.03"/>
    <x v="85"/>
    <n v="0.08"/>
  </r>
  <r>
    <s v="Guilty Gear Xrd: Sign"/>
    <n v="2016"/>
    <x v="3"/>
    <x v="62"/>
    <x v="17"/>
    <n v="0"/>
    <n v="0.04"/>
    <n v="0.02"/>
    <x v="87"/>
    <n v="0.10500000000000001"/>
  </r>
  <r>
    <s v="Warriors Orochi 3"/>
    <n v="2016"/>
    <x v="1"/>
    <x v="28"/>
    <x v="23"/>
    <n v="0.05"/>
    <n v="0.04"/>
    <n v="0.02"/>
    <x v="89"/>
    <n v="7.0000000000000007E-2"/>
  </r>
  <r>
    <s v="Yakuza: Ishin"/>
    <n v="2016"/>
    <x v="2"/>
    <x v="10"/>
    <x v="62"/>
    <n v="0"/>
    <n v="0.15"/>
    <n v="0"/>
    <x v="89"/>
    <n v="0.05"/>
  </r>
  <r>
    <s v="The Golf Club"/>
    <n v="2016"/>
    <x v="4"/>
    <x v="113"/>
    <x v="16"/>
    <n v="0.02"/>
    <n v="0"/>
    <n v="0.02"/>
    <x v="24"/>
    <n v="0.23"/>
  </r>
  <r>
    <s v="Akiba's Trip 2"/>
    <n v="2016"/>
    <x v="1"/>
    <x v="75"/>
    <x v="16"/>
    <n v="0"/>
    <n v="0.02"/>
    <n v="0.02"/>
    <x v="24"/>
    <n v="7.0000000000000007E-2"/>
  </r>
  <r>
    <s v="Shadow Warrior (2013)"/>
    <n v="2016"/>
    <x v="7"/>
    <x v="117"/>
    <x v="62"/>
    <n v="0.09"/>
    <n v="0"/>
    <n v="0.02"/>
    <x v="25"/>
    <n v="0.22"/>
  </r>
  <r>
    <s v="Puyo Puyo Tetris"/>
    <n v="2016"/>
    <x v="16"/>
    <x v="10"/>
    <x v="21"/>
    <n v="0.03"/>
    <n v="0"/>
    <n v="0.02"/>
    <x v="91"/>
    <n v="2.5000000000000001E-2"/>
  </r>
  <r>
    <s v="Natural Doctrine"/>
    <n v="2016"/>
    <x v="5"/>
    <x v="36"/>
    <x v="21"/>
    <n v="0.02"/>
    <n v="0.02"/>
    <n v="0.01"/>
    <x v="91"/>
    <n v="0.06"/>
  </r>
  <r>
    <s v="Lara Croft and the Temple of Osiris"/>
    <n v="2016"/>
    <x v="1"/>
    <x v="8"/>
    <x v="62"/>
    <n v="7.0000000000000007E-2"/>
    <n v="0"/>
    <n v="0.01"/>
    <x v="92"/>
    <n v="7.0000000000000007E-2"/>
  </r>
  <r>
    <s v="Terraria"/>
    <n v="2016"/>
    <x v="1"/>
    <x v="18"/>
    <x v="62"/>
    <n v="0.05"/>
    <n v="0.01"/>
    <n v="0.01"/>
    <x v="94"/>
    <n v="7.0000000000000007E-2"/>
  </r>
  <r>
    <s v="Nobunaga no Yabou: Souzou"/>
    <n v="2016"/>
    <x v="10"/>
    <x v="28"/>
    <x v="62"/>
    <n v="0"/>
    <n v="0.06"/>
    <n v="0"/>
    <x v="26"/>
    <n v="0.02"/>
  </r>
  <r>
    <s v="Nobunaga's Ambition: Creation"/>
    <n v="2016"/>
    <x v="10"/>
    <x v="28"/>
    <x v="23"/>
    <n v="0"/>
    <n v="0"/>
    <n v="0.01"/>
    <x v="27"/>
    <n v="0.02"/>
  </r>
  <r>
    <s v="Child of Light"/>
    <n v="2016"/>
    <x v="5"/>
    <x v="3"/>
    <x v="62"/>
    <n v="0.01"/>
    <n v="0.04"/>
    <n v="0"/>
    <x v="27"/>
    <n v="0.06"/>
  </r>
  <r>
    <s v="Tour de France 2016"/>
    <n v="2016"/>
    <x v="4"/>
    <x v="9"/>
    <x v="62"/>
    <n v="0.03"/>
    <n v="0"/>
    <n v="0.01"/>
    <x v="28"/>
    <n v="0.23"/>
  </r>
  <r>
    <s v="Infamous: First Light"/>
    <n v="2016"/>
    <x v="1"/>
    <x v="80"/>
    <x v="62"/>
    <n v="0.03"/>
    <n v="0"/>
    <n v="0"/>
    <x v="95"/>
    <n v="7.0000000000000007E-2"/>
  </r>
  <r>
    <s v="Omega Quintet"/>
    <n v="2016"/>
    <x v="5"/>
    <x v="61"/>
    <x v="62"/>
    <n v="0"/>
    <n v="0.02"/>
    <n v="0"/>
    <x v="95"/>
    <n v="0.06"/>
  </r>
  <r>
    <s v="Rabbids Invasion: The Interactive TV Show"/>
    <n v="2016"/>
    <x v="11"/>
    <x v="3"/>
    <x v="62"/>
    <n v="0.01"/>
    <n v="0"/>
    <n v="0"/>
    <x v="29"/>
    <n v="0.05"/>
  </r>
  <r>
    <s v="Teslagrad"/>
    <n v="2016"/>
    <x v="9"/>
    <x v="118"/>
    <x v="62"/>
    <n v="0.01"/>
    <n v="0"/>
    <n v="0"/>
    <x v="96"/>
    <n v="0.09"/>
  </r>
  <r>
    <s v="Call of Duty: Ghosts"/>
    <n v="2015"/>
    <x v="7"/>
    <x v="24"/>
    <x v="126"/>
    <n v="1.64"/>
    <n v="0.05"/>
    <n v="0.69"/>
    <x v="197"/>
    <n v="0.22"/>
  </r>
  <r>
    <s v="Battlefield 4"/>
    <n v="2015"/>
    <x v="7"/>
    <x v="7"/>
    <x v="120"/>
    <n v="1.74"/>
    <n v="0.19"/>
    <n v="0.62"/>
    <x v="198"/>
    <n v="0.22"/>
  </r>
  <r>
    <s v="FIFA Soccer 14"/>
    <n v="2015"/>
    <x v="4"/>
    <x v="5"/>
    <x v="38"/>
    <n v="2.1800000000000002"/>
    <n v="0.12"/>
    <n v="0.51"/>
    <x v="199"/>
    <n v="0.23"/>
  </r>
  <r>
    <s v="Assassin's Creed IV: Black Flag"/>
    <n v="2015"/>
    <x v="0"/>
    <x v="3"/>
    <x v="35"/>
    <n v="1.55"/>
    <n v="0.06"/>
    <n v="0.51"/>
    <x v="178"/>
    <n v="0.26"/>
  </r>
  <r>
    <s v="Killzone: Shadow Fall"/>
    <n v="2015"/>
    <x v="7"/>
    <x v="80"/>
    <x v="81"/>
    <n v="1.58"/>
    <n v="0.08"/>
    <n v="0.47"/>
    <x v="200"/>
    <n v="0.22"/>
  </r>
  <r>
    <s v="Need for Speed Rivals"/>
    <n v="2015"/>
    <x v="6"/>
    <x v="7"/>
    <x v="41"/>
    <n v="1.04"/>
    <n v="0.03"/>
    <n v="0.35"/>
    <x v="201"/>
    <n v="5.5E-2"/>
  </r>
  <r>
    <s v="Lego Marvel Super Heroes"/>
    <n v="2015"/>
    <x v="1"/>
    <x v="26"/>
    <x v="103"/>
    <n v="1"/>
    <n v="0.01"/>
    <n v="0.3"/>
    <x v="202"/>
    <n v="7.0000000000000007E-2"/>
  </r>
  <r>
    <s v="Knack"/>
    <n v="2015"/>
    <x v="9"/>
    <x v="80"/>
    <x v="45"/>
    <n v="0.77"/>
    <n v="0.42"/>
    <n v="0.23"/>
    <x v="203"/>
    <n v="0.09"/>
  </r>
  <r>
    <s v="NBA 2K14"/>
    <n v="2015"/>
    <x v="4"/>
    <x v="25"/>
    <x v="127"/>
    <n v="0.35"/>
    <n v="0.01"/>
    <n v="0.27"/>
    <x v="118"/>
    <n v="0.23"/>
  </r>
  <r>
    <s v="Injustice: Gods Among Us"/>
    <n v="2015"/>
    <x v="3"/>
    <x v="26"/>
    <x v="128"/>
    <n v="0.35"/>
    <n v="0"/>
    <n v="0.17"/>
    <x v="204"/>
    <n v="0.10500000000000001"/>
  </r>
  <r>
    <s v="Madden NFL 25"/>
    <n v="2015"/>
    <x v="4"/>
    <x v="5"/>
    <x v="84"/>
    <n v="0.15"/>
    <n v="0"/>
    <n v="0.17"/>
    <x v="124"/>
    <n v="0.23"/>
  </r>
  <r>
    <s v="Just Dance 2014"/>
    <n v="2015"/>
    <x v="13"/>
    <x v="3"/>
    <x v="48"/>
    <n v="0.18"/>
    <n v="0"/>
    <n v="0.08"/>
    <x v="75"/>
    <n v="0.08"/>
  </r>
  <r>
    <s v="Skylanders SWAP Force"/>
    <n v="2015"/>
    <x v="11"/>
    <x v="24"/>
    <x v="13"/>
    <n v="0.14000000000000001"/>
    <n v="0"/>
    <n v="0.08"/>
    <x v="196"/>
    <n v="0.05"/>
  </r>
  <r>
    <s v="NBA Live 14"/>
    <n v="2015"/>
    <x v="4"/>
    <x v="5"/>
    <x v="57"/>
    <n v="0.05"/>
    <n v="0"/>
    <n v="0.05"/>
    <x v="19"/>
    <n v="0.23"/>
  </r>
  <r>
    <s v="Angry Birds: Star Wars"/>
    <n v="2015"/>
    <x v="16"/>
    <x v="24"/>
    <x v="17"/>
    <n v="0.09"/>
    <n v="0"/>
    <n v="0.04"/>
    <x v="21"/>
    <n v="2.5000000000000001E-2"/>
  </r>
  <r>
    <s v="Putty Squad"/>
    <n v="2015"/>
    <x v="9"/>
    <x v="44"/>
    <x v="18"/>
    <n v="7.0000000000000007E-2"/>
    <n v="0"/>
    <n v="0.03"/>
    <x v="88"/>
    <n v="0.0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x v="0"/>
    <x v="0"/>
    <x v="0"/>
  </r>
  <r>
    <x v="1"/>
    <x v="1"/>
    <x v="0"/>
    <x v="1"/>
  </r>
  <r>
    <x v="1"/>
    <x v="2"/>
    <x v="1"/>
    <x v="1"/>
  </r>
  <r>
    <x v="2"/>
    <x v="3"/>
    <x v="1"/>
    <x v="2"/>
  </r>
  <r>
    <x v="1"/>
    <x v="4"/>
    <x v="1"/>
    <x v="1"/>
  </r>
  <r>
    <x v="2"/>
    <x v="5"/>
    <x v="0"/>
    <x v="2"/>
  </r>
  <r>
    <x v="0"/>
    <x v="6"/>
    <x v="0"/>
    <x v="0"/>
  </r>
  <r>
    <x v="3"/>
    <x v="7"/>
    <x v="0"/>
    <x v="3"/>
  </r>
  <r>
    <x v="1"/>
    <x v="8"/>
    <x v="0"/>
    <x v="1"/>
  </r>
  <r>
    <x v="0"/>
    <x v="9"/>
    <x v="0"/>
    <x v="0"/>
  </r>
  <r>
    <x v="1"/>
    <x v="10"/>
    <x v="0"/>
    <x v="1"/>
  </r>
  <r>
    <x v="4"/>
    <x v="11"/>
    <x v="0"/>
    <x v="4"/>
  </r>
  <r>
    <x v="5"/>
    <x v="12"/>
    <x v="0"/>
    <x v="5"/>
  </r>
  <r>
    <x v="6"/>
    <x v="13"/>
    <x v="0"/>
    <x v="6"/>
  </r>
  <r>
    <x v="7"/>
    <x v="14"/>
    <x v="0"/>
    <x v="7"/>
  </r>
  <r>
    <x v="8"/>
    <x v="15"/>
    <x v="1"/>
    <x v="8"/>
  </r>
  <r>
    <x v="2"/>
    <x v="16"/>
    <x v="1"/>
    <x v="2"/>
  </r>
  <r>
    <x v="1"/>
    <x v="17"/>
    <x v="1"/>
    <x v="1"/>
  </r>
  <r>
    <x v="9"/>
    <x v="18"/>
    <x v="1"/>
    <x v="9"/>
  </r>
  <r>
    <x v="1"/>
    <x v="19"/>
    <x v="0"/>
    <x v="1"/>
  </r>
  <r>
    <x v="10"/>
    <x v="20"/>
    <x v="0"/>
    <x v="10"/>
  </r>
  <r>
    <x v="11"/>
    <x v="21"/>
    <x v="0"/>
    <x v="11"/>
  </r>
  <r>
    <x v="12"/>
    <x v="22"/>
    <x v="0"/>
    <x v="12"/>
  </r>
  <r>
    <x v="3"/>
    <x v="7"/>
    <x v="0"/>
    <x v="3"/>
  </r>
  <r>
    <x v="1"/>
    <x v="23"/>
    <x v="0"/>
    <x v="1"/>
  </r>
  <r>
    <x v="3"/>
    <x v="24"/>
    <x v="0"/>
    <x v="3"/>
  </r>
  <r>
    <x v="3"/>
    <x v="10"/>
    <x v="0"/>
    <x v="3"/>
  </r>
  <r>
    <x v="13"/>
    <x v="25"/>
    <x v="0"/>
    <x v="5"/>
  </r>
  <r>
    <x v="4"/>
    <x v="13"/>
    <x v="0"/>
    <x v="4"/>
  </r>
  <r>
    <x v="14"/>
    <x v="13"/>
    <x v="0"/>
    <x v="6"/>
  </r>
  <r>
    <x v="15"/>
    <x v="14"/>
    <x v="0"/>
    <x v="7"/>
  </r>
  <r>
    <x v="7"/>
    <x v="14"/>
    <x v="0"/>
    <x v="7"/>
  </r>
  <r>
    <x v="16"/>
    <x v="26"/>
    <x v="0"/>
    <x v="13"/>
  </r>
  <r>
    <x v="1"/>
    <x v="27"/>
    <x v="1"/>
    <x v="1"/>
  </r>
  <r>
    <x v="2"/>
    <x v="28"/>
    <x v="1"/>
    <x v="2"/>
  </r>
  <r>
    <x v="1"/>
    <x v="29"/>
    <x v="1"/>
    <x v="1"/>
  </r>
  <r>
    <x v="17"/>
    <x v="30"/>
    <x v="0"/>
    <x v="14"/>
  </r>
  <r>
    <x v="12"/>
    <x v="21"/>
    <x v="0"/>
    <x v="12"/>
  </r>
  <r>
    <x v="3"/>
    <x v="31"/>
    <x v="0"/>
    <x v="3"/>
  </r>
  <r>
    <x v="1"/>
    <x v="32"/>
    <x v="0"/>
    <x v="1"/>
  </r>
  <r>
    <x v="8"/>
    <x v="33"/>
    <x v="0"/>
    <x v="8"/>
  </r>
  <r>
    <x v="18"/>
    <x v="34"/>
    <x v="0"/>
    <x v="15"/>
  </r>
  <r>
    <x v="1"/>
    <x v="35"/>
    <x v="0"/>
    <x v="1"/>
  </r>
  <r>
    <x v="19"/>
    <x v="11"/>
    <x v="0"/>
    <x v="4"/>
  </r>
  <r>
    <x v="5"/>
    <x v="11"/>
    <x v="0"/>
    <x v="5"/>
  </r>
  <r>
    <x v="20"/>
    <x v="13"/>
    <x v="0"/>
    <x v="6"/>
  </r>
  <r>
    <x v="19"/>
    <x v="13"/>
    <x v="0"/>
    <x v="4"/>
  </r>
  <r>
    <x v="21"/>
    <x v="13"/>
    <x v="0"/>
    <x v="6"/>
  </r>
  <r>
    <x v="5"/>
    <x v="36"/>
    <x v="0"/>
    <x v="5"/>
  </r>
  <r>
    <x v="1"/>
    <x v="37"/>
    <x v="1"/>
    <x v="1"/>
  </r>
  <r>
    <x v="2"/>
    <x v="38"/>
    <x v="1"/>
    <x v="2"/>
  </r>
  <r>
    <x v="1"/>
    <x v="39"/>
    <x v="1"/>
    <x v="1"/>
  </r>
  <r>
    <x v="2"/>
    <x v="6"/>
    <x v="0"/>
    <x v="2"/>
  </r>
  <r>
    <x v="3"/>
    <x v="40"/>
    <x v="0"/>
    <x v="3"/>
  </r>
  <r>
    <x v="12"/>
    <x v="41"/>
    <x v="0"/>
    <x v="12"/>
  </r>
  <r>
    <x v="1"/>
    <x v="42"/>
    <x v="0"/>
    <x v="1"/>
  </r>
  <r>
    <x v="8"/>
    <x v="43"/>
    <x v="0"/>
    <x v="8"/>
  </r>
  <r>
    <x v="22"/>
    <x v="11"/>
    <x v="0"/>
    <x v="16"/>
  </r>
  <r>
    <x v="13"/>
    <x v="14"/>
    <x v="0"/>
    <x v="5"/>
  </r>
  <r>
    <x v="1"/>
    <x v="44"/>
    <x v="1"/>
    <x v="1"/>
  </r>
  <r>
    <x v="2"/>
    <x v="45"/>
    <x v="1"/>
    <x v="2"/>
  </r>
  <r>
    <x v="1"/>
    <x v="22"/>
    <x v="0"/>
    <x v="1"/>
  </r>
  <r>
    <x v="1"/>
    <x v="46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E754FE-F6F7-432F-826A-1EA20BF8F4C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21" firstHeaderRow="1" firstDataRow="1" firstDataCol="1"/>
  <pivotFields count="10">
    <pivotField compact="0" outline="0" showAll="0"/>
    <pivotField compact="0" outline="0" showAll="0"/>
    <pivotField axis="axisRow" compact="0" outline="0" showAll="0">
      <items count="18">
        <item x="1"/>
        <item x="0"/>
        <item x="2"/>
        <item x="3"/>
        <item x="11"/>
        <item x="14"/>
        <item x="13"/>
        <item x="12"/>
        <item x="9"/>
        <item x="16"/>
        <item x="6"/>
        <item x="5"/>
        <item x="7"/>
        <item x="8"/>
        <item x="4"/>
        <item x="10"/>
        <item x="15"/>
        <item t="default"/>
      </items>
    </pivotField>
    <pivotField compact="0" outline="0" showAll="0"/>
    <pivotField compact="0" outline="0" showAll="0">
      <items count="130">
        <item x="62"/>
        <item x="66"/>
        <item x="24"/>
        <item x="22"/>
        <item x="23"/>
        <item x="21"/>
        <item x="18"/>
        <item x="65"/>
        <item x="20"/>
        <item x="16"/>
        <item x="61"/>
        <item x="17"/>
        <item x="15"/>
        <item x="19"/>
        <item x="63"/>
        <item x="60"/>
        <item x="59"/>
        <item x="57"/>
        <item x="12"/>
        <item x="14"/>
        <item x="64"/>
        <item x="48"/>
        <item x="11"/>
        <item x="13"/>
        <item x="56"/>
        <item x="52"/>
        <item x="113"/>
        <item x="112"/>
        <item x="55"/>
        <item x="40"/>
        <item x="85"/>
        <item x="51"/>
        <item x="86"/>
        <item x="10"/>
        <item x="53"/>
        <item x="125"/>
        <item x="58"/>
        <item x="50"/>
        <item x="110"/>
        <item x="9"/>
        <item x="88"/>
        <item x="54"/>
        <item x="107"/>
        <item x="7"/>
        <item x="45"/>
        <item x="128"/>
        <item x="49"/>
        <item x="111"/>
        <item x="124"/>
        <item x="89"/>
        <item x="109"/>
        <item x="106"/>
        <item x="83"/>
        <item x="5"/>
        <item x="43"/>
        <item x="46"/>
        <item x="37"/>
        <item x="103"/>
        <item x="44"/>
        <item x="6"/>
        <item x="38"/>
        <item x="32"/>
        <item x="84"/>
        <item x="108"/>
        <item x="82"/>
        <item x="78"/>
        <item x="42"/>
        <item x="105"/>
        <item x="41"/>
        <item x="87"/>
        <item x="39"/>
        <item x="118"/>
        <item x="8"/>
        <item x="34"/>
        <item x="81"/>
        <item x="99"/>
        <item x="127"/>
        <item x="77"/>
        <item x="47"/>
        <item x="80"/>
        <item x="75"/>
        <item x="79"/>
        <item x="3"/>
        <item x="35"/>
        <item x="28"/>
        <item x="92"/>
        <item x="104"/>
        <item x="31"/>
        <item x="74"/>
        <item x="121"/>
        <item x="67"/>
        <item x="26"/>
        <item x="96"/>
        <item x="102"/>
        <item x="122"/>
        <item x="120"/>
        <item x="4"/>
        <item x="95"/>
        <item x="72"/>
        <item x="123"/>
        <item x="97"/>
        <item x="29"/>
        <item x="36"/>
        <item x="126"/>
        <item x="70"/>
        <item x="71"/>
        <item x="117"/>
        <item x="30"/>
        <item x="100"/>
        <item x="33"/>
        <item x="27"/>
        <item x="73"/>
        <item x="76"/>
        <item x="101"/>
        <item x="119"/>
        <item x="94"/>
        <item x="98"/>
        <item x="116"/>
        <item x="2"/>
        <item x="115"/>
        <item x="91"/>
        <item x="69"/>
        <item x="93"/>
        <item x="1"/>
        <item x="68"/>
        <item x="25"/>
        <item x="0"/>
        <item x="114"/>
        <item x="9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Average of median" fld="9" subtotal="average" baseField="0" baseItem="0"/>
  </dataFields>
  <conditionalFormats count="1"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2" count="17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55FE7B-2892-4A45-AABA-48234405154F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J4:L9" firstHeaderRow="0" firstDataRow="1" firstDataCol="1" rowPageCount="1" colPageCount="1"/>
  <pivotFields count="4">
    <pivotField axis="axisRow" compact="0" outline="0" showAll="0">
      <items count="24">
        <item x="10"/>
        <item x="2"/>
        <item x="9"/>
        <item x="18"/>
        <item x="15"/>
        <item x="16"/>
        <item x="21"/>
        <item x="19"/>
        <item x="1"/>
        <item x="8"/>
        <item x="13"/>
        <item x="6"/>
        <item x="3"/>
        <item x="4"/>
        <item x="7"/>
        <item x="20"/>
        <item x="22"/>
        <item x="12"/>
        <item x="0"/>
        <item x="17"/>
        <item x="14"/>
        <item x="5"/>
        <item x="11"/>
        <item t="default"/>
      </items>
    </pivotField>
    <pivotField dataField="1" compact="0" outline="0" showAll="0">
      <items count="48">
        <item x="36"/>
        <item x="26"/>
        <item x="14"/>
        <item x="13"/>
        <item x="12"/>
        <item x="11"/>
        <item x="25"/>
        <item x="35"/>
        <item x="34"/>
        <item x="10"/>
        <item x="43"/>
        <item x="46"/>
        <item x="24"/>
        <item x="23"/>
        <item x="33"/>
        <item x="9"/>
        <item x="8"/>
        <item x="42"/>
        <item x="32"/>
        <item x="41"/>
        <item x="7"/>
        <item x="40"/>
        <item x="31"/>
        <item x="22"/>
        <item x="1"/>
        <item x="21"/>
        <item x="0"/>
        <item x="6"/>
        <item x="20"/>
        <item x="30"/>
        <item x="19"/>
        <item x="5"/>
        <item x="45"/>
        <item x="18"/>
        <item x="39"/>
        <item x="38"/>
        <item x="4"/>
        <item x="17"/>
        <item x="29"/>
        <item x="3"/>
        <item x="44"/>
        <item x="16"/>
        <item x="28"/>
        <item x="37"/>
        <item x="27"/>
        <item x="15"/>
        <item x="2"/>
        <item t="default"/>
      </items>
    </pivotField>
    <pivotField axis="axisPage" compact="0" outline="0" multipleItemSelectionAllowed="1" showAll="0">
      <items count="3">
        <item x="1"/>
        <item h="1" x="0"/>
        <item t="default"/>
      </items>
    </pivotField>
    <pivotField dataField="1" compact="0" outline="0" showAll="0">
      <items count="18">
        <item x="13"/>
        <item x="7"/>
        <item x="6"/>
        <item x="5"/>
        <item x="4"/>
        <item x="16"/>
        <item x="15"/>
        <item x="8"/>
        <item x="3"/>
        <item x="12"/>
        <item x="11"/>
        <item x="0"/>
        <item x="1"/>
        <item x="10"/>
        <item x="14"/>
        <item x="9"/>
        <item x="2"/>
        <item t="default"/>
      </items>
    </pivotField>
  </pivotFields>
  <rowFields count="1">
    <field x="0"/>
  </rowFields>
  <rowItems count="5">
    <i>
      <x v="1"/>
    </i>
    <i>
      <x v="2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Average of Global_Sales_M$" fld="1" subtotal="average" baseField="0" baseItem="0"/>
    <dataField name="Average of median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93"/>
  <sheetViews>
    <sheetView workbookViewId="0">
      <selection activeCell="C1" activeCellId="3" sqref="A1:A1048576 D1:D1048576 I1:I1048576 C1:C1048576"/>
    </sheetView>
  </sheetViews>
  <sheetFormatPr defaultColWidth="9" defaultRowHeight="14.4"/>
  <cols>
    <col min="1" max="1" width="30.88671875" customWidth="1"/>
    <col min="2" max="2" width="11.77734375" customWidth="1"/>
    <col min="3" max="3" width="18.77734375" customWidth="1"/>
    <col min="4" max="4" width="19.77734375" customWidth="1"/>
    <col min="6" max="6" width="12.77734375" customWidth="1"/>
    <col min="7" max="7" width="15.33203125" customWidth="1"/>
    <col min="8" max="8" width="15.77734375" customWidth="1"/>
    <col min="9" max="9" width="20.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>
      <c r="A2" t="s">
        <v>10</v>
      </c>
      <c r="B2">
        <v>2020</v>
      </c>
      <c r="C2" s="2" t="s">
        <v>11</v>
      </c>
      <c r="D2" t="s">
        <v>12</v>
      </c>
      <c r="E2">
        <v>5.26</v>
      </c>
      <c r="F2">
        <v>6.21</v>
      </c>
      <c r="G2">
        <v>0.21</v>
      </c>
      <c r="H2">
        <v>2.2599999999999998</v>
      </c>
      <c r="I2">
        <v>13.94</v>
      </c>
      <c r="J2" cm="1">
        <f t="array" ref="J2">MEDIAN(IF($C$2:$C$710=C2,$E$2:$E$710))</f>
        <v>0.26</v>
      </c>
    </row>
    <row r="3" spans="1:10">
      <c r="A3" t="s">
        <v>13</v>
      </c>
      <c r="B3">
        <v>2020</v>
      </c>
      <c r="C3" t="s">
        <v>11</v>
      </c>
      <c r="D3" t="s">
        <v>14</v>
      </c>
      <c r="E3">
        <v>3.64</v>
      </c>
      <c r="F3">
        <v>3.39</v>
      </c>
      <c r="G3">
        <v>0.32</v>
      </c>
      <c r="H3">
        <v>1.41</v>
      </c>
      <c r="I3">
        <v>8.76</v>
      </c>
      <c r="J3" cm="1">
        <f t="array" ref="J3">MEDIAN(IF($C$2:$C$710=C3,$E$2:$E$710))</f>
        <v>0.26</v>
      </c>
    </row>
    <row r="4" spans="1:10">
      <c r="A4" t="s">
        <v>15</v>
      </c>
      <c r="B4">
        <v>2020</v>
      </c>
      <c r="C4" t="s">
        <v>16</v>
      </c>
      <c r="D4" t="s">
        <v>14</v>
      </c>
      <c r="E4">
        <v>2.83</v>
      </c>
      <c r="F4">
        <v>2.17</v>
      </c>
      <c r="G4">
        <v>0.13</v>
      </c>
      <c r="H4">
        <v>1.02</v>
      </c>
      <c r="I4">
        <v>6.15</v>
      </c>
      <c r="J4" cm="1">
        <f t="array" ref="J4">MEDIAN(IF($C$2:$C$710=C4,$E$2:$E$710))</f>
        <v>7.0000000000000007E-2</v>
      </c>
    </row>
    <row r="5" spans="1:10">
      <c r="A5" t="s">
        <v>17</v>
      </c>
      <c r="B5">
        <v>2020</v>
      </c>
      <c r="C5" t="s">
        <v>16</v>
      </c>
      <c r="D5" t="s">
        <v>18</v>
      </c>
      <c r="E5">
        <v>1.03</v>
      </c>
      <c r="F5">
        <v>1.06</v>
      </c>
      <c r="G5">
        <v>2.17</v>
      </c>
      <c r="H5">
        <v>0.42</v>
      </c>
      <c r="I5">
        <v>4.67</v>
      </c>
      <c r="J5" cm="1">
        <f t="array" ref="J5">MEDIAN(IF($C$2:$C$710=C5,$E$2:$E$710))</f>
        <v>7.0000000000000007E-2</v>
      </c>
    </row>
    <row r="6" spans="1:10">
      <c r="A6" t="s">
        <v>19</v>
      </c>
      <c r="B6">
        <v>2020</v>
      </c>
      <c r="C6" t="s">
        <v>16</v>
      </c>
      <c r="D6" t="s">
        <v>20</v>
      </c>
      <c r="E6">
        <v>1.44</v>
      </c>
      <c r="F6">
        <v>1.73</v>
      </c>
      <c r="G6">
        <v>0.15</v>
      </c>
      <c r="H6">
        <v>0.62</v>
      </c>
      <c r="I6">
        <v>3.95</v>
      </c>
      <c r="J6" cm="1">
        <f t="array" ref="J6">MEDIAN(IF($C$2:$C$710=C6,$E$2:$E$710))</f>
        <v>7.0000000000000007E-2</v>
      </c>
    </row>
    <row r="7" spans="1:10">
      <c r="A7" t="s">
        <v>21</v>
      </c>
      <c r="B7">
        <v>2020</v>
      </c>
      <c r="C7" t="s">
        <v>22</v>
      </c>
      <c r="D7" t="s">
        <v>14</v>
      </c>
      <c r="E7">
        <v>0.55000000000000004</v>
      </c>
      <c r="F7">
        <v>0.67</v>
      </c>
      <c r="G7">
        <v>0.12</v>
      </c>
      <c r="H7">
        <v>0.24</v>
      </c>
      <c r="I7">
        <v>1.57</v>
      </c>
      <c r="J7" cm="1">
        <f t="array" ref="J7">MEDIAN(IF($C$2:$C$710=C7,$E$2:$E$710))</f>
        <v>0.05</v>
      </c>
    </row>
    <row r="8" spans="1:10">
      <c r="A8" t="s">
        <v>23</v>
      </c>
      <c r="B8">
        <v>2020</v>
      </c>
      <c r="C8" t="s">
        <v>24</v>
      </c>
      <c r="D8" t="s">
        <v>25</v>
      </c>
      <c r="E8">
        <v>0.61</v>
      </c>
      <c r="F8">
        <v>0.51</v>
      </c>
      <c r="G8">
        <v>0.12</v>
      </c>
      <c r="H8">
        <v>0.23</v>
      </c>
      <c r="I8">
        <v>1.46</v>
      </c>
      <c r="J8" cm="1">
        <f t="array" ref="J8">MEDIAN(IF($C$2:$C$710=C8,$E$2:$E$710))</f>
        <v>0.10500000000000001</v>
      </c>
    </row>
    <row r="9" spans="1:10">
      <c r="A9" t="s">
        <v>26</v>
      </c>
      <c r="B9">
        <v>2020</v>
      </c>
      <c r="C9" t="s">
        <v>11</v>
      </c>
      <c r="D9" t="s">
        <v>14</v>
      </c>
      <c r="E9">
        <v>0.44</v>
      </c>
      <c r="F9">
        <v>0.52</v>
      </c>
      <c r="G9">
        <v>0.05</v>
      </c>
      <c r="H9">
        <v>0.19</v>
      </c>
      <c r="I9">
        <v>1.2</v>
      </c>
      <c r="J9" cm="1">
        <f t="array" ref="J9">MEDIAN(IF($C$2:$C$710=C9,$E$2:$E$710))</f>
        <v>0.26</v>
      </c>
    </row>
    <row r="10" spans="1:10">
      <c r="A10" t="s">
        <v>27</v>
      </c>
      <c r="B10">
        <v>2020</v>
      </c>
      <c r="C10" t="s">
        <v>28</v>
      </c>
      <c r="D10" t="s">
        <v>14</v>
      </c>
      <c r="E10">
        <v>0.86</v>
      </c>
      <c r="F10">
        <v>0</v>
      </c>
      <c r="G10">
        <v>0</v>
      </c>
      <c r="H10">
        <v>0.2</v>
      </c>
      <c r="I10">
        <v>1.06</v>
      </c>
      <c r="J10" cm="1">
        <f t="array" ref="J10">MEDIAN(IF($C$2:$C$710=C10,$E$2:$E$710))</f>
        <v>0.23</v>
      </c>
    </row>
    <row r="11" spans="1:10">
      <c r="A11" t="s">
        <v>29</v>
      </c>
      <c r="B11">
        <v>2020</v>
      </c>
      <c r="C11" t="s">
        <v>28</v>
      </c>
      <c r="D11" t="s">
        <v>30</v>
      </c>
      <c r="E11">
        <v>0.4</v>
      </c>
      <c r="F11">
        <v>0.41</v>
      </c>
      <c r="G11">
        <v>0.01</v>
      </c>
      <c r="H11">
        <v>0.16</v>
      </c>
      <c r="I11">
        <v>0.97</v>
      </c>
      <c r="J11" cm="1">
        <f t="array" ref="J11">MEDIAN(IF($C$2:$C$710=C11,$E$2:$E$710))</f>
        <v>0.23</v>
      </c>
    </row>
    <row r="12" spans="1:10">
      <c r="A12" t="s">
        <v>31</v>
      </c>
      <c r="B12">
        <v>2020</v>
      </c>
      <c r="C12" t="s">
        <v>32</v>
      </c>
      <c r="D12" t="s">
        <v>25</v>
      </c>
      <c r="E12">
        <v>0.33</v>
      </c>
      <c r="F12">
        <v>0.31</v>
      </c>
      <c r="G12">
        <v>0.12</v>
      </c>
      <c r="H12">
        <v>0.13</v>
      </c>
      <c r="I12">
        <v>0.89</v>
      </c>
      <c r="J12" cm="1">
        <f t="array" ref="J12">MEDIAN(IF($C$2:$C$710=C12,$E$2:$E$710))</f>
        <v>0.06</v>
      </c>
    </row>
    <row r="13" spans="1:10">
      <c r="A13" t="s">
        <v>33</v>
      </c>
      <c r="B13">
        <v>2020</v>
      </c>
      <c r="C13" t="s">
        <v>34</v>
      </c>
      <c r="D13" t="s">
        <v>20</v>
      </c>
      <c r="E13">
        <v>0.22</v>
      </c>
      <c r="F13">
        <v>0.42</v>
      </c>
      <c r="G13">
        <v>0.05</v>
      </c>
      <c r="H13">
        <v>0.12</v>
      </c>
      <c r="I13">
        <v>0.82</v>
      </c>
      <c r="J13" cm="1">
        <f t="array" ref="J13">MEDIAN(IF($C$2:$C$710=C13,$E$2:$E$710))</f>
        <v>5.5E-2</v>
      </c>
    </row>
    <row r="14" spans="1:10">
      <c r="A14" t="s">
        <v>35</v>
      </c>
      <c r="B14">
        <v>2020</v>
      </c>
      <c r="C14" t="s">
        <v>32</v>
      </c>
      <c r="D14" t="s">
        <v>36</v>
      </c>
      <c r="E14">
        <v>0.18</v>
      </c>
      <c r="F14">
        <v>0.28000000000000003</v>
      </c>
      <c r="G14">
        <v>0</v>
      </c>
      <c r="H14">
        <v>0.09</v>
      </c>
      <c r="I14">
        <v>0.56000000000000005</v>
      </c>
      <c r="J14" cm="1">
        <f t="array" ref="J14">MEDIAN(IF($C$2:$C$710=C14,$E$2:$E$710))</f>
        <v>0.06</v>
      </c>
    </row>
    <row r="15" spans="1:10">
      <c r="A15" t="s">
        <v>37</v>
      </c>
      <c r="B15">
        <v>2020</v>
      </c>
      <c r="C15" t="s">
        <v>16</v>
      </c>
      <c r="D15" t="s">
        <v>38</v>
      </c>
      <c r="E15">
        <v>0.23</v>
      </c>
      <c r="F15">
        <v>0.16</v>
      </c>
      <c r="G15">
        <v>0</v>
      </c>
      <c r="H15">
        <v>0.08</v>
      </c>
      <c r="I15">
        <v>0.48</v>
      </c>
      <c r="J15" cm="1">
        <f t="array" ref="J15">MEDIAN(IF($C$2:$C$710=C15,$E$2:$E$710))</f>
        <v>7.0000000000000007E-2</v>
      </c>
    </row>
    <row r="16" spans="1:10">
      <c r="A16" t="s">
        <v>39</v>
      </c>
      <c r="B16">
        <v>2020</v>
      </c>
      <c r="C16" t="s">
        <v>24</v>
      </c>
      <c r="D16" t="s">
        <v>40</v>
      </c>
      <c r="E16">
        <v>0.19</v>
      </c>
      <c r="F16">
        <v>0.06</v>
      </c>
      <c r="G16">
        <v>0.16</v>
      </c>
      <c r="H16">
        <v>0.05</v>
      </c>
      <c r="I16">
        <v>0.46</v>
      </c>
      <c r="J16" cm="1">
        <f t="array" ref="J16">MEDIAN(IF($C$2:$C$710=C16,$E$2:$E$710))</f>
        <v>0.10500000000000001</v>
      </c>
    </row>
    <row r="17" spans="1:10">
      <c r="A17" t="s">
        <v>41</v>
      </c>
      <c r="B17">
        <v>2020</v>
      </c>
      <c r="C17" t="s">
        <v>32</v>
      </c>
      <c r="D17" t="s">
        <v>42</v>
      </c>
      <c r="E17">
        <v>0.12</v>
      </c>
      <c r="F17">
        <v>0.19</v>
      </c>
      <c r="G17">
        <v>0</v>
      </c>
      <c r="H17">
        <v>0.06</v>
      </c>
      <c r="I17">
        <v>0.37</v>
      </c>
      <c r="J17" cm="1">
        <f t="array" ref="J17">MEDIAN(IF($C$2:$C$710=C17,$E$2:$E$710))</f>
        <v>0.06</v>
      </c>
    </row>
    <row r="18" spans="1:10">
      <c r="A18" t="s">
        <v>43</v>
      </c>
      <c r="B18">
        <v>2020</v>
      </c>
      <c r="C18" t="s">
        <v>16</v>
      </c>
      <c r="D18" t="s">
        <v>44</v>
      </c>
      <c r="E18">
        <v>0.09</v>
      </c>
      <c r="F18">
        <v>0.05</v>
      </c>
      <c r="G18">
        <v>0.18</v>
      </c>
      <c r="H18">
        <v>0.03</v>
      </c>
      <c r="I18">
        <v>0.36</v>
      </c>
      <c r="J18" cm="1">
        <f t="array" ref="J18">MEDIAN(IF($C$2:$C$710=C18,$E$2:$E$710))</f>
        <v>7.0000000000000007E-2</v>
      </c>
    </row>
    <row r="19" spans="1:10">
      <c r="A19" t="s">
        <v>45</v>
      </c>
      <c r="B19">
        <v>2020</v>
      </c>
      <c r="C19" t="s">
        <v>32</v>
      </c>
      <c r="D19" t="s">
        <v>25</v>
      </c>
      <c r="E19">
        <v>0.11</v>
      </c>
      <c r="F19">
        <v>0.03</v>
      </c>
      <c r="G19">
        <v>0.13</v>
      </c>
      <c r="H19">
        <v>0.03</v>
      </c>
      <c r="I19">
        <v>0.28999999999999998</v>
      </c>
      <c r="J19" cm="1">
        <f t="array" ref="J19">MEDIAN(IF($C$2:$C$710=C19,$E$2:$E$710))</f>
        <v>0.06</v>
      </c>
    </row>
    <row r="20" spans="1:10">
      <c r="A20" t="s">
        <v>46</v>
      </c>
      <c r="B20">
        <v>2020</v>
      </c>
      <c r="C20" t="s">
        <v>16</v>
      </c>
      <c r="D20" t="s">
        <v>47</v>
      </c>
      <c r="E20">
        <v>0.19</v>
      </c>
      <c r="F20">
        <v>0.03</v>
      </c>
      <c r="G20">
        <v>0.02</v>
      </c>
      <c r="H20">
        <v>0.05</v>
      </c>
      <c r="I20">
        <v>0.28999999999999998</v>
      </c>
      <c r="J20" cm="1">
        <f t="array" ref="J20">MEDIAN(IF($C$2:$C$710=C20,$E$2:$E$710))</f>
        <v>7.0000000000000007E-2</v>
      </c>
    </row>
    <row r="21" spans="1:10">
      <c r="A21" t="s">
        <v>48</v>
      </c>
      <c r="B21">
        <v>2020</v>
      </c>
      <c r="C21" t="s">
        <v>32</v>
      </c>
      <c r="D21" t="s">
        <v>40</v>
      </c>
      <c r="E21">
        <v>0.06</v>
      </c>
      <c r="F21">
        <v>0.12</v>
      </c>
      <c r="G21">
        <v>0.05</v>
      </c>
      <c r="H21">
        <v>0.04</v>
      </c>
      <c r="I21">
        <v>0.28000000000000003</v>
      </c>
      <c r="J21" cm="1">
        <f t="array" ref="J21">MEDIAN(IF($C$2:$C$710=C21,$E$2:$E$710))</f>
        <v>0.06</v>
      </c>
    </row>
    <row r="22" spans="1:10">
      <c r="A22" t="s">
        <v>49</v>
      </c>
      <c r="B22">
        <v>2020</v>
      </c>
      <c r="C22" t="s">
        <v>50</v>
      </c>
      <c r="D22" t="s">
        <v>14</v>
      </c>
      <c r="E22">
        <v>0.12</v>
      </c>
      <c r="F22">
        <v>0.09</v>
      </c>
      <c r="G22">
        <v>0.02</v>
      </c>
      <c r="H22">
        <v>0.04</v>
      </c>
      <c r="I22">
        <v>0.27</v>
      </c>
      <c r="J22" cm="1">
        <f t="array" ref="J22">MEDIAN(IF($C$2:$C$710=C22,$E$2:$E$710))</f>
        <v>0.22</v>
      </c>
    </row>
    <row r="23" spans="1:10">
      <c r="A23" t="s">
        <v>51</v>
      </c>
      <c r="B23">
        <v>2020</v>
      </c>
      <c r="C23" t="s">
        <v>16</v>
      </c>
      <c r="D23" t="s">
        <v>52</v>
      </c>
      <c r="E23">
        <v>0.13</v>
      </c>
      <c r="F23">
        <v>7.0000000000000007E-2</v>
      </c>
      <c r="G23">
        <v>0</v>
      </c>
      <c r="H23">
        <v>0.04</v>
      </c>
      <c r="I23">
        <v>0.25</v>
      </c>
      <c r="J23" cm="1">
        <f t="array" ref="J23">MEDIAN(IF($C$2:$C$710=C23,$E$2:$E$710))</f>
        <v>7.0000000000000007E-2</v>
      </c>
    </row>
    <row r="24" spans="1:10">
      <c r="A24" t="s">
        <v>53</v>
      </c>
      <c r="B24">
        <v>2020</v>
      </c>
      <c r="C24" t="s">
        <v>16</v>
      </c>
      <c r="D24" t="s">
        <v>54</v>
      </c>
      <c r="E24">
        <v>0.08</v>
      </c>
      <c r="F24">
        <v>0.06</v>
      </c>
      <c r="G24">
        <v>0.05</v>
      </c>
      <c r="H24">
        <v>0.03</v>
      </c>
      <c r="I24">
        <v>0.23</v>
      </c>
      <c r="J24" cm="1">
        <f t="array" ref="J24">MEDIAN(IF($C$2:$C$710=C24,$E$2:$E$710))</f>
        <v>7.0000000000000007E-2</v>
      </c>
    </row>
    <row r="25" spans="1:10">
      <c r="A25" t="s">
        <v>55</v>
      </c>
      <c r="B25">
        <v>2020</v>
      </c>
      <c r="C25" t="s">
        <v>16</v>
      </c>
      <c r="D25" t="s">
        <v>56</v>
      </c>
      <c r="E25">
        <v>0.09</v>
      </c>
      <c r="F25">
        <v>0.04</v>
      </c>
      <c r="G25">
        <v>0.06</v>
      </c>
      <c r="H25">
        <v>0.03</v>
      </c>
      <c r="I25">
        <v>0.22</v>
      </c>
      <c r="J25" cm="1">
        <f t="array" ref="J25">MEDIAN(IF($C$2:$C$710=C25,$E$2:$E$710))</f>
        <v>7.0000000000000007E-2</v>
      </c>
    </row>
    <row r="26" spans="1:10">
      <c r="A26" t="s">
        <v>57</v>
      </c>
      <c r="B26">
        <v>2020</v>
      </c>
      <c r="C26" t="s">
        <v>11</v>
      </c>
      <c r="D26" t="s">
        <v>58</v>
      </c>
      <c r="E26">
        <v>0.08</v>
      </c>
      <c r="F26">
        <v>0.04</v>
      </c>
      <c r="G26">
        <v>0</v>
      </c>
      <c r="H26">
        <v>0.02</v>
      </c>
      <c r="I26">
        <v>0.14000000000000001</v>
      </c>
      <c r="J26" cm="1">
        <f t="array" ref="J26">MEDIAN(IF($C$2:$C$710=C26,$E$2:$E$710))</f>
        <v>0.26</v>
      </c>
    </row>
    <row r="27" spans="1:10">
      <c r="A27" t="s">
        <v>59</v>
      </c>
      <c r="B27">
        <v>2020</v>
      </c>
      <c r="C27" t="s">
        <v>16</v>
      </c>
      <c r="D27" t="s">
        <v>14</v>
      </c>
      <c r="E27">
        <v>0.06</v>
      </c>
      <c r="F27">
        <v>0.05</v>
      </c>
      <c r="G27">
        <v>0</v>
      </c>
      <c r="H27">
        <v>0.02</v>
      </c>
      <c r="I27">
        <v>0.13</v>
      </c>
      <c r="J27" cm="1">
        <f t="array" ref="J27">MEDIAN(IF($C$2:$C$710=C27,$E$2:$E$710))</f>
        <v>7.0000000000000007E-2</v>
      </c>
    </row>
    <row r="28" spans="1:10">
      <c r="A28" t="s">
        <v>60</v>
      </c>
      <c r="B28">
        <v>2020</v>
      </c>
      <c r="C28" t="s">
        <v>34</v>
      </c>
      <c r="D28" t="s">
        <v>61</v>
      </c>
      <c r="E28">
        <v>0.08</v>
      </c>
      <c r="F28">
        <v>0.01</v>
      </c>
      <c r="G28">
        <v>0</v>
      </c>
      <c r="H28">
        <v>0.02</v>
      </c>
      <c r="I28">
        <v>0.11</v>
      </c>
      <c r="J28" cm="1">
        <f t="array" ref="J28">MEDIAN(IF($C$2:$C$710=C28,$E$2:$E$710))</f>
        <v>5.5E-2</v>
      </c>
    </row>
    <row r="29" spans="1:10">
      <c r="A29" t="s">
        <v>62</v>
      </c>
      <c r="B29">
        <v>2020</v>
      </c>
      <c r="C29" t="s">
        <v>16</v>
      </c>
      <c r="D29" t="s">
        <v>63</v>
      </c>
      <c r="E29">
        <v>0.05</v>
      </c>
      <c r="F29">
        <v>0</v>
      </c>
      <c r="G29">
        <v>0</v>
      </c>
      <c r="H29">
        <v>0.01</v>
      </c>
      <c r="I29">
        <v>0.06</v>
      </c>
      <c r="J29" cm="1">
        <f t="array" ref="J29">MEDIAN(IF($C$2:$C$710=C29,$E$2:$E$710))</f>
        <v>7.0000000000000007E-2</v>
      </c>
    </row>
    <row r="30" spans="1:10">
      <c r="A30" t="s">
        <v>64</v>
      </c>
      <c r="B30">
        <v>2020</v>
      </c>
      <c r="C30" t="s">
        <v>11</v>
      </c>
      <c r="D30" t="s">
        <v>65</v>
      </c>
      <c r="E30">
        <v>0.03</v>
      </c>
      <c r="F30">
        <v>0.01</v>
      </c>
      <c r="G30">
        <v>0</v>
      </c>
      <c r="H30">
        <v>0.01</v>
      </c>
      <c r="I30">
        <v>0.05</v>
      </c>
      <c r="J30" cm="1">
        <f t="array" ref="J30">MEDIAN(IF($C$2:$C$710=C30,$E$2:$E$710))</f>
        <v>0.26</v>
      </c>
    </row>
    <row r="31" spans="1:10">
      <c r="A31" t="s">
        <v>66</v>
      </c>
      <c r="B31">
        <v>2020</v>
      </c>
      <c r="C31" t="s">
        <v>22</v>
      </c>
      <c r="D31" t="s">
        <v>65</v>
      </c>
      <c r="E31">
        <v>0.04</v>
      </c>
      <c r="F31">
        <v>0</v>
      </c>
      <c r="G31">
        <v>0</v>
      </c>
      <c r="H31">
        <v>0.01</v>
      </c>
      <c r="I31">
        <v>0.05</v>
      </c>
      <c r="J31" cm="1">
        <f t="array" ref="J31">MEDIAN(IF($C$2:$C$710=C31,$E$2:$E$710))</f>
        <v>0.05</v>
      </c>
    </row>
    <row r="32" spans="1:10">
      <c r="A32" t="s">
        <v>67</v>
      </c>
      <c r="B32">
        <v>2020</v>
      </c>
      <c r="C32" t="s">
        <v>68</v>
      </c>
      <c r="D32" t="s">
        <v>69</v>
      </c>
      <c r="E32">
        <v>0.02</v>
      </c>
      <c r="F32">
        <v>0.01</v>
      </c>
      <c r="G32">
        <v>0</v>
      </c>
      <c r="H32">
        <v>0.01</v>
      </c>
      <c r="I32">
        <v>0.04</v>
      </c>
      <c r="J32" cm="1">
        <f t="array" ref="J32">MEDIAN(IF($C$2:$C$710=C32,$E$2:$E$710))</f>
        <v>0.04</v>
      </c>
    </row>
    <row r="33" spans="1:10">
      <c r="A33" t="s">
        <v>70</v>
      </c>
      <c r="B33">
        <v>2020</v>
      </c>
      <c r="C33" t="s">
        <v>71</v>
      </c>
      <c r="D33" t="s">
        <v>72</v>
      </c>
      <c r="E33">
        <v>0.03</v>
      </c>
      <c r="F33">
        <v>0</v>
      </c>
      <c r="G33">
        <v>0</v>
      </c>
      <c r="H33">
        <v>0.01</v>
      </c>
      <c r="I33">
        <v>0.04</v>
      </c>
      <c r="J33" cm="1">
        <f t="array" ref="J33">MEDIAN(IF($C$2:$C$710=C33,$E$2:$E$710))</f>
        <v>0.09</v>
      </c>
    </row>
    <row r="34" spans="1:10">
      <c r="A34" t="s">
        <v>73</v>
      </c>
      <c r="B34">
        <v>2020</v>
      </c>
      <c r="C34" t="s">
        <v>32</v>
      </c>
      <c r="D34" t="s">
        <v>74</v>
      </c>
      <c r="E34">
        <v>0.02</v>
      </c>
      <c r="F34">
        <v>0</v>
      </c>
      <c r="G34">
        <v>0.01</v>
      </c>
      <c r="H34">
        <v>0.01</v>
      </c>
      <c r="I34">
        <v>0.04</v>
      </c>
      <c r="J34" cm="1">
        <f t="array" ref="J34">MEDIAN(IF($C$2:$C$710=C34,$E$2:$E$710))</f>
        <v>0.06</v>
      </c>
    </row>
    <row r="35" spans="1:10">
      <c r="A35" t="s">
        <v>75</v>
      </c>
      <c r="B35">
        <v>2020</v>
      </c>
      <c r="C35" t="s">
        <v>76</v>
      </c>
      <c r="D35" t="s">
        <v>77</v>
      </c>
      <c r="E35">
        <v>0.02</v>
      </c>
      <c r="F35">
        <v>0</v>
      </c>
      <c r="G35">
        <v>0</v>
      </c>
      <c r="H35">
        <v>0</v>
      </c>
      <c r="I35">
        <v>0.02</v>
      </c>
      <c r="J35" cm="1">
        <f t="array" ref="J35">MEDIAN(IF($C$2:$C$710=C35,$E$2:$E$710))</f>
        <v>0.02</v>
      </c>
    </row>
    <row r="36" spans="1:10">
      <c r="A36" t="s">
        <v>78</v>
      </c>
      <c r="B36">
        <v>2020</v>
      </c>
      <c r="C36" t="s">
        <v>16</v>
      </c>
      <c r="D36" t="s">
        <v>79</v>
      </c>
      <c r="E36">
        <v>0.02</v>
      </c>
      <c r="F36">
        <v>0</v>
      </c>
      <c r="G36">
        <v>0</v>
      </c>
      <c r="H36">
        <v>0</v>
      </c>
      <c r="I36">
        <v>0.02</v>
      </c>
      <c r="J36" cm="1">
        <f t="array" ref="J36">MEDIAN(IF($C$2:$C$710=C36,$E$2:$E$710))</f>
        <v>7.0000000000000007E-2</v>
      </c>
    </row>
    <row r="37" spans="1:10">
      <c r="A37" t="s">
        <v>80</v>
      </c>
      <c r="B37">
        <v>2019</v>
      </c>
      <c r="C37" t="s">
        <v>50</v>
      </c>
      <c r="D37" t="s">
        <v>81</v>
      </c>
      <c r="E37">
        <v>4.67</v>
      </c>
      <c r="F37">
        <v>6.21</v>
      </c>
      <c r="G37">
        <v>0.4</v>
      </c>
      <c r="H37">
        <v>2.12</v>
      </c>
      <c r="I37">
        <v>13.4</v>
      </c>
      <c r="J37" cm="1">
        <f t="array" ref="J37">MEDIAN(IF($C$2:$C$710=C37,$E$2:$E$710))</f>
        <v>0.22</v>
      </c>
    </row>
    <row r="38" spans="1:10">
      <c r="A38" t="s">
        <v>82</v>
      </c>
      <c r="B38">
        <v>2019</v>
      </c>
      <c r="C38" t="s">
        <v>28</v>
      </c>
      <c r="D38" t="s">
        <v>30</v>
      </c>
      <c r="E38">
        <v>1.27</v>
      </c>
      <c r="F38">
        <v>8.64</v>
      </c>
      <c r="G38">
        <v>0.15</v>
      </c>
      <c r="H38">
        <v>1.73</v>
      </c>
      <c r="I38">
        <v>11.8</v>
      </c>
      <c r="J38" cm="1">
        <f t="array" ref="J38">MEDIAN(IF($C$2:$C$710=C38,$E$2:$E$710))</f>
        <v>0.23</v>
      </c>
    </row>
    <row r="39" spans="1:10">
      <c r="A39" t="s">
        <v>83</v>
      </c>
      <c r="B39">
        <v>2019</v>
      </c>
      <c r="C39" t="s">
        <v>16</v>
      </c>
      <c r="D39" t="s">
        <v>14</v>
      </c>
      <c r="E39">
        <v>2.2000000000000002</v>
      </c>
      <c r="F39">
        <v>2.4300000000000002</v>
      </c>
      <c r="G39">
        <v>0.28000000000000003</v>
      </c>
      <c r="H39">
        <v>0.92</v>
      </c>
      <c r="I39">
        <v>5.82</v>
      </c>
      <c r="J39" cm="1">
        <f t="array" ref="J39">MEDIAN(IF($C$2:$C$710=C39,$E$2:$E$710))</f>
        <v>7.0000000000000007E-2</v>
      </c>
    </row>
    <row r="40" spans="1:10">
      <c r="A40" t="s">
        <v>84</v>
      </c>
      <c r="B40">
        <v>2019</v>
      </c>
      <c r="C40" t="s">
        <v>71</v>
      </c>
      <c r="D40" t="s">
        <v>81</v>
      </c>
      <c r="E40">
        <v>1.0900000000000001</v>
      </c>
      <c r="F40">
        <v>2.92</v>
      </c>
      <c r="G40">
        <v>7.0000000000000007E-2</v>
      </c>
      <c r="H40">
        <v>0.74</v>
      </c>
      <c r="I40">
        <v>4.83</v>
      </c>
      <c r="J40" cm="1">
        <f t="array" ref="J40">MEDIAN(IF($C$2:$C$710=C40,$E$2:$E$710))</f>
        <v>0.09</v>
      </c>
    </row>
    <row r="41" spans="1:10">
      <c r="A41" t="s">
        <v>85</v>
      </c>
      <c r="B41">
        <v>2019</v>
      </c>
      <c r="C41" t="s">
        <v>50</v>
      </c>
      <c r="D41" t="s">
        <v>38</v>
      </c>
      <c r="E41">
        <v>1.7</v>
      </c>
      <c r="F41">
        <v>1.99</v>
      </c>
      <c r="G41">
        <v>0.12</v>
      </c>
      <c r="H41">
        <v>0.73</v>
      </c>
      <c r="I41">
        <v>4.53</v>
      </c>
      <c r="J41" cm="1">
        <f t="array" ref="J41">MEDIAN(IF($C$2:$C$710=C41,$E$2:$E$710))</f>
        <v>0.22</v>
      </c>
    </row>
    <row r="42" spans="1:10">
      <c r="A42" t="s">
        <v>86</v>
      </c>
      <c r="B42">
        <v>2019</v>
      </c>
      <c r="C42" t="s">
        <v>50</v>
      </c>
      <c r="D42" t="s">
        <v>81</v>
      </c>
      <c r="E42">
        <v>1.92</v>
      </c>
      <c r="F42">
        <v>1.44</v>
      </c>
      <c r="G42">
        <v>0.1</v>
      </c>
      <c r="H42">
        <v>0.69</v>
      </c>
      <c r="I42">
        <v>4.1399999999999997</v>
      </c>
      <c r="J42" cm="1">
        <f t="array" ref="J42">MEDIAN(IF($C$2:$C$710=C42,$E$2:$E$710))</f>
        <v>0.22</v>
      </c>
    </row>
    <row r="43" spans="1:10">
      <c r="A43" t="s">
        <v>87</v>
      </c>
      <c r="B43">
        <v>2019</v>
      </c>
      <c r="C43" t="s">
        <v>16</v>
      </c>
      <c r="D43" t="s">
        <v>20</v>
      </c>
      <c r="E43">
        <v>1.22</v>
      </c>
      <c r="F43">
        <v>2.11</v>
      </c>
      <c r="G43">
        <v>0.11</v>
      </c>
      <c r="H43">
        <v>0.63</v>
      </c>
      <c r="I43">
        <v>4.0599999999999996</v>
      </c>
      <c r="J43" cm="1">
        <f t="array" ref="J43">MEDIAN(IF($C$2:$C$710=C43,$E$2:$E$710))</f>
        <v>7.0000000000000007E-2</v>
      </c>
    </row>
    <row r="44" spans="1:10">
      <c r="A44" t="s">
        <v>88</v>
      </c>
      <c r="B44">
        <v>2019</v>
      </c>
      <c r="C44" t="s">
        <v>34</v>
      </c>
      <c r="D44" t="s">
        <v>14</v>
      </c>
      <c r="E44">
        <v>0.63</v>
      </c>
      <c r="F44">
        <v>2.35</v>
      </c>
      <c r="G44">
        <v>0.24</v>
      </c>
      <c r="H44">
        <v>0.54</v>
      </c>
      <c r="I44">
        <v>3.77</v>
      </c>
      <c r="J44" cm="1">
        <f t="array" ref="J44">MEDIAN(IF($C$2:$C$710=C44,$E$2:$E$710))</f>
        <v>5.5E-2</v>
      </c>
    </row>
    <row r="45" spans="1:10">
      <c r="A45" t="s">
        <v>89</v>
      </c>
      <c r="B45">
        <v>2019</v>
      </c>
      <c r="C45" t="s">
        <v>28</v>
      </c>
      <c r="D45" t="s">
        <v>90</v>
      </c>
      <c r="E45">
        <v>2.13</v>
      </c>
      <c r="F45">
        <v>0.56999999999999995</v>
      </c>
      <c r="G45">
        <v>0.04</v>
      </c>
      <c r="H45">
        <v>0.59</v>
      </c>
      <c r="I45">
        <v>3.34</v>
      </c>
      <c r="J45" cm="1">
        <f t="array" ref="J45">MEDIAN(IF($C$2:$C$710=C45,$E$2:$E$710))</f>
        <v>0.23</v>
      </c>
    </row>
    <row r="46" spans="1:10">
      <c r="A46" t="s">
        <v>91</v>
      </c>
      <c r="B46">
        <v>2019</v>
      </c>
      <c r="C46" t="s">
        <v>16</v>
      </c>
      <c r="D46" t="s">
        <v>18</v>
      </c>
      <c r="E46">
        <v>0.88</v>
      </c>
      <c r="F46">
        <v>1.56</v>
      </c>
      <c r="G46">
        <v>0.41</v>
      </c>
      <c r="H46">
        <v>0.46</v>
      </c>
      <c r="I46">
        <v>3.31</v>
      </c>
      <c r="J46" cm="1">
        <f t="array" ref="J46">MEDIAN(IF($C$2:$C$710=C46,$E$2:$E$710))</f>
        <v>7.0000000000000007E-2</v>
      </c>
    </row>
    <row r="47" spans="1:10">
      <c r="A47" t="s">
        <v>92</v>
      </c>
      <c r="B47">
        <v>2019</v>
      </c>
      <c r="C47" t="s">
        <v>50</v>
      </c>
      <c r="D47" t="s">
        <v>20</v>
      </c>
      <c r="E47">
        <v>1.07</v>
      </c>
      <c r="F47">
        <v>1.35</v>
      </c>
      <c r="G47">
        <v>0.22</v>
      </c>
      <c r="H47">
        <v>0.47</v>
      </c>
      <c r="I47">
        <v>3.12</v>
      </c>
      <c r="J47" cm="1">
        <f t="array" ref="J47">MEDIAN(IF($C$2:$C$710=C47,$E$2:$E$710))</f>
        <v>0.22</v>
      </c>
    </row>
    <row r="48" spans="1:10">
      <c r="A48" t="s">
        <v>93</v>
      </c>
      <c r="B48">
        <v>2019</v>
      </c>
      <c r="C48" t="s">
        <v>28</v>
      </c>
      <c r="D48" t="s">
        <v>30</v>
      </c>
      <c r="E48">
        <v>1.73</v>
      </c>
      <c r="F48">
        <v>0.42</v>
      </c>
      <c r="G48">
        <v>0</v>
      </c>
      <c r="H48">
        <v>0.47</v>
      </c>
      <c r="I48">
        <v>2.62</v>
      </c>
      <c r="J48" cm="1">
        <f t="array" ref="J48">MEDIAN(IF($C$2:$C$710=C48,$E$2:$E$710))</f>
        <v>0.23</v>
      </c>
    </row>
    <row r="49" spans="1:10">
      <c r="A49" t="s">
        <v>94</v>
      </c>
      <c r="B49">
        <v>2019</v>
      </c>
      <c r="C49" t="s">
        <v>16</v>
      </c>
      <c r="D49" t="s">
        <v>14</v>
      </c>
      <c r="E49">
        <v>0.57999999999999996</v>
      </c>
      <c r="F49">
        <v>1.38</v>
      </c>
      <c r="G49">
        <v>0.04</v>
      </c>
      <c r="H49">
        <v>0.36</v>
      </c>
      <c r="I49">
        <v>2.37</v>
      </c>
      <c r="J49" cm="1">
        <f t="array" ref="J49">MEDIAN(IF($C$2:$C$710=C49,$E$2:$E$710))</f>
        <v>7.0000000000000007E-2</v>
      </c>
    </row>
    <row r="50" spans="1:10">
      <c r="A50" t="s">
        <v>95</v>
      </c>
      <c r="B50">
        <v>2019</v>
      </c>
      <c r="C50" t="s">
        <v>34</v>
      </c>
      <c r="D50" t="s">
        <v>38</v>
      </c>
      <c r="E50">
        <v>0.62</v>
      </c>
      <c r="F50">
        <v>1.18</v>
      </c>
      <c r="G50">
        <v>0.04</v>
      </c>
      <c r="H50">
        <v>0.34</v>
      </c>
      <c r="I50">
        <v>2.1800000000000002</v>
      </c>
      <c r="J50" cm="1">
        <f t="array" ref="J50">MEDIAN(IF($C$2:$C$710=C50,$E$2:$E$710))</f>
        <v>5.5E-2</v>
      </c>
    </row>
    <row r="51" spans="1:10">
      <c r="A51" t="s">
        <v>96</v>
      </c>
      <c r="B51">
        <v>2019</v>
      </c>
      <c r="C51" t="s">
        <v>16</v>
      </c>
      <c r="D51" t="s">
        <v>97</v>
      </c>
      <c r="E51">
        <v>0.82</v>
      </c>
      <c r="F51">
        <v>0.84</v>
      </c>
      <c r="G51">
        <v>0.06</v>
      </c>
      <c r="H51">
        <v>0.33</v>
      </c>
      <c r="I51">
        <v>2.04</v>
      </c>
      <c r="J51" cm="1">
        <f t="array" ref="J51">MEDIAN(IF($C$2:$C$710=C51,$E$2:$E$710))</f>
        <v>7.0000000000000007E-2</v>
      </c>
    </row>
    <row r="52" spans="1:10">
      <c r="A52" t="s">
        <v>98</v>
      </c>
      <c r="B52">
        <v>2019</v>
      </c>
      <c r="C52" t="s">
        <v>32</v>
      </c>
      <c r="D52" t="s">
        <v>40</v>
      </c>
      <c r="E52">
        <v>0.28999999999999998</v>
      </c>
      <c r="F52">
        <v>0.22</v>
      </c>
      <c r="G52">
        <v>1.43</v>
      </c>
      <c r="H52">
        <v>0.1</v>
      </c>
      <c r="I52">
        <v>2.04</v>
      </c>
      <c r="J52" cm="1">
        <f t="array" ref="J52">MEDIAN(IF($C$2:$C$710=C52,$E$2:$E$710))</f>
        <v>0.06</v>
      </c>
    </row>
    <row r="53" spans="1:10">
      <c r="A53" t="s">
        <v>99</v>
      </c>
      <c r="B53">
        <v>2019</v>
      </c>
      <c r="C53" t="s">
        <v>32</v>
      </c>
      <c r="D53" t="s">
        <v>40</v>
      </c>
      <c r="E53">
        <v>0.75</v>
      </c>
      <c r="F53">
        <v>0.51</v>
      </c>
      <c r="G53">
        <v>0.23</v>
      </c>
      <c r="H53">
        <v>0.26</v>
      </c>
      <c r="I53">
        <v>1.75</v>
      </c>
      <c r="J53" cm="1">
        <f t="array" ref="J53">MEDIAN(IF($C$2:$C$710=C53,$E$2:$E$710))</f>
        <v>0.06</v>
      </c>
    </row>
    <row r="54" spans="1:10">
      <c r="A54" t="s">
        <v>100</v>
      </c>
      <c r="B54">
        <v>2019</v>
      </c>
      <c r="C54" t="s">
        <v>16</v>
      </c>
      <c r="D54" t="s">
        <v>20</v>
      </c>
      <c r="E54">
        <v>0.73</v>
      </c>
      <c r="F54">
        <v>0.66</v>
      </c>
      <c r="G54">
        <v>7.0000000000000007E-2</v>
      </c>
      <c r="H54">
        <v>0.28000000000000003</v>
      </c>
      <c r="I54">
        <v>1.75</v>
      </c>
      <c r="J54" cm="1">
        <f t="array" ref="J54">MEDIAN(IF($C$2:$C$710=C54,$E$2:$E$710))</f>
        <v>7.0000000000000007E-2</v>
      </c>
    </row>
    <row r="55" spans="1:10">
      <c r="A55" t="s">
        <v>101</v>
      </c>
      <c r="B55">
        <v>2019</v>
      </c>
      <c r="C55" t="s">
        <v>24</v>
      </c>
      <c r="D55" t="s">
        <v>97</v>
      </c>
      <c r="E55">
        <v>0.88</v>
      </c>
      <c r="F55">
        <v>0.54</v>
      </c>
      <c r="G55">
        <v>0</v>
      </c>
      <c r="H55">
        <v>0.28999999999999998</v>
      </c>
      <c r="I55">
        <v>1.72</v>
      </c>
      <c r="J55" cm="1">
        <f t="array" ref="J55">MEDIAN(IF($C$2:$C$710=C55,$E$2:$E$710))</f>
        <v>0.10500000000000001</v>
      </c>
    </row>
    <row r="56" spans="1:10">
      <c r="A56" t="s">
        <v>102</v>
      </c>
      <c r="B56">
        <v>2019</v>
      </c>
      <c r="C56" t="s">
        <v>32</v>
      </c>
      <c r="D56" t="s">
        <v>40</v>
      </c>
      <c r="E56">
        <v>0.56000000000000005</v>
      </c>
      <c r="F56">
        <v>0.51</v>
      </c>
      <c r="G56">
        <v>0.42</v>
      </c>
      <c r="H56">
        <v>0.22</v>
      </c>
      <c r="I56">
        <v>1.71</v>
      </c>
      <c r="J56" cm="1">
        <f t="array" ref="J56">MEDIAN(IF($C$2:$C$710=C56,$E$2:$E$710))</f>
        <v>0.06</v>
      </c>
    </row>
    <row r="57" spans="1:10">
      <c r="A57" t="s">
        <v>103</v>
      </c>
      <c r="B57">
        <v>2019</v>
      </c>
      <c r="C57" t="s">
        <v>24</v>
      </c>
      <c r="D57" t="s">
        <v>25</v>
      </c>
      <c r="E57">
        <v>0.6</v>
      </c>
      <c r="F57">
        <v>0.72</v>
      </c>
      <c r="G57">
        <v>0.12</v>
      </c>
      <c r="H57">
        <v>0.26</v>
      </c>
      <c r="I57">
        <v>1.7</v>
      </c>
      <c r="J57" cm="1">
        <f t="array" ref="J57">MEDIAN(IF($C$2:$C$710=C57,$E$2:$E$710))</f>
        <v>0.10500000000000001</v>
      </c>
    </row>
    <row r="58" spans="1:10">
      <c r="A58" t="s">
        <v>104</v>
      </c>
      <c r="B58">
        <v>2019</v>
      </c>
      <c r="C58" t="s">
        <v>32</v>
      </c>
      <c r="D58" t="s">
        <v>38</v>
      </c>
      <c r="E58">
        <v>0.57999999999999996</v>
      </c>
      <c r="F58">
        <v>0.67</v>
      </c>
      <c r="G58">
        <v>0</v>
      </c>
      <c r="H58">
        <v>0.25</v>
      </c>
      <c r="I58">
        <v>1.49</v>
      </c>
      <c r="J58" cm="1">
        <f t="array" ref="J58">MEDIAN(IF($C$2:$C$710=C58,$E$2:$E$710))</f>
        <v>0.06</v>
      </c>
    </row>
    <row r="59" spans="1:10">
      <c r="A59" t="s">
        <v>105</v>
      </c>
      <c r="B59">
        <v>2019</v>
      </c>
      <c r="C59" t="s">
        <v>32</v>
      </c>
      <c r="D59" t="s">
        <v>20</v>
      </c>
      <c r="E59">
        <v>0.62</v>
      </c>
      <c r="F59">
        <v>0.56999999999999995</v>
      </c>
      <c r="G59">
        <v>0</v>
      </c>
      <c r="H59">
        <v>0.24</v>
      </c>
      <c r="I59">
        <v>1.43</v>
      </c>
      <c r="J59" cm="1">
        <f t="array" ref="J59">MEDIAN(IF($C$2:$C$710=C59,$E$2:$E$710))</f>
        <v>0.06</v>
      </c>
    </row>
    <row r="60" spans="1:10">
      <c r="A60" t="s">
        <v>106</v>
      </c>
      <c r="B60">
        <v>2019</v>
      </c>
      <c r="C60" t="s">
        <v>68</v>
      </c>
      <c r="D60" t="s">
        <v>38</v>
      </c>
      <c r="E60">
        <v>0.44</v>
      </c>
      <c r="F60">
        <v>0.72</v>
      </c>
      <c r="G60">
        <v>0.01</v>
      </c>
      <c r="H60">
        <v>0.22</v>
      </c>
      <c r="I60">
        <v>1.39</v>
      </c>
      <c r="J60" cm="1">
        <f t="array" ref="J60">MEDIAN(IF($C$2:$C$710=C60,$E$2:$E$710))</f>
        <v>0.04</v>
      </c>
    </row>
    <row r="61" spans="1:10">
      <c r="A61" t="s">
        <v>107</v>
      </c>
      <c r="B61">
        <v>2019</v>
      </c>
      <c r="C61" t="s">
        <v>50</v>
      </c>
      <c r="D61" t="s">
        <v>108</v>
      </c>
      <c r="E61">
        <v>0.55000000000000004</v>
      </c>
      <c r="F61">
        <v>0.57999999999999996</v>
      </c>
      <c r="G61">
        <v>0.01</v>
      </c>
      <c r="H61">
        <v>0.22</v>
      </c>
      <c r="I61">
        <v>1.36</v>
      </c>
      <c r="J61" cm="1">
        <f t="array" ref="J61">MEDIAN(IF($C$2:$C$710=C61,$E$2:$E$710))</f>
        <v>0.22</v>
      </c>
    </row>
    <row r="62" spans="1:10">
      <c r="A62" t="s">
        <v>109</v>
      </c>
      <c r="B62">
        <v>2019</v>
      </c>
      <c r="C62" t="s">
        <v>28</v>
      </c>
      <c r="D62" t="s">
        <v>90</v>
      </c>
      <c r="E62">
        <v>0.45</v>
      </c>
      <c r="F62">
        <v>0.67</v>
      </c>
      <c r="G62">
        <v>0</v>
      </c>
      <c r="H62">
        <v>0.22</v>
      </c>
      <c r="I62">
        <v>1.33</v>
      </c>
      <c r="J62" cm="1">
        <f t="array" ref="J62">MEDIAN(IF($C$2:$C$710=C62,$E$2:$E$710))</f>
        <v>0.23</v>
      </c>
    </row>
    <row r="63" spans="1:10">
      <c r="A63" t="s">
        <v>110</v>
      </c>
      <c r="B63">
        <v>2019</v>
      </c>
      <c r="C63" t="s">
        <v>32</v>
      </c>
      <c r="D63" t="s">
        <v>40</v>
      </c>
      <c r="E63">
        <v>0.56999999999999995</v>
      </c>
      <c r="F63">
        <v>0.25</v>
      </c>
      <c r="G63">
        <v>0.2</v>
      </c>
      <c r="H63">
        <v>0.17</v>
      </c>
      <c r="I63">
        <v>1.2</v>
      </c>
      <c r="J63" cm="1">
        <f t="array" ref="J63">MEDIAN(IF($C$2:$C$710=C63,$E$2:$E$710))</f>
        <v>0.06</v>
      </c>
    </row>
    <row r="64" spans="1:10">
      <c r="A64" t="s">
        <v>111</v>
      </c>
      <c r="B64">
        <v>2019</v>
      </c>
      <c r="C64" t="s">
        <v>28</v>
      </c>
      <c r="D64" t="s">
        <v>14</v>
      </c>
      <c r="E64">
        <v>0.94</v>
      </c>
      <c r="F64">
        <v>0</v>
      </c>
      <c r="G64">
        <v>0</v>
      </c>
      <c r="H64">
        <v>0.22</v>
      </c>
      <c r="I64">
        <v>1.1599999999999999</v>
      </c>
      <c r="J64" cm="1">
        <f t="array" ref="J64">MEDIAN(IF($C$2:$C$710=C64,$E$2:$E$710))</f>
        <v>0.23</v>
      </c>
    </row>
    <row r="65" spans="1:10">
      <c r="A65" t="s">
        <v>112</v>
      </c>
      <c r="B65">
        <v>2019</v>
      </c>
      <c r="C65" t="s">
        <v>113</v>
      </c>
      <c r="D65" t="s">
        <v>97</v>
      </c>
      <c r="E65">
        <v>0.21</v>
      </c>
      <c r="F65">
        <v>0.72</v>
      </c>
      <c r="G65">
        <v>0.04</v>
      </c>
      <c r="H65">
        <v>0.17</v>
      </c>
      <c r="I65">
        <v>1.1399999999999999</v>
      </c>
      <c r="J65" cm="1">
        <f t="array" ref="J65">MEDIAN(IF($C$2:$C$710=C65,$E$2:$E$710))</f>
        <v>0.05</v>
      </c>
    </row>
    <row r="66" spans="1:10">
      <c r="A66" t="s">
        <v>114</v>
      </c>
      <c r="B66">
        <v>2019</v>
      </c>
      <c r="C66" t="s">
        <v>32</v>
      </c>
      <c r="D66" t="s">
        <v>108</v>
      </c>
      <c r="E66">
        <v>0.47</v>
      </c>
      <c r="F66">
        <v>0.47</v>
      </c>
      <c r="G66">
        <v>0.01</v>
      </c>
      <c r="H66">
        <v>0.19</v>
      </c>
      <c r="I66">
        <v>1.1299999999999999</v>
      </c>
      <c r="J66" cm="1">
        <f t="array" ref="J66">MEDIAN(IF($C$2:$C$710=C66,$E$2:$E$710))</f>
        <v>0.06</v>
      </c>
    </row>
    <row r="67" spans="1:10">
      <c r="A67" t="s">
        <v>115</v>
      </c>
      <c r="B67">
        <v>2019</v>
      </c>
      <c r="C67" t="s">
        <v>16</v>
      </c>
      <c r="D67" t="s">
        <v>97</v>
      </c>
      <c r="E67">
        <v>0.33</v>
      </c>
      <c r="F67">
        <v>0.6</v>
      </c>
      <c r="G67">
        <v>0</v>
      </c>
      <c r="H67">
        <v>0.18</v>
      </c>
      <c r="I67">
        <v>1.1100000000000001</v>
      </c>
      <c r="J67" cm="1">
        <f t="array" ref="J67">MEDIAN(IF($C$2:$C$710=C67,$E$2:$E$710))</f>
        <v>7.0000000000000007E-2</v>
      </c>
    </row>
    <row r="68" spans="1:10">
      <c r="A68" t="s">
        <v>116</v>
      </c>
      <c r="B68">
        <v>2019</v>
      </c>
      <c r="C68" t="s">
        <v>32</v>
      </c>
      <c r="D68" t="s">
        <v>40</v>
      </c>
      <c r="E68">
        <v>0.37</v>
      </c>
      <c r="F68">
        <v>0.41</v>
      </c>
      <c r="G68">
        <v>0.16</v>
      </c>
      <c r="H68">
        <v>0.15</v>
      </c>
      <c r="I68">
        <v>1.1000000000000001</v>
      </c>
      <c r="J68" cm="1">
        <f t="array" ref="J68">MEDIAN(IF($C$2:$C$710=C68,$E$2:$E$710))</f>
        <v>0.06</v>
      </c>
    </row>
    <row r="69" spans="1:10">
      <c r="A69" t="s">
        <v>117</v>
      </c>
      <c r="B69">
        <v>2019</v>
      </c>
      <c r="C69" t="s">
        <v>16</v>
      </c>
      <c r="D69" t="s">
        <v>108</v>
      </c>
      <c r="E69">
        <v>0.31</v>
      </c>
      <c r="F69">
        <v>0.49</v>
      </c>
      <c r="G69">
        <v>0.09</v>
      </c>
      <c r="H69">
        <v>0.15</v>
      </c>
      <c r="I69">
        <v>1.05</v>
      </c>
      <c r="J69" cm="1">
        <f t="array" ref="J69">MEDIAN(IF($C$2:$C$710=C69,$E$2:$E$710))</f>
        <v>7.0000000000000007E-2</v>
      </c>
    </row>
    <row r="70" spans="1:10">
      <c r="A70" t="s">
        <v>118</v>
      </c>
      <c r="B70">
        <v>2019</v>
      </c>
      <c r="C70" t="s">
        <v>50</v>
      </c>
      <c r="D70" t="s">
        <v>108</v>
      </c>
      <c r="E70">
        <v>0.25</v>
      </c>
      <c r="F70">
        <v>0.62</v>
      </c>
      <c r="G70">
        <v>0.02</v>
      </c>
      <c r="H70">
        <v>0.16</v>
      </c>
      <c r="I70">
        <v>1.04</v>
      </c>
      <c r="J70" cm="1">
        <f t="array" ref="J70">MEDIAN(IF($C$2:$C$710=C70,$E$2:$E$710))</f>
        <v>0.22</v>
      </c>
    </row>
    <row r="71" spans="1:10">
      <c r="A71" t="s">
        <v>119</v>
      </c>
      <c r="B71">
        <v>2019</v>
      </c>
      <c r="C71" t="s">
        <v>16</v>
      </c>
      <c r="D71" t="s">
        <v>120</v>
      </c>
      <c r="E71">
        <v>0.34</v>
      </c>
      <c r="F71">
        <v>0.36</v>
      </c>
      <c r="G71">
        <v>0.2</v>
      </c>
      <c r="H71">
        <v>0.14000000000000001</v>
      </c>
      <c r="I71">
        <v>1.03</v>
      </c>
      <c r="J71" cm="1">
        <f t="array" ref="J71">MEDIAN(IF($C$2:$C$710=C71,$E$2:$E$710))</f>
        <v>7.0000000000000007E-2</v>
      </c>
    </row>
    <row r="72" spans="1:10">
      <c r="A72" t="s">
        <v>121</v>
      </c>
      <c r="B72">
        <v>2019</v>
      </c>
      <c r="C72" t="s">
        <v>16</v>
      </c>
      <c r="D72" t="s">
        <v>58</v>
      </c>
      <c r="E72">
        <v>0.42</v>
      </c>
      <c r="F72">
        <v>0.32</v>
      </c>
      <c r="G72">
        <v>0</v>
      </c>
      <c r="H72">
        <v>0.15</v>
      </c>
      <c r="I72">
        <v>0.89</v>
      </c>
      <c r="J72" cm="1">
        <f t="array" ref="J72">MEDIAN(IF($C$2:$C$710=C72,$E$2:$E$710))</f>
        <v>7.0000000000000007E-2</v>
      </c>
    </row>
    <row r="73" spans="1:10">
      <c r="A73" t="s">
        <v>122</v>
      </c>
      <c r="B73">
        <v>2019</v>
      </c>
      <c r="C73" t="s">
        <v>16</v>
      </c>
      <c r="D73" t="s">
        <v>123</v>
      </c>
      <c r="E73">
        <v>0.28000000000000003</v>
      </c>
      <c r="F73">
        <v>0.28999999999999998</v>
      </c>
      <c r="G73">
        <v>0.14000000000000001</v>
      </c>
      <c r="H73">
        <v>0.11</v>
      </c>
      <c r="I73">
        <v>0.81</v>
      </c>
      <c r="J73" cm="1">
        <f t="array" ref="J73">MEDIAN(IF($C$2:$C$710=C73,$E$2:$E$710))</f>
        <v>7.0000000000000007E-2</v>
      </c>
    </row>
    <row r="74" spans="1:10">
      <c r="A74" t="s">
        <v>124</v>
      </c>
      <c r="B74">
        <v>2019</v>
      </c>
      <c r="C74" t="s">
        <v>16</v>
      </c>
      <c r="D74" t="s">
        <v>40</v>
      </c>
      <c r="E74">
        <v>0.24</v>
      </c>
      <c r="F74">
        <v>0.36</v>
      </c>
      <c r="G74">
        <v>0.06</v>
      </c>
      <c r="H74">
        <v>0.11</v>
      </c>
      <c r="I74">
        <v>0.78</v>
      </c>
      <c r="J74" cm="1">
        <f t="array" ref="J74">MEDIAN(IF($C$2:$C$710=C74,$E$2:$E$710))</f>
        <v>7.0000000000000007E-2</v>
      </c>
    </row>
    <row r="75" spans="1:10">
      <c r="A75" t="s">
        <v>125</v>
      </c>
      <c r="B75">
        <v>2019</v>
      </c>
      <c r="C75" t="s">
        <v>71</v>
      </c>
      <c r="D75" t="s">
        <v>97</v>
      </c>
      <c r="E75">
        <v>0.17</v>
      </c>
      <c r="F75">
        <v>0.46</v>
      </c>
      <c r="G75">
        <v>0.01</v>
      </c>
      <c r="H75">
        <v>0.12</v>
      </c>
      <c r="I75">
        <v>0.75</v>
      </c>
      <c r="J75" cm="1">
        <f t="array" ref="J75">MEDIAN(IF($C$2:$C$710=C75,$E$2:$E$710))</f>
        <v>0.09</v>
      </c>
    </row>
    <row r="76" spans="1:10">
      <c r="A76" t="s">
        <v>126</v>
      </c>
      <c r="B76">
        <v>2019</v>
      </c>
      <c r="C76" t="s">
        <v>28</v>
      </c>
      <c r="D76" t="s">
        <v>54</v>
      </c>
      <c r="E76">
        <v>0.12</v>
      </c>
      <c r="F76">
        <v>0.36</v>
      </c>
      <c r="G76">
        <v>0.19</v>
      </c>
      <c r="H76">
        <v>0.09</v>
      </c>
      <c r="I76">
        <v>0.75</v>
      </c>
      <c r="J76" cm="1">
        <f t="array" ref="J76">MEDIAN(IF($C$2:$C$710=C76,$E$2:$E$710))</f>
        <v>0.23</v>
      </c>
    </row>
    <row r="77" spans="1:10">
      <c r="A77" t="s">
        <v>127</v>
      </c>
      <c r="B77">
        <v>2019</v>
      </c>
      <c r="C77" t="s">
        <v>34</v>
      </c>
      <c r="D77" t="s">
        <v>14</v>
      </c>
      <c r="E77">
        <v>0.12</v>
      </c>
      <c r="F77">
        <v>0.49</v>
      </c>
      <c r="G77">
        <v>0</v>
      </c>
      <c r="H77">
        <v>0.11</v>
      </c>
      <c r="I77">
        <v>0.72</v>
      </c>
      <c r="J77" cm="1">
        <f t="array" ref="J77">MEDIAN(IF($C$2:$C$710=C77,$E$2:$E$710))</f>
        <v>5.5E-2</v>
      </c>
    </row>
    <row r="78" spans="1:10">
      <c r="A78" t="s">
        <v>128</v>
      </c>
      <c r="B78">
        <v>2019</v>
      </c>
      <c r="C78" t="s">
        <v>24</v>
      </c>
      <c r="D78" t="s">
        <v>18</v>
      </c>
      <c r="E78">
        <v>0.36</v>
      </c>
      <c r="F78">
        <v>0.19</v>
      </c>
      <c r="G78">
        <v>0.04</v>
      </c>
      <c r="H78">
        <v>0.11</v>
      </c>
      <c r="I78">
        <v>0.7</v>
      </c>
      <c r="J78" cm="1">
        <f t="array" ref="J78">MEDIAN(IF($C$2:$C$710=C78,$E$2:$E$710))</f>
        <v>0.10500000000000001</v>
      </c>
    </row>
    <row r="79" spans="1:10">
      <c r="A79" t="s">
        <v>129</v>
      </c>
      <c r="B79">
        <v>2019</v>
      </c>
      <c r="C79" t="s">
        <v>34</v>
      </c>
      <c r="D79" t="s">
        <v>130</v>
      </c>
      <c r="E79">
        <v>0.04</v>
      </c>
      <c r="F79">
        <v>0.47</v>
      </c>
      <c r="G79">
        <v>0.02</v>
      </c>
      <c r="H79">
        <v>0.09</v>
      </c>
      <c r="I79">
        <v>0.62</v>
      </c>
      <c r="J79" cm="1">
        <f t="array" ref="J79">MEDIAN(IF($C$2:$C$710=C79,$E$2:$E$710))</f>
        <v>5.5E-2</v>
      </c>
    </row>
    <row r="80" spans="1:10">
      <c r="A80" t="s">
        <v>131</v>
      </c>
      <c r="B80">
        <v>2019</v>
      </c>
      <c r="C80" t="s">
        <v>132</v>
      </c>
      <c r="D80" t="s">
        <v>14</v>
      </c>
      <c r="E80">
        <v>0.05</v>
      </c>
      <c r="F80">
        <v>0.47</v>
      </c>
      <c r="G80">
        <v>0</v>
      </c>
      <c r="H80">
        <v>0.09</v>
      </c>
      <c r="I80">
        <v>0.61</v>
      </c>
      <c r="J80" cm="1">
        <f t="array" ref="J80">MEDIAN(IF($C$2:$C$710=C80,$E$2:$E$710))</f>
        <v>4.4999999999999998E-2</v>
      </c>
    </row>
    <row r="81" spans="1:10">
      <c r="A81" t="s">
        <v>133</v>
      </c>
      <c r="B81">
        <v>2019</v>
      </c>
      <c r="C81" t="s">
        <v>22</v>
      </c>
      <c r="D81" t="s">
        <v>12</v>
      </c>
      <c r="E81">
        <v>0.18</v>
      </c>
      <c r="F81">
        <v>0.32</v>
      </c>
      <c r="G81">
        <v>0</v>
      </c>
      <c r="H81">
        <v>0.1</v>
      </c>
      <c r="I81">
        <v>0.6</v>
      </c>
      <c r="J81" cm="1">
        <f t="array" ref="J81">MEDIAN(IF($C$2:$C$710=C81,$E$2:$E$710))</f>
        <v>0.05</v>
      </c>
    </row>
    <row r="82" spans="1:10">
      <c r="A82" t="s">
        <v>134</v>
      </c>
      <c r="B82">
        <v>2019</v>
      </c>
      <c r="C82" t="s">
        <v>22</v>
      </c>
      <c r="D82" t="s">
        <v>14</v>
      </c>
      <c r="E82">
        <v>0.08</v>
      </c>
      <c r="F82">
        <v>0.42</v>
      </c>
      <c r="G82">
        <v>0</v>
      </c>
      <c r="H82">
        <v>0.09</v>
      </c>
      <c r="I82">
        <v>0.59</v>
      </c>
      <c r="J82" cm="1">
        <f t="array" ref="J82">MEDIAN(IF($C$2:$C$710=C82,$E$2:$E$710))</f>
        <v>0.05</v>
      </c>
    </row>
    <row r="83" spans="1:10">
      <c r="A83" t="s">
        <v>135</v>
      </c>
      <c r="B83">
        <v>2019</v>
      </c>
      <c r="C83" t="s">
        <v>50</v>
      </c>
      <c r="D83" t="s">
        <v>81</v>
      </c>
      <c r="E83">
        <v>0.17</v>
      </c>
      <c r="F83">
        <v>0.3</v>
      </c>
      <c r="G83">
        <v>0.03</v>
      </c>
      <c r="H83">
        <v>0.09</v>
      </c>
      <c r="I83">
        <v>0.57999999999999996</v>
      </c>
      <c r="J83" cm="1">
        <f t="array" ref="J83">MEDIAN(IF($C$2:$C$710=C83,$E$2:$E$710))</f>
        <v>0.22</v>
      </c>
    </row>
    <row r="84" spans="1:10">
      <c r="A84" t="s">
        <v>136</v>
      </c>
      <c r="B84">
        <v>2019</v>
      </c>
      <c r="C84" t="s">
        <v>16</v>
      </c>
      <c r="D84" t="s">
        <v>97</v>
      </c>
      <c r="E84">
        <v>0.16</v>
      </c>
      <c r="F84">
        <v>0.32</v>
      </c>
      <c r="G84">
        <v>0</v>
      </c>
      <c r="H84">
        <v>0.09</v>
      </c>
      <c r="I84">
        <v>0.56999999999999995</v>
      </c>
      <c r="J84" cm="1">
        <f t="array" ref="J84">MEDIAN(IF($C$2:$C$710=C84,$E$2:$E$710))</f>
        <v>7.0000000000000007E-2</v>
      </c>
    </row>
    <row r="85" spans="1:10">
      <c r="A85" t="s">
        <v>137</v>
      </c>
      <c r="B85">
        <v>2019</v>
      </c>
      <c r="C85" t="s">
        <v>28</v>
      </c>
      <c r="D85" t="s">
        <v>30</v>
      </c>
      <c r="E85">
        <v>0.31</v>
      </c>
      <c r="F85">
        <v>0.16</v>
      </c>
      <c r="G85">
        <v>0</v>
      </c>
      <c r="H85">
        <v>0.1</v>
      </c>
      <c r="I85">
        <v>0.56999999999999995</v>
      </c>
      <c r="J85" cm="1">
        <f t="array" ref="J85">MEDIAN(IF($C$2:$C$710=C85,$E$2:$E$710))</f>
        <v>0.23</v>
      </c>
    </row>
    <row r="86" spans="1:10">
      <c r="A86" t="s">
        <v>138</v>
      </c>
      <c r="B86">
        <v>2019</v>
      </c>
      <c r="C86" t="s">
        <v>28</v>
      </c>
      <c r="D86" t="s">
        <v>14</v>
      </c>
      <c r="E86">
        <v>0.12</v>
      </c>
      <c r="F86">
        <v>0.22</v>
      </c>
      <c r="G86">
        <v>0.17</v>
      </c>
      <c r="H86">
        <v>0.06</v>
      </c>
      <c r="I86">
        <v>0.56000000000000005</v>
      </c>
      <c r="J86" cm="1">
        <f t="array" ref="J86">MEDIAN(IF($C$2:$C$710=C86,$E$2:$E$710))</f>
        <v>0.23</v>
      </c>
    </row>
    <row r="87" spans="1:10">
      <c r="A87" t="s">
        <v>139</v>
      </c>
      <c r="B87">
        <v>2019</v>
      </c>
      <c r="C87" t="s">
        <v>50</v>
      </c>
      <c r="D87" t="s">
        <v>108</v>
      </c>
      <c r="E87">
        <v>0.22</v>
      </c>
      <c r="F87">
        <v>0.25</v>
      </c>
      <c r="G87">
        <v>0</v>
      </c>
      <c r="H87">
        <v>0.09</v>
      </c>
      <c r="I87">
        <v>0.56000000000000005</v>
      </c>
      <c r="J87" cm="1">
        <f t="array" ref="J87">MEDIAN(IF($C$2:$C$710=C87,$E$2:$E$710))</f>
        <v>0.22</v>
      </c>
    </row>
    <row r="88" spans="1:10">
      <c r="A88" t="s">
        <v>140</v>
      </c>
      <c r="B88">
        <v>2019</v>
      </c>
      <c r="C88" t="s">
        <v>71</v>
      </c>
      <c r="D88" t="s">
        <v>44</v>
      </c>
      <c r="E88">
        <v>0.15</v>
      </c>
      <c r="F88">
        <v>0.31</v>
      </c>
      <c r="G88">
        <v>0.01</v>
      </c>
      <c r="H88">
        <v>0.09</v>
      </c>
      <c r="I88">
        <v>0.56000000000000005</v>
      </c>
      <c r="J88" cm="1">
        <f t="array" ref="J88">MEDIAN(IF($C$2:$C$710=C88,$E$2:$E$710))</f>
        <v>0.09</v>
      </c>
    </row>
    <row r="89" spans="1:10">
      <c r="A89" t="s">
        <v>141</v>
      </c>
      <c r="B89">
        <v>2019</v>
      </c>
      <c r="C89" t="s">
        <v>50</v>
      </c>
      <c r="D89" t="s">
        <v>142</v>
      </c>
      <c r="E89">
        <v>0.21</v>
      </c>
      <c r="F89">
        <v>0.25</v>
      </c>
      <c r="G89">
        <v>0</v>
      </c>
      <c r="H89">
        <v>0.09</v>
      </c>
      <c r="I89">
        <v>0.55000000000000004</v>
      </c>
      <c r="J89" cm="1">
        <f t="array" ref="J89">MEDIAN(IF($C$2:$C$710=C89,$E$2:$E$710))</f>
        <v>0.22</v>
      </c>
    </row>
    <row r="90" spans="1:10">
      <c r="A90" t="s">
        <v>143</v>
      </c>
      <c r="B90">
        <v>2019</v>
      </c>
      <c r="C90" t="s">
        <v>34</v>
      </c>
      <c r="D90" t="s">
        <v>25</v>
      </c>
      <c r="E90">
        <v>0.1</v>
      </c>
      <c r="F90">
        <v>0.35</v>
      </c>
      <c r="G90">
        <v>0.02</v>
      </c>
      <c r="H90">
        <v>0.08</v>
      </c>
      <c r="I90">
        <v>0.55000000000000004</v>
      </c>
      <c r="J90" cm="1">
        <f t="array" ref="J90">MEDIAN(IF($C$2:$C$710=C90,$E$2:$E$710))</f>
        <v>5.5E-2</v>
      </c>
    </row>
    <row r="91" spans="1:10">
      <c r="A91" t="s">
        <v>144</v>
      </c>
      <c r="B91">
        <v>2019</v>
      </c>
      <c r="C91" t="s">
        <v>34</v>
      </c>
      <c r="D91" t="s">
        <v>145</v>
      </c>
      <c r="E91">
        <v>0.1</v>
      </c>
      <c r="F91">
        <v>0.3</v>
      </c>
      <c r="G91">
        <v>0.02</v>
      </c>
      <c r="H91">
        <v>7.0000000000000007E-2</v>
      </c>
      <c r="I91">
        <v>0.49</v>
      </c>
      <c r="J91" cm="1">
        <f t="array" ref="J91">MEDIAN(IF($C$2:$C$710=C91,$E$2:$E$710))</f>
        <v>5.5E-2</v>
      </c>
    </row>
    <row r="92" spans="1:10">
      <c r="A92" t="s">
        <v>146</v>
      </c>
      <c r="B92">
        <v>2019</v>
      </c>
      <c r="C92" t="s">
        <v>50</v>
      </c>
      <c r="D92" t="s">
        <v>14</v>
      </c>
      <c r="E92">
        <v>0</v>
      </c>
      <c r="F92">
        <v>0.38</v>
      </c>
      <c r="G92">
        <v>0.04</v>
      </c>
      <c r="H92">
        <v>0.06</v>
      </c>
      <c r="I92">
        <v>0.48</v>
      </c>
      <c r="J92" cm="1">
        <f t="array" ref="J92">MEDIAN(IF($C$2:$C$710=C92,$E$2:$E$710))</f>
        <v>0.22</v>
      </c>
    </row>
    <row r="93" spans="1:10">
      <c r="A93" t="s">
        <v>147</v>
      </c>
      <c r="B93">
        <v>2019</v>
      </c>
      <c r="C93" t="s">
        <v>16</v>
      </c>
      <c r="D93" t="s">
        <v>148</v>
      </c>
      <c r="E93">
        <v>0.28999999999999998</v>
      </c>
      <c r="F93">
        <v>0.09</v>
      </c>
      <c r="G93">
        <v>0.03</v>
      </c>
      <c r="H93">
        <v>0.08</v>
      </c>
      <c r="I93">
        <v>0.48</v>
      </c>
      <c r="J93" cm="1">
        <f t="array" ref="J93">MEDIAN(IF($C$2:$C$710=C93,$E$2:$E$710))</f>
        <v>7.0000000000000007E-2</v>
      </c>
    </row>
    <row r="94" spans="1:10">
      <c r="A94" t="s">
        <v>149</v>
      </c>
      <c r="B94">
        <v>2019</v>
      </c>
      <c r="C94" t="s">
        <v>71</v>
      </c>
      <c r="D94" t="s">
        <v>14</v>
      </c>
      <c r="E94">
        <v>0.14000000000000001</v>
      </c>
      <c r="F94">
        <v>0.25</v>
      </c>
      <c r="G94">
        <v>0.01</v>
      </c>
      <c r="H94">
        <v>7.0000000000000007E-2</v>
      </c>
      <c r="I94">
        <v>0.47</v>
      </c>
      <c r="J94" cm="1">
        <f t="array" ref="J94">MEDIAN(IF($C$2:$C$710=C94,$E$2:$E$710))</f>
        <v>0.09</v>
      </c>
    </row>
    <row r="95" spans="1:10">
      <c r="A95" t="s">
        <v>150</v>
      </c>
      <c r="B95">
        <v>2019</v>
      </c>
      <c r="C95" t="s">
        <v>71</v>
      </c>
      <c r="D95" t="s">
        <v>25</v>
      </c>
      <c r="E95">
        <v>0.18</v>
      </c>
      <c r="F95">
        <v>0.12</v>
      </c>
      <c r="G95">
        <v>0.02</v>
      </c>
      <c r="H95">
        <v>0.06</v>
      </c>
      <c r="I95">
        <v>0.39</v>
      </c>
      <c r="J95" cm="1">
        <f t="array" ref="J95">MEDIAN(IF($C$2:$C$710=C95,$E$2:$E$710))</f>
        <v>0.09</v>
      </c>
    </row>
    <row r="96" spans="1:10">
      <c r="A96" t="s">
        <v>151</v>
      </c>
      <c r="B96">
        <v>2019</v>
      </c>
      <c r="C96" t="s">
        <v>16</v>
      </c>
      <c r="D96" t="s">
        <v>44</v>
      </c>
      <c r="E96">
        <v>0.08</v>
      </c>
      <c r="F96">
        <v>0.06</v>
      </c>
      <c r="G96">
        <v>0.19</v>
      </c>
      <c r="H96">
        <v>0.03</v>
      </c>
      <c r="I96">
        <v>0.37</v>
      </c>
      <c r="J96" cm="1">
        <f t="array" ref="J96">MEDIAN(IF($C$2:$C$710=C96,$E$2:$E$710))</f>
        <v>7.0000000000000007E-2</v>
      </c>
    </row>
    <row r="97" spans="1:12">
      <c r="A97" t="s">
        <v>152</v>
      </c>
      <c r="B97">
        <v>2019</v>
      </c>
      <c r="C97" t="s">
        <v>16</v>
      </c>
      <c r="D97" t="s">
        <v>18</v>
      </c>
      <c r="E97">
        <v>0.16</v>
      </c>
      <c r="F97">
        <v>0.12</v>
      </c>
      <c r="G97">
        <v>0.03</v>
      </c>
      <c r="H97">
        <v>0.06</v>
      </c>
      <c r="I97">
        <v>0.36</v>
      </c>
      <c r="J97" cm="1">
        <f t="array" ref="J97">MEDIAN(IF($C$2:$C$710=C97,$E$2:$E$710))</f>
        <v>7.0000000000000007E-2</v>
      </c>
    </row>
    <row r="98" spans="1:12">
      <c r="A98" t="s">
        <v>153</v>
      </c>
      <c r="B98">
        <v>2019</v>
      </c>
      <c r="C98" t="s">
        <v>50</v>
      </c>
      <c r="D98" t="s">
        <v>154</v>
      </c>
      <c r="E98">
        <v>0.14000000000000001</v>
      </c>
      <c r="F98">
        <v>0.15</v>
      </c>
      <c r="G98">
        <v>0.03</v>
      </c>
      <c r="H98">
        <v>0.06</v>
      </c>
      <c r="I98">
        <v>0.36</v>
      </c>
      <c r="J98" cm="1">
        <f t="array" ref="J98">MEDIAN(IF($C$2:$C$710=C98,$E$2:$E$710))</f>
        <v>0.22</v>
      </c>
    </row>
    <row r="99" spans="1:12">
      <c r="A99" t="s">
        <v>155</v>
      </c>
      <c r="B99">
        <v>2019</v>
      </c>
      <c r="C99" t="s">
        <v>11</v>
      </c>
      <c r="D99" t="s">
        <v>14</v>
      </c>
      <c r="E99">
        <v>0.13</v>
      </c>
      <c r="F99">
        <v>0.05</v>
      </c>
      <c r="G99">
        <v>0.13</v>
      </c>
      <c r="H99">
        <v>0.04</v>
      </c>
      <c r="I99">
        <v>0.35</v>
      </c>
      <c r="J99" cm="1">
        <f t="array" ref="J99">MEDIAN(IF($C$2:$C$710=C99,$E$2:$E$710))</f>
        <v>0.26</v>
      </c>
    </row>
    <row r="100" spans="1:12">
      <c r="A100" t="s">
        <v>156</v>
      </c>
      <c r="B100">
        <v>2019</v>
      </c>
      <c r="C100" t="s">
        <v>16</v>
      </c>
      <c r="D100" t="s">
        <v>108</v>
      </c>
      <c r="E100">
        <v>0.1</v>
      </c>
      <c r="F100">
        <v>0.18</v>
      </c>
      <c r="G100">
        <v>0</v>
      </c>
      <c r="H100">
        <v>0.05</v>
      </c>
      <c r="I100">
        <v>0.33</v>
      </c>
      <c r="J100" cm="1">
        <f t="array" ref="J100">MEDIAN(IF($C$2:$C$710=C100,$E$2:$E$710))</f>
        <v>7.0000000000000007E-2</v>
      </c>
    </row>
    <row r="101" spans="1:12">
      <c r="A101" t="s">
        <v>157</v>
      </c>
      <c r="B101">
        <v>2019</v>
      </c>
      <c r="C101" t="s">
        <v>71</v>
      </c>
      <c r="D101" t="s">
        <v>44</v>
      </c>
      <c r="E101">
        <v>0.1</v>
      </c>
      <c r="F101">
        <v>0.15</v>
      </c>
      <c r="G101">
        <v>0.01</v>
      </c>
      <c r="H101">
        <v>0.05</v>
      </c>
      <c r="I101">
        <v>0.31</v>
      </c>
      <c r="J101" cm="1">
        <f t="array" ref="J101">MEDIAN(IF($C$2:$C$710=C101,$E$2:$E$710))</f>
        <v>0.09</v>
      </c>
    </row>
    <row r="102" spans="1:12">
      <c r="A102" t="s">
        <v>158</v>
      </c>
      <c r="B102">
        <v>2019</v>
      </c>
      <c r="C102" t="s">
        <v>68</v>
      </c>
      <c r="D102" t="s">
        <v>130</v>
      </c>
      <c r="E102">
        <v>0.15</v>
      </c>
      <c r="F102">
        <v>7.0000000000000007E-2</v>
      </c>
      <c r="G102">
        <v>0.04</v>
      </c>
      <c r="H102">
        <v>0.05</v>
      </c>
      <c r="I102">
        <v>0.3</v>
      </c>
      <c r="J102" cm="1">
        <f t="array" ref="J102">MEDIAN(IF($C$2:$C$710=C102,$E$2:$E$710))</f>
        <v>0.04</v>
      </c>
    </row>
    <row r="103" spans="1:12">
      <c r="A103" t="s">
        <v>159</v>
      </c>
      <c r="B103">
        <v>2019</v>
      </c>
      <c r="C103" t="s">
        <v>160</v>
      </c>
      <c r="D103" t="s">
        <v>20</v>
      </c>
      <c r="E103">
        <v>0.1</v>
      </c>
      <c r="F103">
        <v>0.15</v>
      </c>
      <c r="G103">
        <v>0</v>
      </c>
      <c r="H103">
        <v>0.05</v>
      </c>
      <c r="I103">
        <v>0.3</v>
      </c>
      <c r="J103" cm="1">
        <f t="array" ref="J103">MEDIAN(IF($C$2:$C$710=C103,$E$2:$E$710))</f>
        <v>0.08</v>
      </c>
    </row>
    <row r="104" spans="1:12">
      <c r="A104" t="s">
        <v>161</v>
      </c>
      <c r="B104">
        <v>2019</v>
      </c>
      <c r="C104" t="s">
        <v>71</v>
      </c>
      <c r="D104" t="s">
        <v>162</v>
      </c>
      <c r="E104">
        <v>0.09</v>
      </c>
      <c r="F104">
        <v>0.16</v>
      </c>
      <c r="G104">
        <v>0</v>
      </c>
      <c r="H104">
        <v>0.05</v>
      </c>
      <c r="I104">
        <v>0.28999999999999998</v>
      </c>
      <c r="J104" cm="1">
        <f t="array" ref="J104">MEDIAN(IF($C$2:$C$710=C104,$E$2:$E$710))</f>
        <v>0.09</v>
      </c>
    </row>
    <row r="105" spans="1:12">
      <c r="A105" t="s">
        <v>163</v>
      </c>
      <c r="B105">
        <v>2019</v>
      </c>
      <c r="C105" t="s">
        <v>34</v>
      </c>
      <c r="D105" t="s">
        <v>97</v>
      </c>
      <c r="E105">
        <v>0.06</v>
      </c>
      <c r="F105">
        <v>0.18</v>
      </c>
      <c r="G105">
        <v>0.01</v>
      </c>
      <c r="H105">
        <v>0.04</v>
      </c>
      <c r="I105">
        <v>0.28999999999999998</v>
      </c>
      <c r="J105" cm="1">
        <f t="array" ref="J105">MEDIAN(IF($C$2:$C$710=C105,$E$2:$E$710))</f>
        <v>5.5E-2</v>
      </c>
    </row>
    <row r="106" spans="1:12">
      <c r="A106" t="s">
        <v>164</v>
      </c>
      <c r="B106">
        <v>2019</v>
      </c>
      <c r="C106" t="s">
        <v>16</v>
      </c>
      <c r="D106" t="s">
        <v>20</v>
      </c>
      <c r="E106">
        <v>0.11</v>
      </c>
      <c r="F106">
        <v>0.12</v>
      </c>
      <c r="G106">
        <v>0</v>
      </c>
      <c r="H106">
        <v>0.05</v>
      </c>
      <c r="I106">
        <v>0.28000000000000003</v>
      </c>
      <c r="J106" cm="1">
        <f t="array" ref="J106">MEDIAN(IF($C$2:$C$710=C106,$E$2:$E$710))</f>
        <v>7.0000000000000007E-2</v>
      </c>
    </row>
    <row r="107" spans="1:12">
      <c r="A107" t="s">
        <v>165</v>
      </c>
      <c r="B107">
        <v>2019</v>
      </c>
      <c r="C107" t="s">
        <v>68</v>
      </c>
      <c r="D107" t="s">
        <v>42</v>
      </c>
      <c r="E107">
        <v>0.11</v>
      </c>
      <c r="F107">
        <v>0.12</v>
      </c>
      <c r="G107">
        <v>0</v>
      </c>
      <c r="H107">
        <v>0.05</v>
      </c>
      <c r="I107">
        <v>0.28000000000000003</v>
      </c>
      <c r="J107" cm="1">
        <f t="array" ref="J107">MEDIAN(IF($C$2:$C$710=C107,$E$2:$E$710))</f>
        <v>0.04</v>
      </c>
    </row>
    <row r="108" spans="1:12">
      <c r="A108" t="s">
        <v>166</v>
      </c>
      <c r="B108">
        <v>2019</v>
      </c>
      <c r="C108" t="s">
        <v>16</v>
      </c>
      <c r="D108" t="s">
        <v>25</v>
      </c>
      <c r="E108">
        <v>0.08</v>
      </c>
      <c r="F108">
        <v>0</v>
      </c>
      <c r="G108">
        <v>0.18</v>
      </c>
      <c r="H108">
        <v>0.02</v>
      </c>
      <c r="I108">
        <v>0.28000000000000003</v>
      </c>
      <c r="J108" cm="1">
        <f t="array" ref="J108">MEDIAN(IF($C$2:$C$710=C108,$E$2:$E$710))</f>
        <v>7.0000000000000007E-2</v>
      </c>
    </row>
    <row r="109" spans="1:12">
      <c r="A109" t="s">
        <v>167</v>
      </c>
      <c r="B109">
        <v>2019</v>
      </c>
      <c r="C109" t="s">
        <v>24</v>
      </c>
      <c r="D109" t="s">
        <v>18</v>
      </c>
      <c r="E109">
        <v>0.19</v>
      </c>
      <c r="F109">
        <v>0</v>
      </c>
      <c r="G109">
        <v>0.02</v>
      </c>
      <c r="H109">
        <v>0.04</v>
      </c>
      <c r="I109">
        <v>0.26</v>
      </c>
      <c r="J109" cm="1">
        <f t="array" ref="J109">MEDIAN(IF($C$2:$C$710=C109,$E$2:$E$710))</f>
        <v>0.10500000000000001</v>
      </c>
    </row>
    <row r="110" spans="1:12">
      <c r="A110" t="s">
        <v>168</v>
      </c>
      <c r="B110">
        <v>2019</v>
      </c>
      <c r="C110" t="s">
        <v>22</v>
      </c>
      <c r="D110" t="s">
        <v>169</v>
      </c>
      <c r="E110">
        <v>0.09</v>
      </c>
      <c r="F110">
        <v>0.05</v>
      </c>
      <c r="G110">
        <v>7.0000000000000007E-2</v>
      </c>
      <c r="H110">
        <v>0.03</v>
      </c>
      <c r="I110">
        <v>0.25</v>
      </c>
      <c r="J110" cm="1">
        <f t="array" ref="J110">MEDIAN(IF($C$2:$C$710=C110,$E$2:$E$710))</f>
        <v>0.05</v>
      </c>
      <c r="L110" t="s">
        <v>170</v>
      </c>
    </row>
    <row r="111" spans="1:12">
      <c r="A111" t="s">
        <v>171</v>
      </c>
      <c r="B111">
        <v>2019</v>
      </c>
      <c r="C111" t="s">
        <v>28</v>
      </c>
      <c r="D111" t="s">
        <v>30</v>
      </c>
      <c r="E111">
        <v>0.2</v>
      </c>
      <c r="F111">
        <v>0</v>
      </c>
      <c r="G111">
        <v>0</v>
      </c>
      <c r="H111">
        <v>0.05</v>
      </c>
      <c r="I111">
        <v>0.24</v>
      </c>
      <c r="J111" cm="1">
        <f t="array" ref="J111">MEDIAN(IF($C$2:$C$710=C111,$E$2:$E$710))</f>
        <v>0.23</v>
      </c>
    </row>
    <row r="112" spans="1:12">
      <c r="A112" t="s">
        <v>172</v>
      </c>
      <c r="B112">
        <v>2019</v>
      </c>
      <c r="C112" t="s">
        <v>32</v>
      </c>
      <c r="D112" t="s">
        <v>25</v>
      </c>
      <c r="E112">
        <v>0.1</v>
      </c>
      <c r="F112">
        <v>0.04</v>
      </c>
      <c r="G112">
        <v>0.08</v>
      </c>
      <c r="H112">
        <v>0.03</v>
      </c>
      <c r="I112">
        <v>0.24</v>
      </c>
      <c r="J112" cm="1">
        <f t="array" ref="J112">MEDIAN(IF($C$2:$C$710=C112,$E$2:$E$710))</f>
        <v>0.06</v>
      </c>
      <c r="L112" t="e">
        <f>VLOOKUP(L110,A:E,5,TRUE)</f>
        <v>#N/A</v>
      </c>
    </row>
    <row r="113" spans="1:13">
      <c r="A113" t="s">
        <v>173</v>
      </c>
      <c r="B113">
        <v>2019</v>
      </c>
      <c r="C113" t="s">
        <v>16</v>
      </c>
      <c r="D113" t="s">
        <v>162</v>
      </c>
      <c r="E113">
        <v>0.04</v>
      </c>
      <c r="F113">
        <v>0.16</v>
      </c>
      <c r="G113">
        <v>0</v>
      </c>
      <c r="H113">
        <v>0.04</v>
      </c>
      <c r="I113">
        <v>0.24</v>
      </c>
      <c r="J113" cm="1">
        <f t="array" ref="J113">MEDIAN(IF($C$2:$C$710=C113,$E$2:$E$710))</f>
        <v>7.0000000000000007E-2</v>
      </c>
    </row>
    <row r="114" spans="1:13">
      <c r="A114" t="s">
        <v>174</v>
      </c>
      <c r="B114">
        <v>2019</v>
      </c>
      <c r="C114" t="s">
        <v>175</v>
      </c>
      <c r="D114" t="s">
        <v>108</v>
      </c>
      <c r="E114">
        <v>0.11</v>
      </c>
      <c r="F114">
        <v>0.09</v>
      </c>
      <c r="G114">
        <v>0</v>
      </c>
      <c r="H114">
        <v>0.04</v>
      </c>
      <c r="I114">
        <v>0.24</v>
      </c>
      <c r="J114" cm="1">
        <f t="array" ref="J114">MEDIAN(IF($C$2:$C$710=C114,$E$2:$E$710))</f>
        <v>0.09</v>
      </c>
    </row>
    <row r="115" spans="1:13">
      <c r="A115" t="s">
        <v>176</v>
      </c>
      <c r="B115">
        <v>2019</v>
      </c>
      <c r="C115" t="s">
        <v>32</v>
      </c>
      <c r="D115" t="s">
        <v>25</v>
      </c>
      <c r="E115">
        <v>0.13</v>
      </c>
      <c r="F115">
        <v>0.05</v>
      </c>
      <c r="G115">
        <v>0.02</v>
      </c>
      <c r="H115">
        <v>0.04</v>
      </c>
      <c r="I115">
        <v>0.24</v>
      </c>
      <c r="J115" cm="1">
        <f t="array" ref="J115">MEDIAN(IF($C$2:$C$710=C115,$E$2:$E$710))</f>
        <v>0.06</v>
      </c>
    </row>
    <row r="116" spans="1:13">
      <c r="A116" t="s">
        <v>177</v>
      </c>
      <c r="B116">
        <v>2019</v>
      </c>
      <c r="C116" t="s">
        <v>50</v>
      </c>
      <c r="D116" t="s">
        <v>178</v>
      </c>
      <c r="E116">
        <v>0.19</v>
      </c>
      <c r="F116">
        <v>0</v>
      </c>
      <c r="G116">
        <v>0</v>
      </c>
      <c r="H116">
        <v>0.04</v>
      </c>
      <c r="I116">
        <v>0.24</v>
      </c>
      <c r="J116" cm="1">
        <f t="array" ref="J116">MEDIAN(IF($C$2:$C$710=C116,$E$2:$E$710))</f>
        <v>0.22</v>
      </c>
      <c r="L116" t="str">
        <f>VLOOKUP(L110,A1:E710,4,0)</f>
        <v>505 Games</v>
      </c>
    </row>
    <row r="117" spans="1:13">
      <c r="A117" t="s">
        <v>179</v>
      </c>
      <c r="B117">
        <v>2019</v>
      </c>
      <c r="C117" t="s">
        <v>32</v>
      </c>
      <c r="D117" t="s">
        <v>52</v>
      </c>
      <c r="E117">
        <v>0.03</v>
      </c>
      <c r="F117">
        <v>0.16</v>
      </c>
      <c r="G117">
        <v>0</v>
      </c>
      <c r="H117">
        <v>0.04</v>
      </c>
      <c r="I117">
        <v>0.23</v>
      </c>
      <c r="J117" cm="1">
        <f t="array" ref="J117">MEDIAN(IF($C$2:$C$710=C117,$E$2:$E$710))</f>
        <v>0.06</v>
      </c>
      <c r="M117" t="str">
        <f>VLOOKUP(A119,A1:E710,4,FALSE)</f>
        <v>505 Games</v>
      </c>
    </row>
    <row r="118" spans="1:13">
      <c r="A118" t="s">
        <v>180</v>
      </c>
      <c r="B118">
        <v>2019</v>
      </c>
      <c r="C118" t="s">
        <v>160</v>
      </c>
      <c r="D118" t="s">
        <v>14</v>
      </c>
      <c r="E118">
        <v>0.04</v>
      </c>
      <c r="F118">
        <v>0.15</v>
      </c>
      <c r="G118">
        <v>0</v>
      </c>
      <c r="H118">
        <v>0.03</v>
      </c>
      <c r="I118">
        <v>0.23</v>
      </c>
      <c r="J118" cm="1">
        <f t="array" ref="J118">MEDIAN(IF($C$2:$C$710=C118,$E$2:$E$710))</f>
        <v>0.08</v>
      </c>
    </row>
    <row r="119" spans="1:13">
      <c r="A119" t="s">
        <v>170</v>
      </c>
      <c r="B119">
        <v>2019</v>
      </c>
      <c r="C119" t="s">
        <v>16</v>
      </c>
      <c r="D119" t="s">
        <v>65</v>
      </c>
      <c r="E119">
        <v>0.11</v>
      </c>
      <c r="F119">
        <v>0.06</v>
      </c>
      <c r="G119">
        <v>0.02</v>
      </c>
      <c r="H119">
        <v>0.04</v>
      </c>
      <c r="I119">
        <v>0.22</v>
      </c>
      <c r="J119" cm="1">
        <f t="array" ref="J119">MEDIAN(IF($C$2:$C$710=C119,$E$2:$E$710))</f>
        <v>7.0000000000000007E-2</v>
      </c>
    </row>
    <row r="120" spans="1:13">
      <c r="A120" t="s">
        <v>181</v>
      </c>
      <c r="B120">
        <v>2019</v>
      </c>
      <c r="C120" t="s">
        <v>34</v>
      </c>
      <c r="D120" t="s">
        <v>145</v>
      </c>
      <c r="E120">
        <v>0.03</v>
      </c>
      <c r="F120">
        <v>0.16</v>
      </c>
      <c r="G120">
        <v>0</v>
      </c>
      <c r="H120">
        <v>0.03</v>
      </c>
      <c r="I120">
        <v>0.22</v>
      </c>
      <c r="J120" cm="1">
        <f t="array" ref="J120">MEDIAN(IF($C$2:$C$710=C120,$E$2:$E$710))</f>
        <v>5.5E-2</v>
      </c>
    </row>
    <row r="121" spans="1:13">
      <c r="A121" t="s">
        <v>182</v>
      </c>
      <c r="B121">
        <v>2019</v>
      </c>
      <c r="C121" t="s">
        <v>16</v>
      </c>
      <c r="D121" t="s">
        <v>97</v>
      </c>
      <c r="E121">
        <v>0.09</v>
      </c>
      <c r="F121">
        <v>0.09</v>
      </c>
      <c r="G121">
        <v>0</v>
      </c>
      <c r="H121">
        <v>0.04</v>
      </c>
      <c r="I121">
        <v>0.22</v>
      </c>
      <c r="J121" cm="1">
        <f t="array" ref="J121">MEDIAN(IF($C$2:$C$710=C121,$E$2:$E$710))</f>
        <v>7.0000000000000007E-2</v>
      </c>
    </row>
    <row r="122" spans="1:13">
      <c r="A122" t="s">
        <v>183</v>
      </c>
      <c r="B122">
        <v>2019</v>
      </c>
      <c r="C122" t="s">
        <v>16</v>
      </c>
      <c r="D122" t="s">
        <v>184</v>
      </c>
      <c r="E122">
        <v>0.09</v>
      </c>
      <c r="F122">
        <v>0.02</v>
      </c>
      <c r="G122">
        <v>0.08</v>
      </c>
      <c r="H122">
        <v>0.02</v>
      </c>
      <c r="I122">
        <v>0.21</v>
      </c>
      <c r="J122" cm="1">
        <f t="array" ref="J122">MEDIAN(IF($C$2:$C$710=C122,$E$2:$E$710))</f>
        <v>7.0000000000000007E-2</v>
      </c>
    </row>
    <row r="123" spans="1:13">
      <c r="A123" t="s">
        <v>185</v>
      </c>
      <c r="B123">
        <v>2019</v>
      </c>
      <c r="C123" t="s">
        <v>32</v>
      </c>
      <c r="D123" t="s">
        <v>169</v>
      </c>
      <c r="E123">
        <v>0.08</v>
      </c>
      <c r="F123">
        <v>0.04</v>
      </c>
      <c r="G123">
        <v>0.08</v>
      </c>
      <c r="H123">
        <v>0.02</v>
      </c>
      <c r="I123">
        <v>0.21</v>
      </c>
      <c r="J123" cm="1">
        <f t="array" ref="J123">MEDIAN(IF($C$2:$C$710=C123,$E$2:$E$710))</f>
        <v>0.06</v>
      </c>
    </row>
    <row r="124" spans="1:13">
      <c r="A124" t="s">
        <v>186</v>
      </c>
      <c r="B124">
        <v>2019</v>
      </c>
      <c r="C124" t="s">
        <v>32</v>
      </c>
      <c r="D124" t="s">
        <v>18</v>
      </c>
      <c r="E124">
        <v>7.0000000000000007E-2</v>
      </c>
      <c r="F124">
        <v>7.0000000000000007E-2</v>
      </c>
      <c r="G124">
        <v>0.03</v>
      </c>
      <c r="H124">
        <v>0.03</v>
      </c>
      <c r="I124">
        <v>0.21</v>
      </c>
      <c r="J124" cm="1">
        <f t="array" ref="J124">MEDIAN(IF($C$2:$C$710=C124,$E$2:$E$710))</f>
        <v>0.06</v>
      </c>
    </row>
    <row r="125" spans="1:13">
      <c r="A125" t="s">
        <v>187</v>
      </c>
      <c r="B125">
        <v>2019</v>
      </c>
      <c r="C125" t="s">
        <v>16</v>
      </c>
      <c r="D125" t="s">
        <v>36</v>
      </c>
      <c r="E125">
        <v>0.08</v>
      </c>
      <c r="F125">
        <v>0.08</v>
      </c>
      <c r="G125">
        <v>0</v>
      </c>
      <c r="H125">
        <v>0.03</v>
      </c>
      <c r="I125">
        <v>0.2</v>
      </c>
      <c r="J125" cm="1">
        <f t="array" ref="J125">MEDIAN(IF($C$2:$C$710=C125,$E$2:$E$710))</f>
        <v>7.0000000000000007E-2</v>
      </c>
    </row>
    <row r="126" spans="1:13">
      <c r="A126" t="s">
        <v>188</v>
      </c>
      <c r="B126">
        <v>2019</v>
      </c>
      <c r="C126" t="s">
        <v>68</v>
      </c>
      <c r="D126" t="s">
        <v>189</v>
      </c>
      <c r="E126">
        <v>0.06</v>
      </c>
      <c r="F126">
        <v>0.1</v>
      </c>
      <c r="G126">
        <v>0</v>
      </c>
      <c r="H126">
        <v>0.03</v>
      </c>
      <c r="I126">
        <v>0.19</v>
      </c>
      <c r="J126" cm="1">
        <f t="array" ref="J126">MEDIAN(IF($C$2:$C$710=C126,$E$2:$E$710))</f>
        <v>0.04</v>
      </c>
    </row>
    <row r="127" spans="1:13">
      <c r="A127" t="s">
        <v>190</v>
      </c>
      <c r="B127">
        <v>2019</v>
      </c>
      <c r="C127" t="s">
        <v>16</v>
      </c>
      <c r="D127" t="s">
        <v>130</v>
      </c>
      <c r="E127">
        <v>7.0000000000000007E-2</v>
      </c>
      <c r="F127">
        <v>0.08</v>
      </c>
      <c r="G127">
        <v>0.01</v>
      </c>
      <c r="H127">
        <v>0.03</v>
      </c>
      <c r="I127">
        <v>0.19</v>
      </c>
      <c r="J127" cm="1">
        <f t="array" ref="J127">MEDIAN(IF($C$2:$C$710=C127,$E$2:$E$710))</f>
        <v>7.0000000000000007E-2</v>
      </c>
    </row>
    <row r="128" spans="1:13">
      <c r="A128" t="s">
        <v>191</v>
      </c>
      <c r="B128">
        <v>2019</v>
      </c>
      <c r="C128" t="s">
        <v>16</v>
      </c>
      <c r="D128" t="s">
        <v>18</v>
      </c>
      <c r="E128">
        <v>0.06</v>
      </c>
      <c r="F128">
        <v>0.06</v>
      </c>
      <c r="G128">
        <v>0.04</v>
      </c>
      <c r="H128">
        <v>0.02</v>
      </c>
      <c r="I128">
        <v>0.18</v>
      </c>
      <c r="J128" cm="1">
        <f t="array" ref="J128">MEDIAN(IF($C$2:$C$710=C128,$E$2:$E$710))</f>
        <v>7.0000000000000007E-2</v>
      </c>
    </row>
    <row r="129" spans="1:10">
      <c r="A129" t="s">
        <v>192</v>
      </c>
      <c r="B129">
        <v>2019</v>
      </c>
      <c r="C129" t="s">
        <v>22</v>
      </c>
      <c r="D129" t="s">
        <v>97</v>
      </c>
      <c r="E129">
        <v>0.11</v>
      </c>
      <c r="F129">
        <v>0.04</v>
      </c>
      <c r="G129">
        <v>0</v>
      </c>
      <c r="H129">
        <v>0.03</v>
      </c>
      <c r="I129">
        <v>0.17</v>
      </c>
      <c r="J129" cm="1">
        <f t="array" ref="J129">MEDIAN(IF($C$2:$C$710=C129,$E$2:$E$710))</f>
        <v>0.05</v>
      </c>
    </row>
    <row r="130" spans="1:10">
      <c r="A130" t="s">
        <v>193</v>
      </c>
      <c r="B130">
        <v>2019</v>
      </c>
      <c r="C130" t="s">
        <v>175</v>
      </c>
      <c r="D130" t="s">
        <v>40</v>
      </c>
      <c r="E130">
        <v>0.05</v>
      </c>
      <c r="F130">
        <v>0.06</v>
      </c>
      <c r="G130">
        <v>0.04</v>
      </c>
      <c r="H130">
        <v>0.02</v>
      </c>
      <c r="I130">
        <v>0.17</v>
      </c>
      <c r="J130" cm="1">
        <f t="array" ref="J130">MEDIAN(IF($C$2:$C$710=C130,$E$2:$E$710))</f>
        <v>0.09</v>
      </c>
    </row>
    <row r="131" spans="1:10">
      <c r="A131" t="s">
        <v>194</v>
      </c>
      <c r="B131">
        <v>2019</v>
      </c>
      <c r="C131" t="s">
        <v>34</v>
      </c>
      <c r="D131" t="s">
        <v>195</v>
      </c>
      <c r="E131">
        <v>0.06</v>
      </c>
      <c r="F131">
        <v>0.08</v>
      </c>
      <c r="G131">
        <v>0</v>
      </c>
      <c r="H131">
        <v>0.03</v>
      </c>
      <c r="I131">
        <v>0.17</v>
      </c>
      <c r="J131" cm="1">
        <f t="array" ref="J131">MEDIAN(IF($C$2:$C$710=C131,$E$2:$E$710))</f>
        <v>5.5E-2</v>
      </c>
    </row>
    <row r="132" spans="1:10">
      <c r="A132" t="s">
        <v>196</v>
      </c>
      <c r="B132">
        <v>2019</v>
      </c>
      <c r="C132" t="s">
        <v>11</v>
      </c>
      <c r="D132" t="s">
        <v>18</v>
      </c>
      <c r="E132">
        <v>0.08</v>
      </c>
      <c r="F132">
        <v>0.05</v>
      </c>
      <c r="G132">
        <v>0</v>
      </c>
      <c r="H132">
        <v>0.03</v>
      </c>
      <c r="I132">
        <v>0.16</v>
      </c>
      <c r="J132" cm="1">
        <f t="array" ref="J132">MEDIAN(IF($C$2:$C$710=C132,$E$2:$E$710))</f>
        <v>0.26</v>
      </c>
    </row>
    <row r="133" spans="1:10">
      <c r="A133" t="s">
        <v>197</v>
      </c>
      <c r="B133">
        <v>2019</v>
      </c>
      <c r="C133" t="s">
        <v>32</v>
      </c>
      <c r="D133" t="s">
        <v>25</v>
      </c>
      <c r="E133">
        <v>0.05</v>
      </c>
      <c r="F133">
        <v>0.05</v>
      </c>
      <c r="G133">
        <v>0.04</v>
      </c>
      <c r="H133">
        <v>0.02</v>
      </c>
      <c r="I133">
        <v>0.16</v>
      </c>
      <c r="J133" cm="1">
        <f t="array" ref="J133">MEDIAN(IF($C$2:$C$710=C133,$E$2:$E$710))</f>
        <v>0.06</v>
      </c>
    </row>
    <row r="134" spans="1:10">
      <c r="A134" t="s">
        <v>198</v>
      </c>
      <c r="B134">
        <v>2019</v>
      </c>
      <c r="C134" t="s">
        <v>24</v>
      </c>
      <c r="D134" t="s">
        <v>25</v>
      </c>
      <c r="E134">
        <v>7.0000000000000007E-2</v>
      </c>
      <c r="F134">
        <v>0.04</v>
      </c>
      <c r="G134">
        <v>0.03</v>
      </c>
      <c r="H134">
        <v>0.02</v>
      </c>
      <c r="I134">
        <v>0.16</v>
      </c>
      <c r="J134" cm="1">
        <f t="array" ref="J134">MEDIAN(IF($C$2:$C$710=C134,$E$2:$E$710))</f>
        <v>0.10500000000000001</v>
      </c>
    </row>
    <row r="135" spans="1:10">
      <c r="A135" t="s">
        <v>199</v>
      </c>
      <c r="B135">
        <v>2019</v>
      </c>
      <c r="C135" t="s">
        <v>32</v>
      </c>
      <c r="D135" t="s">
        <v>200</v>
      </c>
      <c r="E135">
        <v>0.11</v>
      </c>
      <c r="F135">
        <v>0.02</v>
      </c>
      <c r="G135">
        <v>0</v>
      </c>
      <c r="H135">
        <v>0.03</v>
      </c>
      <c r="I135">
        <v>0.16</v>
      </c>
      <c r="J135" cm="1">
        <f t="array" ref="J135">MEDIAN(IF($C$2:$C$710=C135,$E$2:$E$710))</f>
        <v>0.06</v>
      </c>
    </row>
    <row r="136" spans="1:10">
      <c r="A136" t="s">
        <v>201</v>
      </c>
      <c r="B136">
        <v>2019</v>
      </c>
      <c r="C136" t="s">
        <v>32</v>
      </c>
      <c r="D136" t="s">
        <v>36</v>
      </c>
      <c r="E136">
        <v>0.04</v>
      </c>
      <c r="F136">
        <v>0.03</v>
      </c>
      <c r="G136">
        <v>7.0000000000000007E-2</v>
      </c>
      <c r="H136">
        <v>0.02</v>
      </c>
      <c r="I136">
        <v>0.16</v>
      </c>
      <c r="J136" cm="1">
        <f t="array" ref="J136">MEDIAN(IF($C$2:$C$710=C136,$E$2:$E$710))</f>
        <v>0.06</v>
      </c>
    </row>
    <row r="137" spans="1:10">
      <c r="A137" t="s">
        <v>202</v>
      </c>
      <c r="B137">
        <v>2019</v>
      </c>
      <c r="C137" t="s">
        <v>32</v>
      </c>
      <c r="D137" t="s">
        <v>25</v>
      </c>
      <c r="E137">
        <v>0</v>
      </c>
      <c r="F137">
        <v>0</v>
      </c>
      <c r="G137">
        <v>0.15</v>
      </c>
      <c r="H137">
        <v>0</v>
      </c>
      <c r="I137">
        <v>0.15</v>
      </c>
      <c r="J137" cm="1">
        <f t="array" ref="J137">MEDIAN(IF($C$2:$C$710=C137,$E$2:$E$710))</f>
        <v>0.06</v>
      </c>
    </row>
    <row r="138" spans="1:10">
      <c r="A138" t="s">
        <v>203</v>
      </c>
      <c r="B138">
        <v>2019</v>
      </c>
      <c r="C138" t="s">
        <v>32</v>
      </c>
      <c r="D138" t="s">
        <v>120</v>
      </c>
      <c r="E138">
        <v>7.0000000000000007E-2</v>
      </c>
      <c r="F138">
        <v>0</v>
      </c>
      <c r="G138">
        <v>0.06</v>
      </c>
      <c r="H138">
        <v>0.02</v>
      </c>
      <c r="I138">
        <v>0.14000000000000001</v>
      </c>
      <c r="J138" cm="1">
        <f t="array" ref="J138">MEDIAN(IF($C$2:$C$710=C138,$E$2:$E$710))</f>
        <v>0.06</v>
      </c>
    </row>
    <row r="139" spans="1:10">
      <c r="A139" t="s">
        <v>204</v>
      </c>
      <c r="B139">
        <v>2019</v>
      </c>
      <c r="C139" t="s">
        <v>32</v>
      </c>
      <c r="D139" t="s">
        <v>205</v>
      </c>
      <c r="E139">
        <v>0.06</v>
      </c>
      <c r="F139">
        <v>0</v>
      </c>
      <c r="G139">
        <v>7.0000000000000007E-2</v>
      </c>
      <c r="H139">
        <v>0.01</v>
      </c>
      <c r="I139">
        <v>0.14000000000000001</v>
      </c>
      <c r="J139" cm="1">
        <f t="array" ref="J139">MEDIAN(IF($C$2:$C$710=C139,$E$2:$E$710))</f>
        <v>0.06</v>
      </c>
    </row>
    <row r="140" spans="1:10">
      <c r="A140" t="s">
        <v>206</v>
      </c>
      <c r="B140">
        <v>2019</v>
      </c>
      <c r="C140" t="s">
        <v>34</v>
      </c>
      <c r="D140" t="s">
        <v>130</v>
      </c>
      <c r="E140">
        <v>0.04</v>
      </c>
      <c r="F140">
        <v>7.0000000000000007E-2</v>
      </c>
      <c r="G140">
        <v>0</v>
      </c>
      <c r="H140">
        <v>0.02</v>
      </c>
      <c r="I140">
        <v>0.14000000000000001</v>
      </c>
      <c r="J140" cm="1">
        <f t="array" ref="J140">MEDIAN(IF($C$2:$C$710=C140,$E$2:$E$710))</f>
        <v>5.5E-2</v>
      </c>
    </row>
    <row r="141" spans="1:10">
      <c r="A141" t="s">
        <v>207</v>
      </c>
      <c r="B141">
        <v>2019</v>
      </c>
      <c r="C141" t="s">
        <v>34</v>
      </c>
      <c r="D141" t="s">
        <v>65</v>
      </c>
      <c r="E141">
        <v>0.11</v>
      </c>
      <c r="F141">
        <v>0</v>
      </c>
      <c r="G141">
        <v>0</v>
      </c>
      <c r="H141">
        <v>0.02</v>
      </c>
      <c r="I141">
        <v>0.13</v>
      </c>
      <c r="J141" cm="1">
        <f t="array" ref="J141">MEDIAN(IF($C$2:$C$710=C141,$E$2:$E$710))</f>
        <v>5.5E-2</v>
      </c>
    </row>
    <row r="142" spans="1:10">
      <c r="A142" t="s">
        <v>208</v>
      </c>
      <c r="B142">
        <v>2019</v>
      </c>
      <c r="C142" t="s">
        <v>50</v>
      </c>
      <c r="D142" t="s">
        <v>58</v>
      </c>
      <c r="E142">
        <v>0.05</v>
      </c>
      <c r="F142">
        <v>0.06</v>
      </c>
      <c r="G142">
        <v>0</v>
      </c>
      <c r="H142">
        <v>0.02</v>
      </c>
      <c r="I142">
        <v>0.13</v>
      </c>
      <c r="J142" cm="1">
        <f t="array" ref="J142">MEDIAN(IF($C$2:$C$710=C142,$E$2:$E$710))</f>
        <v>0.22</v>
      </c>
    </row>
    <row r="143" spans="1:10">
      <c r="A143" t="s">
        <v>209</v>
      </c>
      <c r="B143">
        <v>2019</v>
      </c>
      <c r="C143" t="s">
        <v>28</v>
      </c>
      <c r="D143" t="s">
        <v>63</v>
      </c>
      <c r="E143">
        <v>0.05</v>
      </c>
      <c r="F143">
        <v>0.06</v>
      </c>
      <c r="G143">
        <v>0</v>
      </c>
      <c r="H143">
        <v>0.02</v>
      </c>
      <c r="I143">
        <v>0.13</v>
      </c>
      <c r="J143" cm="1">
        <f t="array" ref="J143">MEDIAN(IF($C$2:$C$710=C143,$E$2:$E$710))</f>
        <v>0.23</v>
      </c>
    </row>
    <row r="144" spans="1:10">
      <c r="A144" t="s">
        <v>210</v>
      </c>
      <c r="B144">
        <v>2019</v>
      </c>
      <c r="C144" t="s">
        <v>32</v>
      </c>
      <c r="D144" t="s">
        <v>211</v>
      </c>
      <c r="E144">
        <v>0</v>
      </c>
      <c r="F144">
        <v>0</v>
      </c>
      <c r="G144">
        <v>0.13</v>
      </c>
      <c r="H144">
        <v>0</v>
      </c>
      <c r="I144">
        <v>0.13</v>
      </c>
      <c r="J144" cm="1">
        <f t="array" ref="J144">MEDIAN(IF($C$2:$C$710=C144,$E$2:$E$710))</f>
        <v>0.06</v>
      </c>
    </row>
    <row r="145" spans="1:10">
      <c r="A145" t="s">
        <v>212</v>
      </c>
      <c r="B145">
        <v>2019</v>
      </c>
      <c r="C145" t="s">
        <v>68</v>
      </c>
      <c r="D145" t="s">
        <v>14</v>
      </c>
      <c r="E145">
        <v>0.1</v>
      </c>
      <c r="F145">
        <v>0</v>
      </c>
      <c r="G145">
        <v>0</v>
      </c>
      <c r="H145">
        <v>0.02</v>
      </c>
      <c r="I145">
        <v>0.12</v>
      </c>
      <c r="J145" cm="1">
        <f t="array" ref="J145">MEDIAN(IF($C$2:$C$710=C145,$E$2:$E$710))</f>
        <v>0.04</v>
      </c>
    </row>
    <row r="146" spans="1:10">
      <c r="A146" t="s">
        <v>213</v>
      </c>
      <c r="B146">
        <v>2019</v>
      </c>
      <c r="C146" t="s">
        <v>32</v>
      </c>
      <c r="D146" t="s">
        <v>65</v>
      </c>
      <c r="E146">
        <v>0.02</v>
      </c>
      <c r="F146">
        <v>0.05</v>
      </c>
      <c r="G146">
        <v>0.03</v>
      </c>
      <c r="H146">
        <v>0.01</v>
      </c>
      <c r="I146">
        <v>0.12</v>
      </c>
      <c r="J146" cm="1">
        <f t="array" ref="J146">MEDIAN(IF($C$2:$C$710=C146,$E$2:$E$710))</f>
        <v>0.06</v>
      </c>
    </row>
    <row r="147" spans="1:10">
      <c r="A147" t="s">
        <v>214</v>
      </c>
      <c r="B147">
        <v>2019</v>
      </c>
      <c r="C147" t="s">
        <v>22</v>
      </c>
      <c r="D147" t="s">
        <v>169</v>
      </c>
      <c r="E147">
        <v>0.08</v>
      </c>
      <c r="F147">
        <v>0</v>
      </c>
      <c r="G147">
        <v>0.02</v>
      </c>
      <c r="H147">
        <v>0.02</v>
      </c>
      <c r="I147">
        <v>0.12</v>
      </c>
      <c r="J147" cm="1">
        <f t="array" ref="J147">MEDIAN(IF($C$2:$C$710=C147,$E$2:$E$710))</f>
        <v>0.05</v>
      </c>
    </row>
    <row r="148" spans="1:10">
      <c r="A148" t="s">
        <v>215</v>
      </c>
      <c r="B148">
        <v>2019</v>
      </c>
      <c r="C148" t="s">
        <v>113</v>
      </c>
      <c r="D148" t="s">
        <v>20</v>
      </c>
      <c r="E148">
        <v>0.1</v>
      </c>
      <c r="F148">
        <v>0</v>
      </c>
      <c r="G148">
        <v>0</v>
      </c>
      <c r="H148">
        <v>0.02</v>
      </c>
      <c r="I148">
        <v>0.12</v>
      </c>
      <c r="J148" cm="1">
        <f t="array" ref="J148">MEDIAN(IF($C$2:$C$710=C148,$E$2:$E$710))</f>
        <v>0.05</v>
      </c>
    </row>
    <row r="149" spans="1:10">
      <c r="A149" t="s">
        <v>216</v>
      </c>
      <c r="B149">
        <v>2019</v>
      </c>
      <c r="C149" t="s">
        <v>22</v>
      </c>
      <c r="D149" t="s">
        <v>97</v>
      </c>
      <c r="E149">
        <v>0.06</v>
      </c>
      <c r="F149">
        <v>0.04</v>
      </c>
      <c r="G149">
        <v>0</v>
      </c>
      <c r="H149">
        <v>0.02</v>
      </c>
      <c r="I149">
        <v>0.12</v>
      </c>
      <c r="J149" cm="1">
        <f t="array" ref="J149">MEDIAN(IF($C$2:$C$710=C149,$E$2:$E$710))</f>
        <v>0.05</v>
      </c>
    </row>
    <row r="150" spans="1:10">
      <c r="A150" t="s">
        <v>217</v>
      </c>
      <c r="B150">
        <v>2019</v>
      </c>
      <c r="C150" t="s">
        <v>76</v>
      </c>
      <c r="D150" t="s">
        <v>218</v>
      </c>
      <c r="E150">
        <v>0.09</v>
      </c>
      <c r="F150">
        <v>0</v>
      </c>
      <c r="G150">
        <v>0</v>
      </c>
      <c r="H150">
        <v>0.02</v>
      </c>
      <c r="I150">
        <v>0.11</v>
      </c>
      <c r="J150" cm="1">
        <f t="array" ref="J150">MEDIAN(IF($C$2:$C$710=C150,$E$2:$E$710))</f>
        <v>0.02</v>
      </c>
    </row>
    <row r="151" spans="1:10">
      <c r="A151" t="s">
        <v>219</v>
      </c>
      <c r="B151">
        <v>2019</v>
      </c>
      <c r="C151" t="s">
        <v>22</v>
      </c>
      <c r="D151" t="s">
        <v>220</v>
      </c>
      <c r="E151">
        <v>0.09</v>
      </c>
      <c r="F151">
        <v>0</v>
      </c>
      <c r="G151">
        <v>0</v>
      </c>
      <c r="H151">
        <v>0.02</v>
      </c>
      <c r="I151">
        <v>0.11</v>
      </c>
      <c r="J151" cm="1">
        <f t="array" ref="J151">MEDIAN(IF($C$2:$C$710=C151,$E$2:$E$710))</f>
        <v>0.05</v>
      </c>
    </row>
    <row r="152" spans="1:10">
      <c r="A152" t="s">
        <v>221</v>
      </c>
      <c r="B152">
        <v>2019</v>
      </c>
      <c r="C152" t="s">
        <v>22</v>
      </c>
      <c r="D152" t="s">
        <v>222</v>
      </c>
      <c r="E152">
        <v>0.09</v>
      </c>
      <c r="F152">
        <v>0</v>
      </c>
      <c r="G152">
        <v>0</v>
      </c>
      <c r="H152">
        <v>0.02</v>
      </c>
      <c r="I152">
        <v>0.11</v>
      </c>
      <c r="J152" cm="1">
        <f t="array" ref="J152">MEDIAN(IF($C$2:$C$710=C152,$E$2:$E$710))</f>
        <v>0.05</v>
      </c>
    </row>
    <row r="153" spans="1:10">
      <c r="A153" t="s">
        <v>223</v>
      </c>
      <c r="B153">
        <v>2019</v>
      </c>
      <c r="C153" t="s">
        <v>22</v>
      </c>
      <c r="D153" t="s">
        <v>224</v>
      </c>
      <c r="E153">
        <v>0.02</v>
      </c>
      <c r="F153">
        <v>7.0000000000000007E-2</v>
      </c>
      <c r="G153">
        <v>0</v>
      </c>
      <c r="H153">
        <v>0.02</v>
      </c>
      <c r="I153">
        <v>0.11</v>
      </c>
      <c r="J153" cm="1">
        <f t="array" ref="J153">MEDIAN(IF($C$2:$C$710=C153,$E$2:$E$710))</f>
        <v>0.05</v>
      </c>
    </row>
    <row r="154" spans="1:10">
      <c r="A154" t="s">
        <v>225</v>
      </c>
      <c r="B154">
        <v>2019</v>
      </c>
      <c r="C154" t="s">
        <v>16</v>
      </c>
      <c r="D154" t="s">
        <v>25</v>
      </c>
      <c r="E154">
        <v>0.08</v>
      </c>
      <c r="F154">
        <v>0</v>
      </c>
      <c r="G154">
        <v>0</v>
      </c>
      <c r="H154">
        <v>0.02</v>
      </c>
      <c r="I154">
        <v>0.1</v>
      </c>
      <c r="J154" cm="1">
        <f t="array" ref="J154">MEDIAN(IF($C$2:$C$710=C154,$E$2:$E$710))</f>
        <v>7.0000000000000007E-2</v>
      </c>
    </row>
    <row r="155" spans="1:10">
      <c r="A155" t="s">
        <v>226</v>
      </c>
      <c r="B155">
        <v>2019</v>
      </c>
      <c r="C155" t="s">
        <v>68</v>
      </c>
      <c r="D155" t="s">
        <v>65</v>
      </c>
      <c r="E155">
        <v>0.04</v>
      </c>
      <c r="F155">
        <v>0.04</v>
      </c>
      <c r="G155">
        <v>0</v>
      </c>
      <c r="H155">
        <v>0.02</v>
      </c>
      <c r="I155">
        <v>0.1</v>
      </c>
      <c r="J155" cm="1">
        <f t="array" ref="J155">MEDIAN(IF($C$2:$C$710=C155,$E$2:$E$710))</f>
        <v>0.04</v>
      </c>
    </row>
    <row r="156" spans="1:10">
      <c r="A156" t="s">
        <v>227</v>
      </c>
      <c r="B156">
        <v>2019</v>
      </c>
      <c r="C156" t="s">
        <v>16</v>
      </c>
      <c r="D156" t="s">
        <v>120</v>
      </c>
      <c r="E156">
        <v>0.03</v>
      </c>
      <c r="F156">
        <v>0</v>
      </c>
      <c r="G156">
        <v>0.06</v>
      </c>
      <c r="H156">
        <v>0.01</v>
      </c>
      <c r="I156">
        <v>0.1</v>
      </c>
      <c r="J156" cm="1">
        <f t="array" ref="J156">MEDIAN(IF($C$2:$C$710=C156,$E$2:$E$710))</f>
        <v>7.0000000000000007E-2</v>
      </c>
    </row>
    <row r="157" spans="1:10">
      <c r="A157" t="s">
        <v>228</v>
      </c>
      <c r="B157">
        <v>2019</v>
      </c>
      <c r="C157" t="s">
        <v>16</v>
      </c>
      <c r="D157" t="s">
        <v>18</v>
      </c>
      <c r="E157">
        <v>0.06</v>
      </c>
      <c r="F157">
        <v>0</v>
      </c>
      <c r="G157">
        <v>0.02</v>
      </c>
      <c r="H157">
        <v>0.01</v>
      </c>
      <c r="I157">
        <v>0.1</v>
      </c>
      <c r="J157" cm="1">
        <f t="array" ref="J157">MEDIAN(IF($C$2:$C$710=C157,$E$2:$E$710))</f>
        <v>7.0000000000000007E-2</v>
      </c>
    </row>
    <row r="158" spans="1:10">
      <c r="A158" t="s">
        <v>229</v>
      </c>
      <c r="B158">
        <v>2019</v>
      </c>
      <c r="C158" t="s">
        <v>175</v>
      </c>
      <c r="D158" t="s">
        <v>40</v>
      </c>
      <c r="E158">
        <v>7.0000000000000007E-2</v>
      </c>
      <c r="F158">
        <v>0</v>
      </c>
      <c r="G158">
        <v>0.02</v>
      </c>
      <c r="H158">
        <v>0.02</v>
      </c>
      <c r="I158">
        <v>0.1</v>
      </c>
      <c r="J158" cm="1">
        <f t="array" ref="J158">MEDIAN(IF($C$2:$C$710=C158,$E$2:$E$710))</f>
        <v>0.09</v>
      </c>
    </row>
    <row r="159" spans="1:10">
      <c r="A159" t="s">
        <v>230</v>
      </c>
      <c r="B159">
        <v>2019</v>
      </c>
      <c r="C159" t="s">
        <v>76</v>
      </c>
      <c r="D159" t="s">
        <v>231</v>
      </c>
      <c r="E159">
        <v>0.05</v>
      </c>
      <c r="F159">
        <v>0.03</v>
      </c>
      <c r="G159">
        <v>0.01</v>
      </c>
      <c r="H159">
        <v>0.02</v>
      </c>
      <c r="I159">
        <v>0.1</v>
      </c>
      <c r="J159" cm="1">
        <f t="array" ref="J159">MEDIAN(IF($C$2:$C$710=C159,$E$2:$E$710))</f>
        <v>0.02</v>
      </c>
    </row>
    <row r="160" spans="1:10">
      <c r="A160" t="s">
        <v>232</v>
      </c>
      <c r="B160">
        <v>2019</v>
      </c>
      <c r="C160" t="s">
        <v>16</v>
      </c>
      <c r="D160" t="s">
        <v>25</v>
      </c>
      <c r="E160">
        <v>0</v>
      </c>
      <c r="F160">
        <v>0.03</v>
      </c>
      <c r="G160">
        <v>0.06</v>
      </c>
      <c r="H160">
        <v>0.01</v>
      </c>
      <c r="I160">
        <v>0.1</v>
      </c>
      <c r="J160" cm="1">
        <f t="array" ref="J160">MEDIAN(IF($C$2:$C$710=C160,$E$2:$E$710))</f>
        <v>7.0000000000000007E-2</v>
      </c>
    </row>
    <row r="161" spans="1:10">
      <c r="A161" t="s">
        <v>233</v>
      </c>
      <c r="B161">
        <v>2019</v>
      </c>
      <c r="C161" t="s">
        <v>50</v>
      </c>
      <c r="D161" t="s">
        <v>108</v>
      </c>
      <c r="E161">
        <v>0.08</v>
      </c>
      <c r="F161">
        <v>0</v>
      </c>
      <c r="G161">
        <v>0</v>
      </c>
      <c r="H161">
        <v>0.02</v>
      </c>
      <c r="I161">
        <v>0.1</v>
      </c>
      <c r="J161" cm="1">
        <f t="array" ref="J161">MEDIAN(IF($C$2:$C$710=C161,$E$2:$E$710))</f>
        <v>0.22</v>
      </c>
    </row>
    <row r="162" spans="1:10">
      <c r="A162" t="s">
        <v>234</v>
      </c>
      <c r="B162">
        <v>2019</v>
      </c>
      <c r="C162" t="s">
        <v>24</v>
      </c>
      <c r="D162" t="s">
        <v>184</v>
      </c>
      <c r="E162">
        <v>0.04</v>
      </c>
      <c r="F162">
        <v>0.01</v>
      </c>
      <c r="G162">
        <v>0.03</v>
      </c>
      <c r="H162">
        <v>0.01</v>
      </c>
      <c r="I162">
        <v>0.1</v>
      </c>
      <c r="J162" cm="1">
        <f t="array" ref="J162">MEDIAN(IF($C$2:$C$710=C162,$E$2:$E$710))</f>
        <v>0.10500000000000001</v>
      </c>
    </row>
    <row r="163" spans="1:10">
      <c r="A163" t="s">
        <v>235</v>
      </c>
      <c r="B163">
        <v>2019</v>
      </c>
      <c r="C163" t="s">
        <v>16</v>
      </c>
      <c r="D163" t="s">
        <v>120</v>
      </c>
      <c r="E163">
        <v>0.04</v>
      </c>
      <c r="F163">
        <v>0</v>
      </c>
      <c r="G163">
        <v>0.04</v>
      </c>
      <c r="H163">
        <v>0.01</v>
      </c>
      <c r="I163">
        <v>0.09</v>
      </c>
      <c r="J163" cm="1">
        <f t="array" ref="J163">MEDIAN(IF($C$2:$C$710=C163,$E$2:$E$710))</f>
        <v>7.0000000000000007E-2</v>
      </c>
    </row>
    <row r="164" spans="1:10">
      <c r="A164" t="s">
        <v>236</v>
      </c>
      <c r="B164">
        <v>2019</v>
      </c>
      <c r="C164" t="s">
        <v>160</v>
      </c>
      <c r="D164" t="s">
        <v>25</v>
      </c>
      <c r="E164">
        <v>0</v>
      </c>
      <c r="F164">
        <v>0</v>
      </c>
      <c r="G164">
        <v>0.09</v>
      </c>
      <c r="H164">
        <v>0</v>
      </c>
      <c r="I164">
        <v>0.09</v>
      </c>
      <c r="J164" cm="1">
        <f t="array" ref="J164">MEDIAN(IF($C$2:$C$710=C164,$E$2:$E$710))</f>
        <v>0.08</v>
      </c>
    </row>
    <row r="165" spans="1:10">
      <c r="A165" t="s">
        <v>237</v>
      </c>
      <c r="B165">
        <v>2019</v>
      </c>
      <c r="C165" t="s">
        <v>28</v>
      </c>
      <c r="D165" t="s">
        <v>238</v>
      </c>
      <c r="E165">
        <v>0</v>
      </c>
      <c r="F165">
        <v>0.08</v>
      </c>
      <c r="G165">
        <v>0</v>
      </c>
      <c r="H165">
        <v>0.01</v>
      </c>
      <c r="I165">
        <v>0.09</v>
      </c>
      <c r="J165" cm="1">
        <f t="array" ref="J165">MEDIAN(IF($C$2:$C$710=C165,$E$2:$E$710))</f>
        <v>0.23</v>
      </c>
    </row>
    <row r="166" spans="1:10">
      <c r="A166" t="s">
        <v>239</v>
      </c>
      <c r="B166">
        <v>2019</v>
      </c>
      <c r="C166" t="s">
        <v>34</v>
      </c>
      <c r="D166" t="s">
        <v>240</v>
      </c>
      <c r="E166">
        <v>7.0000000000000007E-2</v>
      </c>
      <c r="F166">
        <v>0</v>
      </c>
      <c r="G166">
        <v>0</v>
      </c>
      <c r="H166">
        <v>0.02</v>
      </c>
      <c r="I166">
        <v>0.09</v>
      </c>
      <c r="J166" cm="1">
        <f t="array" ref="J166">MEDIAN(IF($C$2:$C$710=C166,$E$2:$E$710))</f>
        <v>5.5E-2</v>
      </c>
    </row>
    <row r="167" spans="1:10">
      <c r="A167" t="s">
        <v>241</v>
      </c>
      <c r="B167">
        <v>2019</v>
      </c>
      <c r="C167" t="s">
        <v>22</v>
      </c>
      <c r="D167" t="s">
        <v>242</v>
      </c>
      <c r="E167">
        <v>0.05</v>
      </c>
      <c r="F167">
        <v>0.02</v>
      </c>
      <c r="G167">
        <v>0</v>
      </c>
      <c r="H167">
        <v>0.01</v>
      </c>
      <c r="I167">
        <v>0.08</v>
      </c>
      <c r="J167" cm="1">
        <f t="array" ref="J167">MEDIAN(IF($C$2:$C$710=C167,$E$2:$E$710))</f>
        <v>0.05</v>
      </c>
    </row>
    <row r="168" spans="1:10">
      <c r="A168" t="s">
        <v>243</v>
      </c>
      <c r="B168">
        <v>2019</v>
      </c>
      <c r="C168" t="s">
        <v>68</v>
      </c>
      <c r="D168" t="s">
        <v>244</v>
      </c>
      <c r="E168">
        <v>0.06</v>
      </c>
      <c r="F168">
        <v>0</v>
      </c>
      <c r="G168">
        <v>0</v>
      </c>
      <c r="H168">
        <v>0.02</v>
      </c>
      <c r="I168">
        <v>0.08</v>
      </c>
      <c r="J168" cm="1">
        <f t="array" ref="J168">MEDIAN(IF($C$2:$C$710=C168,$E$2:$E$710))</f>
        <v>0.04</v>
      </c>
    </row>
    <row r="169" spans="1:10">
      <c r="A169" t="s">
        <v>245</v>
      </c>
      <c r="B169">
        <v>2019</v>
      </c>
      <c r="C169" t="s">
        <v>32</v>
      </c>
      <c r="D169" t="s">
        <v>169</v>
      </c>
      <c r="E169">
        <v>0.03</v>
      </c>
      <c r="F169">
        <v>0.01</v>
      </c>
      <c r="G169">
        <v>0.02</v>
      </c>
      <c r="H169">
        <v>0.01</v>
      </c>
      <c r="I169">
        <v>7.0000000000000007E-2</v>
      </c>
      <c r="J169" cm="1">
        <f t="array" ref="J169">MEDIAN(IF($C$2:$C$710=C169,$E$2:$E$710))</f>
        <v>0.06</v>
      </c>
    </row>
    <row r="170" spans="1:10">
      <c r="A170" t="s">
        <v>246</v>
      </c>
      <c r="B170">
        <v>2019</v>
      </c>
      <c r="C170" t="s">
        <v>32</v>
      </c>
      <c r="D170" t="s">
        <v>247</v>
      </c>
      <c r="E170">
        <v>0.03</v>
      </c>
      <c r="F170">
        <v>0</v>
      </c>
      <c r="G170">
        <v>0.03</v>
      </c>
      <c r="H170">
        <v>0.01</v>
      </c>
      <c r="I170">
        <v>7.0000000000000007E-2</v>
      </c>
      <c r="J170" cm="1">
        <f t="array" ref="J170">MEDIAN(IF($C$2:$C$710=C170,$E$2:$E$710))</f>
        <v>0.06</v>
      </c>
    </row>
    <row r="171" spans="1:10">
      <c r="A171" t="s">
        <v>248</v>
      </c>
      <c r="B171">
        <v>2019</v>
      </c>
      <c r="C171" t="s">
        <v>16</v>
      </c>
      <c r="D171" t="s">
        <v>222</v>
      </c>
      <c r="E171">
        <v>0.06</v>
      </c>
      <c r="F171">
        <v>0</v>
      </c>
      <c r="G171">
        <v>0</v>
      </c>
      <c r="H171">
        <v>0.01</v>
      </c>
      <c r="I171">
        <v>7.0000000000000007E-2</v>
      </c>
      <c r="J171" cm="1">
        <f t="array" ref="J171">MEDIAN(IF($C$2:$C$710=C171,$E$2:$E$710))</f>
        <v>7.0000000000000007E-2</v>
      </c>
    </row>
    <row r="172" spans="1:10">
      <c r="A172" t="s">
        <v>249</v>
      </c>
      <c r="B172">
        <v>2019</v>
      </c>
      <c r="C172" t="s">
        <v>113</v>
      </c>
      <c r="D172" t="s">
        <v>40</v>
      </c>
      <c r="E172">
        <v>0</v>
      </c>
      <c r="F172">
        <v>0</v>
      </c>
      <c r="G172">
        <v>7.0000000000000007E-2</v>
      </c>
      <c r="H172">
        <v>0</v>
      </c>
      <c r="I172">
        <v>7.0000000000000007E-2</v>
      </c>
      <c r="J172" cm="1">
        <f t="array" ref="J172">MEDIAN(IF($C$2:$C$710=C172,$E$2:$E$710))</f>
        <v>0.05</v>
      </c>
    </row>
    <row r="173" spans="1:10">
      <c r="A173" t="s">
        <v>250</v>
      </c>
      <c r="B173">
        <v>2019</v>
      </c>
      <c r="C173" t="s">
        <v>16</v>
      </c>
      <c r="D173" t="s">
        <v>42</v>
      </c>
      <c r="E173">
        <v>0.06</v>
      </c>
      <c r="F173">
        <v>0</v>
      </c>
      <c r="G173">
        <v>0</v>
      </c>
      <c r="H173">
        <v>0.01</v>
      </c>
      <c r="I173">
        <v>7.0000000000000007E-2</v>
      </c>
      <c r="J173" cm="1">
        <f t="array" ref="J173">MEDIAN(IF($C$2:$C$710=C173,$E$2:$E$710))</f>
        <v>7.0000000000000007E-2</v>
      </c>
    </row>
    <row r="174" spans="1:10">
      <c r="A174" t="s">
        <v>251</v>
      </c>
      <c r="B174">
        <v>2019</v>
      </c>
      <c r="C174" t="s">
        <v>22</v>
      </c>
      <c r="D174" t="s">
        <v>97</v>
      </c>
      <c r="E174">
        <v>0.06</v>
      </c>
      <c r="F174">
        <v>0</v>
      </c>
      <c r="G174">
        <v>0</v>
      </c>
      <c r="H174">
        <v>0.01</v>
      </c>
      <c r="I174">
        <v>7.0000000000000007E-2</v>
      </c>
      <c r="J174" cm="1">
        <f t="array" ref="J174">MEDIAN(IF($C$2:$C$710=C174,$E$2:$E$710))</f>
        <v>0.05</v>
      </c>
    </row>
    <row r="175" spans="1:10">
      <c r="A175" t="s">
        <v>252</v>
      </c>
      <c r="B175">
        <v>2019</v>
      </c>
      <c r="C175" t="s">
        <v>253</v>
      </c>
      <c r="D175" t="s">
        <v>169</v>
      </c>
      <c r="E175">
        <v>0.05</v>
      </c>
      <c r="F175">
        <v>0</v>
      </c>
      <c r="G175">
        <v>0.01</v>
      </c>
      <c r="H175">
        <v>0.01</v>
      </c>
      <c r="I175">
        <v>7.0000000000000007E-2</v>
      </c>
      <c r="J175" cm="1">
        <f t="array" ref="J175">MEDIAN(IF($C$2:$C$710=C175,$E$2:$E$710))</f>
        <v>0</v>
      </c>
    </row>
    <row r="176" spans="1:10">
      <c r="A176" t="s">
        <v>254</v>
      </c>
      <c r="B176">
        <v>2019</v>
      </c>
      <c r="C176" t="s">
        <v>50</v>
      </c>
      <c r="D176" t="s">
        <v>255</v>
      </c>
      <c r="E176">
        <v>0.06</v>
      </c>
      <c r="F176">
        <v>0</v>
      </c>
      <c r="G176">
        <v>0</v>
      </c>
      <c r="H176">
        <v>0.01</v>
      </c>
      <c r="I176">
        <v>7.0000000000000007E-2</v>
      </c>
      <c r="J176" cm="1">
        <f t="array" ref="J176">MEDIAN(IF($C$2:$C$710=C176,$E$2:$E$710))</f>
        <v>0.22</v>
      </c>
    </row>
    <row r="177" spans="1:10">
      <c r="A177" t="s">
        <v>256</v>
      </c>
      <c r="B177">
        <v>2019</v>
      </c>
      <c r="C177" t="s">
        <v>34</v>
      </c>
      <c r="D177" t="s">
        <v>255</v>
      </c>
      <c r="E177">
        <v>0.06</v>
      </c>
      <c r="F177">
        <v>0</v>
      </c>
      <c r="G177">
        <v>0</v>
      </c>
      <c r="H177">
        <v>0.01</v>
      </c>
      <c r="I177">
        <v>7.0000000000000007E-2</v>
      </c>
      <c r="J177" cm="1">
        <f t="array" ref="J177">MEDIAN(IF($C$2:$C$710=C177,$E$2:$E$710))</f>
        <v>5.5E-2</v>
      </c>
    </row>
    <row r="178" spans="1:10">
      <c r="A178" t="s">
        <v>257</v>
      </c>
      <c r="B178">
        <v>2019</v>
      </c>
      <c r="C178" t="s">
        <v>68</v>
      </c>
      <c r="D178" t="s">
        <v>42</v>
      </c>
      <c r="E178">
        <v>0</v>
      </c>
      <c r="F178">
        <v>0.06</v>
      </c>
      <c r="G178">
        <v>0</v>
      </c>
      <c r="H178">
        <v>0.01</v>
      </c>
      <c r="I178">
        <v>7.0000000000000007E-2</v>
      </c>
      <c r="J178" cm="1">
        <f t="array" ref="J178">MEDIAN(IF($C$2:$C$710=C178,$E$2:$E$710))</f>
        <v>0.04</v>
      </c>
    </row>
    <row r="179" spans="1:10">
      <c r="A179" t="s">
        <v>258</v>
      </c>
      <c r="B179">
        <v>2019</v>
      </c>
      <c r="C179" t="s">
        <v>11</v>
      </c>
      <c r="D179" t="s">
        <v>25</v>
      </c>
      <c r="E179">
        <v>0</v>
      </c>
      <c r="F179">
        <v>0</v>
      </c>
      <c r="G179">
        <v>7.0000000000000007E-2</v>
      </c>
      <c r="H179">
        <v>0</v>
      </c>
      <c r="I179">
        <v>7.0000000000000007E-2</v>
      </c>
      <c r="J179" cm="1">
        <f t="array" ref="J179">MEDIAN(IF($C$2:$C$710=C179,$E$2:$E$710))</f>
        <v>0.26</v>
      </c>
    </row>
    <row r="180" spans="1:10">
      <c r="A180" t="s">
        <v>259</v>
      </c>
      <c r="B180">
        <v>2019</v>
      </c>
      <c r="C180" t="s">
        <v>16</v>
      </c>
      <c r="D180" t="s">
        <v>260</v>
      </c>
      <c r="E180">
        <v>0.04</v>
      </c>
      <c r="F180">
        <v>0</v>
      </c>
      <c r="G180">
        <v>0.02</v>
      </c>
      <c r="H180">
        <v>0.01</v>
      </c>
      <c r="I180">
        <v>7.0000000000000007E-2</v>
      </c>
      <c r="J180" cm="1">
        <f t="array" ref="J180">MEDIAN(IF($C$2:$C$710=C180,$E$2:$E$710))</f>
        <v>7.0000000000000007E-2</v>
      </c>
    </row>
    <row r="181" spans="1:10">
      <c r="A181" t="s">
        <v>261</v>
      </c>
      <c r="B181">
        <v>2019</v>
      </c>
      <c r="C181" t="s">
        <v>22</v>
      </c>
      <c r="D181" t="s">
        <v>220</v>
      </c>
      <c r="E181">
        <v>0.05</v>
      </c>
      <c r="F181">
        <v>0</v>
      </c>
      <c r="G181">
        <v>0</v>
      </c>
      <c r="H181">
        <v>0.01</v>
      </c>
      <c r="I181">
        <v>7.0000000000000007E-2</v>
      </c>
      <c r="J181" cm="1">
        <f t="array" ref="J181">MEDIAN(IF($C$2:$C$710=C181,$E$2:$E$710))</f>
        <v>0.05</v>
      </c>
    </row>
    <row r="182" spans="1:10">
      <c r="A182" t="s">
        <v>262</v>
      </c>
      <c r="B182">
        <v>2019</v>
      </c>
      <c r="C182" t="s">
        <v>113</v>
      </c>
      <c r="D182" t="s">
        <v>169</v>
      </c>
      <c r="E182">
        <v>0.05</v>
      </c>
      <c r="F182">
        <v>0</v>
      </c>
      <c r="G182">
        <v>0</v>
      </c>
      <c r="H182">
        <v>0.01</v>
      </c>
      <c r="I182">
        <v>0.06</v>
      </c>
      <c r="J182" cm="1">
        <f t="array" ref="J182">MEDIAN(IF($C$2:$C$710=C182,$E$2:$E$710))</f>
        <v>0.05</v>
      </c>
    </row>
    <row r="183" spans="1:10">
      <c r="A183" t="s">
        <v>263</v>
      </c>
      <c r="B183">
        <v>2019</v>
      </c>
      <c r="C183" t="s">
        <v>28</v>
      </c>
      <c r="D183" t="s">
        <v>130</v>
      </c>
      <c r="E183">
        <v>0.05</v>
      </c>
      <c r="F183">
        <v>0</v>
      </c>
      <c r="G183">
        <v>0</v>
      </c>
      <c r="H183">
        <v>0.01</v>
      </c>
      <c r="I183">
        <v>0.06</v>
      </c>
      <c r="J183" cm="1">
        <f t="array" ref="J183">MEDIAN(IF($C$2:$C$710=C183,$E$2:$E$710))</f>
        <v>0.23</v>
      </c>
    </row>
    <row r="184" spans="1:10">
      <c r="A184" t="s">
        <v>264</v>
      </c>
      <c r="B184">
        <v>2019</v>
      </c>
      <c r="C184" t="s">
        <v>113</v>
      </c>
      <c r="D184" t="s">
        <v>72</v>
      </c>
      <c r="E184">
        <v>0.05</v>
      </c>
      <c r="F184">
        <v>0</v>
      </c>
      <c r="G184">
        <v>0</v>
      </c>
      <c r="H184">
        <v>0.01</v>
      </c>
      <c r="I184">
        <v>0.06</v>
      </c>
      <c r="J184" cm="1">
        <f t="array" ref="J184">MEDIAN(IF($C$2:$C$710=C184,$E$2:$E$710))</f>
        <v>0.05</v>
      </c>
    </row>
    <row r="185" spans="1:10">
      <c r="A185" t="s">
        <v>265</v>
      </c>
      <c r="B185">
        <v>2019</v>
      </c>
      <c r="C185" t="s">
        <v>32</v>
      </c>
      <c r="D185" t="s">
        <v>120</v>
      </c>
      <c r="E185">
        <v>0.03</v>
      </c>
      <c r="F185">
        <v>0</v>
      </c>
      <c r="G185">
        <v>0.03</v>
      </c>
      <c r="H185">
        <v>0.01</v>
      </c>
      <c r="I185">
        <v>0.06</v>
      </c>
      <c r="J185" cm="1">
        <f t="array" ref="J185">MEDIAN(IF($C$2:$C$710=C185,$E$2:$E$710))</f>
        <v>0.06</v>
      </c>
    </row>
    <row r="186" spans="1:10">
      <c r="A186" t="s">
        <v>266</v>
      </c>
      <c r="B186">
        <v>2019</v>
      </c>
      <c r="C186" t="s">
        <v>34</v>
      </c>
      <c r="D186" t="s">
        <v>52</v>
      </c>
      <c r="E186">
        <v>0.05</v>
      </c>
      <c r="F186">
        <v>0</v>
      </c>
      <c r="G186">
        <v>0</v>
      </c>
      <c r="H186">
        <v>0.01</v>
      </c>
      <c r="I186">
        <v>0.06</v>
      </c>
      <c r="J186" cm="1">
        <f t="array" ref="J186">MEDIAN(IF($C$2:$C$710=C186,$E$2:$E$710))</f>
        <v>5.5E-2</v>
      </c>
    </row>
    <row r="187" spans="1:10">
      <c r="A187" t="s">
        <v>267</v>
      </c>
      <c r="B187">
        <v>2019</v>
      </c>
      <c r="C187" t="s">
        <v>16</v>
      </c>
      <c r="D187" t="s">
        <v>268</v>
      </c>
      <c r="E187">
        <v>0.05</v>
      </c>
      <c r="F187">
        <v>0</v>
      </c>
      <c r="G187">
        <v>0</v>
      </c>
      <c r="H187">
        <v>0.01</v>
      </c>
      <c r="I187">
        <v>0.06</v>
      </c>
      <c r="J187" cm="1">
        <f t="array" ref="J187">MEDIAN(IF($C$2:$C$710=C187,$E$2:$E$710))</f>
        <v>7.0000000000000007E-2</v>
      </c>
    </row>
    <row r="188" spans="1:10">
      <c r="A188" t="s">
        <v>269</v>
      </c>
      <c r="B188">
        <v>2019</v>
      </c>
      <c r="C188" t="s">
        <v>32</v>
      </c>
      <c r="D188" t="s">
        <v>40</v>
      </c>
      <c r="E188">
        <v>0</v>
      </c>
      <c r="F188">
        <v>0</v>
      </c>
      <c r="G188">
        <v>0.06</v>
      </c>
      <c r="H188">
        <v>0</v>
      </c>
      <c r="I188">
        <v>0.06</v>
      </c>
      <c r="J188" cm="1">
        <f t="array" ref="J188">MEDIAN(IF($C$2:$C$710=C188,$E$2:$E$710))</f>
        <v>0.06</v>
      </c>
    </row>
    <row r="189" spans="1:10">
      <c r="A189" t="s">
        <v>270</v>
      </c>
      <c r="B189">
        <v>2019</v>
      </c>
      <c r="C189" t="s">
        <v>16</v>
      </c>
      <c r="D189" t="s">
        <v>169</v>
      </c>
      <c r="E189">
        <v>0.02</v>
      </c>
      <c r="F189">
        <v>0</v>
      </c>
      <c r="G189">
        <v>0.04</v>
      </c>
      <c r="H189">
        <v>0</v>
      </c>
      <c r="I189">
        <v>0.06</v>
      </c>
      <c r="J189" cm="1">
        <f t="array" ref="J189">MEDIAN(IF($C$2:$C$710=C189,$E$2:$E$710))</f>
        <v>7.0000000000000007E-2</v>
      </c>
    </row>
    <row r="190" spans="1:10">
      <c r="A190" t="s">
        <v>271</v>
      </c>
      <c r="B190">
        <v>2019</v>
      </c>
      <c r="C190" t="s">
        <v>22</v>
      </c>
      <c r="D190" t="s">
        <v>63</v>
      </c>
      <c r="E190">
        <v>0.05</v>
      </c>
      <c r="F190">
        <v>0</v>
      </c>
      <c r="G190">
        <v>0</v>
      </c>
      <c r="H190">
        <v>0.01</v>
      </c>
      <c r="I190">
        <v>0.06</v>
      </c>
      <c r="J190" cm="1">
        <f t="array" ref="J190">MEDIAN(IF($C$2:$C$710=C190,$E$2:$E$710))</f>
        <v>0.05</v>
      </c>
    </row>
    <row r="191" spans="1:10">
      <c r="A191" t="s">
        <v>272</v>
      </c>
      <c r="B191">
        <v>2019</v>
      </c>
      <c r="C191" t="s">
        <v>16</v>
      </c>
      <c r="D191" t="s">
        <v>52</v>
      </c>
      <c r="E191">
        <v>0.03</v>
      </c>
      <c r="F191">
        <v>0.01</v>
      </c>
      <c r="G191">
        <v>0</v>
      </c>
      <c r="H191">
        <v>0.01</v>
      </c>
      <c r="I191">
        <v>0.06</v>
      </c>
      <c r="J191" cm="1">
        <f t="array" ref="J191">MEDIAN(IF($C$2:$C$710=C191,$E$2:$E$710))</f>
        <v>7.0000000000000007E-2</v>
      </c>
    </row>
    <row r="192" spans="1:10">
      <c r="A192" t="s">
        <v>273</v>
      </c>
      <c r="B192">
        <v>2019</v>
      </c>
      <c r="C192" t="s">
        <v>76</v>
      </c>
      <c r="D192" t="s">
        <v>162</v>
      </c>
      <c r="E192">
        <v>0.04</v>
      </c>
      <c r="F192">
        <v>0.01</v>
      </c>
      <c r="G192">
        <v>0</v>
      </c>
      <c r="H192">
        <v>0.01</v>
      </c>
      <c r="I192">
        <v>0.06</v>
      </c>
      <c r="J192" cm="1">
        <f t="array" ref="J192">MEDIAN(IF($C$2:$C$710=C192,$E$2:$E$710))</f>
        <v>0.02</v>
      </c>
    </row>
    <row r="193" spans="1:10">
      <c r="A193" t="s">
        <v>274</v>
      </c>
      <c r="B193">
        <v>2019</v>
      </c>
      <c r="C193" t="s">
        <v>32</v>
      </c>
      <c r="D193" t="s">
        <v>52</v>
      </c>
      <c r="E193">
        <v>0.03</v>
      </c>
      <c r="F193">
        <v>0.02</v>
      </c>
      <c r="G193">
        <v>0</v>
      </c>
      <c r="H193">
        <v>0.01</v>
      </c>
      <c r="I193">
        <v>0.06</v>
      </c>
      <c r="J193" cm="1">
        <f t="array" ref="J193">MEDIAN(IF($C$2:$C$710=C193,$E$2:$E$710))</f>
        <v>0.06</v>
      </c>
    </row>
    <row r="194" spans="1:10">
      <c r="A194" t="s">
        <v>275</v>
      </c>
      <c r="B194">
        <v>2019</v>
      </c>
      <c r="C194" t="s">
        <v>22</v>
      </c>
      <c r="D194" t="s">
        <v>52</v>
      </c>
      <c r="E194">
        <v>0.04</v>
      </c>
      <c r="F194">
        <v>0</v>
      </c>
      <c r="G194">
        <v>0</v>
      </c>
      <c r="H194">
        <v>0.01</v>
      </c>
      <c r="I194">
        <v>0.05</v>
      </c>
      <c r="J194" cm="1">
        <f t="array" ref="J194">MEDIAN(IF($C$2:$C$710=C194,$E$2:$E$710))</f>
        <v>0.05</v>
      </c>
    </row>
    <row r="195" spans="1:10">
      <c r="A195" t="s">
        <v>276</v>
      </c>
      <c r="B195">
        <v>2019</v>
      </c>
      <c r="C195" t="s">
        <v>16</v>
      </c>
      <c r="D195" t="s">
        <v>169</v>
      </c>
      <c r="E195">
        <v>0.04</v>
      </c>
      <c r="F195">
        <v>0</v>
      </c>
      <c r="G195">
        <v>0</v>
      </c>
      <c r="H195">
        <v>0.01</v>
      </c>
      <c r="I195">
        <v>0.05</v>
      </c>
      <c r="J195" cm="1">
        <f t="array" ref="J195">MEDIAN(IF($C$2:$C$710=C195,$E$2:$E$710))</f>
        <v>7.0000000000000007E-2</v>
      </c>
    </row>
    <row r="196" spans="1:10">
      <c r="A196" t="s">
        <v>277</v>
      </c>
      <c r="B196">
        <v>2019</v>
      </c>
      <c r="C196" t="s">
        <v>50</v>
      </c>
      <c r="D196" t="s">
        <v>14</v>
      </c>
      <c r="E196">
        <v>0.04</v>
      </c>
      <c r="F196">
        <v>0</v>
      </c>
      <c r="G196">
        <v>0</v>
      </c>
      <c r="H196">
        <v>0.01</v>
      </c>
      <c r="I196">
        <v>0.05</v>
      </c>
      <c r="J196" cm="1">
        <f t="array" ref="J196">MEDIAN(IF($C$2:$C$710=C196,$E$2:$E$710))</f>
        <v>0.22</v>
      </c>
    </row>
    <row r="197" spans="1:10">
      <c r="A197" t="s">
        <v>278</v>
      </c>
      <c r="B197">
        <v>2019</v>
      </c>
      <c r="C197" t="s">
        <v>71</v>
      </c>
      <c r="D197" t="s">
        <v>279</v>
      </c>
      <c r="E197">
        <v>0.04</v>
      </c>
      <c r="F197">
        <v>0</v>
      </c>
      <c r="G197">
        <v>0</v>
      </c>
      <c r="H197">
        <v>0.01</v>
      </c>
      <c r="I197">
        <v>0.05</v>
      </c>
      <c r="J197" cm="1">
        <f t="array" ref="J197">MEDIAN(IF($C$2:$C$710=C197,$E$2:$E$710))</f>
        <v>0.09</v>
      </c>
    </row>
    <row r="198" spans="1:10">
      <c r="A198" t="s">
        <v>280</v>
      </c>
      <c r="B198">
        <v>2019</v>
      </c>
      <c r="C198" t="s">
        <v>32</v>
      </c>
      <c r="D198" t="s">
        <v>44</v>
      </c>
      <c r="E198">
        <v>0</v>
      </c>
      <c r="F198">
        <v>0</v>
      </c>
      <c r="G198">
        <v>0.05</v>
      </c>
      <c r="H198">
        <v>0</v>
      </c>
      <c r="I198">
        <v>0.05</v>
      </c>
      <c r="J198" cm="1">
        <f t="array" ref="J198">MEDIAN(IF($C$2:$C$710=C198,$E$2:$E$710))</f>
        <v>0.06</v>
      </c>
    </row>
    <row r="199" spans="1:10">
      <c r="A199" t="s">
        <v>281</v>
      </c>
      <c r="B199">
        <v>2019</v>
      </c>
      <c r="C199" t="s">
        <v>32</v>
      </c>
      <c r="D199" t="s">
        <v>169</v>
      </c>
      <c r="E199">
        <v>0.04</v>
      </c>
      <c r="F199">
        <v>0</v>
      </c>
      <c r="G199">
        <v>0</v>
      </c>
      <c r="H199">
        <v>0.01</v>
      </c>
      <c r="I199">
        <v>0.05</v>
      </c>
      <c r="J199" cm="1">
        <f t="array" ref="J199">MEDIAN(IF($C$2:$C$710=C199,$E$2:$E$710))</f>
        <v>0.06</v>
      </c>
    </row>
    <row r="200" spans="1:10">
      <c r="A200" t="s">
        <v>282</v>
      </c>
      <c r="B200">
        <v>2019</v>
      </c>
      <c r="C200" t="s">
        <v>68</v>
      </c>
      <c r="D200" t="s">
        <v>283</v>
      </c>
      <c r="E200">
        <v>0.04</v>
      </c>
      <c r="F200">
        <v>0</v>
      </c>
      <c r="G200">
        <v>0</v>
      </c>
      <c r="H200">
        <v>0.01</v>
      </c>
      <c r="I200">
        <v>0.05</v>
      </c>
      <c r="J200" cm="1">
        <f t="array" ref="J200">MEDIAN(IF($C$2:$C$710=C200,$E$2:$E$710))</f>
        <v>0.04</v>
      </c>
    </row>
    <row r="201" spans="1:10">
      <c r="A201" t="s">
        <v>284</v>
      </c>
      <c r="B201">
        <v>2019</v>
      </c>
      <c r="C201" t="s">
        <v>22</v>
      </c>
      <c r="D201" t="s">
        <v>285</v>
      </c>
      <c r="E201">
        <v>0.04</v>
      </c>
      <c r="F201">
        <v>0</v>
      </c>
      <c r="G201">
        <v>0</v>
      </c>
      <c r="H201">
        <v>0.01</v>
      </c>
      <c r="I201">
        <v>0.05</v>
      </c>
      <c r="J201" cm="1">
        <f t="array" ref="J201">MEDIAN(IF($C$2:$C$710=C201,$E$2:$E$710))</f>
        <v>0.05</v>
      </c>
    </row>
    <row r="202" spans="1:10">
      <c r="A202" t="s">
        <v>286</v>
      </c>
      <c r="B202">
        <v>2019</v>
      </c>
      <c r="C202" t="s">
        <v>16</v>
      </c>
      <c r="D202" t="s">
        <v>287</v>
      </c>
      <c r="E202">
        <v>0.04</v>
      </c>
      <c r="F202">
        <v>0</v>
      </c>
      <c r="G202">
        <v>0</v>
      </c>
      <c r="H202">
        <v>0.01</v>
      </c>
      <c r="I202">
        <v>0.05</v>
      </c>
      <c r="J202" cm="1">
        <f t="array" ref="J202">MEDIAN(IF($C$2:$C$710=C202,$E$2:$E$710))</f>
        <v>7.0000000000000007E-2</v>
      </c>
    </row>
    <row r="203" spans="1:10">
      <c r="A203" t="s">
        <v>288</v>
      </c>
      <c r="B203">
        <v>2019</v>
      </c>
      <c r="C203" t="s">
        <v>50</v>
      </c>
      <c r="D203" t="s">
        <v>63</v>
      </c>
      <c r="E203">
        <v>0.04</v>
      </c>
      <c r="F203">
        <v>0</v>
      </c>
      <c r="G203">
        <v>0</v>
      </c>
      <c r="H203">
        <v>0.01</v>
      </c>
      <c r="I203">
        <v>0.04</v>
      </c>
      <c r="J203" cm="1">
        <f t="array" ref="J203">MEDIAN(IF($C$2:$C$710=C203,$E$2:$E$710))</f>
        <v>0.22</v>
      </c>
    </row>
    <row r="204" spans="1:10">
      <c r="A204" t="s">
        <v>289</v>
      </c>
      <c r="B204">
        <v>2019</v>
      </c>
      <c r="C204" t="s">
        <v>50</v>
      </c>
      <c r="D204" t="s">
        <v>63</v>
      </c>
      <c r="E204">
        <v>0.04</v>
      </c>
      <c r="F204">
        <v>0</v>
      </c>
      <c r="G204">
        <v>0</v>
      </c>
      <c r="H204">
        <v>0.01</v>
      </c>
      <c r="I204">
        <v>0.04</v>
      </c>
      <c r="J204" cm="1">
        <f t="array" ref="J204">MEDIAN(IF($C$2:$C$710=C204,$E$2:$E$710))</f>
        <v>0.22</v>
      </c>
    </row>
    <row r="205" spans="1:10">
      <c r="A205" t="s">
        <v>290</v>
      </c>
      <c r="B205">
        <v>2019</v>
      </c>
      <c r="C205" t="s">
        <v>132</v>
      </c>
      <c r="D205" t="s">
        <v>14</v>
      </c>
      <c r="E205">
        <v>0.04</v>
      </c>
      <c r="F205">
        <v>0</v>
      </c>
      <c r="G205">
        <v>0</v>
      </c>
      <c r="H205">
        <v>0.01</v>
      </c>
      <c r="I205">
        <v>0.04</v>
      </c>
      <c r="J205" cm="1">
        <f t="array" ref="J205">MEDIAN(IF($C$2:$C$710=C205,$E$2:$E$710))</f>
        <v>4.4999999999999998E-2</v>
      </c>
    </row>
    <row r="206" spans="1:10">
      <c r="A206" t="s">
        <v>291</v>
      </c>
      <c r="B206">
        <v>2019</v>
      </c>
      <c r="C206" t="s">
        <v>50</v>
      </c>
      <c r="D206" t="s">
        <v>65</v>
      </c>
      <c r="E206">
        <v>0.04</v>
      </c>
      <c r="F206">
        <v>0</v>
      </c>
      <c r="G206">
        <v>0</v>
      </c>
      <c r="H206">
        <v>0.01</v>
      </c>
      <c r="I206">
        <v>0.04</v>
      </c>
      <c r="J206" cm="1">
        <f t="array" ref="J206">MEDIAN(IF($C$2:$C$710=C206,$E$2:$E$710))</f>
        <v>0.22</v>
      </c>
    </row>
    <row r="207" spans="1:10">
      <c r="A207" t="s">
        <v>292</v>
      </c>
      <c r="B207">
        <v>2019</v>
      </c>
      <c r="C207" t="s">
        <v>22</v>
      </c>
      <c r="D207" t="s">
        <v>260</v>
      </c>
      <c r="E207">
        <v>0.03</v>
      </c>
      <c r="F207">
        <v>0</v>
      </c>
      <c r="G207">
        <v>0.01</v>
      </c>
      <c r="H207">
        <v>0.01</v>
      </c>
      <c r="I207">
        <v>0.04</v>
      </c>
      <c r="J207" cm="1">
        <f t="array" ref="J207">MEDIAN(IF($C$2:$C$710=C207,$E$2:$E$710))</f>
        <v>0.05</v>
      </c>
    </row>
    <row r="208" spans="1:10">
      <c r="A208" t="s">
        <v>293</v>
      </c>
      <c r="B208">
        <v>2019</v>
      </c>
      <c r="C208" t="s">
        <v>16</v>
      </c>
      <c r="D208" t="s">
        <v>231</v>
      </c>
      <c r="E208">
        <v>0.03</v>
      </c>
      <c r="F208">
        <v>0.01</v>
      </c>
      <c r="G208">
        <v>0</v>
      </c>
      <c r="H208">
        <v>0.01</v>
      </c>
      <c r="I208">
        <v>0.04</v>
      </c>
      <c r="J208" cm="1">
        <f t="array" ref="J208">MEDIAN(IF($C$2:$C$710=C208,$E$2:$E$710))</f>
        <v>7.0000000000000007E-2</v>
      </c>
    </row>
    <row r="209" spans="1:10">
      <c r="A209" t="s">
        <v>294</v>
      </c>
      <c r="B209">
        <v>2019</v>
      </c>
      <c r="C209" t="s">
        <v>71</v>
      </c>
      <c r="D209" t="s">
        <v>65</v>
      </c>
      <c r="E209">
        <v>0.04</v>
      </c>
      <c r="F209">
        <v>0</v>
      </c>
      <c r="G209">
        <v>0</v>
      </c>
      <c r="H209">
        <v>0.01</v>
      </c>
      <c r="I209">
        <v>0.04</v>
      </c>
      <c r="J209" cm="1">
        <f t="array" ref="J209">MEDIAN(IF($C$2:$C$710=C209,$E$2:$E$710))</f>
        <v>0.09</v>
      </c>
    </row>
    <row r="210" spans="1:10">
      <c r="A210" t="s">
        <v>295</v>
      </c>
      <c r="B210">
        <v>2019</v>
      </c>
      <c r="C210" t="s">
        <v>32</v>
      </c>
      <c r="D210" t="s">
        <v>296</v>
      </c>
      <c r="E210">
        <v>0.01</v>
      </c>
      <c r="F210">
        <v>0</v>
      </c>
      <c r="G210">
        <v>0.03</v>
      </c>
      <c r="H210">
        <v>0</v>
      </c>
      <c r="I210">
        <v>0.04</v>
      </c>
      <c r="J210" cm="1">
        <f t="array" ref="J210">MEDIAN(IF($C$2:$C$710=C210,$E$2:$E$710))</f>
        <v>0.06</v>
      </c>
    </row>
    <row r="211" spans="1:10">
      <c r="A211" t="s">
        <v>297</v>
      </c>
      <c r="B211">
        <v>2019</v>
      </c>
      <c r="C211" t="s">
        <v>16</v>
      </c>
      <c r="D211" t="s">
        <v>242</v>
      </c>
      <c r="E211">
        <v>0.03</v>
      </c>
      <c r="F211">
        <v>0</v>
      </c>
      <c r="G211">
        <v>0</v>
      </c>
      <c r="H211">
        <v>0.01</v>
      </c>
      <c r="I211">
        <v>0.04</v>
      </c>
      <c r="J211" cm="1">
        <f t="array" ref="J211">MEDIAN(IF($C$2:$C$710=C211,$E$2:$E$710))</f>
        <v>7.0000000000000007E-2</v>
      </c>
    </row>
    <row r="212" spans="1:10">
      <c r="A212" t="s">
        <v>298</v>
      </c>
      <c r="B212">
        <v>2019</v>
      </c>
      <c r="C212" t="s">
        <v>16</v>
      </c>
      <c r="D212" t="s">
        <v>74</v>
      </c>
      <c r="E212">
        <v>0.03</v>
      </c>
      <c r="F212">
        <v>0</v>
      </c>
      <c r="G212">
        <v>0</v>
      </c>
      <c r="H212">
        <v>0.01</v>
      </c>
      <c r="I212">
        <v>0.04</v>
      </c>
      <c r="J212" cm="1">
        <f t="array" ref="J212">MEDIAN(IF($C$2:$C$710=C212,$E$2:$E$710))</f>
        <v>7.0000000000000007E-2</v>
      </c>
    </row>
    <row r="213" spans="1:10">
      <c r="A213" t="s">
        <v>299</v>
      </c>
      <c r="B213">
        <v>2019</v>
      </c>
      <c r="C213" t="s">
        <v>24</v>
      </c>
      <c r="D213" t="s">
        <v>300</v>
      </c>
      <c r="E213">
        <v>0.01</v>
      </c>
      <c r="F213">
        <v>0</v>
      </c>
      <c r="G213">
        <v>0.03</v>
      </c>
      <c r="H213">
        <v>0</v>
      </c>
      <c r="I213">
        <v>0.04</v>
      </c>
      <c r="J213" cm="1">
        <f t="array" ref="J213">MEDIAN(IF($C$2:$C$710=C213,$E$2:$E$710))</f>
        <v>0.10500000000000001</v>
      </c>
    </row>
    <row r="214" spans="1:10">
      <c r="A214" t="s">
        <v>301</v>
      </c>
      <c r="B214">
        <v>2019</v>
      </c>
      <c r="C214" t="s">
        <v>16</v>
      </c>
      <c r="D214" t="s">
        <v>302</v>
      </c>
      <c r="E214">
        <v>0.03</v>
      </c>
      <c r="F214">
        <v>0</v>
      </c>
      <c r="G214">
        <v>0</v>
      </c>
      <c r="H214">
        <v>0.01</v>
      </c>
      <c r="I214">
        <v>0.04</v>
      </c>
      <c r="J214" cm="1">
        <f t="array" ref="J214">MEDIAN(IF($C$2:$C$710=C214,$E$2:$E$710))</f>
        <v>7.0000000000000007E-2</v>
      </c>
    </row>
    <row r="215" spans="1:10">
      <c r="A215" t="s">
        <v>303</v>
      </c>
      <c r="B215">
        <v>2019</v>
      </c>
      <c r="C215" t="s">
        <v>76</v>
      </c>
      <c r="D215" t="s">
        <v>231</v>
      </c>
      <c r="E215">
        <v>0.03</v>
      </c>
      <c r="F215">
        <v>0</v>
      </c>
      <c r="G215">
        <v>0</v>
      </c>
      <c r="H215">
        <v>0.01</v>
      </c>
      <c r="I215">
        <v>0.04</v>
      </c>
      <c r="J215" cm="1">
        <f t="array" ref="J215">MEDIAN(IF($C$2:$C$710=C215,$E$2:$E$710))</f>
        <v>0.02</v>
      </c>
    </row>
    <row r="216" spans="1:10">
      <c r="A216" t="s">
        <v>304</v>
      </c>
      <c r="B216">
        <v>2019</v>
      </c>
      <c r="C216" t="s">
        <v>50</v>
      </c>
      <c r="D216" t="s">
        <v>169</v>
      </c>
      <c r="E216">
        <v>0.03</v>
      </c>
      <c r="F216">
        <v>0</v>
      </c>
      <c r="G216">
        <v>0.01</v>
      </c>
      <c r="H216">
        <v>0.01</v>
      </c>
      <c r="I216">
        <v>0.04</v>
      </c>
      <c r="J216" cm="1">
        <f t="array" ref="J216">MEDIAN(IF($C$2:$C$710=C216,$E$2:$E$710))</f>
        <v>0.22</v>
      </c>
    </row>
    <row r="217" spans="1:10">
      <c r="A217" t="s">
        <v>305</v>
      </c>
      <c r="B217">
        <v>2019</v>
      </c>
      <c r="C217" t="s">
        <v>22</v>
      </c>
      <c r="D217" t="s">
        <v>65</v>
      </c>
      <c r="E217">
        <v>0.03</v>
      </c>
      <c r="F217">
        <v>0</v>
      </c>
      <c r="G217">
        <v>0</v>
      </c>
      <c r="H217">
        <v>0.01</v>
      </c>
      <c r="I217">
        <v>0.04</v>
      </c>
      <c r="J217" cm="1">
        <f t="array" ref="J217">MEDIAN(IF($C$2:$C$710=C217,$E$2:$E$710))</f>
        <v>0.05</v>
      </c>
    </row>
    <row r="218" spans="1:10">
      <c r="A218" t="s">
        <v>306</v>
      </c>
      <c r="B218">
        <v>2019</v>
      </c>
      <c r="C218" t="s">
        <v>76</v>
      </c>
      <c r="D218" t="s">
        <v>231</v>
      </c>
      <c r="E218">
        <v>0.02</v>
      </c>
      <c r="F218">
        <v>0.01</v>
      </c>
      <c r="G218">
        <v>0</v>
      </c>
      <c r="H218">
        <v>0.01</v>
      </c>
      <c r="I218">
        <v>0.04</v>
      </c>
      <c r="J218" cm="1">
        <f t="array" ref="J218">MEDIAN(IF($C$2:$C$710=C218,$E$2:$E$710))</f>
        <v>0.02</v>
      </c>
    </row>
    <row r="219" spans="1:10">
      <c r="A219" t="s">
        <v>307</v>
      </c>
      <c r="B219">
        <v>2019</v>
      </c>
      <c r="C219" t="s">
        <v>28</v>
      </c>
      <c r="D219" t="s">
        <v>308</v>
      </c>
      <c r="E219">
        <v>0.03</v>
      </c>
      <c r="F219">
        <v>0</v>
      </c>
      <c r="G219">
        <v>0</v>
      </c>
      <c r="H219">
        <v>0.01</v>
      </c>
      <c r="I219">
        <v>0.04</v>
      </c>
      <c r="J219" cm="1">
        <f t="array" ref="J219">MEDIAN(IF($C$2:$C$710=C219,$E$2:$E$710))</f>
        <v>0.23</v>
      </c>
    </row>
    <row r="220" spans="1:10">
      <c r="A220" t="s">
        <v>309</v>
      </c>
      <c r="B220">
        <v>2019</v>
      </c>
      <c r="C220" t="s">
        <v>34</v>
      </c>
      <c r="D220" t="s">
        <v>310</v>
      </c>
      <c r="E220">
        <v>0.03</v>
      </c>
      <c r="F220">
        <v>0</v>
      </c>
      <c r="G220">
        <v>0</v>
      </c>
      <c r="H220">
        <v>0.01</v>
      </c>
      <c r="I220">
        <v>0.04</v>
      </c>
      <c r="J220" cm="1">
        <f t="array" ref="J220">MEDIAN(IF($C$2:$C$710=C220,$E$2:$E$710))</f>
        <v>5.5E-2</v>
      </c>
    </row>
    <row r="221" spans="1:10">
      <c r="A221" t="s">
        <v>311</v>
      </c>
      <c r="B221">
        <v>2019</v>
      </c>
      <c r="C221" t="s">
        <v>16</v>
      </c>
      <c r="D221" t="s">
        <v>312</v>
      </c>
      <c r="E221">
        <v>0.02</v>
      </c>
      <c r="F221">
        <v>0</v>
      </c>
      <c r="G221">
        <v>0</v>
      </c>
      <c r="H221">
        <v>0.01</v>
      </c>
      <c r="I221">
        <v>0.03</v>
      </c>
      <c r="J221" cm="1">
        <f t="array" ref="J221">MEDIAN(IF($C$2:$C$710=C221,$E$2:$E$710))</f>
        <v>7.0000000000000007E-2</v>
      </c>
    </row>
    <row r="222" spans="1:10">
      <c r="A222" t="s">
        <v>313</v>
      </c>
      <c r="B222">
        <v>2019</v>
      </c>
      <c r="C222" t="s">
        <v>16</v>
      </c>
      <c r="D222" t="s">
        <v>247</v>
      </c>
      <c r="E222">
        <v>0.01</v>
      </c>
      <c r="F222">
        <v>0</v>
      </c>
      <c r="G222">
        <v>0.01</v>
      </c>
      <c r="H222">
        <v>0</v>
      </c>
      <c r="I222">
        <v>0.03</v>
      </c>
      <c r="J222" cm="1">
        <f t="array" ref="J222">MEDIAN(IF($C$2:$C$710=C222,$E$2:$E$710))</f>
        <v>7.0000000000000007E-2</v>
      </c>
    </row>
    <row r="223" spans="1:10">
      <c r="A223" t="s">
        <v>314</v>
      </c>
      <c r="B223">
        <v>2019</v>
      </c>
      <c r="C223" t="s">
        <v>16</v>
      </c>
      <c r="D223" t="s">
        <v>63</v>
      </c>
      <c r="E223">
        <v>0.02</v>
      </c>
      <c r="F223">
        <v>0</v>
      </c>
      <c r="G223">
        <v>0</v>
      </c>
      <c r="H223">
        <v>0.01</v>
      </c>
      <c r="I223">
        <v>0.03</v>
      </c>
      <c r="J223" cm="1">
        <f t="array" ref="J223">MEDIAN(IF($C$2:$C$710=C223,$E$2:$E$710))</f>
        <v>7.0000000000000007E-2</v>
      </c>
    </row>
    <row r="224" spans="1:10">
      <c r="A224" t="s">
        <v>315</v>
      </c>
      <c r="B224">
        <v>2019</v>
      </c>
      <c r="C224" t="s">
        <v>22</v>
      </c>
      <c r="D224" t="s">
        <v>231</v>
      </c>
      <c r="E224">
        <v>0.02</v>
      </c>
      <c r="F224">
        <v>0</v>
      </c>
      <c r="G224">
        <v>0</v>
      </c>
      <c r="H224">
        <v>0.01</v>
      </c>
      <c r="I224">
        <v>0.03</v>
      </c>
      <c r="J224" cm="1">
        <f t="array" ref="J224">MEDIAN(IF($C$2:$C$710=C224,$E$2:$E$710))</f>
        <v>0.05</v>
      </c>
    </row>
    <row r="225" spans="1:11">
      <c r="A225" t="s">
        <v>316</v>
      </c>
      <c r="B225">
        <v>2019</v>
      </c>
      <c r="C225" t="s">
        <v>16</v>
      </c>
      <c r="D225" t="s">
        <v>317</v>
      </c>
      <c r="E225">
        <v>0.01</v>
      </c>
      <c r="F225">
        <v>0</v>
      </c>
      <c r="G225">
        <v>0.01</v>
      </c>
      <c r="H225">
        <v>0</v>
      </c>
      <c r="I225">
        <v>0.03</v>
      </c>
      <c r="J225" cm="1">
        <f t="array" ref="J225">MEDIAN(IF($C$2:$C$710=C225,$E$2:$E$710))</f>
        <v>7.0000000000000007E-2</v>
      </c>
    </row>
    <row r="226" spans="1:11">
      <c r="A226" t="s">
        <v>318</v>
      </c>
      <c r="B226">
        <v>2019</v>
      </c>
      <c r="C226" t="s">
        <v>113</v>
      </c>
      <c r="D226" t="s">
        <v>120</v>
      </c>
      <c r="E226">
        <v>0</v>
      </c>
      <c r="F226">
        <v>0</v>
      </c>
      <c r="G226">
        <v>0.03</v>
      </c>
      <c r="H226">
        <v>0</v>
      </c>
      <c r="I226">
        <v>0.03</v>
      </c>
      <c r="J226" cm="1">
        <f t="array" ref="J226">MEDIAN(IF($C$2:$C$710=C226,$E$2:$E$710))</f>
        <v>0.05</v>
      </c>
    </row>
    <row r="227" spans="1:11">
      <c r="A227" t="s">
        <v>319</v>
      </c>
      <c r="B227">
        <v>2019</v>
      </c>
      <c r="C227" t="s">
        <v>34</v>
      </c>
      <c r="D227" t="s">
        <v>63</v>
      </c>
      <c r="E227">
        <v>0.02</v>
      </c>
      <c r="F227">
        <v>0</v>
      </c>
      <c r="G227">
        <v>0</v>
      </c>
      <c r="H227">
        <v>0.01</v>
      </c>
      <c r="I227">
        <v>0.03</v>
      </c>
      <c r="J227" cm="1">
        <f t="array" ref="J227">MEDIAN(IF($C$2:$C$710=C227,$E$2:$E$710))</f>
        <v>5.5E-2</v>
      </c>
    </row>
    <row r="228" spans="1:11">
      <c r="A228" t="s">
        <v>320</v>
      </c>
      <c r="B228">
        <v>2019</v>
      </c>
      <c r="C228" t="s">
        <v>113</v>
      </c>
      <c r="D228" t="s">
        <v>120</v>
      </c>
      <c r="E228">
        <v>0</v>
      </c>
      <c r="F228">
        <v>0</v>
      </c>
      <c r="G228">
        <v>0.03</v>
      </c>
      <c r="H228">
        <v>0</v>
      </c>
      <c r="I228">
        <v>0.03</v>
      </c>
      <c r="J228" cm="1">
        <f t="array" ref="J228">MEDIAN(IF($C$2:$C$710=C228,$E$2:$E$710))</f>
        <v>0.05</v>
      </c>
    </row>
    <row r="229" spans="1:11">
      <c r="A229" t="s">
        <v>321</v>
      </c>
      <c r="B229">
        <v>2019</v>
      </c>
      <c r="C229" t="s">
        <v>76</v>
      </c>
      <c r="D229" t="s">
        <v>231</v>
      </c>
      <c r="E229">
        <v>0.02</v>
      </c>
      <c r="F229">
        <v>0</v>
      </c>
      <c r="G229">
        <v>0</v>
      </c>
      <c r="H229">
        <v>0.01</v>
      </c>
      <c r="I229">
        <v>0.03</v>
      </c>
      <c r="J229" cm="1">
        <f t="array" ref="J229">MEDIAN(IF($C$2:$C$710=C229,$E$2:$E$710))</f>
        <v>0.02</v>
      </c>
    </row>
    <row r="230" spans="1:11">
      <c r="A230" t="s">
        <v>322</v>
      </c>
      <c r="B230">
        <v>2019</v>
      </c>
      <c r="C230" t="s">
        <v>34</v>
      </c>
      <c r="D230" t="s">
        <v>52</v>
      </c>
      <c r="E230">
        <v>0.02</v>
      </c>
      <c r="F230">
        <v>0</v>
      </c>
      <c r="G230">
        <v>0</v>
      </c>
      <c r="H230">
        <v>0.01</v>
      </c>
      <c r="I230">
        <v>0.03</v>
      </c>
      <c r="J230" cm="1">
        <f t="array" ref="J230">MEDIAN(IF($C$2:$C$710=C230,$E$2:$E$710))</f>
        <v>5.5E-2</v>
      </c>
    </row>
    <row r="231" spans="1:11">
      <c r="A231" t="s">
        <v>323</v>
      </c>
      <c r="B231">
        <v>2019</v>
      </c>
      <c r="C231" t="s">
        <v>22</v>
      </c>
      <c r="D231" t="s">
        <v>79</v>
      </c>
      <c r="E231">
        <v>0.02</v>
      </c>
      <c r="F231">
        <v>0</v>
      </c>
      <c r="G231">
        <v>0</v>
      </c>
      <c r="H231">
        <v>0.01</v>
      </c>
      <c r="I231">
        <v>0.03</v>
      </c>
      <c r="J231" cm="1">
        <f t="array" ref="J231">MEDIAN(IF($C$2:$C$710=C231,$E$2:$E$710))</f>
        <v>0.05</v>
      </c>
    </row>
    <row r="232" spans="1:11">
      <c r="A232" t="s">
        <v>324</v>
      </c>
      <c r="B232">
        <v>2019</v>
      </c>
      <c r="C232" t="s">
        <v>24</v>
      </c>
      <c r="D232" t="s">
        <v>25</v>
      </c>
      <c r="E232">
        <v>0</v>
      </c>
      <c r="F232">
        <v>0</v>
      </c>
      <c r="G232">
        <v>0.03</v>
      </c>
      <c r="H232">
        <v>0</v>
      </c>
      <c r="I232">
        <v>0.03</v>
      </c>
      <c r="J232" cm="1">
        <f t="array" ref="J232">MEDIAN(IF($C$2:$C$710=C232,$E$2:$E$710))</f>
        <v>0.10500000000000001</v>
      </c>
    </row>
    <row r="233" spans="1:11">
      <c r="A233" t="s">
        <v>325</v>
      </c>
      <c r="B233">
        <v>2019</v>
      </c>
      <c r="C233" t="s">
        <v>253</v>
      </c>
      <c r="D233" t="s">
        <v>326</v>
      </c>
      <c r="E233">
        <v>0</v>
      </c>
      <c r="F233">
        <v>0</v>
      </c>
      <c r="G233">
        <v>0.03</v>
      </c>
      <c r="H233">
        <v>0</v>
      </c>
      <c r="I233">
        <v>0.03</v>
      </c>
      <c r="J233" cm="1">
        <f t="array" ref="J233">MEDIAN(IF($C$2:$C$710=C233,$E$2:$E$710))</f>
        <v>0</v>
      </c>
    </row>
    <row r="234" spans="1:11">
      <c r="A234" t="s">
        <v>327</v>
      </c>
      <c r="B234">
        <v>2019</v>
      </c>
      <c r="C234" t="s">
        <v>22</v>
      </c>
      <c r="D234" t="s">
        <v>260</v>
      </c>
      <c r="E234">
        <v>0.02</v>
      </c>
      <c r="F234">
        <v>0</v>
      </c>
      <c r="G234">
        <v>0</v>
      </c>
      <c r="H234">
        <v>0</v>
      </c>
      <c r="I234">
        <v>0.03</v>
      </c>
      <c r="J234" cm="1">
        <f t="array" ref="J234">MEDIAN(IF($C$2:$C$710=C234,$E$2:$E$710))</f>
        <v>0.05</v>
      </c>
      <c r="K234" t="s">
        <v>328</v>
      </c>
    </row>
    <row r="235" spans="1:11">
      <c r="A235" t="s">
        <v>329</v>
      </c>
      <c r="B235">
        <v>2019</v>
      </c>
      <c r="C235" t="s">
        <v>32</v>
      </c>
      <c r="D235" t="s">
        <v>283</v>
      </c>
      <c r="E235">
        <v>0.02</v>
      </c>
      <c r="F235">
        <v>0</v>
      </c>
      <c r="G235">
        <v>0</v>
      </c>
      <c r="H235">
        <v>0</v>
      </c>
      <c r="I235">
        <v>0.03</v>
      </c>
      <c r="J235" cm="1">
        <f t="array" ref="J235">MEDIAN(IF($C$2:$C$710=C235,$E$2:$E$710))</f>
        <v>0.06</v>
      </c>
    </row>
    <row r="236" spans="1:11">
      <c r="A236" t="s">
        <v>330</v>
      </c>
      <c r="B236">
        <v>2019</v>
      </c>
      <c r="C236" t="s">
        <v>16</v>
      </c>
      <c r="D236" t="s">
        <v>169</v>
      </c>
      <c r="E236">
        <v>0.02</v>
      </c>
      <c r="F236">
        <v>0</v>
      </c>
      <c r="G236">
        <v>0</v>
      </c>
      <c r="H236">
        <v>0</v>
      </c>
      <c r="I236">
        <v>0.03</v>
      </c>
      <c r="J236" cm="1">
        <f t="array" ref="J236">MEDIAN(IF($C$2:$C$710=C236,$E$2:$E$710))</f>
        <v>7.0000000000000007E-2</v>
      </c>
    </row>
    <row r="237" spans="1:11">
      <c r="A237" t="s">
        <v>331</v>
      </c>
      <c r="B237">
        <v>2019</v>
      </c>
      <c r="C237" t="s">
        <v>113</v>
      </c>
      <c r="D237" t="s">
        <v>283</v>
      </c>
      <c r="E237">
        <v>0.02</v>
      </c>
      <c r="F237">
        <v>0</v>
      </c>
      <c r="G237">
        <v>0</v>
      </c>
      <c r="H237">
        <v>0</v>
      </c>
      <c r="I237">
        <v>0.03</v>
      </c>
      <c r="J237" cm="1">
        <f t="array" ref="J237">MEDIAN(IF($C$2:$C$710=C237,$E$2:$E$710))</f>
        <v>0.05</v>
      </c>
    </row>
    <row r="238" spans="1:11">
      <c r="A238" t="s">
        <v>332</v>
      </c>
      <c r="B238">
        <v>2019</v>
      </c>
      <c r="C238" t="s">
        <v>50</v>
      </c>
      <c r="D238" t="s">
        <v>169</v>
      </c>
      <c r="E238">
        <v>0.02</v>
      </c>
      <c r="F238">
        <v>0</v>
      </c>
      <c r="G238">
        <v>0</v>
      </c>
      <c r="H238">
        <v>0</v>
      </c>
      <c r="I238">
        <v>0.03</v>
      </c>
      <c r="J238" cm="1">
        <f t="array" ref="J238">MEDIAN(IF($C$2:$C$710=C238,$E$2:$E$710))</f>
        <v>0.22</v>
      </c>
    </row>
    <row r="239" spans="1:11">
      <c r="A239" t="s">
        <v>333</v>
      </c>
      <c r="B239">
        <v>2019</v>
      </c>
      <c r="C239" t="s">
        <v>32</v>
      </c>
      <c r="D239" t="s">
        <v>334</v>
      </c>
      <c r="E239">
        <v>0</v>
      </c>
      <c r="F239">
        <v>0</v>
      </c>
      <c r="G239">
        <v>0.02</v>
      </c>
      <c r="H239">
        <v>0</v>
      </c>
      <c r="I239">
        <v>0.02</v>
      </c>
      <c r="J239" cm="1">
        <f t="array" ref="J239">MEDIAN(IF($C$2:$C$710=C239,$E$2:$E$710))</f>
        <v>0.06</v>
      </c>
    </row>
    <row r="240" spans="1:11">
      <c r="A240" t="s">
        <v>335</v>
      </c>
      <c r="B240">
        <v>2019</v>
      </c>
      <c r="C240" t="s">
        <v>32</v>
      </c>
      <c r="D240" t="s">
        <v>40</v>
      </c>
      <c r="E240">
        <v>0</v>
      </c>
      <c r="F240">
        <v>0</v>
      </c>
      <c r="G240">
        <v>0.02</v>
      </c>
      <c r="H240">
        <v>0</v>
      </c>
      <c r="I240">
        <v>0.02</v>
      </c>
      <c r="J240" cm="1">
        <f t="array" ref="J240">MEDIAN(IF($C$2:$C$710=C240,$E$2:$E$710))</f>
        <v>0.06</v>
      </c>
    </row>
    <row r="241" spans="1:11">
      <c r="A241" t="s">
        <v>336</v>
      </c>
      <c r="B241">
        <v>2019</v>
      </c>
      <c r="C241" t="s">
        <v>160</v>
      </c>
      <c r="D241" t="s">
        <v>337</v>
      </c>
      <c r="E241">
        <v>0.02</v>
      </c>
      <c r="F241">
        <v>0</v>
      </c>
      <c r="G241">
        <v>0</v>
      </c>
      <c r="H241">
        <v>0</v>
      </c>
      <c r="I241">
        <v>0.02</v>
      </c>
      <c r="J241" cm="1">
        <f t="array" ref="J241">MEDIAN(IF($C$2:$C$710=C241,$E$2:$E$710))</f>
        <v>0.08</v>
      </c>
    </row>
    <row r="242" spans="1:11">
      <c r="A242" t="s">
        <v>338</v>
      </c>
      <c r="B242">
        <v>2019</v>
      </c>
      <c r="C242" t="s">
        <v>34</v>
      </c>
      <c r="D242" t="s">
        <v>65</v>
      </c>
      <c r="E242">
        <v>0.02</v>
      </c>
      <c r="F242">
        <v>0</v>
      </c>
      <c r="G242">
        <v>0</v>
      </c>
      <c r="H242">
        <v>0</v>
      </c>
      <c r="I242">
        <v>0.02</v>
      </c>
      <c r="J242" cm="1">
        <f t="array" ref="J242">MEDIAN(IF($C$2:$C$710=C242,$E$2:$E$710))</f>
        <v>5.5E-2</v>
      </c>
    </row>
    <row r="243" spans="1:11">
      <c r="A243" t="s">
        <v>339</v>
      </c>
      <c r="B243">
        <v>2019</v>
      </c>
      <c r="C243" t="s">
        <v>160</v>
      </c>
      <c r="D243" t="s">
        <v>14</v>
      </c>
      <c r="E243">
        <v>0</v>
      </c>
      <c r="F243">
        <v>0</v>
      </c>
      <c r="G243">
        <v>0.02</v>
      </c>
      <c r="H243">
        <v>0</v>
      </c>
      <c r="I243">
        <v>0.02</v>
      </c>
      <c r="J243" cm="1">
        <f t="array" ref="J243">MEDIAN(IF($C$2:$C$710=C243,$E$2:$E$710))</f>
        <v>0.08</v>
      </c>
      <c r="K243" t="str">
        <f>VLOOKUP(K234,A1:E710,4,FALSE)</f>
        <v>Soedesco</v>
      </c>
    </row>
    <row r="244" spans="1:11">
      <c r="A244" t="s">
        <v>328</v>
      </c>
      <c r="B244">
        <v>2019</v>
      </c>
      <c r="C244" t="s">
        <v>340</v>
      </c>
      <c r="D244" t="s">
        <v>283</v>
      </c>
      <c r="E244">
        <v>0.02</v>
      </c>
      <c r="F244">
        <v>0</v>
      </c>
      <c r="G244">
        <v>0</v>
      </c>
      <c r="H244">
        <v>0</v>
      </c>
      <c r="I244">
        <v>0.02</v>
      </c>
      <c r="J244" cm="1">
        <f t="array" ref="J244">MEDIAN(IF($C$2:$C$710=C244,$E$2:$E$710))</f>
        <v>2.5000000000000001E-2</v>
      </c>
    </row>
    <row r="245" spans="1:11">
      <c r="A245" t="s">
        <v>341</v>
      </c>
      <c r="B245">
        <v>2019</v>
      </c>
      <c r="C245" t="s">
        <v>76</v>
      </c>
      <c r="D245" t="s">
        <v>14</v>
      </c>
      <c r="E245">
        <v>0</v>
      </c>
      <c r="F245">
        <v>0</v>
      </c>
      <c r="G245">
        <v>0.02</v>
      </c>
      <c r="H245">
        <v>0</v>
      </c>
      <c r="I245">
        <v>0.02</v>
      </c>
      <c r="J245" cm="1">
        <f t="array" ref="J245">MEDIAN(IF($C$2:$C$710=C245,$E$2:$E$710))</f>
        <v>0.02</v>
      </c>
    </row>
    <row r="246" spans="1:11">
      <c r="A246" t="s">
        <v>342</v>
      </c>
      <c r="B246">
        <v>2019</v>
      </c>
      <c r="C246" t="s">
        <v>76</v>
      </c>
      <c r="D246" t="s">
        <v>63</v>
      </c>
      <c r="E246">
        <v>0.02</v>
      </c>
      <c r="F246">
        <v>0</v>
      </c>
      <c r="G246">
        <v>0</v>
      </c>
      <c r="H246">
        <v>0</v>
      </c>
      <c r="I246">
        <v>0.02</v>
      </c>
      <c r="J246" cm="1">
        <f t="array" ref="J246">MEDIAN(IF($C$2:$C$710=C246,$E$2:$E$710))</f>
        <v>0.02</v>
      </c>
    </row>
    <row r="247" spans="1:11">
      <c r="A247" t="s">
        <v>343</v>
      </c>
      <c r="B247">
        <v>2019</v>
      </c>
      <c r="C247" t="s">
        <v>160</v>
      </c>
      <c r="D247" t="s">
        <v>14</v>
      </c>
      <c r="E247">
        <v>0</v>
      </c>
      <c r="F247">
        <v>0</v>
      </c>
      <c r="G247">
        <v>0.02</v>
      </c>
      <c r="H247">
        <v>0</v>
      </c>
      <c r="I247">
        <v>0.02</v>
      </c>
      <c r="J247" cm="1">
        <f t="array" ref="J247">MEDIAN(IF($C$2:$C$710=C247,$E$2:$E$710))</f>
        <v>0.08</v>
      </c>
    </row>
    <row r="248" spans="1:11">
      <c r="A248" t="s">
        <v>344</v>
      </c>
      <c r="B248">
        <v>2019</v>
      </c>
      <c r="C248" t="s">
        <v>340</v>
      </c>
      <c r="D248" t="s">
        <v>231</v>
      </c>
      <c r="E248">
        <v>0.02</v>
      </c>
      <c r="F248">
        <v>0</v>
      </c>
      <c r="G248">
        <v>0</v>
      </c>
      <c r="H248">
        <v>0</v>
      </c>
      <c r="I248">
        <v>0.02</v>
      </c>
      <c r="J248" cm="1">
        <f t="array" ref="J248">MEDIAN(IF($C$2:$C$710=C248,$E$2:$E$710))</f>
        <v>2.5000000000000001E-2</v>
      </c>
    </row>
    <row r="249" spans="1:11">
      <c r="A249" t="s">
        <v>345</v>
      </c>
      <c r="B249">
        <v>2019</v>
      </c>
      <c r="C249" t="s">
        <v>253</v>
      </c>
      <c r="D249" t="s">
        <v>346</v>
      </c>
      <c r="E249">
        <v>0</v>
      </c>
      <c r="F249">
        <v>0</v>
      </c>
      <c r="G249">
        <v>0.02</v>
      </c>
      <c r="H249">
        <v>0</v>
      </c>
      <c r="I249">
        <v>0.02</v>
      </c>
      <c r="J249" cm="1">
        <f t="array" ref="J249">MEDIAN(IF($C$2:$C$710=C249,$E$2:$E$710))</f>
        <v>0</v>
      </c>
    </row>
    <row r="250" spans="1:11">
      <c r="A250" t="s">
        <v>347</v>
      </c>
      <c r="B250">
        <v>2019</v>
      </c>
      <c r="C250" t="s">
        <v>32</v>
      </c>
      <c r="D250" t="s">
        <v>296</v>
      </c>
      <c r="E250">
        <v>0</v>
      </c>
      <c r="F250">
        <v>0</v>
      </c>
      <c r="G250">
        <v>0.02</v>
      </c>
      <c r="H250">
        <v>0</v>
      </c>
      <c r="I250">
        <v>0.02</v>
      </c>
      <c r="J250" cm="1">
        <f t="array" ref="J250">MEDIAN(IF($C$2:$C$710=C250,$E$2:$E$710))</f>
        <v>0.06</v>
      </c>
    </row>
    <row r="251" spans="1:11">
      <c r="A251" t="s">
        <v>348</v>
      </c>
      <c r="B251">
        <v>2019</v>
      </c>
      <c r="C251" t="s">
        <v>68</v>
      </c>
      <c r="D251" t="s">
        <v>52</v>
      </c>
      <c r="E251">
        <v>0.01</v>
      </c>
      <c r="F251">
        <v>0</v>
      </c>
      <c r="G251">
        <v>0</v>
      </c>
      <c r="H251">
        <v>0</v>
      </c>
      <c r="I251">
        <v>0.02</v>
      </c>
      <c r="J251" cm="1">
        <f t="array" ref="J251">MEDIAN(IF($C$2:$C$710=C251,$E$2:$E$710))</f>
        <v>0.04</v>
      </c>
    </row>
    <row r="252" spans="1:11">
      <c r="A252" t="s">
        <v>349</v>
      </c>
      <c r="B252">
        <v>2019</v>
      </c>
      <c r="C252" t="s">
        <v>34</v>
      </c>
      <c r="D252" t="s">
        <v>255</v>
      </c>
      <c r="E252">
        <v>0.01</v>
      </c>
      <c r="F252">
        <v>0</v>
      </c>
      <c r="G252">
        <v>0</v>
      </c>
      <c r="H252">
        <v>0</v>
      </c>
      <c r="I252">
        <v>0.02</v>
      </c>
      <c r="J252" cm="1">
        <f t="array" ref="J252">MEDIAN(IF($C$2:$C$710=C252,$E$2:$E$710))</f>
        <v>5.5E-2</v>
      </c>
    </row>
    <row r="253" spans="1:11">
      <c r="A253" t="s">
        <v>350</v>
      </c>
      <c r="B253">
        <v>2019</v>
      </c>
      <c r="C253" t="s">
        <v>50</v>
      </c>
      <c r="D253" t="s">
        <v>351</v>
      </c>
      <c r="E253">
        <v>0.01</v>
      </c>
      <c r="F253">
        <v>0</v>
      </c>
      <c r="G253">
        <v>0</v>
      </c>
      <c r="H253">
        <v>0</v>
      </c>
      <c r="I253">
        <v>0.02</v>
      </c>
      <c r="J253" cm="1">
        <f t="array" ref="J253">MEDIAN(IF($C$2:$C$710=C253,$E$2:$E$710))</f>
        <v>0.22</v>
      </c>
    </row>
    <row r="254" spans="1:11">
      <c r="A254" t="s">
        <v>352</v>
      </c>
      <c r="B254">
        <v>2019</v>
      </c>
      <c r="C254" t="s">
        <v>16</v>
      </c>
      <c r="D254" t="s">
        <v>283</v>
      </c>
      <c r="E254">
        <v>0.01</v>
      </c>
      <c r="F254">
        <v>0</v>
      </c>
      <c r="G254">
        <v>0</v>
      </c>
      <c r="H254">
        <v>0</v>
      </c>
      <c r="I254">
        <v>0.02</v>
      </c>
      <c r="J254" cm="1">
        <f t="array" ref="J254">MEDIAN(IF($C$2:$C$710=C254,$E$2:$E$710))</f>
        <v>7.0000000000000007E-2</v>
      </c>
    </row>
    <row r="255" spans="1:11">
      <c r="A255" t="s">
        <v>353</v>
      </c>
      <c r="B255">
        <v>2019</v>
      </c>
      <c r="C255" t="s">
        <v>16</v>
      </c>
      <c r="D255" t="s">
        <v>184</v>
      </c>
      <c r="E255">
        <v>0</v>
      </c>
      <c r="F255">
        <v>0.01</v>
      </c>
      <c r="G255">
        <v>0.01</v>
      </c>
      <c r="H255">
        <v>0</v>
      </c>
      <c r="I255">
        <v>0.02</v>
      </c>
      <c r="J255" cm="1">
        <f t="array" ref="J255">MEDIAN(IF($C$2:$C$710=C255,$E$2:$E$710))</f>
        <v>7.0000000000000007E-2</v>
      </c>
    </row>
    <row r="256" spans="1:11">
      <c r="A256" t="s">
        <v>354</v>
      </c>
      <c r="B256">
        <v>2019</v>
      </c>
      <c r="C256" t="s">
        <v>32</v>
      </c>
      <c r="D256" t="s">
        <v>69</v>
      </c>
      <c r="E256">
        <v>0.01</v>
      </c>
      <c r="F256">
        <v>0</v>
      </c>
      <c r="G256">
        <v>0</v>
      </c>
      <c r="H256">
        <v>0</v>
      </c>
      <c r="I256">
        <v>0.01</v>
      </c>
      <c r="J256" cm="1">
        <f t="array" ref="J256">MEDIAN(IF($C$2:$C$710=C256,$E$2:$E$710))</f>
        <v>0.06</v>
      </c>
    </row>
    <row r="257" spans="1:10">
      <c r="A257" t="s">
        <v>355</v>
      </c>
      <c r="B257">
        <v>2019</v>
      </c>
      <c r="C257" t="s">
        <v>16</v>
      </c>
      <c r="D257" t="s">
        <v>356</v>
      </c>
      <c r="E257">
        <v>0</v>
      </c>
      <c r="F257">
        <v>0.01</v>
      </c>
      <c r="G257">
        <v>0.01</v>
      </c>
      <c r="H257">
        <v>0</v>
      </c>
      <c r="I257">
        <v>0.01</v>
      </c>
      <c r="J257" cm="1">
        <f t="array" ref="J257">MEDIAN(IF($C$2:$C$710=C257,$E$2:$E$710))</f>
        <v>7.0000000000000007E-2</v>
      </c>
    </row>
    <row r="258" spans="1:10">
      <c r="A258" t="s">
        <v>357</v>
      </c>
      <c r="B258">
        <v>2019</v>
      </c>
      <c r="C258" t="s">
        <v>22</v>
      </c>
      <c r="D258" t="s">
        <v>25</v>
      </c>
      <c r="E258">
        <v>0</v>
      </c>
      <c r="F258">
        <v>0</v>
      </c>
      <c r="G258">
        <v>0.01</v>
      </c>
      <c r="H258">
        <v>0</v>
      </c>
      <c r="I258">
        <v>0.01</v>
      </c>
      <c r="J258" cm="1">
        <f t="array" ref="J258">MEDIAN(IF($C$2:$C$710=C258,$E$2:$E$710))</f>
        <v>0.05</v>
      </c>
    </row>
    <row r="259" spans="1:10">
      <c r="A259" t="s">
        <v>358</v>
      </c>
      <c r="B259">
        <v>2019</v>
      </c>
      <c r="C259" t="s">
        <v>22</v>
      </c>
      <c r="D259" t="s">
        <v>346</v>
      </c>
      <c r="E259">
        <v>0</v>
      </c>
      <c r="F259">
        <v>0</v>
      </c>
      <c r="G259">
        <v>0.01</v>
      </c>
      <c r="H259">
        <v>0</v>
      </c>
      <c r="I259">
        <v>0.01</v>
      </c>
      <c r="J259" cm="1">
        <f t="array" ref="J259">MEDIAN(IF($C$2:$C$710=C259,$E$2:$E$710))</f>
        <v>0.05</v>
      </c>
    </row>
    <row r="260" spans="1:10">
      <c r="A260" t="s">
        <v>359</v>
      </c>
      <c r="B260">
        <v>2019</v>
      </c>
      <c r="C260" t="s">
        <v>76</v>
      </c>
      <c r="D260" t="s">
        <v>247</v>
      </c>
      <c r="E260">
        <v>0</v>
      </c>
      <c r="F260">
        <v>0</v>
      </c>
      <c r="G260">
        <v>0.01</v>
      </c>
      <c r="H260">
        <v>0</v>
      </c>
      <c r="I260">
        <v>0.01</v>
      </c>
      <c r="J260" cm="1">
        <f t="array" ref="J260">MEDIAN(IF($C$2:$C$710=C260,$E$2:$E$710))</f>
        <v>0.02</v>
      </c>
    </row>
    <row r="261" spans="1:10">
      <c r="A261" t="s">
        <v>360</v>
      </c>
      <c r="B261">
        <v>2019</v>
      </c>
      <c r="C261" t="s">
        <v>113</v>
      </c>
      <c r="D261" t="s">
        <v>300</v>
      </c>
      <c r="E261">
        <v>0</v>
      </c>
      <c r="F261">
        <v>0</v>
      </c>
      <c r="G261">
        <v>0.01</v>
      </c>
      <c r="H261">
        <v>0</v>
      </c>
      <c r="I261">
        <v>0.01</v>
      </c>
      <c r="J261" cm="1">
        <f t="array" ref="J261">MEDIAN(IF($C$2:$C$710=C261,$E$2:$E$710))</f>
        <v>0.05</v>
      </c>
    </row>
    <row r="262" spans="1:10">
      <c r="A262" t="s">
        <v>361</v>
      </c>
      <c r="B262">
        <v>2019</v>
      </c>
      <c r="C262" t="s">
        <v>32</v>
      </c>
      <c r="D262" t="s">
        <v>18</v>
      </c>
      <c r="E262">
        <v>0</v>
      </c>
      <c r="F262">
        <v>0</v>
      </c>
      <c r="G262">
        <v>0.01</v>
      </c>
      <c r="H262">
        <v>0</v>
      </c>
      <c r="I262">
        <v>0.01</v>
      </c>
      <c r="J262" cm="1">
        <f t="array" ref="J262">MEDIAN(IF($C$2:$C$710=C262,$E$2:$E$710))</f>
        <v>0.06</v>
      </c>
    </row>
    <row r="263" spans="1:10">
      <c r="A263" t="s">
        <v>362</v>
      </c>
      <c r="B263">
        <v>2019</v>
      </c>
      <c r="C263" t="s">
        <v>22</v>
      </c>
      <c r="D263" t="s">
        <v>346</v>
      </c>
      <c r="E263">
        <v>0</v>
      </c>
      <c r="F263">
        <v>0</v>
      </c>
      <c r="G263">
        <v>0.01</v>
      </c>
      <c r="H263">
        <v>0</v>
      </c>
      <c r="I263">
        <v>0.01</v>
      </c>
      <c r="J263" cm="1">
        <f t="array" ref="J263">MEDIAN(IF($C$2:$C$710=C263,$E$2:$E$710))</f>
        <v>0.05</v>
      </c>
    </row>
    <row r="264" spans="1:10">
      <c r="A264" t="s">
        <v>363</v>
      </c>
      <c r="B264">
        <v>2019</v>
      </c>
      <c r="C264" t="s">
        <v>22</v>
      </c>
      <c r="D264" t="s">
        <v>346</v>
      </c>
      <c r="E264">
        <v>0</v>
      </c>
      <c r="F264">
        <v>0</v>
      </c>
      <c r="G264">
        <v>0.01</v>
      </c>
      <c r="H264">
        <v>0</v>
      </c>
      <c r="I264">
        <v>0.01</v>
      </c>
      <c r="J264" cm="1">
        <f t="array" ref="J264">MEDIAN(IF($C$2:$C$710=C264,$E$2:$E$710))</f>
        <v>0.05</v>
      </c>
    </row>
    <row r="265" spans="1:10">
      <c r="A265" t="s">
        <v>364</v>
      </c>
      <c r="B265">
        <v>2019</v>
      </c>
      <c r="C265" t="s">
        <v>22</v>
      </c>
      <c r="D265" t="s">
        <v>346</v>
      </c>
      <c r="E265">
        <v>0</v>
      </c>
      <c r="F265">
        <v>0</v>
      </c>
      <c r="G265">
        <v>0.01</v>
      </c>
      <c r="H265">
        <v>0</v>
      </c>
      <c r="I265">
        <v>0.01</v>
      </c>
      <c r="J265" cm="1">
        <f t="array" ref="J265">MEDIAN(IF($C$2:$C$710=C265,$E$2:$E$710))</f>
        <v>0.05</v>
      </c>
    </row>
    <row r="266" spans="1:10">
      <c r="A266" t="s">
        <v>365</v>
      </c>
      <c r="B266">
        <v>2019</v>
      </c>
      <c r="C266" t="s">
        <v>22</v>
      </c>
      <c r="D266" t="s">
        <v>346</v>
      </c>
      <c r="E266">
        <v>0</v>
      </c>
      <c r="F266">
        <v>0</v>
      </c>
      <c r="G266">
        <v>0.01</v>
      </c>
      <c r="H266">
        <v>0</v>
      </c>
      <c r="I266">
        <v>0.01</v>
      </c>
      <c r="J266" cm="1">
        <f t="array" ref="J266">MEDIAN(IF($C$2:$C$710=C266,$E$2:$E$710))</f>
        <v>0.05</v>
      </c>
    </row>
    <row r="267" spans="1:10">
      <c r="A267" t="s">
        <v>366</v>
      </c>
      <c r="B267">
        <v>2019</v>
      </c>
      <c r="C267" t="s">
        <v>34</v>
      </c>
      <c r="D267" t="s">
        <v>367</v>
      </c>
      <c r="E267">
        <v>0.01</v>
      </c>
      <c r="F267">
        <v>0</v>
      </c>
      <c r="G267">
        <v>0</v>
      </c>
      <c r="H267">
        <v>0</v>
      </c>
      <c r="I267">
        <v>0.01</v>
      </c>
      <c r="J267" cm="1">
        <f t="array" ref="J267">MEDIAN(IF($C$2:$C$710=C267,$E$2:$E$710))</f>
        <v>5.5E-2</v>
      </c>
    </row>
    <row r="268" spans="1:10">
      <c r="A268" t="s">
        <v>368</v>
      </c>
      <c r="B268">
        <v>2019</v>
      </c>
      <c r="C268" t="s">
        <v>253</v>
      </c>
      <c r="D268" t="s">
        <v>346</v>
      </c>
      <c r="E268">
        <v>0</v>
      </c>
      <c r="F268">
        <v>0</v>
      </c>
      <c r="G268">
        <v>0.01</v>
      </c>
      <c r="H268">
        <v>0</v>
      </c>
      <c r="I268">
        <v>0.01</v>
      </c>
      <c r="J268" cm="1">
        <f t="array" ref="J268">MEDIAN(IF($C$2:$C$710=C268,$E$2:$E$710))</f>
        <v>0</v>
      </c>
    </row>
    <row r="269" spans="1:10">
      <c r="A269" t="s">
        <v>369</v>
      </c>
      <c r="B269">
        <v>2019</v>
      </c>
      <c r="C269" t="s">
        <v>71</v>
      </c>
      <c r="D269" t="s">
        <v>14</v>
      </c>
      <c r="E269">
        <v>0</v>
      </c>
      <c r="F269">
        <v>0</v>
      </c>
      <c r="G269">
        <v>0.01</v>
      </c>
      <c r="H269">
        <v>0</v>
      </c>
      <c r="I269">
        <v>0.01</v>
      </c>
      <c r="J269" cm="1">
        <f t="array" ref="J269">MEDIAN(IF($C$2:$C$710=C269,$E$2:$E$710))</f>
        <v>0.09</v>
      </c>
    </row>
    <row r="270" spans="1:10">
      <c r="A270" t="s">
        <v>370</v>
      </c>
      <c r="B270">
        <v>2019</v>
      </c>
      <c r="C270" t="s">
        <v>76</v>
      </c>
      <c r="D270" t="s">
        <v>52</v>
      </c>
      <c r="E270">
        <v>0.01</v>
      </c>
      <c r="F270">
        <v>0</v>
      </c>
      <c r="G270">
        <v>0</v>
      </c>
      <c r="H270">
        <v>0</v>
      </c>
      <c r="I270">
        <v>0.01</v>
      </c>
      <c r="J270" cm="1">
        <f t="array" ref="J270">MEDIAN(IF($C$2:$C$710=C270,$E$2:$E$710))</f>
        <v>0.02</v>
      </c>
    </row>
    <row r="271" spans="1:10">
      <c r="A271" t="s">
        <v>371</v>
      </c>
      <c r="B271">
        <v>2019</v>
      </c>
      <c r="C271" t="s">
        <v>22</v>
      </c>
      <c r="D271" t="s">
        <v>372</v>
      </c>
      <c r="E271">
        <v>0</v>
      </c>
      <c r="F271">
        <v>0</v>
      </c>
      <c r="G271">
        <v>0.01</v>
      </c>
      <c r="H271">
        <v>0</v>
      </c>
      <c r="I271">
        <v>0.01</v>
      </c>
      <c r="J271" cm="1">
        <f t="array" ref="J271">MEDIAN(IF($C$2:$C$710=C271,$E$2:$E$710))</f>
        <v>0.05</v>
      </c>
    </row>
    <row r="272" spans="1:10">
      <c r="A272" t="s">
        <v>373</v>
      </c>
      <c r="B272">
        <v>2019</v>
      </c>
      <c r="C272" t="s">
        <v>22</v>
      </c>
      <c r="D272" t="s">
        <v>296</v>
      </c>
      <c r="E272">
        <v>0</v>
      </c>
      <c r="F272">
        <v>0</v>
      </c>
      <c r="G272">
        <v>0.01</v>
      </c>
      <c r="H272">
        <v>0</v>
      </c>
      <c r="I272">
        <v>0.01</v>
      </c>
      <c r="J272" cm="1">
        <f t="array" ref="J272">MEDIAN(IF($C$2:$C$710=C272,$E$2:$E$710))</f>
        <v>0.05</v>
      </c>
    </row>
    <row r="273" spans="1:10">
      <c r="A273" t="s">
        <v>374</v>
      </c>
      <c r="B273">
        <v>2019</v>
      </c>
      <c r="C273" t="s">
        <v>76</v>
      </c>
      <c r="D273" t="s">
        <v>231</v>
      </c>
      <c r="E273">
        <v>0.01</v>
      </c>
      <c r="F273">
        <v>0</v>
      </c>
      <c r="G273">
        <v>0</v>
      </c>
      <c r="H273">
        <v>0</v>
      </c>
      <c r="I273">
        <v>0.01</v>
      </c>
      <c r="J273" cm="1">
        <f t="array" ref="J273">MEDIAN(IF($C$2:$C$710=C273,$E$2:$E$710))</f>
        <v>0.02</v>
      </c>
    </row>
    <row r="274" spans="1:10">
      <c r="A274" t="s">
        <v>375</v>
      </c>
      <c r="B274">
        <v>2019</v>
      </c>
      <c r="C274" t="s">
        <v>16</v>
      </c>
      <c r="D274" t="s">
        <v>25</v>
      </c>
      <c r="E274">
        <v>0</v>
      </c>
      <c r="F274">
        <v>0</v>
      </c>
      <c r="G274">
        <v>0.01</v>
      </c>
      <c r="H274">
        <v>0</v>
      </c>
      <c r="I274">
        <v>0.01</v>
      </c>
      <c r="J274" cm="1">
        <f t="array" ref="J274">MEDIAN(IF($C$2:$C$710=C274,$E$2:$E$710))</f>
        <v>7.0000000000000007E-2</v>
      </c>
    </row>
    <row r="275" spans="1:10">
      <c r="A275" t="s">
        <v>376</v>
      </c>
      <c r="B275">
        <v>2019</v>
      </c>
      <c r="C275" t="s">
        <v>32</v>
      </c>
      <c r="D275" t="s">
        <v>377</v>
      </c>
      <c r="E275">
        <v>0</v>
      </c>
      <c r="F275">
        <v>0</v>
      </c>
      <c r="G275">
        <v>0.01</v>
      </c>
      <c r="H275">
        <v>0</v>
      </c>
      <c r="I275">
        <v>0.01</v>
      </c>
      <c r="J275" cm="1">
        <f t="array" ref="J275">MEDIAN(IF($C$2:$C$710=C275,$E$2:$E$710))</f>
        <v>0.06</v>
      </c>
    </row>
    <row r="276" spans="1:10">
      <c r="A276" t="s">
        <v>378</v>
      </c>
      <c r="B276">
        <v>2019</v>
      </c>
      <c r="C276" t="s">
        <v>16</v>
      </c>
      <c r="D276" t="s">
        <v>317</v>
      </c>
      <c r="E276">
        <v>0</v>
      </c>
      <c r="F276">
        <v>0</v>
      </c>
      <c r="G276">
        <v>0.01</v>
      </c>
      <c r="H276">
        <v>0</v>
      </c>
      <c r="I276">
        <v>0.01</v>
      </c>
      <c r="J276" cm="1">
        <f t="array" ref="J276">MEDIAN(IF($C$2:$C$710=C276,$E$2:$E$710))</f>
        <v>7.0000000000000007E-2</v>
      </c>
    </row>
    <row r="277" spans="1:10">
      <c r="A277" t="s">
        <v>379</v>
      </c>
      <c r="B277">
        <v>2018</v>
      </c>
      <c r="C277" t="s">
        <v>28</v>
      </c>
      <c r="D277" t="s">
        <v>38</v>
      </c>
      <c r="E277">
        <v>1.26</v>
      </c>
      <c r="F277">
        <v>7.95</v>
      </c>
      <c r="G277">
        <v>0.12</v>
      </c>
      <c r="H277">
        <v>1.61</v>
      </c>
      <c r="I277">
        <v>10.94</v>
      </c>
      <c r="J277" cm="1">
        <f t="array" ref="J277">MEDIAN(IF($C$2:$C$710=C277,$E$2:$E$710))</f>
        <v>0.23</v>
      </c>
    </row>
    <row r="278" spans="1:10">
      <c r="A278" t="s">
        <v>380</v>
      </c>
      <c r="B278">
        <v>2018</v>
      </c>
      <c r="C278" t="s">
        <v>16</v>
      </c>
      <c r="D278" t="s">
        <v>14</v>
      </c>
      <c r="E278">
        <v>4.49</v>
      </c>
      <c r="F278">
        <v>3.93</v>
      </c>
      <c r="G278">
        <v>0.21</v>
      </c>
      <c r="H278">
        <v>1.7</v>
      </c>
      <c r="I278">
        <v>10.33</v>
      </c>
      <c r="J278" cm="1">
        <f t="array" ref="J278">MEDIAN(IF($C$2:$C$710=C278,$E$2:$E$710))</f>
        <v>7.0000000000000007E-2</v>
      </c>
    </row>
    <row r="279" spans="1:10">
      <c r="A279" t="s">
        <v>381</v>
      </c>
      <c r="B279">
        <v>2018</v>
      </c>
      <c r="C279" t="s">
        <v>50</v>
      </c>
      <c r="D279" t="s">
        <v>81</v>
      </c>
      <c r="E279">
        <v>3.11</v>
      </c>
      <c r="F279">
        <v>3.83</v>
      </c>
      <c r="G279">
        <v>0.19</v>
      </c>
      <c r="H279">
        <v>1.36</v>
      </c>
      <c r="I279">
        <v>8.48</v>
      </c>
      <c r="J279" cm="1">
        <f t="array" ref="J279">MEDIAN(IF($C$2:$C$710=C279,$E$2:$E$710))</f>
        <v>0.22</v>
      </c>
    </row>
    <row r="280" spans="1:10">
      <c r="A280" t="s">
        <v>382</v>
      </c>
      <c r="B280">
        <v>2018</v>
      </c>
      <c r="C280" t="s">
        <v>50</v>
      </c>
      <c r="D280" t="s">
        <v>38</v>
      </c>
      <c r="E280">
        <v>2.2000000000000002</v>
      </c>
      <c r="F280">
        <v>3.65</v>
      </c>
      <c r="G280">
        <v>0.28999999999999998</v>
      </c>
      <c r="H280">
        <v>1.1200000000000001</v>
      </c>
      <c r="I280">
        <v>7.26</v>
      </c>
      <c r="J280" cm="1">
        <f t="array" ref="J280">MEDIAN(IF($C$2:$C$710=C280,$E$2:$E$710))</f>
        <v>0.22</v>
      </c>
    </row>
    <row r="281" spans="1:10">
      <c r="A281" t="s">
        <v>383</v>
      </c>
      <c r="B281">
        <v>2018</v>
      </c>
      <c r="C281" t="s">
        <v>32</v>
      </c>
      <c r="D281" t="s">
        <v>40</v>
      </c>
      <c r="E281">
        <v>1.81</v>
      </c>
      <c r="F281">
        <v>1.53</v>
      </c>
      <c r="G281">
        <v>1.05</v>
      </c>
      <c r="H281">
        <v>0.68</v>
      </c>
      <c r="I281">
        <v>5.07</v>
      </c>
      <c r="J281" cm="1">
        <f t="array" ref="J281">MEDIAN(IF($C$2:$C$710=C281,$E$2:$E$710))</f>
        <v>0.06</v>
      </c>
    </row>
    <row r="282" spans="1:10">
      <c r="A282" t="s">
        <v>384</v>
      </c>
      <c r="B282">
        <v>2018</v>
      </c>
      <c r="C282" t="s">
        <v>50</v>
      </c>
      <c r="D282" t="s">
        <v>385</v>
      </c>
      <c r="E282">
        <v>1.84</v>
      </c>
      <c r="F282">
        <v>1.8</v>
      </c>
      <c r="G282">
        <v>0.17</v>
      </c>
      <c r="H282">
        <v>0.73</v>
      </c>
      <c r="I282">
        <v>4.54</v>
      </c>
      <c r="J282" cm="1">
        <f t="array" ref="J282">MEDIAN(IF($C$2:$C$710=C282,$E$2:$E$710))</f>
        <v>0.22</v>
      </c>
    </row>
    <row r="283" spans="1:10">
      <c r="A283" t="s">
        <v>386</v>
      </c>
      <c r="B283">
        <v>2018</v>
      </c>
      <c r="C283" t="s">
        <v>50</v>
      </c>
      <c r="D283" t="s">
        <v>20</v>
      </c>
      <c r="E283">
        <v>1.49</v>
      </c>
      <c r="F283">
        <v>2.04</v>
      </c>
      <c r="G283">
        <v>0.16</v>
      </c>
      <c r="H283">
        <v>0.69</v>
      </c>
      <c r="I283">
        <v>4.37</v>
      </c>
      <c r="J283" cm="1">
        <f t="array" ref="J283">MEDIAN(IF($C$2:$C$710=C283,$E$2:$E$710))</f>
        <v>0.22</v>
      </c>
    </row>
    <row r="284" spans="1:10">
      <c r="A284" t="s">
        <v>387</v>
      </c>
      <c r="B284">
        <v>2018</v>
      </c>
      <c r="C284" t="s">
        <v>28</v>
      </c>
      <c r="D284" t="s">
        <v>90</v>
      </c>
      <c r="E284">
        <v>2.2799999999999998</v>
      </c>
      <c r="F284">
        <v>0.59</v>
      </c>
      <c r="G284">
        <v>0.03</v>
      </c>
      <c r="H284">
        <v>0.63</v>
      </c>
      <c r="I284">
        <v>3.52</v>
      </c>
      <c r="J284" cm="1">
        <f t="array" ref="J284">MEDIAN(IF($C$2:$C$710=C284,$E$2:$E$710))</f>
        <v>0.23</v>
      </c>
    </row>
    <row r="285" spans="1:10">
      <c r="A285" t="s">
        <v>388</v>
      </c>
      <c r="B285">
        <v>2018</v>
      </c>
      <c r="C285" t="s">
        <v>32</v>
      </c>
      <c r="D285" t="s">
        <v>108</v>
      </c>
      <c r="E285">
        <v>1.24</v>
      </c>
      <c r="F285">
        <v>1.5</v>
      </c>
      <c r="G285">
        <v>0.08</v>
      </c>
      <c r="H285">
        <v>0.54</v>
      </c>
      <c r="I285">
        <v>3.36</v>
      </c>
      <c r="J285" cm="1">
        <f t="array" ref="J285">MEDIAN(IF($C$2:$C$710=C285,$E$2:$E$710))</f>
        <v>0.06</v>
      </c>
    </row>
    <row r="286" spans="1:10">
      <c r="A286" t="s">
        <v>389</v>
      </c>
      <c r="B286">
        <v>2018</v>
      </c>
      <c r="C286" t="s">
        <v>16</v>
      </c>
      <c r="D286" t="s">
        <v>20</v>
      </c>
      <c r="E286">
        <v>0.98</v>
      </c>
      <c r="F286">
        <v>1.74</v>
      </c>
      <c r="G286">
        <v>0.12</v>
      </c>
      <c r="H286">
        <v>0.52</v>
      </c>
      <c r="I286">
        <v>3.36</v>
      </c>
      <c r="J286" cm="1">
        <f t="array" ref="J286">MEDIAN(IF($C$2:$C$710=C286,$E$2:$E$710))</f>
        <v>7.0000000000000007E-2</v>
      </c>
    </row>
    <row r="287" spans="1:10">
      <c r="A287" t="s">
        <v>390</v>
      </c>
      <c r="B287">
        <v>2018</v>
      </c>
      <c r="C287" t="s">
        <v>28</v>
      </c>
      <c r="D287" t="s">
        <v>30</v>
      </c>
      <c r="E287">
        <v>2.2999999999999998</v>
      </c>
      <c r="F287">
        <v>0.37</v>
      </c>
      <c r="G287">
        <v>0</v>
      </c>
      <c r="H287">
        <v>0.6</v>
      </c>
      <c r="I287">
        <v>3.28</v>
      </c>
      <c r="J287" cm="1">
        <f t="array" ref="J287">MEDIAN(IF($C$2:$C$710=C287,$E$2:$E$710))</f>
        <v>0.23</v>
      </c>
    </row>
    <row r="288" spans="1:10">
      <c r="A288" t="s">
        <v>391</v>
      </c>
      <c r="B288">
        <v>2018</v>
      </c>
      <c r="C288" t="s">
        <v>50</v>
      </c>
      <c r="D288" t="s">
        <v>108</v>
      </c>
      <c r="E288">
        <v>0.93</v>
      </c>
      <c r="F288">
        <v>1.48</v>
      </c>
      <c r="G288">
        <v>0.04</v>
      </c>
      <c r="H288">
        <v>0.46</v>
      </c>
      <c r="I288">
        <v>2.92</v>
      </c>
      <c r="J288" cm="1">
        <f t="array" ref="J288">MEDIAN(IF($C$2:$C$710=C288,$E$2:$E$710))</f>
        <v>0.22</v>
      </c>
    </row>
    <row r="289" spans="1:10">
      <c r="A289" t="s">
        <v>392</v>
      </c>
      <c r="B289">
        <v>2018</v>
      </c>
      <c r="C289" t="s">
        <v>11</v>
      </c>
      <c r="D289" t="s">
        <v>393</v>
      </c>
      <c r="E289">
        <v>0.72</v>
      </c>
      <c r="F289">
        <v>1.67</v>
      </c>
      <c r="G289">
        <v>0.04</v>
      </c>
      <c r="H289">
        <v>0.44</v>
      </c>
      <c r="I289">
        <v>2.87</v>
      </c>
      <c r="J289" cm="1">
        <f t="array" ref="J289">MEDIAN(IF($C$2:$C$710=C289,$E$2:$E$710))</f>
        <v>0.26</v>
      </c>
    </row>
    <row r="290" spans="1:10">
      <c r="A290" t="s">
        <v>394</v>
      </c>
      <c r="B290">
        <v>2018</v>
      </c>
      <c r="C290" t="s">
        <v>11</v>
      </c>
      <c r="D290" t="s">
        <v>20</v>
      </c>
      <c r="E290">
        <v>0.63</v>
      </c>
      <c r="F290">
        <v>1.61</v>
      </c>
      <c r="G290">
        <v>7.0000000000000007E-2</v>
      </c>
      <c r="H290">
        <v>0.41</v>
      </c>
      <c r="I290">
        <v>2.73</v>
      </c>
      <c r="J290" cm="1">
        <f t="array" ref="J290">MEDIAN(IF($C$2:$C$710=C290,$E$2:$E$710))</f>
        <v>0.26</v>
      </c>
    </row>
    <row r="291" spans="1:10">
      <c r="A291" t="s">
        <v>395</v>
      </c>
      <c r="B291">
        <v>2018</v>
      </c>
      <c r="C291" t="s">
        <v>32</v>
      </c>
      <c r="D291" t="s">
        <v>25</v>
      </c>
      <c r="E291">
        <v>1</v>
      </c>
      <c r="F291">
        <v>0.63</v>
      </c>
      <c r="G291">
        <v>0.44</v>
      </c>
      <c r="H291">
        <v>0.34</v>
      </c>
      <c r="I291">
        <v>2.42</v>
      </c>
      <c r="J291" cm="1">
        <f t="array" ref="J291">MEDIAN(IF($C$2:$C$710=C291,$E$2:$E$710))</f>
        <v>0.06</v>
      </c>
    </row>
    <row r="292" spans="1:10">
      <c r="A292" t="s">
        <v>396</v>
      </c>
      <c r="B292">
        <v>2018</v>
      </c>
      <c r="C292" t="s">
        <v>71</v>
      </c>
      <c r="D292" t="s">
        <v>14</v>
      </c>
      <c r="E292">
        <v>0.97</v>
      </c>
      <c r="F292">
        <v>0.97</v>
      </c>
      <c r="G292">
        <v>0.06</v>
      </c>
      <c r="H292">
        <v>0.39</v>
      </c>
      <c r="I292">
        <v>2.38</v>
      </c>
      <c r="J292" cm="1">
        <f t="array" ref="J292">MEDIAN(IF($C$2:$C$710=C292,$E$2:$E$710))</f>
        <v>0.09</v>
      </c>
    </row>
    <row r="293" spans="1:10">
      <c r="A293" t="s">
        <v>397</v>
      </c>
      <c r="B293">
        <v>2018</v>
      </c>
      <c r="C293" t="s">
        <v>11</v>
      </c>
      <c r="D293" t="s">
        <v>398</v>
      </c>
      <c r="E293">
        <v>0.89</v>
      </c>
      <c r="F293">
        <v>0.97</v>
      </c>
      <c r="G293">
        <v>0.04</v>
      </c>
      <c r="H293">
        <v>0.37</v>
      </c>
      <c r="I293">
        <v>2.2599999999999998</v>
      </c>
      <c r="J293" cm="1">
        <f t="array" ref="J293">MEDIAN(IF($C$2:$C$710=C293,$E$2:$E$710))</f>
        <v>0.26</v>
      </c>
    </row>
    <row r="294" spans="1:10">
      <c r="A294" t="s">
        <v>399</v>
      </c>
      <c r="B294">
        <v>2018</v>
      </c>
      <c r="C294" t="s">
        <v>113</v>
      </c>
      <c r="D294" t="s">
        <v>14</v>
      </c>
      <c r="E294">
        <v>0.36</v>
      </c>
      <c r="F294">
        <v>1.4</v>
      </c>
      <c r="G294">
        <v>0.09</v>
      </c>
      <c r="H294">
        <v>0.32</v>
      </c>
      <c r="I294">
        <v>2.16</v>
      </c>
      <c r="J294" cm="1">
        <f t="array" ref="J294">MEDIAN(IF($C$2:$C$710=C294,$E$2:$E$710))</f>
        <v>0.05</v>
      </c>
    </row>
    <row r="295" spans="1:10">
      <c r="A295" t="s">
        <v>400</v>
      </c>
      <c r="B295">
        <v>2018</v>
      </c>
      <c r="C295" t="s">
        <v>22</v>
      </c>
      <c r="D295" t="s">
        <v>40</v>
      </c>
      <c r="E295">
        <v>0.61</v>
      </c>
      <c r="F295">
        <v>1.08</v>
      </c>
      <c r="G295">
        <v>0.05</v>
      </c>
      <c r="H295">
        <v>0.32</v>
      </c>
      <c r="I295">
        <v>2.0699999999999998</v>
      </c>
      <c r="J295" cm="1">
        <f t="array" ref="J295">MEDIAN(IF($C$2:$C$710=C295,$E$2:$E$710))</f>
        <v>0.05</v>
      </c>
    </row>
    <row r="296" spans="1:10">
      <c r="A296" t="s">
        <v>401</v>
      </c>
      <c r="B296">
        <v>2018</v>
      </c>
      <c r="C296" t="s">
        <v>28</v>
      </c>
      <c r="D296" t="s">
        <v>65</v>
      </c>
      <c r="E296">
        <v>0.37</v>
      </c>
      <c r="F296">
        <v>1.34</v>
      </c>
      <c r="G296">
        <v>0</v>
      </c>
      <c r="H296">
        <v>0.31</v>
      </c>
      <c r="I296">
        <v>2.02</v>
      </c>
      <c r="J296" cm="1">
        <f t="array" ref="J296">MEDIAN(IF($C$2:$C$710=C296,$E$2:$E$710))</f>
        <v>0.23</v>
      </c>
    </row>
    <row r="297" spans="1:10">
      <c r="A297" t="s">
        <v>402</v>
      </c>
      <c r="B297">
        <v>2018</v>
      </c>
      <c r="C297" t="s">
        <v>16</v>
      </c>
      <c r="D297" t="s">
        <v>108</v>
      </c>
      <c r="E297">
        <v>0.62</v>
      </c>
      <c r="F297">
        <v>1.02</v>
      </c>
      <c r="G297">
        <v>0.01</v>
      </c>
      <c r="H297">
        <v>0.31</v>
      </c>
      <c r="I297">
        <v>1.97</v>
      </c>
      <c r="J297" cm="1">
        <f t="array" ref="J297">MEDIAN(IF($C$2:$C$710=C297,$E$2:$E$710))</f>
        <v>7.0000000000000007E-2</v>
      </c>
    </row>
    <row r="298" spans="1:10">
      <c r="A298" t="s">
        <v>403</v>
      </c>
      <c r="B298">
        <v>2018</v>
      </c>
      <c r="C298" t="s">
        <v>50</v>
      </c>
      <c r="D298" t="s">
        <v>38</v>
      </c>
      <c r="E298">
        <v>0.75</v>
      </c>
      <c r="F298">
        <v>0.62</v>
      </c>
      <c r="G298">
        <v>0.06</v>
      </c>
      <c r="H298">
        <v>0.28000000000000003</v>
      </c>
      <c r="I298">
        <v>1.72</v>
      </c>
      <c r="J298" cm="1">
        <f t="array" ref="J298">MEDIAN(IF($C$2:$C$710=C298,$E$2:$E$710))</f>
        <v>0.22</v>
      </c>
    </row>
    <row r="299" spans="1:10">
      <c r="A299" t="s">
        <v>404</v>
      </c>
      <c r="B299">
        <v>2018</v>
      </c>
      <c r="C299" t="s">
        <v>32</v>
      </c>
      <c r="D299" t="s">
        <v>36</v>
      </c>
      <c r="E299">
        <v>0.62</v>
      </c>
      <c r="F299">
        <v>0.34</v>
      </c>
      <c r="G299">
        <v>0.48</v>
      </c>
      <c r="H299">
        <v>0.2</v>
      </c>
      <c r="I299">
        <v>1.64</v>
      </c>
      <c r="J299" cm="1">
        <f t="array" ref="J299">MEDIAN(IF($C$2:$C$710=C299,$E$2:$E$710))</f>
        <v>0.06</v>
      </c>
    </row>
    <row r="300" spans="1:10">
      <c r="A300" t="s">
        <v>405</v>
      </c>
      <c r="B300">
        <v>2018</v>
      </c>
      <c r="C300" t="s">
        <v>24</v>
      </c>
      <c r="D300" t="s">
        <v>25</v>
      </c>
      <c r="E300">
        <v>0.71</v>
      </c>
      <c r="F300">
        <v>0.47</v>
      </c>
      <c r="G300">
        <v>0.12</v>
      </c>
      <c r="H300">
        <v>0.24</v>
      </c>
      <c r="I300">
        <v>1.54</v>
      </c>
      <c r="J300" cm="1">
        <f t="array" ref="J300">MEDIAN(IF($C$2:$C$710=C300,$E$2:$E$710))</f>
        <v>0.10500000000000001</v>
      </c>
    </row>
    <row r="301" spans="1:10">
      <c r="A301" t="s">
        <v>406</v>
      </c>
      <c r="B301">
        <v>2018</v>
      </c>
      <c r="C301" t="s">
        <v>16</v>
      </c>
      <c r="D301" t="s">
        <v>25</v>
      </c>
      <c r="E301">
        <v>0.54</v>
      </c>
      <c r="F301">
        <v>0.59</v>
      </c>
      <c r="G301">
        <v>0.14000000000000001</v>
      </c>
      <c r="H301">
        <v>0.23</v>
      </c>
      <c r="I301">
        <v>1.5</v>
      </c>
      <c r="J301" cm="1">
        <f t="array" ref="J301">MEDIAN(IF($C$2:$C$710=C301,$E$2:$E$710))</f>
        <v>7.0000000000000007E-2</v>
      </c>
    </row>
    <row r="302" spans="1:10">
      <c r="A302" t="s">
        <v>407</v>
      </c>
      <c r="B302">
        <v>2018</v>
      </c>
      <c r="C302" t="s">
        <v>24</v>
      </c>
      <c r="D302" t="s">
        <v>18</v>
      </c>
      <c r="E302">
        <v>0.64</v>
      </c>
      <c r="F302">
        <v>0.42</v>
      </c>
      <c r="G302">
        <v>0.12</v>
      </c>
      <c r="H302">
        <v>0.22</v>
      </c>
      <c r="I302">
        <v>1.39</v>
      </c>
      <c r="J302" cm="1">
        <f t="array" ref="J302">MEDIAN(IF($C$2:$C$710=C302,$E$2:$E$710))</f>
        <v>0.10500000000000001</v>
      </c>
    </row>
    <row r="303" spans="1:10">
      <c r="A303" t="s">
        <v>408</v>
      </c>
      <c r="B303">
        <v>2018</v>
      </c>
      <c r="C303" t="s">
        <v>11</v>
      </c>
      <c r="D303" t="s">
        <v>97</v>
      </c>
      <c r="E303">
        <v>0.3</v>
      </c>
      <c r="F303">
        <v>0.78</v>
      </c>
      <c r="G303">
        <v>0.02</v>
      </c>
      <c r="H303">
        <v>0.2</v>
      </c>
      <c r="I303">
        <v>1.31</v>
      </c>
      <c r="J303" cm="1">
        <f t="array" ref="J303">MEDIAN(IF($C$2:$C$710=C303,$E$2:$E$710))</f>
        <v>0.26</v>
      </c>
    </row>
    <row r="304" spans="1:10">
      <c r="A304" t="s">
        <v>409</v>
      </c>
      <c r="B304">
        <v>2018</v>
      </c>
      <c r="C304" t="s">
        <v>28</v>
      </c>
      <c r="D304" t="s">
        <v>30</v>
      </c>
      <c r="E304">
        <v>0.44</v>
      </c>
      <c r="F304">
        <v>0.65</v>
      </c>
      <c r="G304">
        <v>0</v>
      </c>
      <c r="H304">
        <v>0.21</v>
      </c>
      <c r="I304">
        <v>1.31</v>
      </c>
      <c r="J304" cm="1">
        <f t="array" ref="J304">MEDIAN(IF($C$2:$C$710=C304,$E$2:$E$710))</f>
        <v>0.23</v>
      </c>
    </row>
    <row r="305" spans="1:10">
      <c r="A305" t="s">
        <v>410</v>
      </c>
      <c r="B305">
        <v>2018</v>
      </c>
      <c r="C305" t="s">
        <v>11</v>
      </c>
      <c r="D305" t="s">
        <v>14</v>
      </c>
      <c r="E305">
        <v>0.4</v>
      </c>
      <c r="F305">
        <v>0.57999999999999996</v>
      </c>
      <c r="G305">
        <v>0.13</v>
      </c>
      <c r="H305">
        <v>0.19</v>
      </c>
      <c r="I305">
        <v>1.29</v>
      </c>
      <c r="J305" cm="1">
        <f t="array" ref="J305">MEDIAN(IF($C$2:$C$710=C305,$E$2:$E$710))</f>
        <v>0.26</v>
      </c>
    </row>
    <row r="306" spans="1:10">
      <c r="A306" t="s">
        <v>411</v>
      </c>
      <c r="B306">
        <v>2018</v>
      </c>
      <c r="C306" t="s">
        <v>28</v>
      </c>
      <c r="D306" t="s">
        <v>393</v>
      </c>
      <c r="E306">
        <v>0.32</v>
      </c>
      <c r="F306">
        <v>0.7</v>
      </c>
      <c r="G306">
        <v>0</v>
      </c>
      <c r="H306">
        <v>0.19</v>
      </c>
      <c r="I306">
        <v>1.22</v>
      </c>
      <c r="J306" cm="1">
        <f t="array" ref="J306">MEDIAN(IF($C$2:$C$710=C306,$E$2:$E$710))</f>
        <v>0.23</v>
      </c>
    </row>
    <row r="307" spans="1:10">
      <c r="A307" t="s">
        <v>412</v>
      </c>
      <c r="B307">
        <v>2018</v>
      </c>
      <c r="C307" t="s">
        <v>28</v>
      </c>
      <c r="D307" t="s">
        <v>20</v>
      </c>
      <c r="E307">
        <v>0.23</v>
      </c>
      <c r="F307">
        <v>0.6</v>
      </c>
      <c r="G307">
        <v>0.02</v>
      </c>
      <c r="H307">
        <v>0.15</v>
      </c>
      <c r="I307">
        <v>1.01</v>
      </c>
      <c r="J307" cm="1">
        <f t="array" ref="J307">MEDIAN(IF($C$2:$C$710=C307,$E$2:$E$710))</f>
        <v>0.23</v>
      </c>
    </row>
    <row r="308" spans="1:10">
      <c r="A308" t="s">
        <v>413</v>
      </c>
      <c r="B308">
        <v>2018</v>
      </c>
      <c r="C308" t="s">
        <v>16</v>
      </c>
      <c r="D308" t="s">
        <v>97</v>
      </c>
      <c r="E308">
        <v>0.31</v>
      </c>
      <c r="F308">
        <v>0.53</v>
      </c>
      <c r="G308">
        <v>0.01</v>
      </c>
      <c r="H308">
        <v>0.16</v>
      </c>
      <c r="I308">
        <v>1.01</v>
      </c>
      <c r="J308" cm="1">
        <f t="array" ref="J308">MEDIAN(IF($C$2:$C$710=C308,$E$2:$E$710))</f>
        <v>7.0000000000000007E-2</v>
      </c>
    </row>
    <row r="309" spans="1:10">
      <c r="A309" t="s">
        <v>414</v>
      </c>
      <c r="B309">
        <v>2018</v>
      </c>
      <c r="C309" t="s">
        <v>28</v>
      </c>
      <c r="D309" t="s">
        <v>415</v>
      </c>
      <c r="E309">
        <v>0.78</v>
      </c>
      <c r="F309">
        <v>0</v>
      </c>
      <c r="G309">
        <v>0</v>
      </c>
      <c r="H309">
        <v>0.18</v>
      </c>
      <c r="I309">
        <v>0.96</v>
      </c>
      <c r="J309" cm="1">
        <f t="array" ref="J309">MEDIAN(IF($C$2:$C$710=C309,$E$2:$E$710))</f>
        <v>0.23</v>
      </c>
    </row>
    <row r="310" spans="1:10">
      <c r="A310" t="s">
        <v>416</v>
      </c>
      <c r="B310">
        <v>2018</v>
      </c>
      <c r="C310" t="s">
        <v>16</v>
      </c>
      <c r="D310" t="s">
        <v>97</v>
      </c>
      <c r="E310">
        <v>7.0000000000000007E-2</v>
      </c>
      <c r="F310">
        <v>0.68</v>
      </c>
      <c r="G310">
        <v>0</v>
      </c>
      <c r="H310">
        <v>0.13</v>
      </c>
      <c r="I310">
        <v>0.88</v>
      </c>
      <c r="J310" cm="1">
        <f t="array" ref="J310">MEDIAN(IF($C$2:$C$710=C310,$E$2:$E$710))</f>
        <v>7.0000000000000007E-2</v>
      </c>
    </row>
    <row r="311" spans="1:10">
      <c r="A311" t="s">
        <v>417</v>
      </c>
      <c r="B311">
        <v>2018</v>
      </c>
      <c r="C311" t="s">
        <v>50</v>
      </c>
      <c r="D311" t="s">
        <v>393</v>
      </c>
      <c r="E311">
        <v>0.41</v>
      </c>
      <c r="F311">
        <v>0.28000000000000003</v>
      </c>
      <c r="G311">
        <v>0.03</v>
      </c>
      <c r="H311">
        <v>0.14000000000000001</v>
      </c>
      <c r="I311">
        <v>0.86</v>
      </c>
      <c r="J311" cm="1">
        <f t="array" ref="J311">MEDIAN(IF($C$2:$C$710=C311,$E$2:$E$710))</f>
        <v>0.22</v>
      </c>
    </row>
    <row r="312" spans="1:10">
      <c r="A312" t="s">
        <v>418</v>
      </c>
      <c r="B312">
        <v>2018</v>
      </c>
      <c r="C312" t="s">
        <v>50</v>
      </c>
      <c r="D312" t="s">
        <v>14</v>
      </c>
      <c r="E312">
        <v>0.5</v>
      </c>
      <c r="F312">
        <v>0.21</v>
      </c>
      <c r="G312">
        <v>0</v>
      </c>
      <c r="H312">
        <v>0.15</v>
      </c>
      <c r="I312">
        <v>0.85</v>
      </c>
      <c r="J312" cm="1">
        <f t="array" ref="J312">MEDIAN(IF($C$2:$C$710=C312,$E$2:$E$710))</f>
        <v>0.22</v>
      </c>
    </row>
    <row r="313" spans="1:10">
      <c r="A313" t="s">
        <v>419</v>
      </c>
      <c r="B313">
        <v>2018</v>
      </c>
      <c r="C313" t="s">
        <v>68</v>
      </c>
      <c r="D313" t="s">
        <v>42</v>
      </c>
      <c r="E313">
        <v>0.19</v>
      </c>
      <c r="F313">
        <v>0.52</v>
      </c>
      <c r="G313">
        <v>0.01</v>
      </c>
      <c r="H313">
        <v>0.13</v>
      </c>
      <c r="I313">
        <v>0.85</v>
      </c>
      <c r="J313" cm="1">
        <f t="array" ref="J313">MEDIAN(IF($C$2:$C$710=C313,$E$2:$E$710))</f>
        <v>0.04</v>
      </c>
    </row>
    <row r="314" spans="1:10">
      <c r="A314" t="s">
        <v>420</v>
      </c>
      <c r="B314">
        <v>2018</v>
      </c>
      <c r="C314" t="s">
        <v>16</v>
      </c>
      <c r="D314" t="s">
        <v>20</v>
      </c>
      <c r="E314">
        <v>0.14000000000000001</v>
      </c>
      <c r="F314">
        <v>0.52</v>
      </c>
      <c r="G314">
        <v>0.02</v>
      </c>
      <c r="H314">
        <v>0.12</v>
      </c>
      <c r="I314">
        <v>0.79</v>
      </c>
      <c r="J314" cm="1">
        <f t="array" ref="J314">MEDIAN(IF($C$2:$C$710=C314,$E$2:$E$710))</f>
        <v>7.0000000000000007E-2</v>
      </c>
    </row>
    <row r="315" spans="1:10">
      <c r="A315" t="s">
        <v>421</v>
      </c>
      <c r="B315">
        <v>2018</v>
      </c>
      <c r="C315" t="s">
        <v>50</v>
      </c>
      <c r="D315" t="s">
        <v>81</v>
      </c>
      <c r="E315">
        <v>0.24</v>
      </c>
      <c r="F315">
        <v>0.4</v>
      </c>
      <c r="G315">
        <v>0.02</v>
      </c>
      <c r="H315">
        <v>0.12</v>
      </c>
      <c r="I315">
        <v>0.78</v>
      </c>
      <c r="J315" cm="1">
        <f t="array" ref="J315">MEDIAN(IF($C$2:$C$710=C315,$E$2:$E$710))</f>
        <v>0.22</v>
      </c>
    </row>
    <row r="316" spans="1:10">
      <c r="A316" t="s">
        <v>422</v>
      </c>
      <c r="B316">
        <v>2018</v>
      </c>
      <c r="C316" t="s">
        <v>34</v>
      </c>
      <c r="D316" t="s">
        <v>145</v>
      </c>
      <c r="E316">
        <v>7.0000000000000007E-2</v>
      </c>
      <c r="F316">
        <v>0.56000000000000005</v>
      </c>
      <c r="G316">
        <v>0.03</v>
      </c>
      <c r="H316">
        <v>0.11</v>
      </c>
      <c r="I316">
        <v>0.78</v>
      </c>
      <c r="J316" cm="1">
        <f t="array" ref="J316">MEDIAN(IF($C$2:$C$710=C316,$E$2:$E$710))</f>
        <v>5.5E-2</v>
      </c>
    </row>
    <row r="317" spans="1:10">
      <c r="A317" t="s">
        <v>423</v>
      </c>
      <c r="B317">
        <v>2018</v>
      </c>
      <c r="C317" t="s">
        <v>28</v>
      </c>
      <c r="D317" t="s">
        <v>54</v>
      </c>
      <c r="E317">
        <v>0.08</v>
      </c>
      <c r="F317">
        <v>0.41</v>
      </c>
      <c r="G317">
        <v>0.18</v>
      </c>
      <c r="H317">
        <v>0.09</v>
      </c>
      <c r="I317">
        <v>0.75</v>
      </c>
      <c r="J317" cm="1">
        <f t="array" ref="J317">MEDIAN(IF($C$2:$C$710=C317,$E$2:$E$710))</f>
        <v>0.23</v>
      </c>
    </row>
    <row r="318" spans="1:10">
      <c r="A318" t="s">
        <v>424</v>
      </c>
      <c r="B318">
        <v>2018</v>
      </c>
      <c r="C318" t="s">
        <v>32</v>
      </c>
      <c r="D318" t="s">
        <v>40</v>
      </c>
      <c r="E318">
        <v>0.25</v>
      </c>
      <c r="F318">
        <v>0.34</v>
      </c>
      <c r="G318">
        <v>0.01</v>
      </c>
      <c r="H318">
        <v>0.12</v>
      </c>
      <c r="I318">
        <v>0.72</v>
      </c>
      <c r="J318" cm="1">
        <f t="array" ref="J318">MEDIAN(IF($C$2:$C$710=C318,$E$2:$E$710))</f>
        <v>0.06</v>
      </c>
    </row>
    <row r="319" spans="1:10">
      <c r="A319" t="s">
        <v>425</v>
      </c>
      <c r="B319">
        <v>2018</v>
      </c>
      <c r="C319" t="s">
        <v>22</v>
      </c>
      <c r="D319" t="s">
        <v>44</v>
      </c>
      <c r="E319">
        <v>0.16</v>
      </c>
      <c r="F319">
        <v>0.1</v>
      </c>
      <c r="G319">
        <v>0.38</v>
      </c>
      <c r="H319">
        <v>0.05</v>
      </c>
      <c r="I319">
        <v>0.69</v>
      </c>
      <c r="J319" cm="1">
        <f t="array" ref="J319">MEDIAN(IF($C$2:$C$710=C319,$E$2:$E$710))</f>
        <v>0.05</v>
      </c>
    </row>
    <row r="320" spans="1:10">
      <c r="A320" t="s">
        <v>426</v>
      </c>
      <c r="B320">
        <v>2018</v>
      </c>
      <c r="C320" t="s">
        <v>32</v>
      </c>
      <c r="D320" t="s">
        <v>25</v>
      </c>
      <c r="E320">
        <v>0.22</v>
      </c>
      <c r="F320">
        <v>0.1</v>
      </c>
      <c r="G320">
        <v>0.26</v>
      </c>
      <c r="H320">
        <v>7.0000000000000007E-2</v>
      </c>
      <c r="I320">
        <v>0.65</v>
      </c>
      <c r="J320" cm="1">
        <f t="array" ref="J320">MEDIAN(IF($C$2:$C$710=C320,$E$2:$E$710))</f>
        <v>0.06</v>
      </c>
    </row>
    <row r="321" spans="1:10">
      <c r="A321" t="s">
        <v>427</v>
      </c>
      <c r="B321">
        <v>2018</v>
      </c>
      <c r="C321" t="s">
        <v>24</v>
      </c>
      <c r="D321" t="s">
        <v>25</v>
      </c>
      <c r="E321">
        <v>0.21</v>
      </c>
      <c r="F321">
        <v>0.26</v>
      </c>
      <c r="G321">
        <v>0.09</v>
      </c>
      <c r="H321">
        <v>0.09</v>
      </c>
      <c r="I321">
        <v>0.65</v>
      </c>
      <c r="J321" cm="1">
        <f t="array" ref="J321">MEDIAN(IF($C$2:$C$710=C321,$E$2:$E$710))</f>
        <v>0.10500000000000001</v>
      </c>
    </row>
    <row r="322" spans="1:10">
      <c r="A322" t="s">
        <v>428</v>
      </c>
      <c r="B322">
        <v>2018</v>
      </c>
      <c r="C322" t="s">
        <v>16</v>
      </c>
      <c r="D322" t="s">
        <v>97</v>
      </c>
      <c r="E322">
        <v>0.15</v>
      </c>
      <c r="F322">
        <v>0.39</v>
      </c>
      <c r="G322">
        <v>0.01</v>
      </c>
      <c r="H322">
        <v>0.1</v>
      </c>
      <c r="I322">
        <v>0.64</v>
      </c>
      <c r="J322" cm="1">
        <f t="array" ref="J322">MEDIAN(IF($C$2:$C$710=C322,$E$2:$E$710))</f>
        <v>7.0000000000000007E-2</v>
      </c>
    </row>
    <row r="323" spans="1:10">
      <c r="A323" t="s">
        <v>429</v>
      </c>
      <c r="B323">
        <v>2018</v>
      </c>
      <c r="C323" t="s">
        <v>50</v>
      </c>
      <c r="D323" t="s">
        <v>38</v>
      </c>
      <c r="E323">
        <v>0.22</v>
      </c>
      <c r="F323">
        <v>0.31</v>
      </c>
      <c r="G323">
        <v>0</v>
      </c>
      <c r="H323">
        <v>0.1</v>
      </c>
      <c r="I323">
        <v>0.63</v>
      </c>
      <c r="J323" cm="1">
        <f t="array" ref="J323">MEDIAN(IF($C$2:$C$710=C323,$E$2:$E$710))</f>
        <v>0.22</v>
      </c>
    </row>
    <row r="324" spans="1:10">
      <c r="A324" t="s">
        <v>430</v>
      </c>
      <c r="B324">
        <v>2018</v>
      </c>
      <c r="C324" t="s">
        <v>32</v>
      </c>
      <c r="D324" t="s">
        <v>40</v>
      </c>
      <c r="E324">
        <v>0.24</v>
      </c>
      <c r="F324">
        <v>0.21</v>
      </c>
      <c r="G324">
        <v>0.09</v>
      </c>
      <c r="H324">
        <v>0.09</v>
      </c>
      <c r="I324">
        <v>0.62</v>
      </c>
      <c r="J324" cm="1">
        <f t="array" ref="J324">MEDIAN(IF($C$2:$C$710=C324,$E$2:$E$710))</f>
        <v>0.06</v>
      </c>
    </row>
    <row r="325" spans="1:10">
      <c r="A325" t="s">
        <v>431</v>
      </c>
      <c r="B325">
        <v>2018</v>
      </c>
      <c r="C325" t="s">
        <v>32</v>
      </c>
      <c r="D325" t="s">
        <v>40</v>
      </c>
      <c r="E325">
        <v>0.12</v>
      </c>
      <c r="F325">
        <v>0.17</v>
      </c>
      <c r="G325">
        <v>0.24</v>
      </c>
      <c r="H325">
        <v>0.06</v>
      </c>
      <c r="I325">
        <v>0.57999999999999996</v>
      </c>
      <c r="J325" cm="1">
        <f t="array" ref="J325">MEDIAN(IF($C$2:$C$710=C325,$E$2:$E$710))</f>
        <v>0.06</v>
      </c>
    </row>
    <row r="326" spans="1:10">
      <c r="A326" t="s">
        <v>432</v>
      </c>
      <c r="B326">
        <v>2018</v>
      </c>
      <c r="C326" t="s">
        <v>28</v>
      </c>
      <c r="D326" t="s">
        <v>30</v>
      </c>
      <c r="E326">
        <v>0.32</v>
      </c>
      <c r="F326">
        <v>0.11</v>
      </c>
      <c r="G326">
        <v>0</v>
      </c>
      <c r="H326">
        <v>0.09</v>
      </c>
      <c r="I326">
        <v>0.52</v>
      </c>
      <c r="J326" cm="1">
        <f t="array" ref="J326">MEDIAN(IF($C$2:$C$710=C326,$E$2:$E$710))</f>
        <v>0.23</v>
      </c>
    </row>
    <row r="327" spans="1:10">
      <c r="A327" t="s">
        <v>433</v>
      </c>
      <c r="B327">
        <v>2018</v>
      </c>
      <c r="C327" t="s">
        <v>34</v>
      </c>
      <c r="D327" t="s">
        <v>145</v>
      </c>
      <c r="E327">
        <v>0.13</v>
      </c>
      <c r="F327">
        <v>0.3</v>
      </c>
      <c r="G327">
        <v>0</v>
      </c>
      <c r="H327">
        <v>0.08</v>
      </c>
      <c r="I327">
        <v>0.51</v>
      </c>
      <c r="J327" cm="1">
        <f t="array" ref="J327">MEDIAN(IF($C$2:$C$710=C327,$E$2:$E$710))</f>
        <v>5.5E-2</v>
      </c>
    </row>
    <row r="328" spans="1:10">
      <c r="A328" t="s">
        <v>434</v>
      </c>
      <c r="B328">
        <v>2018</v>
      </c>
      <c r="C328" t="s">
        <v>50</v>
      </c>
      <c r="D328" t="s">
        <v>36</v>
      </c>
      <c r="E328">
        <v>0.11</v>
      </c>
      <c r="F328">
        <v>0.28999999999999998</v>
      </c>
      <c r="G328">
        <v>0.04</v>
      </c>
      <c r="H328">
        <v>7.0000000000000007E-2</v>
      </c>
      <c r="I328">
        <v>0.5</v>
      </c>
      <c r="J328" cm="1">
        <f t="array" ref="J328">MEDIAN(IF($C$2:$C$710=C328,$E$2:$E$710))</f>
        <v>0.22</v>
      </c>
    </row>
    <row r="329" spans="1:10">
      <c r="A329" t="s">
        <v>435</v>
      </c>
      <c r="B329">
        <v>2018</v>
      </c>
      <c r="C329" t="s">
        <v>16</v>
      </c>
      <c r="D329" t="s">
        <v>120</v>
      </c>
      <c r="E329">
        <v>0.08</v>
      </c>
      <c r="F329">
        <v>0.24</v>
      </c>
      <c r="G329">
        <v>0.12</v>
      </c>
      <c r="H329">
        <v>0.06</v>
      </c>
      <c r="I329">
        <v>0.5</v>
      </c>
      <c r="J329" cm="1">
        <f t="array" ref="J329">MEDIAN(IF($C$2:$C$710=C329,$E$2:$E$710))</f>
        <v>7.0000000000000007E-2</v>
      </c>
    </row>
    <row r="330" spans="1:10">
      <c r="A330" t="s">
        <v>436</v>
      </c>
      <c r="B330">
        <v>2018</v>
      </c>
      <c r="C330" t="s">
        <v>50</v>
      </c>
      <c r="D330" t="s">
        <v>393</v>
      </c>
      <c r="E330">
        <v>0.25</v>
      </c>
      <c r="F330">
        <v>0.12</v>
      </c>
      <c r="G330">
        <v>0.03</v>
      </c>
      <c r="H330">
        <v>0.08</v>
      </c>
      <c r="I330">
        <v>0.48</v>
      </c>
      <c r="J330" cm="1">
        <f t="array" ref="J330">MEDIAN(IF($C$2:$C$710=C330,$E$2:$E$710))</f>
        <v>0.22</v>
      </c>
    </row>
    <row r="331" spans="1:10">
      <c r="A331" t="s">
        <v>437</v>
      </c>
      <c r="B331">
        <v>2018</v>
      </c>
      <c r="C331" t="s">
        <v>16</v>
      </c>
      <c r="D331" t="s">
        <v>40</v>
      </c>
      <c r="E331">
        <v>0.05</v>
      </c>
      <c r="F331">
        <v>0.09</v>
      </c>
      <c r="G331">
        <v>0.3</v>
      </c>
      <c r="H331">
        <v>0.03</v>
      </c>
      <c r="I331">
        <v>0.47</v>
      </c>
      <c r="J331" cm="1">
        <f t="array" ref="J331">MEDIAN(IF($C$2:$C$710=C331,$E$2:$E$710))</f>
        <v>7.0000000000000007E-2</v>
      </c>
    </row>
    <row r="332" spans="1:10">
      <c r="A332" t="s">
        <v>438</v>
      </c>
      <c r="B332">
        <v>2018</v>
      </c>
      <c r="C332" t="s">
        <v>34</v>
      </c>
      <c r="D332" t="s">
        <v>20</v>
      </c>
      <c r="E332">
        <v>0.04</v>
      </c>
      <c r="F332">
        <v>0.35</v>
      </c>
      <c r="G332">
        <v>0</v>
      </c>
      <c r="H332">
        <v>7.0000000000000007E-2</v>
      </c>
      <c r="I332">
        <v>0.47</v>
      </c>
      <c r="J332" cm="1">
        <f t="array" ref="J332">MEDIAN(IF($C$2:$C$710=C332,$E$2:$E$710))</f>
        <v>5.5E-2</v>
      </c>
    </row>
    <row r="333" spans="1:10">
      <c r="A333" t="s">
        <v>439</v>
      </c>
      <c r="B333">
        <v>2018</v>
      </c>
      <c r="C333" t="s">
        <v>22</v>
      </c>
      <c r="D333" t="s">
        <v>44</v>
      </c>
      <c r="E333">
        <v>0.13</v>
      </c>
      <c r="F333">
        <v>7.0000000000000007E-2</v>
      </c>
      <c r="G333">
        <v>0.21</v>
      </c>
      <c r="H333">
        <v>0.04</v>
      </c>
      <c r="I333">
        <v>0.45</v>
      </c>
      <c r="J333" cm="1">
        <f t="array" ref="J333">MEDIAN(IF($C$2:$C$710=C333,$E$2:$E$710))</f>
        <v>0.05</v>
      </c>
    </row>
    <row r="334" spans="1:10">
      <c r="A334" t="s">
        <v>440</v>
      </c>
      <c r="B334">
        <v>2018</v>
      </c>
      <c r="C334" t="s">
        <v>32</v>
      </c>
      <c r="D334" t="s">
        <v>40</v>
      </c>
      <c r="E334">
        <v>0.1</v>
      </c>
      <c r="F334">
        <v>0.13</v>
      </c>
      <c r="G334">
        <v>0.16</v>
      </c>
      <c r="H334">
        <v>0.05</v>
      </c>
      <c r="I334">
        <v>0.45</v>
      </c>
      <c r="J334" cm="1">
        <f t="array" ref="J334">MEDIAN(IF($C$2:$C$710=C334,$E$2:$E$710))</f>
        <v>0.06</v>
      </c>
    </row>
    <row r="335" spans="1:10">
      <c r="A335" t="s">
        <v>441</v>
      </c>
      <c r="B335">
        <v>2018</v>
      </c>
      <c r="C335" t="s">
        <v>71</v>
      </c>
      <c r="D335" t="s">
        <v>81</v>
      </c>
      <c r="E335">
        <v>0.18</v>
      </c>
      <c r="F335">
        <v>0.18</v>
      </c>
      <c r="G335">
        <v>0</v>
      </c>
      <c r="H335">
        <v>7.0000000000000007E-2</v>
      </c>
      <c r="I335">
        <v>0.43</v>
      </c>
      <c r="J335" cm="1">
        <f t="array" ref="J335">MEDIAN(IF($C$2:$C$710=C335,$E$2:$E$710))</f>
        <v>0.09</v>
      </c>
    </row>
    <row r="336" spans="1:10">
      <c r="A336" t="s">
        <v>442</v>
      </c>
      <c r="B336">
        <v>2018</v>
      </c>
      <c r="C336" t="s">
        <v>71</v>
      </c>
      <c r="D336" t="s">
        <v>38</v>
      </c>
      <c r="E336">
        <v>0.13</v>
      </c>
      <c r="F336">
        <v>0.19</v>
      </c>
      <c r="G336">
        <v>0.03</v>
      </c>
      <c r="H336">
        <v>0.06</v>
      </c>
      <c r="I336">
        <v>0.42</v>
      </c>
      <c r="J336" cm="1">
        <f t="array" ref="J336">MEDIAN(IF($C$2:$C$710=C336,$E$2:$E$710))</f>
        <v>0.09</v>
      </c>
    </row>
    <row r="337" spans="1:10">
      <c r="A337" t="s">
        <v>443</v>
      </c>
      <c r="B337">
        <v>2018</v>
      </c>
      <c r="C337" t="s">
        <v>32</v>
      </c>
      <c r="D337" t="s">
        <v>25</v>
      </c>
      <c r="E337">
        <v>0.18</v>
      </c>
      <c r="F337">
        <v>0.06</v>
      </c>
      <c r="G337">
        <v>0.12</v>
      </c>
      <c r="H337">
        <v>0.05</v>
      </c>
      <c r="I337">
        <v>0.41</v>
      </c>
      <c r="J337" cm="1">
        <f t="array" ref="J337">MEDIAN(IF($C$2:$C$710=C337,$E$2:$E$710))</f>
        <v>0.06</v>
      </c>
    </row>
    <row r="338" spans="1:10">
      <c r="A338" t="s">
        <v>444</v>
      </c>
      <c r="B338">
        <v>2018</v>
      </c>
      <c r="C338" t="s">
        <v>16</v>
      </c>
      <c r="D338" t="s">
        <v>97</v>
      </c>
      <c r="E338">
        <v>0.32</v>
      </c>
      <c r="F338">
        <v>0</v>
      </c>
      <c r="G338">
        <v>0</v>
      </c>
      <c r="H338">
        <v>7.0000000000000007E-2</v>
      </c>
      <c r="I338">
        <v>0.39</v>
      </c>
      <c r="J338" cm="1">
        <f t="array" ref="J338">MEDIAN(IF($C$2:$C$710=C338,$E$2:$E$710))</f>
        <v>7.0000000000000007E-2</v>
      </c>
    </row>
    <row r="339" spans="1:10">
      <c r="A339" t="s">
        <v>445</v>
      </c>
      <c r="B339">
        <v>2018</v>
      </c>
      <c r="C339" t="s">
        <v>22</v>
      </c>
      <c r="D339" t="s">
        <v>40</v>
      </c>
      <c r="E339">
        <v>0.11</v>
      </c>
      <c r="F339">
        <v>0.16</v>
      </c>
      <c r="G339">
        <v>0.05</v>
      </c>
      <c r="H339">
        <v>0.05</v>
      </c>
      <c r="I339">
        <v>0.37</v>
      </c>
      <c r="J339" cm="1">
        <f t="array" ref="J339">MEDIAN(IF($C$2:$C$710=C339,$E$2:$E$710))</f>
        <v>0.05</v>
      </c>
    </row>
    <row r="340" spans="1:10">
      <c r="A340" t="s">
        <v>446</v>
      </c>
      <c r="B340">
        <v>2018</v>
      </c>
      <c r="C340" t="s">
        <v>11</v>
      </c>
      <c r="D340" t="s">
        <v>18</v>
      </c>
      <c r="E340">
        <v>7.0000000000000007E-2</v>
      </c>
      <c r="F340">
        <v>0.18</v>
      </c>
      <c r="G340">
        <v>7.0000000000000007E-2</v>
      </c>
      <c r="H340">
        <v>0.05</v>
      </c>
      <c r="I340">
        <v>0.37</v>
      </c>
      <c r="J340" cm="1">
        <f t="array" ref="J340">MEDIAN(IF($C$2:$C$710=C340,$E$2:$E$710))</f>
        <v>0.26</v>
      </c>
    </row>
    <row r="341" spans="1:10">
      <c r="A341" t="s">
        <v>447</v>
      </c>
      <c r="B341">
        <v>2018</v>
      </c>
      <c r="C341" t="s">
        <v>32</v>
      </c>
      <c r="D341" t="s">
        <v>169</v>
      </c>
      <c r="E341">
        <v>0.14000000000000001</v>
      </c>
      <c r="F341">
        <v>7.0000000000000007E-2</v>
      </c>
      <c r="G341">
        <v>0.09</v>
      </c>
      <c r="H341">
        <v>0.04</v>
      </c>
      <c r="I341">
        <v>0.34</v>
      </c>
      <c r="J341" cm="1">
        <f t="array" ref="J341">MEDIAN(IF($C$2:$C$710=C341,$E$2:$E$710))</f>
        <v>0.06</v>
      </c>
    </row>
    <row r="342" spans="1:10">
      <c r="A342" t="s">
        <v>448</v>
      </c>
      <c r="B342">
        <v>2018</v>
      </c>
      <c r="C342" t="s">
        <v>24</v>
      </c>
      <c r="D342" t="s">
        <v>36</v>
      </c>
      <c r="E342">
        <v>0.21</v>
      </c>
      <c r="F342">
        <v>0.02</v>
      </c>
      <c r="G342">
        <v>0.06</v>
      </c>
      <c r="H342">
        <v>0.05</v>
      </c>
      <c r="I342">
        <v>0.34</v>
      </c>
      <c r="J342" cm="1">
        <f t="array" ref="J342">MEDIAN(IF($C$2:$C$710=C342,$E$2:$E$710))</f>
        <v>0.10500000000000001</v>
      </c>
    </row>
    <row r="343" spans="1:10">
      <c r="A343" t="s">
        <v>449</v>
      </c>
      <c r="B343">
        <v>2018</v>
      </c>
      <c r="C343" t="s">
        <v>32</v>
      </c>
      <c r="D343" t="s">
        <v>44</v>
      </c>
      <c r="E343">
        <v>0.14000000000000001</v>
      </c>
      <c r="F343">
        <v>0.08</v>
      </c>
      <c r="G343">
        <v>0.08</v>
      </c>
      <c r="H343">
        <v>0.04</v>
      </c>
      <c r="I343">
        <v>0.33</v>
      </c>
      <c r="J343" cm="1">
        <f t="array" ref="J343">MEDIAN(IF($C$2:$C$710=C343,$E$2:$E$710))</f>
        <v>0.06</v>
      </c>
    </row>
    <row r="344" spans="1:10">
      <c r="A344" t="s">
        <v>450</v>
      </c>
      <c r="B344">
        <v>2018</v>
      </c>
      <c r="C344" t="s">
        <v>28</v>
      </c>
      <c r="D344" t="s">
        <v>54</v>
      </c>
      <c r="E344">
        <v>0</v>
      </c>
      <c r="F344">
        <v>0.22</v>
      </c>
      <c r="G344">
        <v>0.05</v>
      </c>
      <c r="H344">
        <v>0.04</v>
      </c>
      <c r="I344">
        <v>0.31</v>
      </c>
      <c r="J344" cm="1">
        <f t="array" ref="J344">MEDIAN(IF($C$2:$C$710=C344,$E$2:$E$710))</f>
        <v>0.23</v>
      </c>
    </row>
    <row r="345" spans="1:10">
      <c r="A345" t="s">
        <v>451</v>
      </c>
      <c r="B345">
        <v>2018</v>
      </c>
      <c r="C345" t="s">
        <v>76</v>
      </c>
      <c r="D345" t="s">
        <v>393</v>
      </c>
      <c r="E345">
        <v>0.16</v>
      </c>
      <c r="F345">
        <v>0.1</v>
      </c>
      <c r="G345">
        <v>0</v>
      </c>
      <c r="H345">
        <v>0.05</v>
      </c>
      <c r="I345">
        <v>0.31</v>
      </c>
      <c r="J345" cm="1">
        <f t="array" ref="J345">MEDIAN(IF($C$2:$C$710=C345,$E$2:$E$710))</f>
        <v>0.02</v>
      </c>
    </row>
    <row r="346" spans="1:10">
      <c r="A346" t="s">
        <v>452</v>
      </c>
      <c r="B346">
        <v>2018</v>
      </c>
      <c r="C346" t="s">
        <v>16</v>
      </c>
      <c r="D346" t="s">
        <v>54</v>
      </c>
      <c r="E346">
        <v>0.13</v>
      </c>
      <c r="F346">
        <v>0.08</v>
      </c>
      <c r="G346">
        <v>0.03</v>
      </c>
      <c r="H346">
        <v>0.04</v>
      </c>
      <c r="I346">
        <v>0.28999999999999998</v>
      </c>
      <c r="J346" cm="1">
        <f t="array" ref="J346">MEDIAN(IF($C$2:$C$710=C346,$E$2:$E$710))</f>
        <v>7.0000000000000007E-2</v>
      </c>
    </row>
    <row r="347" spans="1:10">
      <c r="A347" t="s">
        <v>453</v>
      </c>
      <c r="B347">
        <v>2018</v>
      </c>
      <c r="C347" t="s">
        <v>16</v>
      </c>
      <c r="D347" t="s">
        <v>415</v>
      </c>
      <c r="E347">
        <v>0</v>
      </c>
      <c r="F347">
        <v>0.24</v>
      </c>
      <c r="G347">
        <v>0</v>
      </c>
      <c r="H347">
        <v>0.04</v>
      </c>
      <c r="I347">
        <v>0.28000000000000003</v>
      </c>
      <c r="J347" cm="1">
        <f t="array" ref="J347">MEDIAN(IF($C$2:$C$710=C347,$E$2:$E$710))</f>
        <v>7.0000000000000007E-2</v>
      </c>
    </row>
    <row r="348" spans="1:10">
      <c r="A348" t="s">
        <v>454</v>
      </c>
      <c r="B348">
        <v>2018</v>
      </c>
      <c r="C348" t="s">
        <v>50</v>
      </c>
      <c r="D348" t="s">
        <v>455</v>
      </c>
      <c r="E348">
        <v>0.19</v>
      </c>
      <c r="F348">
        <v>0.03</v>
      </c>
      <c r="G348">
        <v>0</v>
      </c>
      <c r="H348">
        <v>0.05</v>
      </c>
      <c r="I348">
        <v>0.27</v>
      </c>
      <c r="J348" cm="1">
        <f t="array" ref="J348">MEDIAN(IF($C$2:$C$710=C348,$E$2:$E$710))</f>
        <v>0.22</v>
      </c>
    </row>
    <row r="349" spans="1:10">
      <c r="A349" t="s">
        <v>456</v>
      </c>
      <c r="B349">
        <v>2018</v>
      </c>
      <c r="C349" t="s">
        <v>11</v>
      </c>
      <c r="D349" t="s">
        <v>14</v>
      </c>
      <c r="E349">
        <v>0.14000000000000001</v>
      </c>
      <c r="F349">
        <v>0.09</v>
      </c>
      <c r="G349">
        <v>0</v>
      </c>
      <c r="H349">
        <v>0.05</v>
      </c>
      <c r="I349">
        <v>0.27</v>
      </c>
      <c r="J349" cm="1">
        <f t="array" ref="J349">MEDIAN(IF($C$2:$C$710=C349,$E$2:$E$710))</f>
        <v>0.26</v>
      </c>
    </row>
    <row r="350" spans="1:10">
      <c r="A350" t="s">
        <v>457</v>
      </c>
      <c r="B350">
        <v>2018</v>
      </c>
      <c r="C350" t="s">
        <v>34</v>
      </c>
      <c r="D350" t="s">
        <v>14</v>
      </c>
      <c r="E350">
        <v>0.12</v>
      </c>
      <c r="F350">
        <v>0.09</v>
      </c>
      <c r="G350">
        <v>0.01</v>
      </c>
      <c r="H350">
        <v>0.04</v>
      </c>
      <c r="I350">
        <v>0.27</v>
      </c>
      <c r="J350" cm="1">
        <f t="array" ref="J350">MEDIAN(IF($C$2:$C$710=C350,$E$2:$E$710))</f>
        <v>5.5E-2</v>
      </c>
    </row>
    <row r="351" spans="1:10">
      <c r="A351" t="s">
        <v>458</v>
      </c>
      <c r="B351">
        <v>2018</v>
      </c>
      <c r="C351" t="s">
        <v>16</v>
      </c>
      <c r="D351" t="s">
        <v>184</v>
      </c>
      <c r="E351">
        <v>0.12</v>
      </c>
      <c r="F351">
        <v>0</v>
      </c>
      <c r="G351">
        <v>0.12</v>
      </c>
      <c r="H351">
        <v>0.03</v>
      </c>
      <c r="I351">
        <v>0.27</v>
      </c>
      <c r="J351" cm="1">
        <f t="array" ref="J351">MEDIAN(IF($C$2:$C$710=C351,$E$2:$E$710))</f>
        <v>7.0000000000000007E-2</v>
      </c>
    </row>
    <row r="352" spans="1:10">
      <c r="A352" t="s">
        <v>459</v>
      </c>
      <c r="B352">
        <v>2018</v>
      </c>
      <c r="C352" t="s">
        <v>113</v>
      </c>
      <c r="D352" t="s">
        <v>20</v>
      </c>
      <c r="E352">
        <v>0.08</v>
      </c>
      <c r="F352">
        <v>0.12</v>
      </c>
      <c r="G352">
        <v>0</v>
      </c>
      <c r="H352">
        <v>0.04</v>
      </c>
      <c r="I352">
        <v>0.24</v>
      </c>
      <c r="J352" cm="1">
        <f t="array" ref="J352">MEDIAN(IF($C$2:$C$710=C352,$E$2:$E$710))</f>
        <v>0.05</v>
      </c>
    </row>
    <row r="353" spans="1:10">
      <c r="A353" t="s">
        <v>460</v>
      </c>
      <c r="B353">
        <v>2018</v>
      </c>
      <c r="C353" t="s">
        <v>28</v>
      </c>
      <c r="D353" t="s">
        <v>54</v>
      </c>
      <c r="E353">
        <v>0</v>
      </c>
      <c r="F353">
        <v>0</v>
      </c>
      <c r="G353">
        <v>0.24</v>
      </c>
      <c r="H353">
        <v>0</v>
      </c>
      <c r="I353">
        <v>0.24</v>
      </c>
      <c r="J353" cm="1">
        <f t="array" ref="J353">MEDIAN(IF($C$2:$C$710=C353,$E$2:$E$710))</f>
        <v>0.23</v>
      </c>
    </row>
    <row r="354" spans="1:10">
      <c r="A354" t="s">
        <v>461</v>
      </c>
      <c r="B354">
        <v>2018</v>
      </c>
      <c r="C354" t="s">
        <v>16</v>
      </c>
      <c r="D354" t="s">
        <v>14</v>
      </c>
      <c r="E354">
        <v>0.11</v>
      </c>
      <c r="F354">
        <v>0.06</v>
      </c>
      <c r="G354">
        <v>0.02</v>
      </c>
      <c r="H354">
        <v>0.04</v>
      </c>
      <c r="I354">
        <v>0.23</v>
      </c>
      <c r="J354" cm="1">
        <f t="array" ref="J354">MEDIAN(IF($C$2:$C$710=C354,$E$2:$E$710))</f>
        <v>7.0000000000000007E-2</v>
      </c>
    </row>
    <row r="355" spans="1:10">
      <c r="A355" t="s">
        <v>462</v>
      </c>
      <c r="B355">
        <v>2018</v>
      </c>
      <c r="C355" t="s">
        <v>16</v>
      </c>
      <c r="D355" t="s">
        <v>36</v>
      </c>
      <c r="E355">
        <v>0.09</v>
      </c>
      <c r="F355">
        <v>0.08</v>
      </c>
      <c r="G355">
        <v>0.03</v>
      </c>
      <c r="H355">
        <v>0.03</v>
      </c>
      <c r="I355">
        <v>0.23</v>
      </c>
      <c r="J355" cm="1">
        <f t="array" ref="J355">MEDIAN(IF($C$2:$C$710=C355,$E$2:$E$710))</f>
        <v>7.0000000000000007E-2</v>
      </c>
    </row>
    <row r="356" spans="1:10">
      <c r="A356" t="s">
        <v>463</v>
      </c>
      <c r="B356">
        <v>2018</v>
      </c>
      <c r="C356" t="s">
        <v>50</v>
      </c>
      <c r="D356" t="s">
        <v>14</v>
      </c>
      <c r="E356">
        <v>0.11</v>
      </c>
      <c r="F356">
        <v>0.06</v>
      </c>
      <c r="G356">
        <v>0</v>
      </c>
      <c r="H356">
        <v>0.04</v>
      </c>
      <c r="I356">
        <v>0.21</v>
      </c>
      <c r="J356" cm="1">
        <f t="array" ref="J356">MEDIAN(IF($C$2:$C$710=C356,$E$2:$E$710))</f>
        <v>0.22</v>
      </c>
    </row>
    <row r="357" spans="1:10">
      <c r="A357" t="s">
        <v>464</v>
      </c>
      <c r="B357">
        <v>2018</v>
      </c>
      <c r="C357" t="s">
        <v>16</v>
      </c>
      <c r="D357" t="s">
        <v>220</v>
      </c>
      <c r="E357">
        <v>0.09</v>
      </c>
      <c r="F357">
        <v>0.08</v>
      </c>
      <c r="G357">
        <v>0</v>
      </c>
      <c r="H357">
        <v>0.03</v>
      </c>
      <c r="I357">
        <v>0.21</v>
      </c>
      <c r="J357" cm="1">
        <f t="array" ref="J357">MEDIAN(IF($C$2:$C$710=C357,$E$2:$E$710))</f>
        <v>7.0000000000000007E-2</v>
      </c>
    </row>
    <row r="358" spans="1:10">
      <c r="A358" t="s">
        <v>465</v>
      </c>
      <c r="B358">
        <v>2018</v>
      </c>
      <c r="C358" t="s">
        <v>22</v>
      </c>
      <c r="D358" t="s">
        <v>20</v>
      </c>
      <c r="E358">
        <v>0.09</v>
      </c>
      <c r="F358">
        <v>0.08</v>
      </c>
      <c r="G358">
        <v>0</v>
      </c>
      <c r="H358">
        <v>0.03</v>
      </c>
      <c r="I358">
        <v>0.2</v>
      </c>
      <c r="J358" cm="1">
        <f t="array" ref="J358">MEDIAN(IF($C$2:$C$710=C358,$E$2:$E$710))</f>
        <v>0.05</v>
      </c>
    </row>
    <row r="359" spans="1:10">
      <c r="A359" t="s">
        <v>466</v>
      </c>
      <c r="B359">
        <v>2018</v>
      </c>
      <c r="C359" t="s">
        <v>22</v>
      </c>
      <c r="D359" t="s">
        <v>220</v>
      </c>
      <c r="E359">
        <v>0.09</v>
      </c>
      <c r="F359">
        <v>7.0000000000000007E-2</v>
      </c>
      <c r="G359">
        <v>0</v>
      </c>
      <c r="H359">
        <v>0.03</v>
      </c>
      <c r="I359">
        <v>0.19</v>
      </c>
      <c r="J359" cm="1">
        <f t="array" ref="J359">MEDIAN(IF($C$2:$C$710=C359,$E$2:$E$710))</f>
        <v>0.05</v>
      </c>
    </row>
    <row r="360" spans="1:10">
      <c r="A360" t="s">
        <v>467</v>
      </c>
      <c r="B360">
        <v>2018</v>
      </c>
      <c r="C360" t="s">
        <v>50</v>
      </c>
      <c r="D360" t="s">
        <v>18</v>
      </c>
      <c r="E360">
        <v>0.1</v>
      </c>
      <c r="F360">
        <v>0</v>
      </c>
      <c r="G360">
        <v>0.05</v>
      </c>
      <c r="H360">
        <v>0.02</v>
      </c>
      <c r="I360">
        <v>0.17</v>
      </c>
      <c r="J360" cm="1">
        <f t="array" ref="J360">MEDIAN(IF($C$2:$C$710=C360,$E$2:$E$710))</f>
        <v>0.22</v>
      </c>
    </row>
    <row r="361" spans="1:10">
      <c r="A361" t="s">
        <v>468</v>
      </c>
      <c r="B361">
        <v>2018</v>
      </c>
      <c r="C361" t="s">
        <v>16</v>
      </c>
      <c r="D361" t="s">
        <v>81</v>
      </c>
      <c r="E361">
        <v>0.14000000000000001</v>
      </c>
      <c r="F361">
        <v>0</v>
      </c>
      <c r="G361">
        <v>0</v>
      </c>
      <c r="H361">
        <v>0.03</v>
      </c>
      <c r="I361">
        <v>0.17</v>
      </c>
      <c r="J361" cm="1">
        <f t="array" ref="J361">MEDIAN(IF($C$2:$C$710=C361,$E$2:$E$710))</f>
        <v>7.0000000000000007E-2</v>
      </c>
    </row>
    <row r="362" spans="1:10">
      <c r="A362" t="s">
        <v>469</v>
      </c>
      <c r="B362">
        <v>2018</v>
      </c>
      <c r="C362" t="s">
        <v>24</v>
      </c>
      <c r="D362" t="s">
        <v>184</v>
      </c>
      <c r="E362">
        <v>0.1</v>
      </c>
      <c r="F362">
        <v>0</v>
      </c>
      <c r="G362">
        <v>0.05</v>
      </c>
      <c r="H362">
        <v>0.02</v>
      </c>
      <c r="I362">
        <v>0.17</v>
      </c>
      <c r="J362" cm="1">
        <f t="array" ref="J362">MEDIAN(IF($C$2:$C$710=C362,$E$2:$E$710))</f>
        <v>0.10500000000000001</v>
      </c>
    </row>
    <row r="363" spans="1:10">
      <c r="A363" t="s">
        <v>470</v>
      </c>
      <c r="B363">
        <v>2018</v>
      </c>
      <c r="C363" t="s">
        <v>34</v>
      </c>
      <c r="D363" t="s">
        <v>471</v>
      </c>
      <c r="E363">
        <v>7.0000000000000007E-2</v>
      </c>
      <c r="F363">
        <v>0.06</v>
      </c>
      <c r="G363">
        <v>0.01</v>
      </c>
      <c r="H363">
        <v>0.03</v>
      </c>
      <c r="I363">
        <v>0.16</v>
      </c>
      <c r="J363" cm="1">
        <f t="array" ref="J363">MEDIAN(IF($C$2:$C$710=C363,$E$2:$E$710))</f>
        <v>5.5E-2</v>
      </c>
    </row>
    <row r="364" spans="1:10">
      <c r="A364" t="s">
        <v>472</v>
      </c>
      <c r="B364">
        <v>2018</v>
      </c>
      <c r="C364" t="s">
        <v>16</v>
      </c>
      <c r="D364" t="s">
        <v>14</v>
      </c>
      <c r="E364">
        <v>0.09</v>
      </c>
      <c r="F364">
        <v>0.04</v>
      </c>
      <c r="G364">
        <v>0</v>
      </c>
      <c r="H364">
        <v>0.03</v>
      </c>
      <c r="I364">
        <v>0.16</v>
      </c>
      <c r="J364" cm="1">
        <f t="array" ref="J364">MEDIAN(IF($C$2:$C$710=C364,$E$2:$E$710))</f>
        <v>7.0000000000000007E-2</v>
      </c>
    </row>
    <row r="365" spans="1:10">
      <c r="A365" t="s">
        <v>473</v>
      </c>
      <c r="B365">
        <v>2018</v>
      </c>
      <c r="C365" t="s">
        <v>16</v>
      </c>
      <c r="D365" t="s">
        <v>120</v>
      </c>
      <c r="E365">
        <v>7.0000000000000007E-2</v>
      </c>
      <c r="F365">
        <v>0.02</v>
      </c>
      <c r="G365">
        <v>0.05</v>
      </c>
      <c r="H365">
        <v>0.02</v>
      </c>
      <c r="I365">
        <v>0.16</v>
      </c>
      <c r="J365" cm="1">
        <f t="array" ref="J365">MEDIAN(IF($C$2:$C$710=C365,$E$2:$E$710))</f>
        <v>7.0000000000000007E-2</v>
      </c>
    </row>
    <row r="366" spans="1:10">
      <c r="A366" t="s">
        <v>474</v>
      </c>
      <c r="B366">
        <v>2018</v>
      </c>
      <c r="C366" t="s">
        <v>253</v>
      </c>
      <c r="D366" t="s">
        <v>169</v>
      </c>
      <c r="E366">
        <v>0.1</v>
      </c>
      <c r="F366">
        <v>0.02</v>
      </c>
      <c r="G366">
        <v>0</v>
      </c>
      <c r="H366">
        <v>0.03</v>
      </c>
      <c r="I366">
        <v>0.15</v>
      </c>
      <c r="J366" cm="1">
        <f t="array" ref="J366">MEDIAN(IF($C$2:$C$710=C366,$E$2:$E$710))</f>
        <v>0</v>
      </c>
    </row>
    <row r="367" spans="1:10">
      <c r="A367" t="s">
        <v>475</v>
      </c>
      <c r="B367">
        <v>2018</v>
      </c>
      <c r="C367" t="s">
        <v>34</v>
      </c>
      <c r="D367" t="s">
        <v>476</v>
      </c>
      <c r="E367">
        <v>0.12</v>
      </c>
      <c r="F367">
        <v>0</v>
      </c>
      <c r="G367">
        <v>0</v>
      </c>
      <c r="H367">
        <v>0.03</v>
      </c>
      <c r="I367">
        <v>0.15</v>
      </c>
      <c r="J367" cm="1">
        <f t="array" ref="J367">MEDIAN(IF($C$2:$C$710=C367,$E$2:$E$710))</f>
        <v>5.5E-2</v>
      </c>
    </row>
    <row r="368" spans="1:10">
      <c r="A368" t="s">
        <v>477</v>
      </c>
      <c r="B368">
        <v>2018</v>
      </c>
      <c r="C368" t="s">
        <v>16</v>
      </c>
      <c r="D368" t="s">
        <v>120</v>
      </c>
      <c r="E368">
        <v>0.04</v>
      </c>
      <c r="F368">
        <v>0</v>
      </c>
      <c r="G368">
        <v>0.1</v>
      </c>
      <c r="H368">
        <v>0.01</v>
      </c>
      <c r="I368">
        <v>0.15</v>
      </c>
      <c r="J368" cm="1">
        <f t="array" ref="J368">MEDIAN(IF($C$2:$C$710=C368,$E$2:$E$710))</f>
        <v>7.0000000000000007E-2</v>
      </c>
    </row>
    <row r="369" spans="1:10">
      <c r="A369" t="s">
        <v>478</v>
      </c>
      <c r="B369">
        <v>2018</v>
      </c>
      <c r="C369" t="s">
        <v>16</v>
      </c>
      <c r="D369" t="s">
        <v>479</v>
      </c>
      <c r="E369">
        <v>0.12</v>
      </c>
      <c r="F369">
        <v>0</v>
      </c>
      <c r="G369">
        <v>0</v>
      </c>
      <c r="H369">
        <v>0.03</v>
      </c>
      <c r="I369">
        <v>0.15</v>
      </c>
      <c r="J369" cm="1">
        <f t="array" ref="J369">MEDIAN(IF($C$2:$C$710=C369,$E$2:$E$710))</f>
        <v>7.0000000000000007E-2</v>
      </c>
    </row>
    <row r="370" spans="1:10">
      <c r="A370" t="s">
        <v>480</v>
      </c>
      <c r="B370">
        <v>2018</v>
      </c>
      <c r="C370" t="s">
        <v>16</v>
      </c>
      <c r="D370" t="s">
        <v>120</v>
      </c>
      <c r="E370">
        <v>0.03</v>
      </c>
      <c r="F370">
        <v>0.04</v>
      </c>
      <c r="G370">
        <v>0.06</v>
      </c>
      <c r="H370">
        <v>0.01</v>
      </c>
      <c r="I370">
        <v>0.14000000000000001</v>
      </c>
      <c r="J370" cm="1">
        <f t="array" ref="J370">MEDIAN(IF($C$2:$C$710=C370,$E$2:$E$710))</f>
        <v>7.0000000000000007E-2</v>
      </c>
    </row>
    <row r="371" spans="1:10">
      <c r="A371" t="s">
        <v>481</v>
      </c>
      <c r="B371">
        <v>2018</v>
      </c>
      <c r="C371" t="s">
        <v>28</v>
      </c>
      <c r="D371" t="s">
        <v>42</v>
      </c>
      <c r="E371">
        <v>0</v>
      </c>
      <c r="F371">
        <v>0.12</v>
      </c>
      <c r="G371">
        <v>0</v>
      </c>
      <c r="H371">
        <v>0.02</v>
      </c>
      <c r="I371">
        <v>0.14000000000000001</v>
      </c>
      <c r="J371" cm="1">
        <f t="array" ref="J371">MEDIAN(IF($C$2:$C$710=C371,$E$2:$E$710))</f>
        <v>0.23</v>
      </c>
    </row>
    <row r="372" spans="1:10">
      <c r="A372" t="s">
        <v>482</v>
      </c>
      <c r="B372">
        <v>2018</v>
      </c>
      <c r="C372" t="s">
        <v>24</v>
      </c>
      <c r="D372" t="s">
        <v>184</v>
      </c>
      <c r="E372">
        <v>0.06</v>
      </c>
      <c r="F372">
        <v>0</v>
      </c>
      <c r="G372">
        <v>7.0000000000000007E-2</v>
      </c>
      <c r="H372">
        <v>0.01</v>
      </c>
      <c r="I372">
        <v>0.14000000000000001</v>
      </c>
      <c r="J372" cm="1">
        <f t="array" ref="J372">MEDIAN(IF($C$2:$C$710=C372,$E$2:$E$710))</f>
        <v>0.10500000000000001</v>
      </c>
    </row>
    <row r="373" spans="1:10">
      <c r="A373" t="s">
        <v>483</v>
      </c>
      <c r="B373">
        <v>2018</v>
      </c>
      <c r="C373" t="s">
        <v>160</v>
      </c>
      <c r="D373" t="s">
        <v>20</v>
      </c>
      <c r="E373">
        <v>0.11</v>
      </c>
      <c r="F373">
        <v>0</v>
      </c>
      <c r="G373">
        <v>0</v>
      </c>
      <c r="H373">
        <v>0.03</v>
      </c>
      <c r="I373">
        <v>0.14000000000000001</v>
      </c>
      <c r="J373" cm="1">
        <f t="array" ref="J373">MEDIAN(IF($C$2:$C$710=C373,$E$2:$E$710))</f>
        <v>0.08</v>
      </c>
    </row>
    <row r="374" spans="1:10">
      <c r="A374" t="s">
        <v>484</v>
      </c>
      <c r="B374">
        <v>2018</v>
      </c>
      <c r="C374" t="s">
        <v>34</v>
      </c>
      <c r="D374" t="s">
        <v>61</v>
      </c>
      <c r="E374">
        <v>0.05</v>
      </c>
      <c r="F374">
        <v>0.06</v>
      </c>
      <c r="G374">
        <v>0</v>
      </c>
      <c r="H374">
        <v>0.02</v>
      </c>
      <c r="I374">
        <v>0.14000000000000001</v>
      </c>
      <c r="J374" cm="1">
        <f t="array" ref="J374">MEDIAN(IF($C$2:$C$710=C374,$E$2:$E$710))</f>
        <v>5.5E-2</v>
      </c>
    </row>
    <row r="375" spans="1:10">
      <c r="A375" t="s">
        <v>485</v>
      </c>
      <c r="B375">
        <v>2018</v>
      </c>
      <c r="C375" t="s">
        <v>160</v>
      </c>
      <c r="D375" t="s">
        <v>44</v>
      </c>
      <c r="E375">
        <v>0.08</v>
      </c>
      <c r="F375">
        <v>0</v>
      </c>
      <c r="G375">
        <v>0.04</v>
      </c>
      <c r="H375">
        <v>0.02</v>
      </c>
      <c r="I375">
        <v>0.13</v>
      </c>
      <c r="J375" cm="1">
        <f t="array" ref="J375">MEDIAN(IF($C$2:$C$710=C375,$E$2:$E$710))</f>
        <v>0.08</v>
      </c>
    </row>
    <row r="376" spans="1:10">
      <c r="A376" t="s">
        <v>486</v>
      </c>
      <c r="B376">
        <v>2018</v>
      </c>
      <c r="C376" t="s">
        <v>34</v>
      </c>
      <c r="D376" t="s">
        <v>25</v>
      </c>
      <c r="E376">
        <v>0.05</v>
      </c>
      <c r="F376">
        <v>0.05</v>
      </c>
      <c r="G376">
        <v>0</v>
      </c>
      <c r="H376">
        <v>0.02</v>
      </c>
      <c r="I376">
        <v>0.13</v>
      </c>
      <c r="J376" cm="1">
        <f t="array" ref="J376">MEDIAN(IF($C$2:$C$710=C376,$E$2:$E$710))</f>
        <v>5.5E-2</v>
      </c>
    </row>
    <row r="377" spans="1:10">
      <c r="A377" t="s">
        <v>487</v>
      </c>
      <c r="B377">
        <v>2018</v>
      </c>
      <c r="C377" t="s">
        <v>253</v>
      </c>
      <c r="D377" t="s">
        <v>488</v>
      </c>
      <c r="E377">
        <v>0.05</v>
      </c>
      <c r="F377">
        <v>0</v>
      </c>
      <c r="G377">
        <v>7.0000000000000007E-2</v>
      </c>
      <c r="H377">
        <v>0.01</v>
      </c>
      <c r="I377">
        <v>0.13</v>
      </c>
      <c r="J377" cm="1">
        <f t="array" ref="J377">MEDIAN(IF($C$2:$C$710=C377,$E$2:$E$710))</f>
        <v>0</v>
      </c>
    </row>
    <row r="378" spans="1:10">
      <c r="A378" t="s">
        <v>489</v>
      </c>
      <c r="B378">
        <v>2018</v>
      </c>
      <c r="C378" t="s">
        <v>16</v>
      </c>
      <c r="D378" t="s">
        <v>81</v>
      </c>
      <c r="E378">
        <v>7.0000000000000007E-2</v>
      </c>
      <c r="F378">
        <v>0.03</v>
      </c>
      <c r="G378">
        <v>0</v>
      </c>
      <c r="H378">
        <v>0.02</v>
      </c>
      <c r="I378">
        <v>0.12</v>
      </c>
      <c r="J378" cm="1">
        <f t="array" ref="J378">MEDIAN(IF($C$2:$C$710=C378,$E$2:$E$710))</f>
        <v>7.0000000000000007E-2</v>
      </c>
    </row>
    <row r="379" spans="1:10">
      <c r="A379" t="s">
        <v>490</v>
      </c>
      <c r="B379">
        <v>2018</v>
      </c>
      <c r="C379" t="s">
        <v>32</v>
      </c>
      <c r="D379" t="s">
        <v>25</v>
      </c>
      <c r="E379">
        <v>0</v>
      </c>
      <c r="F379">
        <v>0.1</v>
      </c>
      <c r="G379">
        <v>0</v>
      </c>
      <c r="H379">
        <v>0.02</v>
      </c>
      <c r="I379">
        <v>0.11</v>
      </c>
      <c r="J379" cm="1">
        <f t="array" ref="J379">MEDIAN(IF($C$2:$C$710=C379,$E$2:$E$710))</f>
        <v>0.06</v>
      </c>
    </row>
    <row r="380" spans="1:10">
      <c r="A380" t="s">
        <v>491</v>
      </c>
      <c r="B380">
        <v>2018</v>
      </c>
      <c r="C380" t="s">
        <v>11</v>
      </c>
      <c r="D380" t="s">
        <v>52</v>
      </c>
      <c r="E380">
        <v>7.0000000000000007E-2</v>
      </c>
      <c r="F380">
        <v>0.02</v>
      </c>
      <c r="G380">
        <v>0</v>
      </c>
      <c r="H380">
        <v>0.02</v>
      </c>
      <c r="I380">
        <v>0.11</v>
      </c>
      <c r="J380" cm="1">
        <f t="array" ref="J380">MEDIAN(IF($C$2:$C$710=C380,$E$2:$E$710))</f>
        <v>0.26</v>
      </c>
    </row>
    <row r="381" spans="1:10">
      <c r="A381" t="s">
        <v>492</v>
      </c>
      <c r="B381">
        <v>2018</v>
      </c>
      <c r="C381" t="s">
        <v>71</v>
      </c>
      <c r="D381" t="s">
        <v>36</v>
      </c>
      <c r="E381">
        <v>0.09</v>
      </c>
      <c r="F381">
        <v>0</v>
      </c>
      <c r="G381">
        <v>0</v>
      </c>
      <c r="H381">
        <v>0.02</v>
      </c>
      <c r="I381">
        <v>0.11</v>
      </c>
      <c r="J381" cm="1">
        <f t="array" ref="J381">MEDIAN(IF($C$2:$C$710=C381,$E$2:$E$710))</f>
        <v>0.09</v>
      </c>
    </row>
    <row r="382" spans="1:10">
      <c r="A382" t="s">
        <v>493</v>
      </c>
      <c r="B382">
        <v>2018</v>
      </c>
      <c r="C382" t="s">
        <v>68</v>
      </c>
      <c r="D382" t="s">
        <v>25</v>
      </c>
      <c r="E382">
        <v>0</v>
      </c>
      <c r="F382">
        <v>0</v>
      </c>
      <c r="G382">
        <v>0.11</v>
      </c>
      <c r="H382">
        <v>0</v>
      </c>
      <c r="I382">
        <v>0.11</v>
      </c>
      <c r="J382" cm="1">
        <f t="array" ref="J382">MEDIAN(IF($C$2:$C$710=C382,$E$2:$E$710))</f>
        <v>0.04</v>
      </c>
    </row>
    <row r="383" spans="1:10">
      <c r="A383" t="s">
        <v>494</v>
      </c>
      <c r="B383">
        <v>2018</v>
      </c>
      <c r="C383" t="s">
        <v>76</v>
      </c>
      <c r="D383" t="s">
        <v>25</v>
      </c>
      <c r="E383">
        <v>0</v>
      </c>
      <c r="F383">
        <v>0</v>
      </c>
      <c r="G383">
        <v>0.11</v>
      </c>
      <c r="H383">
        <v>0</v>
      </c>
      <c r="I383">
        <v>0.11</v>
      </c>
      <c r="J383" cm="1">
        <f t="array" ref="J383">MEDIAN(IF($C$2:$C$710=C383,$E$2:$E$710))</f>
        <v>0.02</v>
      </c>
    </row>
    <row r="384" spans="1:10">
      <c r="A384" t="s">
        <v>495</v>
      </c>
      <c r="B384">
        <v>2018</v>
      </c>
      <c r="C384" t="s">
        <v>113</v>
      </c>
      <c r="D384" t="s">
        <v>25</v>
      </c>
      <c r="E384">
        <v>0</v>
      </c>
      <c r="F384">
        <v>0</v>
      </c>
      <c r="G384">
        <v>0.11</v>
      </c>
      <c r="H384">
        <v>0</v>
      </c>
      <c r="I384">
        <v>0.11</v>
      </c>
      <c r="J384" cm="1">
        <f t="array" ref="J384">MEDIAN(IF($C$2:$C$710=C384,$E$2:$E$710))</f>
        <v>0.05</v>
      </c>
    </row>
    <row r="385" spans="1:10">
      <c r="A385" t="s">
        <v>496</v>
      </c>
      <c r="B385">
        <v>2018</v>
      </c>
      <c r="C385" t="s">
        <v>16</v>
      </c>
      <c r="D385" t="s">
        <v>25</v>
      </c>
      <c r="E385">
        <v>0</v>
      </c>
      <c r="F385">
        <v>0</v>
      </c>
      <c r="G385">
        <v>0.11</v>
      </c>
      <c r="H385">
        <v>0</v>
      </c>
      <c r="I385">
        <v>0.11</v>
      </c>
      <c r="J385" cm="1">
        <f t="array" ref="J385">MEDIAN(IF($C$2:$C$710=C385,$E$2:$E$710))</f>
        <v>7.0000000000000007E-2</v>
      </c>
    </row>
    <row r="386" spans="1:10">
      <c r="A386" t="s">
        <v>497</v>
      </c>
      <c r="B386">
        <v>2018</v>
      </c>
      <c r="C386" t="s">
        <v>16</v>
      </c>
      <c r="D386" t="s">
        <v>20</v>
      </c>
      <c r="E386">
        <v>0.02</v>
      </c>
      <c r="F386">
        <v>0.05</v>
      </c>
      <c r="G386">
        <v>0.02</v>
      </c>
      <c r="H386">
        <v>0.01</v>
      </c>
      <c r="I386">
        <v>0.11</v>
      </c>
      <c r="J386" cm="1">
        <f t="array" ref="J386">MEDIAN(IF($C$2:$C$710=C386,$E$2:$E$710))</f>
        <v>7.0000000000000007E-2</v>
      </c>
    </row>
    <row r="387" spans="1:10">
      <c r="A387" t="s">
        <v>498</v>
      </c>
      <c r="B387">
        <v>2018</v>
      </c>
      <c r="C387" t="s">
        <v>71</v>
      </c>
      <c r="D387" t="s">
        <v>18</v>
      </c>
      <c r="E387">
        <v>0.09</v>
      </c>
      <c r="F387">
        <v>0</v>
      </c>
      <c r="G387">
        <v>0</v>
      </c>
      <c r="H387">
        <v>0.02</v>
      </c>
      <c r="I387">
        <v>0.11</v>
      </c>
      <c r="J387" cm="1">
        <f t="array" ref="J387">MEDIAN(IF($C$2:$C$710=C387,$E$2:$E$710))</f>
        <v>0.09</v>
      </c>
    </row>
    <row r="388" spans="1:10">
      <c r="A388" t="s">
        <v>499</v>
      </c>
      <c r="B388">
        <v>2018</v>
      </c>
      <c r="C388" t="s">
        <v>32</v>
      </c>
      <c r="D388" t="s">
        <v>211</v>
      </c>
      <c r="E388">
        <v>0.05</v>
      </c>
      <c r="F388">
        <v>0</v>
      </c>
      <c r="G388">
        <v>0.05</v>
      </c>
      <c r="H388">
        <v>0.01</v>
      </c>
      <c r="I388">
        <v>0.1</v>
      </c>
      <c r="J388" cm="1">
        <f t="array" ref="J388">MEDIAN(IF($C$2:$C$710=C388,$E$2:$E$710))</f>
        <v>0.06</v>
      </c>
    </row>
    <row r="389" spans="1:10">
      <c r="A389" t="s">
        <v>500</v>
      </c>
      <c r="B389">
        <v>2018</v>
      </c>
      <c r="C389" t="s">
        <v>11</v>
      </c>
      <c r="D389" t="s">
        <v>18</v>
      </c>
      <c r="E389">
        <v>7.0000000000000007E-2</v>
      </c>
      <c r="F389">
        <v>0</v>
      </c>
      <c r="G389">
        <v>0.01</v>
      </c>
      <c r="H389">
        <v>0.02</v>
      </c>
      <c r="I389">
        <v>0.1</v>
      </c>
      <c r="J389" cm="1">
        <f t="array" ref="J389">MEDIAN(IF($C$2:$C$710=C389,$E$2:$E$710))</f>
        <v>0.26</v>
      </c>
    </row>
    <row r="390" spans="1:10">
      <c r="A390" t="s">
        <v>501</v>
      </c>
      <c r="B390">
        <v>2018</v>
      </c>
      <c r="C390" t="s">
        <v>32</v>
      </c>
      <c r="D390" t="s">
        <v>42</v>
      </c>
      <c r="E390">
        <v>0.04</v>
      </c>
      <c r="F390">
        <v>0.04</v>
      </c>
      <c r="G390">
        <v>0</v>
      </c>
      <c r="H390">
        <v>0.02</v>
      </c>
      <c r="I390">
        <v>0.09</v>
      </c>
      <c r="J390" cm="1">
        <f t="array" ref="J390">MEDIAN(IF($C$2:$C$710=C390,$E$2:$E$710))</f>
        <v>0.06</v>
      </c>
    </row>
    <row r="391" spans="1:10">
      <c r="A391" t="s">
        <v>502</v>
      </c>
      <c r="B391">
        <v>2018</v>
      </c>
      <c r="C391" t="s">
        <v>76</v>
      </c>
      <c r="D391" t="s">
        <v>120</v>
      </c>
      <c r="E391">
        <v>0.03</v>
      </c>
      <c r="F391">
        <v>0</v>
      </c>
      <c r="G391">
        <v>0.06</v>
      </c>
      <c r="H391">
        <v>0.01</v>
      </c>
      <c r="I391">
        <v>0.09</v>
      </c>
      <c r="J391" cm="1">
        <f t="array" ref="J391">MEDIAN(IF($C$2:$C$710=C391,$E$2:$E$710))</f>
        <v>0.02</v>
      </c>
    </row>
    <row r="392" spans="1:10">
      <c r="A392" t="s">
        <v>503</v>
      </c>
      <c r="B392">
        <v>2018</v>
      </c>
      <c r="C392" t="s">
        <v>16</v>
      </c>
      <c r="D392" t="s">
        <v>14</v>
      </c>
      <c r="E392">
        <v>7.0000000000000007E-2</v>
      </c>
      <c r="F392">
        <v>0</v>
      </c>
      <c r="G392">
        <v>0</v>
      </c>
      <c r="H392">
        <v>0.02</v>
      </c>
      <c r="I392">
        <v>0.09</v>
      </c>
      <c r="J392" cm="1">
        <f t="array" ref="J392">MEDIAN(IF($C$2:$C$710=C392,$E$2:$E$710))</f>
        <v>7.0000000000000007E-2</v>
      </c>
    </row>
    <row r="393" spans="1:10">
      <c r="A393" t="s">
        <v>504</v>
      </c>
      <c r="B393">
        <v>2018</v>
      </c>
      <c r="C393" t="s">
        <v>32</v>
      </c>
      <c r="D393" t="s">
        <v>505</v>
      </c>
      <c r="E393">
        <v>0.03</v>
      </c>
      <c r="F393">
        <v>0</v>
      </c>
      <c r="G393">
        <v>0.05</v>
      </c>
      <c r="H393">
        <v>0.01</v>
      </c>
      <c r="I393">
        <v>0.09</v>
      </c>
      <c r="J393" cm="1">
        <f t="array" ref="J393">MEDIAN(IF($C$2:$C$710=C393,$E$2:$E$710))</f>
        <v>0.06</v>
      </c>
    </row>
    <row r="394" spans="1:10">
      <c r="A394" t="s">
        <v>506</v>
      </c>
      <c r="B394">
        <v>2018</v>
      </c>
      <c r="C394" t="s">
        <v>32</v>
      </c>
      <c r="D394" t="s">
        <v>205</v>
      </c>
      <c r="E394">
        <v>0.04</v>
      </c>
      <c r="F394">
        <v>0</v>
      </c>
      <c r="G394">
        <v>0.04</v>
      </c>
      <c r="H394">
        <v>0.01</v>
      </c>
      <c r="I394">
        <v>0.09</v>
      </c>
      <c r="J394" cm="1">
        <f t="array" ref="J394">MEDIAN(IF($C$2:$C$710=C394,$E$2:$E$710))</f>
        <v>0.06</v>
      </c>
    </row>
    <row r="395" spans="1:10">
      <c r="A395" t="s">
        <v>507</v>
      </c>
      <c r="B395">
        <v>2018</v>
      </c>
      <c r="C395" t="s">
        <v>50</v>
      </c>
      <c r="D395" t="s">
        <v>58</v>
      </c>
      <c r="E395">
        <v>7.0000000000000007E-2</v>
      </c>
      <c r="F395">
        <v>0</v>
      </c>
      <c r="G395">
        <v>0</v>
      </c>
      <c r="H395">
        <v>0.02</v>
      </c>
      <c r="I395">
        <v>0.09</v>
      </c>
      <c r="J395" cm="1">
        <f t="array" ref="J395">MEDIAN(IF($C$2:$C$710=C395,$E$2:$E$710))</f>
        <v>0.22</v>
      </c>
    </row>
    <row r="396" spans="1:10">
      <c r="A396" t="s">
        <v>508</v>
      </c>
      <c r="B396">
        <v>2018</v>
      </c>
      <c r="C396" t="s">
        <v>16</v>
      </c>
      <c r="D396" t="s">
        <v>81</v>
      </c>
      <c r="E396">
        <v>7.0000000000000007E-2</v>
      </c>
      <c r="F396">
        <v>0</v>
      </c>
      <c r="G396">
        <v>0</v>
      </c>
      <c r="H396">
        <v>0.02</v>
      </c>
      <c r="I396">
        <v>0.08</v>
      </c>
      <c r="J396" cm="1">
        <f t="array" ref="J396">MEDIAN(IF($C$2:$C$710=C396,$E$2:$E$710))</f>
        <v>7.0000000000000007E-2</v>
      </c>
    </row>
    <row r="397" spans="1:10">
      <c r="A397" t="s">
        <v>509</v>
      </c>
      <c r="B397">
        <v>2018</v>
      </c>
      <c r="C397" t="s">
        <v>22</v>
      </c>
      <c r="D397" t="s">
        <v>285</v>
      </c>
      <c r="E397">
        <v>0.05</v>
      </c>
      <c r="F397">
        <v>0.02</v>
      </c>
      <c r="G397">
        <v>0</v>
      </c>
      <c r="H397">
        <v>0.02</v>
      </c>
      <c r="I397">
        <v>0.08</v>
      </c>
      <c r="J397" cm="1">
        <f t="array" ref="J397">MEDIAN(IF($C$2:$C$710=C397,$E$2:$E$710))</f>
        <v>0.05</v>
      </c>
    </row>
    <row r="398" spans="1:10">
      <c r="A398" t="s">
        <v>510</v>
      </c>
      <c r="B398">
        <v>2018</v>
      </c>
      <c r="C398" t="s">
        <v>71</v>
      </c>
      <c r="D398" t="s">
        <v>511</v>
      </c>
      <c r="E398">
        <v>0.06</v>
      </c>
      <c r="F398">
        <v>0</v>
      </c>
      <c r="G398">
        <v>0.01</v>
      </c>
      <c r="H398">
        <v>0.01</v>
      </c>
      <c r="I398">
        <v>0.08</v>
      </c>
      <c r="J398" cm="1">
        <f t="array" ref="J398">MEDIAN(IF($C$2:$C$710=C398,$E$2:$E$710))</f>
        <v>0.09</v>
      </c>
    </row>
    <row r="399" spans="1:10">
      <c r="A399" t="s">
        <v>512</v>
      </c>
      <c r="B399">
        <v>2018</v>
      </c>
      <c r="C399" t="s">
        <v>113</v>
      </c>
      <c r="D399" t="s">
        <v>20</v>
      </c>
      <c r="E399">
        <v>7.0000000000000007E-2</v>
      </c>
      <c r="F399">
        <v>0</v>
      </c>
      <c r="G399">
        <v>0</v>
      </c>
      <c r="H399">
        <v>0.02</v>
      </c>
      <c r="I399">
        <v>0.08</v>
      </c>
      <c r="J399" cm="1">
        <f t="array" ref="J399">MEDIAN(IF($C$2:$C$710=C399,$E$2:$E$710))</f>
        <v>0.05</v>
      </c>
    </row>
    <row r="400" spans="1:10">
      <c r="A400" t="s">
        <v>513</v>
      </c>
      <c r="B400">
        <v>2018</v>
      </c>
      <c r="C400" t="s">
        <v>22</v>
      </c>
      <c r="D400" t="s">
        <v>63</v>
      </c>
      <c r="E400">
        <v>0.05</v>
      </c>
      <c r="F400">
        <v>0.02</v>
      </c>
      <c r="G400">
        <v>0</v>
      </c>
      <c r="H400">
        <v>0.01</v>
      </c>
      <c r="I400">
        <v>0.08</v>
      </c>
      <c r="J400" cm="1">
        <f t="array" ref="J400">MEDIAN(IF($C$2:$C$710=C400,$E$2:$E$710))</f>
        <v>0.05</v>
      </c>
    </row>
    <row r="401" spans="1:10">
      <c r="A401" t="s">
        <v>514</v>
      </c>
      <c r="B401">
        <v>2018</v>
      </c>
      <c r="C401" t="s">
        <v>32</v>
      </c>
      <c r="D401" t="s">
        <v>120</v>
      </c>
      <c r="E401">
        <v>0.02</v>
      </c>
      <c r="F401">
        <v>0</v>
      </c>
      <c r="G401">
        <v>0.05</v>
      </c>
      <c r="H401">
        <v>0.01</v>
      </c>
      <c r="I401">
        <v>0.08</v>
      </c>
      <c r="J401" cm="1">
        <f t="array" ref="J401">MEDIAN(IF($C$2:$C$710=C401,$E$2:$E$710))</f>
        <v>0.06</v>
      </c>
    </row>
    <row r="402" spans="1:10">
      <c r="A402" t="s">
        <v>515</v>
      </c>
      <c r="B402">
        <v>2018</v>
      </c>
      <c r="C402" t="s">
        <v>16</v>
      </c>
      <c r="D402" t="s">
        <v>18</v>
      </c>
      <c r="E402">
        <v>0.04</v>
      </c>
      <c r="F402">
        <v>0</v>
      </c>
      <c r="G402">
        <v>0.02</v>
      </c>
      <c r="H402">
        <v>0.01</v>
      </c>
      <c r="I402">
        <v>0.08</v>
      </c>
      <c r="J402" cm="1">
        <f t="array" ref="J402">MEDIAN(IF($C$2:$C$710=C402,$E$2:$E$710))</f>
        <v>7.0000000000000007E-2</v>
      </c>
    </row>
    <row r="403" spans="1:10">
      <c r="A403" t="s">
        <v>516</v>
      </c>
      <c r="B403">
        <v>2018</v>
      </c>
      <c r="C403" t="s">
        <v>34</v>
      </c>
      <c r="D403" t="s">
        <v>65</v>
      </c>
      <c r="E403">
        <v>0</v>
      </c>
      <c r="F403">
        <v>0.06</v>
      </c>
      <c r="G403">
        <v>0.01</v>
      </c>
      <c r="H403">
        <v>0.01</v>
      </c>
      <c r="I403">
        <v>0.08</v>
      </c>
      <c r="J403" cm="1">
        <f t="array" ref="J403">MEDIAN(IF($C$2:$C$710=C403,$E$2:$E$710))</f>
        <v>5.5E-2</v>
      </c>
    </row>
    <row r="404" spans="1:10">
      <c r="A404" t="s">
        <v>517</v>
      </c>
      <c r="B404">
        <v>2018</v>
      </c>
      <c r="C404" t="s">
        <v>16</v>
      </c>
      <c r="D404" t="s">
        <v>184</v>
      </c>
      <c r="E404">
        <v>0.05</v>
      </c>
      <c r="F404">
        <v>0</v>
      </c>
      <c r="G404">
        <v>0.01</v>
      </c>
      <c r="H404">
        <v>0.01</v>
      </c>
      <c r="I404">
        <v>0.08</v>
      </c>
      <c r="J404" cm="1">
        <f t="array" ref="J404">MEDIAN(IF($C$2:$C$710=C404,$E$2:$E$710))</f>
        <v>7.0000000000000007E-2</v>
      </c>
    </row>
    <row r="405" spans="1:10">
      <c r="A405" t="s">
        <v>518</v>
      </c>
      <c r="B405">
        <v>2018</v>
      </c>
      <c r="C405" t="s">
        <v>34</v>
      </c>
      <c r="D405" t="s">
        <v>184</v>
      </c>
      <c r="E405">
        <v>0.03</v>
      </c>
      <c r="F405">
        <v>0.02</v>
      </c>
      <c r="G405">
        <v>0.01</v>
      </c>
      <c r="H405">
        <v>0.01</v>
      </c>
      <c r="I405">
        <v>0.08</v>
      </c>
      <c r="J405" cm="1">
        <f t="array" ref="J405">MEDIAN(IF($C$2:$C$710=C405,$E$2:$E$710))</f>
        <v>5.5E-2</v>
      </c>
    </row>
    <row r="406" spans="1:10">
      <c r="A406" t="s">
        <v>519</v>
      </c>
      <c r="B406">
        <v>2018</v>
      </c>
      <c r="C406" t="s">
        <v>16</v>
      </c>
      <c r="D406" t="s">
        <v>18</v>
      </c>
      <c r="E406">
        <v>0.05</v>
      </c>
      <c r="F406">
        <v>0</v>
      </c>
      <c r="G406">
        <v>0.01</v>
      </c>
      <c r="H406">
        <v>0.01</v>
      </c>
      <c r="I406">
        <v>7.0000000000000007E-2</v>
      </c>
      <c r="J406" cm="1">
        <f t="array" ref="J406">MEDIAN(IF($C$2:$C$710=C406,$E$2:$E$710))</f>
        <v>7.0000000000000007E-2</v>
      </c>
    </row>
    <row r="407" spans="1:10">
      <c r="A407" t="s">
        <v>520</v>
      </c>
      <c r="B407">
        <v>2018</v>
      </c>
      <c r="C407" t="s">
        <v>16</v>
      </c>
      <c r="D407" t="s">
        <v>120</v>
      </c>
      <c r="E407">
        <v>0.02</v>
      </c>
      <c r="F407">
        <v>0</v>
      </c>
      <c r="G407">
        <v>0.05</v>
      </c>
      <c r="H407">
        <v>0.01</v>
      </c>
      <c r="I407">
        <v>7.0000000000000007E-2</v>
      </c>
      <c r="J407" cm="1">
        <f t="array" ref="J407">MEDIAN(IF($C$2:$C$710=C407,$E$2:$E$710))</f>
        <v>7.0000000000000007E-2</v>
      </c>
    </row>
    <row r="408" spans="1:10">
      <c r="A408" t="s">
        <v>521</v>
      </c>
      <c r="B408">
        <v>2018</v>
      </c>
      <c r="C408" t="s">
        <v>32</v>
      </c>
      <c r="D408" t="s">
        <v>40</v>
      </c>
      <c r="E408">
        <v>0</v>
      </c>
      <c r="F408">
        <v>0</v>
      </c>
      <c r="G408">
        <v>7.0000000000000007E-2</v>
      </c>
      <c r="H408">
        <v>0</v>
      </c>
      <c r="I408">
        <v>7.0000000000000007E-2</v>
      </c>
      <c r="J408" cm="1">
        <f t="array" ref="J408">MEDIAN(IF($C$2:$C$710=C408,$E$2:$E$710))</f>
        <v>0.06</v>
      </c>
    </row>
    <row r="409" spans="1:10">
      <c r="A409" t="s">
        <v>522</v>
      </c>
      <c r="B409">
        <v>2018</v>
      </c>
      <c r="C409" t="s">
        <v>16</v>
      </c>
      <c r="D409" t="s">
        <v>18</v>
      </c>
      <c r="E409">
        <v>0.04</v>
      </c>
      <c r="F409">
        <v>0</v>
      </c>
      <c r="G409">
        <v>0.02</v>
      </c>
      <c r="H409">
        <v>0.01</v>
      </c>
      <c r="I409">
        <v>7.0000000000000007E-2</v>
      </c>
      <c r="J409" cm="1">
        <f t="array" ref="J409">MEDIAN(IF($C$2:$C$710=C409,$E$2:$E$710))</f>
        <v>7.0000000000000007E-2</v>
      </c>
    </row>
    <row r="410" spans="1:10">
      <c r="A410" t="s">
        <v>523</v>
      </c>
      <c r="B410">
        <v>2018</v>
      </c>
      <c r="C410" t="s">
        <v>50</v>
      </c>
      <c r="D410" t="s">
        <v>169</v>
      </c>
      <c r="E410">
        <v>0.06</v>
      </c>
      <c r="F410">
        <v>0</v>
      </c>
      <c r="G410">
        <v>0</v>
      </c>
      <c r="H410">
        <v>0.01</v>
      </c>
      <c r="I410">
        <v>7.0000000000000007E-2</v>
      </c>
      <c r="J410" cm="1">
        <f t="array" ref="J410">MEDIAN(IF($C$2:$C$710=C410,$E$2:$E$710))</f>
        <v>0.22</v>
      </c>
    </row>
    <row r="411" spans="1:10">
      <c r="A411" t="s">
        <v>524</v>
      </c>
      <c r="B411">
        <v>2018</v>
      </c>
      <c r="C411" t="s">
        <v>16</v>
      </c>
      <c r="D411" t="s">
        <v>25</v>
      </c>
      <c r="E411">
        <v>0</v>
      </c>
      <c r="F411">
        <v>0</v>
      </c>
      <c r="G411">
        <v>7.0000000000000007E-2</v>
      </c>
      <c r="H411">
        <v>0</v>
      </c>
      <c r="I411">
        <v>7.0000000000000007E-2</v>
      </c>
      <c r="J411" cm="1">
        <f t="array" ref="J411">MEDIAN(IF($C$2:$C$710=C411,$E$2:$E$710))</f>
        <v>7.0000000000000007E-2</v>
      </c>
    </row>
    <row r="412" spans="1:10">
      <c r="A412" t="s">
        <v>525</v>
      </c>
      <c r="B412">
        <v>2018</v>
      </c>
      <c r="C412" t="s">
        <v>16</v>
      </c>
      <c r="D412" t="s">
        <v>526</v>
      </c>
      <c r="E412">
        <v>0.03</v>
      </c>
      <c r="F412">
        <v>0.03</v>
      </c>
      <c r="G412">
        <v>0</v>
      </c>
      <c r="H412">
        <v>0.01</v>
      </c>
      <c r="I412">
        <v>7.0000000000000007E-2</v>
      </c>
      <c r="J412" cm="1">
        <f t="array" ref="J412">MEDIAN(IF($C$2:$C$710=C412,$E$2:$E$710))</f>
        <v>7.0000000000000007E-2</v>
      </c>
    </row>
    <row r="413" spans="1:10">
      <c r="A413" t="s">
        <v>527</v>
      </c>
      <c r="B413">
        <v>2018</v>
      </c>
      <c r="C413" t="s">
        <v>113</v>
      </c>
      <c r="D413" t="s">
        <v>528</v>
      </c>
      <c r="E413">
        <v>0.05</v>
      </c>
      <c r="F413">
        <v>0</v>
      </c>
      <c r="G413">
        <v>0</v>
      </c>
      <c r="H413">
        <v>0.01</v>
      </c>
      <c r="I413">
        <v>7.0000000000000007E-2</v>
      </c>
      <c r="J413" cm="1">
        <f t="array" ref="J413">MEDIAN(IF($C$2:$C$710=C413,$E$2:$E$710))</f>
        <v>0.05</v>
      </c>
    </row>
    <row r="414" spans="1:10">
      <c r="A414" t="s">
        <v>529</v>
      </c>
      <c r="B414">
        <v>2018</v>
      </c>
      <c r="C414" t="s">
        <v>16</v>
      </c>
      <c r="D414" t="s">
        <v>20</v>
      </c>
      <c r="E414">
        <v>0</v>
      </c>
      <c r="F414">
        <v>0.04</v>
      </c>
      <c r="G414">
        <v>0.01</v>
      </c>
      <c r="H414">
        <v>0.01</v>
      </c>
      <c r="I414">
        <v>7.0000000000000007E-2</v>
      </c>
      <c r="J414" cm="1">
        <f t="array" ref="J414">MEDIAN(IF($C$2:$C$710=C414,$E$2:$E$710))</f>
        <v>7.0000000000000007E-2</v>
      </c>
    </row>
    <row r="415" spans="1:10">
      <c r="A415" t="s">
        <v>530</v>
      </c>
      <c r="B415">
        <v>2018</v>
      </c>
      <c r="C415" t="s">
        <v>28</v>
      </c>
      <c r="D415" t="s">
        <v>63</v>
      </c>
      <c r="E415">
        <v>0.05</v>
      </c>
      <c r="F415">
        <v>0</v>
      </c>
      <c r="G415">
        <v>0</v>
      </c>
      <c r="H415">
        <v>0.01</v>
      </c>
      <c r="I415">
        <v>0.06</v>
      </c>
      <c r="J415" cm="1">
        <f t="array" ref="J415">MEDIAN(IF($C$2:$C$710=C415,$E$2:$E$710))</f>
        <v>0.23</v>
      </c>
    </row>
    <row r="416" spans="1:10">
      <c r="A416" t="s">
        <v>531</v>
      </c>
      <c r="B416">
        <v>2018</v>
      </c>
      <c r="C416" t="s">
        <v>28</v>
      </c>
      <c r="D416" t="s">
        <v>120</v>
      </c>
      <c r="E416">
        <v>0</v>
      </c>
      <c r="F416">
        <v>0</v>
      </c>
      <c r="G416">
        <v>0.06</v>
      </c>
      <c r="H416">
        <v>0</v>
      </c>
      <c r="I416">
        <v>0.06</v>
      </c>
      <c r="J416" cm="1">
        <f t="array" ref="J416">MEDIAN(IF($C$2:$C$710=C416,$E$2:$E$710))</f>
        <v>0.23</v>
      </c>
    </row>
    <row r="417" spans="1:10">
      <c r="A417" t="s">
        <v>532</v>
      </c>
      <c r="B417">
        <v>2018</v>
      </c>
      <c r="C417" t="s">
        <v>22</v>
      </c>
      <c r="D417" t="s">
        <v>255</v>
      </c>
      <c r="E417">
        <v>0.05</v>
      </c>
      <c r="F417">
        <v>0</v>
      </c>
      <c r="G417">
        <v>0</v>
      </c>
      <c r="H417">
        <v>0.01</v>
      </c>
      <c r="I417">
        <v>0.06</v>
      </c>
      <c r="J417" cm="1">
        <f t="array" ref="J417">MEDIAN(IF($C$2:$C$710=C417,$E$2:$E$710))</f>
        <v>0.05</v>
      </c>
    </row>
    <row r="418" spans="1:10">
      <c r="A418" t="s">
        <v>533</v>
      </c>
      <c r="B418">
        <v>2018</v>
      </c>
      <c r="C418" t="s">
        <v>113</v>
      </c>
      <c r="D418" t="s">
        <v>528</v>
      </c>
      <c r="E418">
        <v>0.05</v>
      </c>
      <c r="F418">
        <v>0</v>
      </c>
      <c r="G418">
        <v>0</v>
      </c>
      <c r="H418">
        <v>0.01</v>
      </c>
      <c r="I418">
        <v>0.06</v>
      </c>
      <c r="J418" cm="1">
        <f t="array" ref="J418">MEDIAN(IF($C$2:$C$710=C418,$E$2:$E$710))</f>
        <v>0.05</v>
      </c>
    </row>
    <row r="419" spans="1:10">
      <c r="A419" t="s">
        <v>534</v>
      </c>
      <c r="B419">
        <v>2018</v>
      </c>
      <c r="C419" t="s">
        <v>16</v>
      </c>
      <c r="D419" t="s">
        <v>63</v>
      </c>
      <c r="E419">
        <v>0.05</v>
      </c>
      <c r="F419">
        <v>0</v>
      </c>
      <c r="G419">
        <v>0</v>
      </c>
      <c r="H419">
        <v>0.01</v>
      </c>
      <c r="I419">
        <v>0.06</v>
      </c>
      <c r="J419" cm="1">
        <f t="array" ref="J419">MEDIAN(IF($C$2:$C$710=C419,$E$2:$E$710))</f>
        <v>7.0000000000000007E-2</v>
      </c>
    </row>
    <row r="420" spans="1:10">
      <c r="A420" t="s">
        <v>535</v>
      </c>
      <c r="B420">
        <v>2018</v>
      </c>
      <c r="C420" t="s">
        <v>22</v>
      </c>
      <c r="D420" t="s">
        <v>81</v>
      </c>
      <c r="E420">
        <v>0.05</v>
      </c>
      <c r="F420">
        <v>0</v>
      </c>
      <c r="G420">
        <v>0</v>
      </c>
      <c r="H420">
        <v>0.01</v>
      </c>
      <c r="I420">
        <v>0.06</v>
      </c>
      <c r="J420" cm="1">
        <f t="array" ref="J420">MEDIAN(IF($C$2:$C$710=C420,$E$2:$E$710))</f>
        <v>0.05</v>
      </c>
    </row>
    <row r="421" spans="1:10">
      <c r="A421" t="s">
        <v>536</v>
      </c>
      <c r="B421">
        <v>2018</v>
      </c>
      <c r="C421" t="s">
        <v>113</v>
      </c>
      <c r="D421" t="s">
        <v>20</v>
      </c>
      <c r="E421">
        <v>0.04</v>
      </c>
      <c r="F421">
        <v>0</v>
      </c>
      <c r="G421">
        <v>0</v>
      </c>
      <c r="H421">
        <v>0.01</v>
      </c>
      <c r="I421">
        <v>0.05</v>
      </c>
      <c r="J421" cm="1">
        <f t="array" ref="J421">MEDIAN(IF($C$2:$C$710=C421,$E$2:$E$710))</f>
        <v>0.05</v>
      </c>
    </row>
    <row r="422" spans="1:10">
      <c r="A422" t="s">
        <v>537</v>
      </c>
      <c r="B422">
        <v>2018</v>
      </c>
      <c r="C422" t="s">
        <v>76</v>
      </c>
      <c r="D422" t="s">
        <v>538</v>
      </c>
      <c r="E422">
        <v>0.02</v>
      </c>
      <c r="F422">
        <v>0.02</v>
      </c>
      <c r="G422">
        <v>0</v>
      </c>
      <c r="H422">
        <v>0.01</v>
      </c>
      <c r="I422">
        <v>0.05</v>
      </c>
      <c r="J422" cm="1">
        <f t="array" ref="J422">MEDIAN(IF($C$2:$C$710=C422,$E$2:$E$710))</f>
        <v>0.02</v>
      </c>
    </row>
    <row r="423" spans="1:10">
      <c r="A423" t="s">
        <v>539</v>
      </c>
      <c r="B423">
        <v>2018</v>
      </c>
      <c r="C423" t="s">
        <v>16</v>
      </c>
      <c r="D423" t="s">
        <v>18</v>
      </c>
      <c r="E423">
        <v>0</v>
      </c>
      <c r="F423">
        <v>0</v>
      </c>
      <c r="G423">
        <v>0.05</v>
      </c>
      <c r="H423">
        <v>0</v>
      </c>
      <c r="I423">
        <v>0.05</v>
      </c>
      <c r="J423" cm="1">
        <f t="array" ref="J423">MEDIAN(IF($C$2:$C$710=C423,$E$2:$E$710))</f>
        <v>7.0000000000000007E-2</v>
      </c>
    </row>
    <row r="424" spans="1:10">
      <c r="A424" t="s">
        <v>540</v>
      </c>
      <c r="B424">
        <v>2018</v>
      </c>
      <c r="C424" t="s">
        <v>34</v>
      </c>
      <c r="D424" t="s">
        <v>471</v>
      </c>
      <c r="E424">
        <v>0</v>
      </c>
      <c r="F424">
        <v>0.04</v>
      </c>
      <c r="G424">
        <v>0</v>
      </c>
      <c r="H424">
        <v>0.01</v>
      </c>
      <c r="I424">
        <v>0.05</v>
      </c>
      <c r="J424" cm="1">
        <f t="array" ref="J424">MEDIAN(IF($C$2:$C$710=C424,$E$2:$E$710))</f>
        <v>5.5E-2</v>
      </c>
    </row>
    <row r="425" spans="1:10">
      <c r="A425" t="s">
        <v>541</v>
      </c>
      <c r="B425">
        <v>2018</v>
      </c>
      <c r="C425" t="s">
        <v>34</v>
      </c>
      <c r="D425" t="s">
        <v>244</v>
      </c>
      <c r="E425">
        <v>0.04</v>
      </c>
      <c r="F425">
        <v>0</v>
      </c>
      <c r="G425">
        <v>0</v>
      </c>
      <c r="H425">
        <v>0.01</v>
      </c>
      <c r="I425">
        <v>0.05</v>
      </c>
      <c r="J425" cm="1">
        <f t="array" ref="J425">MEDIAN(IF($C$2:$C$710=C425,$E$2:$E$710))</f>
        <v>5.5E-2</v>
      </c>
    </row>
    <row r="426" spans="1:10">
      <c r="A426" t="s">
        <v>542</v>
      </c>
      <c r="B426">
        <v>2018</v>
      </c>
      <c r="C426" t="s">
        <v>68</v>
      </c>
      <c r="D426" t="s">
        <v>543</v>
      </c>
      <c r="E426">
        <v>0.02</v>
      </c>
      <c r="F426">
        <v>0.02</v>
      </c>
      <c r="G426">
        <v>0</v>
      </c>
      <c r="H426">
        <v>0.01</v>
      </c>
      <c r="I426">
        <v>0.05</v>
      </c>
      <c r="J426" cm="1">
        <f t="array" ref="J426">MEDIAN(IF($C$2:$C$710=C426,$E$2:$E$710))</f>
        <v>0.04</v>
      </c>
    </row>
    <row r="427" spans="1:10">
      <c r="A427" t="s">
        <v>544</v>
      </c>
      <c r="B427">
        <v>2018</v>
      </c>
      <c r="C427" t="s">
        <v>50</v>
      </c>
      <c r="D427" t="s">
        <v>545</v>
      </c>
      <c r="E427">
        <v>0.04</v>
      </c>
      <c r="F427">
        <v>0</v>
      </c>
      <c r="G427">
        <v>0</v>
      </c>
      <c r="H427">
        <v>0.01</v>
      </c>
      <c r="I427">
        <v>0.05</v>
      </c>
      <c r="J427" cm="1">
        <f t="array" ref="J427">MEDIAN(IF($C$2:$C$710=C427,$E$2:$E$710))</f>
        <v>0.22</v>
      </c>
    </row>
    <row r="428" spans="1:10">
      <c r="A428" t="s">
        <v>546</v>
      </c>
      <c r="B428">
        <v>2018</v>
      </c>
      <c r="C428" t="s">
        <v>22</v>
      </c>
      <c r="D428" t="s">
        <v>169</v>
      </c>
      <c r="E428">
        <v>0.04</v>
      </c>
      <c r="F428">
        <v>0</v>
      </c>
      <c r="G428">
        <v>0</v>
      </c>
      <c r="H428">
        <v>0.01</v>
      </c>
      <c r="I428">
        <v>0.05</v>
      </c>
      <c r="J428" cm="1">
        <f t="array" ref="J428">MEDIAN(IF($C$2:$C$710=C428,$E$2:$E$710))</f>
        <v>0.05</v>
      </c>
    </row>
    <row r="429" spans="1:10">
      <c r="A429" t="s">
        <v>547</v>
      </c>
      <c r="B429">
        <v>2018</v>
      </c>
      <c r="C429" t="s">
        <v>16</v>
      </c>
      <c r="D429" t="s">
        <v>162</v>
      </c>
      <c r="E429">
        <v>0.04</v>
      </c>
      <c r="F429">
        <v>0</v>
      </c>
      <c r="G429">
        <v>0</v>
      </c>
      <c r="H429">
        <v>0.01</v>
      </c>
      <c r="I429">
        <v>0.05</v>
      </c>
      <c r="J429" cm="1">
        <f t="array" ref="J429">MEDIAN(IF($C$2:$C$710=C429,$E$2:$E$710))</f>
        <v>7.0000000000000007E-2</v>
      </c>
    </row>
    <row r="430" spans="1:10">
      <c r="A430" t="s">
        <v>548</v>
      </c>
      <c r="B430">
        <v>2018</v>
      </c>
      <c r="C430" t="s">
        <v>28</v>
      </c>
      <c r="D430" t="s">
        <v>549</v>
      </c>
      <c r="E430">
        <v>0</v>
      </c>
      <c r="F430">
        <v>0.04</v>
      </c>
      <c r="G430">
        <v>0</v>
      </c>
      <c r="H430">
        <v>0.01</v>
      </c>
      <c r="I430">
        <v>0.04</v>
      </c>
      <c r="J430" cm="1">
        <f t="array" ref="J430">MEDIAN(IF($C$2:$C$710=C430,$E$2:$E$710))</f>
        <v>0.23</v>
      </c>
    </row>
    <row r="431" spans="1:10">
      <c r="A431" t="s">
        <v>550</v>
      </c>
      <c r="B431">
        <v>2018</v>
      </c>
      <c r="C431" t="s">
        <v>28</v>
      </c>
      <c r="D431" t="s">
        <v>308</v>
      </c>
      <c r="E431">
        <v>0.04</v>
      </c>
      <c r="F431">
        <v>0</v>
      </c>
      <c r="G431">
        <v>0</v>
      </c>
      <c r="H431">
        <v>0.01</v>
      </c>
      <c r="I431">
        <v>0.04</v>
      </c>
      <c r="J431" cm="1">
        <f t="array" ref="J431">MEDIAN(IF($C$2:$C$710=C431,$E$2:$E$710))</f>
        <v>0.23</v>
      </c>
    </row>
    <row r="432" spans="1:10">
      <c r="A432" t="s">
        <v>551</v>
      </c>
      <c r="B432">
        <v>2018</v>
      </c>
      <c r="C432" t="s">
        <v>68</v>
      </c>
      <c r="D432" t="s">
        <v>367</v>
      </c>
      <c r="E432">
        <v>0.03</v>
      </c>
      <c r="F432">
        <v>0</v>
      </c>
      <c r="G432">
        <v>0</v>
      </c>
      <c r="H432">
        <v>0.01</v>
      </c>
      <c r="I432">
        <v>0.04</v>
      </c>
      <c r="J432" cm="1">
        <f t="array" ref="J432">MEDIAN(IF($C$2:$C$710=C432,$E$2:$E$710))</f>
        <v>0.04</v>
      </c>
    </row>
    <row r="433" spans="1:10">
      <c r="A433" t="s">
        <v>552</v>
      </c>
      <c r="B433">
        <v>2018</v>
      </c>
      <c r="C433" t="s">
        <v>16</v>
      </c>
      <c r="D433" t="s">
        <v>553</v>
      </c>
      <c r="E433">
        <v>0.01</v>
      </c>
      <c r="F433">
        <v>0.02</v>
      </c>
      <c r="G433">
        <v>0</v>
      </c>
      <c r="H433">
        <v>0.01</v>
      </c>
      <c r="I433">
        <v>0.04</v>
      </c>
      <c r="J433" cm="1">
        <f t="array" ref="J433">MEDIAN(IF($C$2:$C$710=C433,$E$2:$E$710))</f>
        <v>7.0000000000000007E-2</v>
      </c>
    </row>
    <row r="434" spans="1:10">
      <c r="A434" t="s">
        <v>554</v>
      </c>
      <c r="B434">
        <v>2018</v>
      </c>
      <c r="C434" t="s">
        <v>22</v>
      </c>
      <c r="D434" t="s">
        <v>14</v>
      </c>
      <c r="E434">
        <v>0</v>
      </c>
      <c r="F434">
        <v>0.03</v>
      </c>
      <c r="G434">
        <v>0</v>
      </c>
      <c r="H434">
        <v>0.01</v>
      </c>
      <c r="I434">
        <v>0.04</v>
      </c>
      <c r="J434" cm="1">
        <f t="array" ref="J434">MEDIAN(IF($C$2:$C$710=C434,$E$2:$E$710))</f>
        <v>0.05</v>
      </c>
    </row>
    <row r="435" spans="1:10">
      <c r="A435" t="s">
        <v>555</v>
      </c>
      <c r="B435">
        <v>2018</v>
      </c>
      <c r="C435" t="s">
        <v>16</v>
      </c>
      <c r="D435" t="s">
        <v>63</v>
      </c>
      <c r="E435">
        <v>0.03</v>
      </c>
      <c r="F435">
        <v>0</v>
      </c>
      <c r="G435">
        <v>0</v>
      </c>
      <c r="H435">
        <v>0.01</v>
      </c>
      <c r="I435">
        <v>0.04</v>
      </c>
      <c r="J435" cm="1">
        <f t="array" ref="J435">MEDIAN(IF($C$2:$C$710=C435,$E$2:$E$710))</f>
        <v>7.0000000000000007E-2</v>
      </c>
    </row>
    <row r="436" spans="1:10">
      <c r="A436" t="s">
        <v>556</v>
      </c>
      <c r="B436">
        <v>2018</v>
      </c>
      <c r="C436" t="s">
        <v>16</v>
      </c>
      <c r="D436" t="s">
        <v>184</v>
      </c>
      <c r="E436">
        <v>0.03</v>
      </c>
      <c r="F436">
        <v>0.01</v>
      </c>
      <c r="G436">
        <v>0</v>
      </c>
      <c r="H436">
        <v>0.01</v>
      </c>
      <c r="I436">
        <v>0.04</v>
      </c>
      <c r="J436" cm="1">
        <f t="array" ref="J436">MEDIAN(IF($C$2:$C$710=C436,$E$2:$E$710))</f>
        <v>7.0000000000000007E-2</v>
      </c>
    </row>
    <row r="437" spans="1:10">
      <c r="A437" t="s">
        <v>557</v>
      </c>
      <c r="B437">
        <v>2018</v>
      </c>
      <c r="C437" t="s">
        <v>160</v>
      </c>
      <c r="D437" t="s">
        <v>20</v>
      </c>
      <c r="E437">
        <v>0.03</v>
      </c>
      <c r="F437">
        <v>0</v>
      </c>
      <c r="G437">
        <v>0</v>
      </c>
      <c r="H437">
        <v>0.01</v>
      </c>
      <c r="I437">
        <v>0.04</v>
      </c>
      <c r="J437" cm="1">
        <f t="array" ref="J437">MEDIAN(IF($C$2:$C$710=C437,$E$2:$E$710))</f>
        <v>0.08</v>
      </c>
    </row>
    <row r="438" spans="1:10">
      <c r="A438" t="s">
        <v>558</v>
      </c>
      <c r="B438">
        <v>2018</v>
      </c>
      <c r="C438" t="s">
        <v>340</v>
      </c>
      <c r="D438" t="s">
        <v>545</v>
      </c>
      <c r="E438">
        <v>0.03</v>
      </c>
      <c r="F438">
        <v>0</v>
      </c>
      <c r="G438">
        <v>0</v>
      </c>
      <c r="H438">
        <v>0.01</v>
      </c>
      <c r="I438">
        <v>0.04</v>
      </c>
      <c r="J438" cm="1">
        <f t="array" ref="J438">MEDIAN(IF($C$2:$C$710=C438,$E$2:$E$710))</f>
        <v>2.5000000000000001E-2</v>
      </c>
    </row>
    <row r="439" spans="1:10">
      <c r="A439" t="s">
        <v>559</v>
      </c>
      <c r="B439">
        <v>2018</v>
      </c>
      <c r="C439" t="s">
        <v>50</v>
      </c>
      <c r="D439" t="s">
        <v>18</v>
      </c>
      <c r="E439">
        <v>0</v>
      </c>
      <c r="F439">
        <v>0</v>
      </c>
      <c r="G439">
        <v>0.04</v>
      </c>
      <c r="H439">
        <v>0</v>
      </c>
      <c r="I439">
        <v>0.04</v>
      </c>
      <c r="J439" cm="1">
        <f t="array" ref="J439">MEDIAN(IF($C$2:$C$710=C439,$E$2:$E$710))</f>
        <v>0.22</v>
      </c>
    </row>
    <row r="440" spans="1:10">
      <c r="A440" t="s">
        <v>560</v>
      </c>
      <c r="B440">
        <v>2018</v>
      </c>
      <c r="C440" t="s">
        <v>340</v>
      </c>
      <c r="D440" t="s">
        <v>367</v>
      </c>
      <c r="E440">
        <v>0.03</v>
      </c>
      <c r="F440">
        <v>0</v>
      </c>
      <c r="G440">
        <v>0</v>
      </c>
      <c r="H440">
        <v>0.01</v>
      </c>
      <c r="I440">
        <v>0.04</v>
      </c>
      <c r="J440" cm="1">
        <f t="array" ref="J440">MEDIAN(IF($C$2:$C$710=C440,$E$2:$E$710))</f>
        <v>2.5000000000000001E-2</v>
      </c>
    </row>
    <row r="441" spans="1:10">
      <c r="A441" t="s">
        <v>561</v>
      </c>
      <c r="B441">
        <v>2018</v>
      </c>
      <c r="C441" t="s">
        <v>32</v>
      </c>
      <c r="D441" t="s">
        <v>52</v>
      </c>
      <c r="E441">
        <v>0.03</v>
      </c>
      <c r="F441">
        <v>0</v>
      </c>
      <c r="G441">
        <v>0</v>
      </c>
      <c r="H441">
        <v>0.01</v>
      </c>
      <c r="I441">
        <v>0.03</v>
      </c>
      <c r="J441" cm="1">
        <f t="array" ref="J441">MEDIAN(IF($C$2:$C$710=C441,$E$2:$E$710))</f>
        <v>0.06</v>
      </c>
    </row>
    <row r="442" spans="1:10">
      <c r="A442" t="s">
        <v>562</v>
      </c>
      <c r="B442">
        <v>2018</v>
      </c>
      <c r="C442" t="s">
        <v>76</v>
      </c>
      <c r="D442" t="s">
        <v>120</v>
      </c>
      <c r="E442">
        <v>0</v>
      </c>
      <c r="F442">
        <v>0</v>
      </c>
      <c r="G442">
        <v>0.03</v>
      </c>
      <c r="H442">
        <v>0</v>
      </c>
      <c r="I442">
        <v>0.03</v>
      </c>
      <c r="J442" cm="1">
        <f t="array" ref="J442">MEDIAN(IF($C$2:$C$710=C442,$E$2:$E$710))</f>
        <v>0.02</v>
      </c>
    </row>
    <row r="443" spans="1:10">
      <c r="A443" t="s">
        <v>563</v>
      </c>
      <c r="B443">
        <v>2018</v>
      </c>
      <c r="C443" t="s">
        <v>68</v>
      </c>
      <c r="D443" t="s">
        <v>120</v>
      </c>
      <c r="E443">
        <v>0</v>
      </c>
      <c r="F443">
        <v>0</v>
      </c>
      <c r="G443">
        <v>0.03</v>
      </c>
      <c r="H443">
        <v>0</v>
      </c>
      <c r="I443">
        <v>0.03</v>
      </c>
      <c r="J443" cm="1">
        <f t="array" ref="J443">MEDIAN(IF($C$2:$C$710=C443,$E$2:$E$710))</f>
        <v>0.04</v>
      </c>
    </row>
    <row r="444" spans="1:10">
      <c r="A444" t="s">
        <v>564</v>
      </c>
      <c r="B444">
        <v>2018</v>
      </c>
      <c r="C444" t="s">
        <v>16</v>
      </c>
      <c r="D444" t="s">
        <v>18</v>
      </c>
      <c r="E444">
        <v>0</v>
      </c>
      <c r="F444">
        <v>0</v>
      </c>
      <c r="G444">
        <v>0.03</v>
      </c>
      <c r="H444">
        <v>0</v>
      </c>
      <c r="I444">
        <v>0.03</v>
      </c>
      <c r="J444" cm="1">
        <f t="array" ref="J444">MEDIAN(IF($C$2:$C$710=C444,$E$2:$E$710))</f>
        <v>7.0000000000000007E-2</v>
      </c>
    </row>
    <row r="445" spans="1:10">
      <c r="A445" t="s">
        <v>565</v>
      </c>
      <c r="B445">
        <v>2018</v>
      </c>
      <c r="C445" t="s">
        <v>16</v>
      </c>
      <c r="D445" t="s">
        <v>79</v>
      </c>
      <c r="E445">
        <v>0.02</v>
      </c>
      <c r="F445">
        <v>0</v>
      </c>
      <c r="G445">
        <v>0</v>
      </c>
      <c r="H445">
        <v>0.01</v>
      </c>
      <c r="I445">
        <v>0.03</v>
      </c>
      <c r="J445" cm="1">
        <f t="array" ref="J445">MEDIAN(IF($C$2:$C$710=C445,$E$2:$E$710))</f>
        <v>7.0000000000000007E-2</v>
      </c>
    </row>
    <row r="446" spans="1:10">
      <c r="A446" t="s">
        <v>566</v>
      </c>
      <c r="B446">
        <v>2018</v>
      </c>
      <c r="C446" t="s">
        <v>24</v>
      </c>
      <c r="D446" t="s">
        <v>567</v>
      </c>
      <c r="E446">
        <v>0</v>
      </c>
      <c r="F446">
        <v>0</v>
      </c>
      <c r="G446">
        <v>0.03</v>
      </c>
      <c r="H446">
        <v>0</v>
      </c>
      <c r="I446">
        <v>0.03</v>
      </c>
      <c r="J446" cm="1">
        <f t="array" ref="J446">MEDIAN(IF($C$2:$C$710=C446,$E$2:$E$710))</f>
        <v>0.10500000000000001</v>
      </c>
    </row>
    <row r="447" spans="1:10">
      <c r="A447" t="s">
        <v>568</v>
      </c>
      <c r="B447">
        <v>2018</v>
      </c>
      <c r="C447" t="s">
        <v>28</v>
      </c>
      <c r="D447" t="s">
        <v>553</v>
      </c>
      <c r="E447">
        <v>0</v>
      </c>
      <c r="F447">
        <v>0.02</v>
      </c>
      <c r="G447">
        <v>0</v>
      </c>
      <c r="H447">
        <v>0</v>
      </c>
      <c r="I447">
        <v>0.03</v>
      </c>
      <c r="J447" cm="1">
        <f t="array" ref="J447">MEDIAN(IF($C$2:$C$710=C447,$E$2:$E$710))</f>
        <v>0.23</v>
      </c>
    </row>
    <row r="448" spans="1:10">
      <c r="A448" t="s">
        <v>569</v>
      </c>
      <c r="B448">
        <v>2018</v>
      </c>
      <c r="C448" t="s">
        <v>113</v>
      </c>
      <c r="D448" t="s">
        <v>25</v>
      </c>
      <c r="E448">
        <v>0</v>
      </c>
      <c r="F448">
        <v>0</v>
      </c>
      <c r="G448">
        <v>0.03</v>
      </c>
      <c r="H448">
        <v>0</v>
      </c>
      <c r="I448">
        <v>0.03</v>
      </c>
      <c r="J448" cm="1">
        <f t="array" ref="J448">MEDIAN(IF($C$2:$C$710=C448,$E$2:$E$710))</f>
        <v>0.05</v>
      </c>
    </row>
    <row r="449" spans="1:10">
      <c r="A449" t="s">
        <v>570</v>
      </c>
      <c r="B449">
        <v>2018</v>
      </c>
      <c r="C449" t="s">
        <v>340</v>
      </c>
      <c r="D449" t="s">
        <v>367</v>
      </c>
      <c r="E449">
        <v>0.02</v>
      </c>
      <c r="F449">
        <v>0</v>
      </c>
      <c r="G449">
        <v>0</v>
      </c>
      <c r="H449">
        <v>0.01</v>
      </c>
      <c r="I449">
        <v>0.03</v>
      </c>
      <c r="J449" cm="1">
        <f t="array" ref="J449">MEDIAN(IF($C$2:$C$710=C449,$E$2:$E$710))</f>
        <v>2.5000000000000001E-2</v>
      </c>
    </row>
    <row r="450" spans="1:10">
      <c r="A450" t="s">
        <v>571</v>
      </c>
      <c r="B450">
        <v>2018</v>
      </c>
      <c r="C450" t="s">
        <v>16</v>
      </c>
      <c r="D450" t="s">
        <v>25</v>
      </c>
      <c r="E450">
        <v>0</v>
      </c>
      <c r="F450">
        <v>0</v>
      </c>
      <c r="G450">
        <v>0.03</v>
      </c>
      <c r="H450">
        <v>0</v>
      </c>
      <c r="I450">
        <v>0.03</v>
      </c>
      <c r="J450" cm="1">
        <f t="array" ref="J450">MEDIAN(IF($C$2:$C$710=C450,$E$2:$E$710))</f>
        <v>7.0000000000000007E-2</v>
      </c>
    </row>
    <row r="451" spans="1:10">
      <c r="A451" t="s">
        <v>572</v>
      </c>
      <c r="B451">
        <v>2018</v>
      </c>
      <c r="C451" t="s">
        <v>16</v>
      </c>
      <c r="D451" t="s">
        <v>81</v>
      </c>
      <c r="E451">
        <v>0.02</v>
      </c>
      <c r="F451">
        <v>0</v>
      </c>
      <c r="G451">
        <v>0</v>
      </c>
      <c r="H451">
        <v>0.01</v>
      </c>
      <c r="I451">
        <v>0.03</v>
      </c>
      <c r="J451" cm="1">
        <f t="array" ref="J451">MEDIAN(IF($C$2:$C$710=C451,$E$2:$E$710))</f>
        <v>7.0000000000000007E-2</v>
      </c>
    </row>
    <row r="452" spans="1:10">
      <c r="A452" t="s">
        <v>573</v>
      </c>
      <c r="B452">
        <v>2018</v>
      </c>
      <c r="C452" t="s">
        <v>160</v>
      </c>
      <c r="D452" t="s">
        <v>52</v>
      </c>
      <c r="E452">
        <v>0.02</v>
      </c>
      <c r="F452">
        <v>0</v>
      </c>
      <c r="G452">
        <v>0</v>
      </c>
      <c r="H452">
        <v>0.01</v>
      </c>
      <c r="I452">
        <v>0.03</v>
      </c>
      <c r="J452" cm="1">
        <f t="array" ref="J452">MEDIAN(IF($C$2:$C$710=C452,$E$2:$E$710))</f>
        <v>0.08</v>
      </c>
    </row>
    <row r="453" spans="1:10">
      <c r="A453" t="s">
        <v>574</v>
      </c>
      <c r="B453">
        <v>2018</v>
      </c>
      <c r="C453" t="s">
        <v>22</v>
      </c>
      <c r="D453" t="s">
        <v>247</v>
      </c>
      <c r="E453">
        <v>0</v>
      </c>
      <c r="F453">
        <v>0</v>
      </c>
      <c r="G453">
        <v>0.03</v>
      </c>
      <c r="H453">
        <v>0</v>
      </c>
      <c r="I453">
        <v>0.03</v>
      </c>
      <c r="J453" cm="1">
        <f t="array" ref="J453">MEDIAN(IF($C$2:$C$710=C453,$E$2:$E$710))</f>
        <v>0.05</v>
      </c>
    </row>
    <row r="454" spans="1:10">
      <c r="A454" t="s">
        <v>575</v>
      </c>
      <c r="B454">
        <v>2018</v>
      </c>
      <c r="C454" t="s">
        <v>71</v>
      </c>
      <c r="D454" t="s">
        <v>242</v>
      </c>
      <c r="E454">
        <v>0.02</v>
      </c>
      <c r="F454">
        <v>0</v>
      </c>
      <c r="G454">
        <v>0</v>
      </c>
      <c r="H454">
        <v>0.01</v>
      </c>
      <c r="I454">
        <v>0.03</v>
      </c>
      <c r="J454" cm="1">
        <f t="array" ref="J454">MEDIAN(IF($C$2:$C$710=C454,$E$2:$E$710))</f>
        <v>0.09</v>
      </c>
    </row>
    <row r="455" spans="1:10">
      <c r="A455" t="s">
        <v>576</v>
      </c>
      <c r="B455">
        <v>2018</v>
      </c>
      <c r="C455" t="s">
        <v>253</v>
      </c>
      <c r="D455" t="s">
        <v>184</v>
      </c>
      <c r="E455">
        <v>0</v>
      </c>
      <c r="F455">
        <v>0</v>
      </c>
      <c r="G455">
        <v>0.03</v>
      </c>
      <c r="H455">
        <v>0</v>
      </c>
      <c r="I455">
        <v>0.03</v>
      </c>
      <c r="J455" cm="1">
        <f t="array" ref="J455">MEDIAN(IF($C$2:$C$710=C455,$E$2:$E$710))</f>
        <v>0</v>
      </c>
    </row>
    <row r="456" spans="1:10">
      <c r="A456" t="s">
        <v>577</v>
      </c>
      <c r="B456">
        <v>2018</v>
      </c>
      <c r="C456" t="s">
        <v>16</v>
      </c>
      <c r="D456" t="s">
        <v>25</v>
      </c>
      <c r="E456">
        <v>0</v>
      </c>
      <c r="F456">
        <v>0</v>
      </c>
      <c r="G456">
        <v>0.02</v>
      </c>
      <c r="H456">
        <v>0</v>
      </c>
      <c r="I456">
        <v>0.02</v>
      </c>
      <c r="J456" cm="1">
        <f t="array" ref="J456">MEDIAN(IF($C$2:$C$710=C456,$E$2:$E$710))</f>
        <v>7.0000000000000007E-2</v>
      </c>
    </row>
    <row r="457" spans="1:10">
      <c r="A457" t="s">
        <v>578</v>
      </c>
      <c r="B457">
        <v>2018</v>
      </c>
      <c r="C457" t="s">
        <v>11</v>
      </c>
      <c r="D457" t="s">
        <v>579</v>
      </c>
      <c r="E457">
        <v>0</v>
      </c>
      <c r="F457">
        <v>0.01</v>
      </c>
      <c r="G457">
        <v>0.01</v>
      </c>
      <c r="H457">
        <v>0</v>
      </c>
      <c r="I457">
        <v>0.02</v>
      </c>
      <c r="J457" cm="1">
        <f t="array" ref="J457">MEDIAN(IF($C$2:$C$710=C457,$E$2:$E$710))</f>
        <v>0.26</v>
      </c>
    </row>
    <row r="458" spans="1:10">
      <c r="A458" t="s">
        <v>580</v>
      </c>
      <c r="B458">
        <v>2018</v>
      </c>
      <c r="C458" t="s">
        <v>50</v>
      </c>
      <c r="D458" t="s">
        <v>14</v>
      </c>
      <c r="E458">
        <v>0</v>
      </c>
      <c r="F458">
        <v>0.02</v>
      </c>
      <c r="G458">
        <v>0</v>
      </c>
      <c r="H458">
        <v>0</v>
      </c>
      <c r="I458">
        <v>0.02</v>
      </c>
      <c r="J458" cm="1">
        <f t="array" ref="J458">MEDIAN(IF($C$2:$C$710=C458,$E$2:$E$710))</f>
        <v>0.22</v>
      </c>
    </row>
    <row r="459" spans="1:10">
      <c r="A459" t="s">
        <v>581</v>
      </c>
      <c r="B459">
        <v>2018</v>
      </c>
      <c r="C459" t="s">
        <v>11</v>
      </c>
      <c r="D459" t="s">
        <v>18</v>
      </c>
      <c r="E459">
        <v>0</v>
      </c>
      <c r="F459">
        <v>0</v>
      </c>
      <c r="G459">
        <v>0.02</v>
      </c>
      <c r="H459">
        <v>0</v>
      </c>
      <c r="I459">
        <v>0.02</v>
      </c>
      <c r="J459" cm="1">
        <f t="array" ref="J459">MEDIAN(IF($C$2:$C$710=C459,$E$2:$E$710))</f>
        <v>0.26</v>
      </c>
    </row>
    <row r="460" spans="1:10">
      <c r="A460" t="s">
        <v>582</v>
      </c>
      <c r="B460">
        <v>2018</v>
      </c>
      <c r="C460" t="s">
        <v>16</v>
      </c>
      <c r="D460" t="s">
        <v>25</v>
      </c>
      <c r="E460">
        <v>0</v>
      </c>
      <c r="F460">
        <v>0</v>
      </c>
      <c r="G460">
        <v>0.02</v>
      </c>
      <c r="H460">
        <v>0</v>
      </c>
      <c r="I460">
        <v>0.02</v>
      </c>
      <c r="J460" cm="1">
        <f t="array" ref="J460">MEDIAN(IF($C$2:$C$710=C460,$E$2:$E$710))</f>
        <v>7.0000000000000007E-2</v>
      </c>
    </row>
    <row r="461" spans="1:10">
      <c r="A461" t="s">
        <v>583</v>
      </c>
      <c r="B461">
        <v>2018</v>
      </c>
      <c r="C461" t="s">
        <v>16</v>
      </c>
      <c r="D461" t="s">
        <v>545</v>
      </c>
      <c r="E461">
        <v>0.02</v>
      </c>
      <c r="F461">
        <v>0</v>
      </c>
      <c r="G461">
        <v>0</v>
      </c>
      <c r="H461">
        <v>0</v>
      </c>
      <c r="I461">
        <v>0.02</v>
      </c>
      <c r="J461" cm="1">
        <f t="array" ref="J461">MEDIAN(IF($C$2:$C$710=C461,$E$2:$E$710))</f>
        <v>7.0000000000000007E-2</v>
      </c>
    </row>
    <row r="462" spans="1:10">
      <c r="A462" t="s">
        <v>584</v>
      </c>
      <c r="B462">
        <v>2018</v>
      </c>
      <c r="C462" t="s">
        <v>50</v>
      </c>
      <c r="D462" t="s">
        <v>585</v>
      </c>
      <c r="E462">
        <v>0.02</v>
      </c>
      <c r="F462">
        <v>0</v>
      </c>
      <c r="G462">
        <v>0</v>
      </c>
      <c r="H462">
        <v>0</v>
      </c>
      <c r="I462">
        <v>0.02</v>
      </c>
      <c r="J462" cm="1">
        <f t="array" ref="J462">MEDIAN(IF($C$2:$C$710=C462,$E$2:$E$710))</f>
        <v>0.22</v>
      </c>
    </row>
    <row r="463" spans="1:10">
      <c r="A463" t="s">
        <v>586</v>
      </c>
      <c r="B463">
        <v>2018</v>
      </c>
      <c r="C463" t="s">
        <v>32</v>
      </c>
      <c r="D463" t="s">
        <v>231</v>
      </c>
      <c r="E463">
        <v>0.02</v>
      </c>
      <c r="F463">
        <v>0</v>
      </c>
      <c r="G463">
        <v>0</v>
      </c>
      <c r="H463">
        <v>0</v>
      </c>
      <c r="I463">
        <v>0.02</v>
      </c>
      <c r="J463" cm="1">
        <f t="array" ref="J463">MEDIAN(IF($C$2:$C$710=C463,$E$2:$E$710))</f>
        <v>0.06</v>
      </c>
    </row>
    <row r="464" spans="1:10">
      <c r="A464" t="s">
        <v>587</v>
      </c>
      <c r="B464">
        <v>2018</v>
      </c>
      <c r="C464" t="s">
        <v>16</v>
      </c>
      <c r="D464" t="s">
        <v>588</v>
      </c>
      <c r="E464">
        <v>0.02</v>
      </c>
      <c r="F464">
        <v>0</v>
      </c>
      <c r="G464">
        <v>0</v>
      </c>
      <c r="H464">
        <v>0</v>
      </c>
      <c r="I464">
        <v>0.02</v>
      </c>
      <c r="J464" cm="1">
        <f t="array" ref="J464">MEDIAN(IF($C$2:$C$710=C464,$E$2:$E$710))</f>
        <v>7.0000000000000007E-2</v>
      </c>
    </row>
    <row r="465" spans="1:10">
      <c r="A465" t="s">
        <v>589</v>
      </c>
      <c r="B465">
        <v>2018</v>
      </c>
      <c r="C465" t="s">
        <v>16</v>
      </c>
      <c r="D465" t="s">
        <v>18</v>
      </c>
      <c r="E465">
        <v>0</v>
      </c>
      <c r="F465">
        <v>0</v>
      </c>
      <c r="G465">
        <v>0.02</v>
      </c>
      <c r="H465">
        <v>0</v>
      </c>
      <c r="I465">
        <v>0.02</v>
      </c>
      <c r="J465" cm="1">
        <f t="array" ref="J465">MEDIAN(IF($C$2:$C$710=C465,$E$2:$E$710))</f>
        <v>7.0000000000000007E-2</v>
      </c>
    </row>
    <row r="466" spans="1:10">
      <c r="A466" t="s">
        <v>590</v>
      </c>
      <c r="B466">
        <v>2018</v>
      </c>
      <c r="C466" t="s">
        <v>113</v>
      </c>
      <c r="D466" t="s">
        <v>545</v>
      </c>
      <c r="E466">
        <v>0.02</v>
      </c>
      <c r="F466">
        <v>0</v>
      </c>
      <c r="G466">
        <v>0</v>
      </c>
      <c r="H466">
        <v>0</v>
      </c>
      <c r="I466">
        <v>0.02</v>
      </c>
      <c r="J466" cm="1">
        <f t="array" ref="J466">MEDIAN(IF($C$2:$C$710=C466,$E$2:$E$710))</f>
        <v>0.05</v>
      </c>
    </row>
    <row r="467" spans="1:10">
      <c r="A467" t="s">
        <v>591</v>
      </c>
      <c r="B467">
        <v>2018</v>
      </c>
      <c r="C467" t="s">
        <v>113</v>
      </c>
      <c r="D467" t="s">
        <v>25</v>
      </c>
      <c r="E467">
        <v>0</v>
      </c>
      <c r="F467">
        <v>0</v>
      </c>
      <c r="G467">
        <v>0.02</v>
      </c>
      <c r="H467">
        <v>0</v>
      </c>
      <c r="I467">
        <v>0.02</v>
      </c>
      <c r="J467" cm="1">
        <f t="array" ref="J467">MEDIAN(IF($C$2:$C$710=C467,$E$2:$E$710))</f>
        <v>0.05</v>
      </c>
    </row>
    <row r="468" spans="1:10">
      <c r="A468" t="s">
        <v>592</v>
      </c>
      <c r="B468">
        <v>2018</v>
      </c>
      <c r="C468" t="s">
        <v>24</v>
      </c>
      <c r="D468" t="s">
        <v>300</v>
      </c>
      <c r="E468">
        <v>0</v>
      </c>
      <c r="F468">
        <v>0</v>
      </c>
      <c r="G468">
        <v>0.02</v>
      </c>
      <c r="H468">
        <v>0</v>
      </c>
      <c r="I468">
        <v>0.02</v>
      </c>
      <c r="J468" cm="1">
        <f t="array" ref="J468">MEDIAN(IF($C$2:$C$710=C468,$E$2:$E$710))</f>
        <v>0.10500000000000001</v>
      </c>
    </row>
    <row r="469" spans="1:10">
      <c r="A469" t="s">
        <v>593</v>
      </c>
      <c r="B469">
        <v>2018</v>
      </c>
      <c r="C469" t="s">
        <v>24</v>
      </c>
      <c r="D469" t="s">
        <v>594</v>
      </c>
      <c r="E469">
        <v>0</v>
      </c>
      <c r="F469">
        <v>0</v>
      </c>
      <c r="G469">
        <v>0.02</v>
      </c>
      <c r="H469">
        <v>0</v>
      </c>
      <c r="I469">
        <v>0.02</v>
      </c>
      <c r="J469" cm="1">
        <f t="array" ref="J469">MEDIAN(IF($C$2:$C$710=C469,$E$2:$E$710))</f>
        <v>0.10500000000000001</v>
      </c>
    </row>
    <row r="470" spans="1:10">
      <c r="A470" t="s">
        <v>595</v>
      </c>
      <c r="B470">
        <v>2018</v>
      </c>
      <c r="C470" t="s">
        <v>76</v>
      </c>
      <c r="D470" t="s">
        <v>596</v>
      </c>
      <c r="E470">
        <v>0.01</v>
      </c>
      <c r="F470">
        <v>0</v>
      </c>
      <c r="G470">
        <v>0</v>
      </c>
      <c r="H470">
        <v>0</v>
      </c>
      <c r="I470">
        <v>0.01</v>
      </c>
      <c r="J470" cm="1">
        <f t="array" ref="J470">MEDIAN(IF($C$2:$C$710=C470,$E$2:$E$710))</f>
        <v>0.02</v>
      </c>
    </row>
    <row r="471" spans="1:10">
      <c r="A471" t="s">
        <v>597</v>
      </c>
      <c r="B471">
        <v>2018</v>
      </c>
      <c r="C471" t="s">
        <v>76</v>
      </c>
      <c r="D471" t="s">
        <v>598</v>
      </c>
      <c r="E471">
        <v>0</v>
      </c>
      <c r="F471">
        <v>0</v>
      </c>
      <c r="G471">
        <v>0.01</v>
      </c>
      <c r="H471">
        <v>0</v>
      </c>
      <c r="I471">
        <v>0.01</v>
      </c>
      <c r="J471" cm="1">
        <f t="array" ref="J471">MEDIAN(IF($C$2:$C$710=C471,$E$2:$E$710))</f>
        <v>0.02</v>
      </c>
    </row>
    <row r="472" spans="1:10">
      <c r="A472" t="s">
        <v>599</v>
      </c>
      <c r="B472">
        <v>2018</v>
      </c>
      <c r="C472" t="s">
        <v>68</v>
      </c>
      <c r="D472" t="s">
        <v>600</v>
      </c>
      <c r="E472">
        <v>0</v>
      </c>
      <c r="F472">
        <v>0.01</v>
      </c>
      <c r="G472">
        <v>0</v>
      </c>
      <c r="H472">
        <v>0</v>
      </c>
      <c r="I472">
        <v>0.01</v>
      </c>
      <c r="J472" cm="1">
        <f t="array" ref="J472">MEDIAN(IF($C$2:$C$710=C472,$E$2:$E$710))</f>
        <v>0.04</v>
      </c>
    </row>
    <row r="473" spans="1:10">
      <c r="A473" t="s">
        <v>601</v>
      </c>
      <c r="B473">
        <v>2018</v>
      </c>
      <c r="C473" t="s">
        <v>16</v>
      </c>
      <c r="D473" t="s">
        <v>545</v>
      </c>
      <c r="E473">
        <v>0</v>
      </c>
      <c r="F473">
        <v>0.01</v>
      </c>
      <c r="G473">
        <v>0</v>
      </c>
      <c r="H473">
        <v>0</v>
      </c>
      <c r="I473">
        <v>0.01</v>
      </c>
      <c r="J473" cm="1">
        <f t="array" ref="J473">MEDIAN(IF($C$2:$C$710=C473,$E$2:$E$710))</f>
        <v>7.0000000000000007E-2</v>
      </c>
    </row>
    <row r="474" spans="1:10">
      <c r="A474" t="s">
        <v>602</v>
      </c>
      <c r="B474">
        <v>2018</v>
      </c>
      <c r="C474" t="s">
        <v>50</v>
      </c>
      <c r="D474" t="s">
        <v>283</v>
      </c>
      <c r="E474">
        <v>0</v>
      </c>
      <c r="F474">
        <v>0.01</v>
      </c>
      <c r="G474">
        <v>0</v>
      </c>
      <c r="H474">
        <v>0</v>
      </c>
      <c r="I474">
        <v>0.01</v>
      </c>
      <c r="J474" cm="1">
        <f t="array" ref="J474">MEDIAN(IF($C$2:$C$710=C474,$E$2:$E$710))</f>
        <v>0.22</v>
      </c>
    </row>
    <row r="475" spans="1:10">
      <c r="A475" t="s">
        <v>603</v>
      </c>
      <c r="B475">
        <v>2018</v>
      </c>
      <c r="C475" t="s">
        <v>34</v>
      </c>
      <c r="D475" t="s">
        <v>184</v>
      </c>
      <c r="E475">
        <v>0.01</v>
      </c>
      <c r="F475">
        <v>0</v>
      </c>
      <c r="G475">
        <v>0</v>
      </c>
      <c r="H475">
        <v>0</v>
      </c>
      <c r="I475">
        <v>0.01</v>
      </c>
      <c r="J475" cm="1">
        <f t="array" ref="J475">MEDIAN(IF($C$2:$C$710=C475,$E$2:$E$710))</f>
        <v>5.5E-2</v>
      </c>
    </row>
    <row r="476" spans="1:10">
      <c r="A476" t="s">
        <v>604</v>
      </c>
      <c r="B476">
        <v>2018</v>
      </c>
      <c r="C476" t="s">
        <v>16</v>
      </c>
      <c r="D476" t="s">
        <v>605</v>
      </c>
      <c r="E476">
        <v>0</v>
      </c>
      <c r="F476">
        <v>0</v>
      </c>
      <c r="G476">
        <v>0</v>
      </c>
      <c r="H476">
        <v>0</v>
      </c>
      <c r="I476">
        <v>0.01</v>
      </c>
      <c r="J476" cm="1">
        <f t="array" ref="J476">MEDIAN(IF($C$2:$C$710=C476,$E$2:$E$710))</f>
        <v>7.0000000000000007E-2</v>
      </c>
    </row>
    <row r="477" spans="1:10">
      <c r="A477" t="s">
        <v>606</v>
      </c>
      <c r="B477">
        <v>2018</v>
      </c>
      <c r="C477" t="s">
        <v>71</v>
      </c>
      <c r="D477" t="s">
        <v>607</v>
      </c>
      <c r="E477">
        <v>0</v>
      </c>
      <c r="F477">
        <v>0</v>
      </c>
      <c r="G477">
        <v>0</v>
      </c>
      <c r="H477">
        <v>0</v>
      </c>
      <c r="I477">
        <v>0.01</v>
      </c>
      <c r="J477" cm="1">
        <f t="array" ref="J477">MEDIAN(IF($C$2:$C$710=C477,$E$2:$E$710))</f>
        <v>0.09</v>
      </c>
    </row>
    <row r="478" spans="1:10">
      <c r="A478" t="s">
        <v>608</v>
      </c>
      <c r="B478">
        <v>2017</v>
      </c>
      <c r="C478" t="s">
        <v>50</v>
      </c>
      <c r="D478" t="s">
        <v>81</v>
      </c>
      <c r="E478">
        <v>6.18</v>
      </c>
      <c r="F478">
        <v>6.05</v>
      </c>
      <c r="G478">
        <v>0.41</v>
      </c>
      <c r="H478">
        <v>2.44</v>
      </c>
      <c r="I478">
        <v>15.09</v>
      </c>
      <c r="J478" cm="1">
        <f t="array" ref="J478">MEDIAN(IF($C$2:$C$710=C478,$E$2:$E$710))</f>
        <v>0.22</v>
      </c>
    </row>
    <row r="479" spans="1:10">
      <c r="A479" t="s">
        <v>609</v>
      </c>
      <c r="B479">
        <v>2017</v>
      </c>
      <c r="C479" t="s">
        <v>32</v>
      </c>
      <c r="D479" t="s">
        <v>108</v>
      </c>
      <c r="E479">
        <v>2.91</v>
      </c>
      <c r="F479">
        <v>3.97</v>
      </c>
      <c r="G479">
        <v>0.27</v>
      </c>
      <c r="H479">
        <v>1.34</v>
      </c>
      <c r="I479">
        <v>8.48</v>
      </c>
      <c r="J479" cm="1">
        <f t="array" ref="J479">MEDIAN(IF($C$2:$C$710=C479,$E$2:$E$710))</f>
        <v>0.06</v>
      </c>
    </row>
    <row r="480" spans="1:10">
      <c r="A480" t="s">
        <v>610</v>
      </c>
      <c r="B480">
        <v>2017</v>
      </c>
      <c r="C480" t="s">
        <v>28</v>
      </c>
      <c r="D480" t="s">
        <v>30</v>
      </c>
      <c r="E480">
        <v>1.1499999999999999</v>
      </c>
      <c r="F480">
        <v>5.77</v>
      </c>
      <c r="G480">
        <v>7.0000000000000007E-2</v>
      </c>
      <c r="H480">
        <v>1.23</v>
      </c>
      <c r="I480">
        <v>8.2200000000000006</v>
      </c>
      <c r="J480" cm="1">
        <f t="array" ref="J480">MEDIAN(IF($C$2:$C$710=C480,$E$2:$E$710))</f>
        <v>0.23</v>
      </c>
    </row>
    <row r="481" spans="1:10">
      <c r="A481" t="s">
        <v>611</v>
      </c>
      <c r="B481">
        <v>2017</v>
      </c>
      <c r="C481" t="s">
        <v>50</v>
      </c>
      <c r="D481" t="s">
        <v>38</v>
      </c>
      <c r="E481">
        <v>3.31</v>
      </c>
      <c r="F481">
        <v>3.19</v>
      </c>
      <c r="G481">
        <v>0.23</v>
      </c>
      <c r="H481">
        <v>1.3</v>
      </c>
      <c r="I481">
        <v>8.0299999999999994</v>
      </c>
      <c r="J481" cm="1">
        <f t="array" ref="J481">MEDIAN(IF($C$2:$C$710=C481,$E$2:$E$710))</f>
        <v>0.22</v>
      </c>
    </row>
    <row r="482" spans="1:10">
      <c r="A482" t="s">
        <v>612</v>
      </c>
      <c r="B482">
        <v>2017</v>
      </c>
      <c r="C482" t="s">
        <v>16</v>
      </c>
      <c r="D482" t="s">
        <v>415</v>
      </c>
      <c r="E482">
        <v>2.5499999999999998</v>
      </c>
      <c r="F482">
        <v>2.11</v>
      </c>
      <c r="G482">
        <v>0.1</v>
      </c>
      <c r="H482">
        <v>0.94</v>
      </c>
      <c r="I482">
        <v>5.7</v>
      </c>
      <c r="J482" cm="1">
        <f t="array" ref="J482">MEDIAN(IF($C$2:$C$710=C482,$E$2:$E$710))</f>
        <v>7.0000000000000007E-2</v>
      </c>
    </row>
    <row r="483" spans="1:10">
      <c r="A483" t="s">
        <v>613</v>
      </c>
      <c r="B483">
        <v>2017</v>
      </c>
      <c r="C483" t="s">
        <v>32</v>
      </c>
      <c r="D483" t="s">
        <v>25</v>
      </c>
      <c r="E483">
        <v>1.48</v>
      </c>
      <c r="F483">
        <v>2.82</v>
      </c>
      <c r="G483">
        <v>0.28000000000000003</v>
      </c>
      <c r="H483">
        <v>0.81</v>
      </c>
      <c r="I483">
        <v>5.39</v>
      </c>
      <c r="J483" cm="1">
        <f t="array" ref="J483">MEDIAN(IF($C$2:$C$710=C483,$E$2:$E$710))</f>
        <v>0.06</v>
      </c>
    </row>
    <row r="484" spans="1:10">
      <c r="A484" t="s">
        <v>614</v>
      </c>
      <c r="B484">
        <v>2017</v>
      </c>
      <c r="C484" t="s">
        <v>50</v>
      </c>
      <c r="D484" t="s">
        <v>20</v>
      </c>
      <c r="E484">
        <v>1.29</v>
      </c>
      <c r="F484">
        <v>2.06</v>
      </c>
      <c r="G484">
        <v>0.36</v>
      </c>
      <c r="H484">
        <v>0.64</v>
      </c>
      <c r="I484">
        <v>4.3600000000000003</v>
      </c>
      <c r="J484" cm="1">
        <f t="array" ref="J484">MEDIAN(IF($C$2:$C$710=C484,$E$2:$E$710))</f>
        <v>0.22</v>
      </c>
    </row>
    <row r="485" spans="1:10">
      <c r="A485" t="s">
        <v>615</v>
      </c>
      <c r="B485">
        <v>2017</v>
      </c>
      <c r="C485" t="s">
        <v>16</v>
      </c>
      <c r="D485" t="s">
        <v>616</v>
      </c>
      <c r="E485">
        <v>1.65</v>
      </c>
      <c r="F485">
        <v>1.68</v>
      </c>
      <c r="G485">
        <v>0.11</v>
      </c>
      <c r="H485">
        <v>0.66</v>
      </c>
      <c r="I485">
        <v>4.1100000000000003</v>
      </c>
      <c r="J485" cm="1">
        <f t="array" ref="J485">MEDIAN(IF($C$2:$C$710=C485,$E$2:$E$710))</f>
        <v>7.0000000000000007E-2</v>
      </c>
    </row>
    <row r="486" spans="1:10">
      <c r="A486" t="s">
        <v>617</v>
      </c>
      <c r="B486">
        <v>2017</v>
      </c>
      <c r="C486" t="s">
        <v>28</v>
      </c>
      <c r="D486" t="s">
        <v>90</v>
      </c>
      <c r="E486">
        <v>2.56</v>
      </c>
      <c r="F486">
        <v>0.66</v>
      </c>
      <c r="G486">
        <v>0.05</v>
      </c>
      <c r="H486">
        <v>0.71</v>
      </c>
      <c r="I486">
        <v>3.98</v>
      </c>
      <c r="J486" cm="1">
        <f t="array" ref="J486">MEDIAN(IF($C$2:$C$710=C486,$E$2:$E$710))</f>
        <v>0.23</v>
      </c>
    </row>
    <row r="487" spans="1:10">
      <c r="A487" t="s">
        <v>618</v>
      </c>
      <c r="B487">
        <v>2017</v>
      </c>
      <c r="C487" t="s">
        <v>16</v>
      </c>
      <c r="D487" t="s">
        <v>20</v>
      </c>
      <c r="E487">
        <v>0.9</v>
      </c>
      <c r="F487">
        <v>2.06</v>
      </c>
      <c r="G487">
        <v>0.08</v>
      </c>
      <c r="H487">
        <v>0.55000000000000004</v>
      </c>
      <c r="I487">
        <v>3.6</v>
      </c>
      <c r="J487" cm="1">
        <f t="array" ref="J487">MEDIAN(IF($C$2:$C$710=C487,$E$2:$E$710))</f>
        <v>7.0000000000000007E-2</v>
      </c>
    </row>
    <row r="488" spans="1:10">
      <c r="A488" t="s">
        <v>619</v>
      </c>
      <c r="B488">
        <v>2017</v>
      </c>
      <c r="C488" t="s">
        <v>24</v>
      </c>
      <c r="D488" t="s">
        <v>97</v>
      </c>
      <c r="E488">
        <v>1.94</v>
      </c>
      <c r="F488">
        <v>0.94</v>
      </c>
      <c r="G488">
        <v>0</v>
      </c>
      <c r="H488">
        <v>0.61</v>
      </c>
      <c r="I488">
        <v>3.49</v>
      </c>
      <c r="J488" cm="1">
        <f t="array" ref="J488">MEDIAN(IF($C$2:$C$710=C488,$E$2:$E$710))</f>
        <v>0.10500000000000001</v>
      </c>
    </row>
    <row r="489" spans="1:10">
      <c r="A489" t="s">
        <v>620</v>
      </c>
      <c r="B489">
        <v>2017</v>
      </c>
      <c r="C489" t="s">
        <v>28</v>
      </c>
      <c r="D489" t="s">
        <v>30</v>
      </c>
      <c r="E489">
        <v>2.39</v>
      </c>
      <c r="F489">
        <v>0.31</v>
      </c>
      <c r="G489">
        <v>0</v>
      </c>
      <c r="H489">
        <v>0.61</v>
      </c>
      <c r="I489">
        <v>3.3</v>
      </c>
      <c r="J489" cm="1">
        <f t="array" ref="J489">MEDIAN(IF($C$2:$C$710=C489,$E$2:$E$710))</f>
        <v>0.23</v>
      </c>
    </row>
    <row r="490" spans="1:10">
      <c r="A490" t="s">
        <v>621</v>
      </c>
      <c r="B490">
        <v>2017</v>
      </c>
      <c r="C490" t="s">
        <v>32</v>
      </c>
      <c r="D490" t="s">
        <v>415</v>
      </c>
      <c r="E490">
        <v>1.3</v>
      </c>
      <c r="F490">
        <v>1.05</v>
      </c>
      <c r="G490">
        <v>0.28000000000000003</v>
      </c>
      <c r="H490">
        <v>0.48</v>
      </c>
      <c r="I490">
        <v>3.11</v>
      </c>
      <c r="J490" cm="1">
        <f t="array" ref="J490">MEDIAN(IF($C$2:$C$710=C490,$E$2:$E$710))</f>
        <v>0.06</v>
      </c>
    </row>
    <row r="491" spans="1:10">
      <c r="A491" t="s">
        <v>622</v>
      </c>
      <c r="B491">
        <v>2017</v>
      </c>
      <c r="C491" t="s">
        <v>16</v>
      </c>
      <c r="D491" t="s">
        <v>54</v>
      </c>
      <c r="E491">
        <v>0.97</v>
      </c>
      <c r="F491">
        <v>1.1499999999999999</v>
      </c>
      <c r="G491">
        <v>0.5</v>
      </c>
      <c r="H491">
        <v>0.42</v>
      </c>
      <c r="I491">
        <v>3.04</v>
      </c>
      <c r="J491" cm="1">
        <f t="array" ref="J491">MEDIAN(IF($C$2:$C$710=C491,$E$2:$E$710))</f>
        <v>7.0000000000000007E-2</v>
      </c>
    </row>
    <row r="492" spans="1:10">
      <c r="A492" t="s">
        <v>623</v>
      </c>
      <c r="B492">
        <v>2017</v>
      </c>
      <c r="C492" t="s">
        <v>34</v>
      </c>
      <c r="D492" t="s">
        <v>38</v>
      </c>
      <c r="E492">
        <v>0.59</v>
      </c>
      <c r="F492">
        <v>1.66</v>
      </c>
      <c r="G492">
        <v>0.06</v>
      </c>
      <c r="H492">
        <v>0.41</v>
      </c>
      <c r="I492">
        <v>2.72</v>
      </c>
      <c r="J492" cm="1">
        <f t="array" ref="J492">MEDIAN(IF($C$2:$C$710=C492,$E$2:$E$710))</f>
        <v>5.5E-2</v>
      </c>
    </row>
    <row r="493" spans="1:10">
      <c r="A493" t="s">
        <v>624</v>
      </c>
      <c r="B493">
        <v>2017</v>
      </c>
      <c r="C493" t="s">
        <v>16</v>
      </c>
      <c r="D493" t="s">
        <v>616</v>
      </c>
      <c r="E493">
        <v>1.18</v>
      </c>
      <c r="F493">
        <v>0.74</v>
      </c>
      <c r="G493">
        <v>0.13</v>
      </c>
      <c r="H493">
        <v>0.4</v>
      </c>
      <c r="I493">
        <v>2.4500000000000002</v>
      </c>
      <c r="J493" cm="1">
        <f t="array" ref="J493">MEDIAN(IF($C$2:$C$710=C493,$E$2:$E$710))</f>
        <v>7.0000000000000007E-2</v>
      </c>
    </row>
    <row r="494" spans="1:10">
      <c r="A494" t="s">
        <v>625</v>
      </c>
      <c r="B494">
        <v>2017</v>
      </c>
      <c r="C494" t="s">
        <v>50</v>
      </c>
      <c r="D494" t="s">
        <v>81</v>
      </c>
      <c r="E494">
        <v>0.97</v>
      </c>
      <c r="F494">
        <v>0.8</v>
      </c>
      <c r="G494">
        <v>0.05</v>
      </c>
      <c r="H494">
        <v>0.36</v>
      </c>
      <c r="I494">
        <v>2.1800000000000002</v>
      </c>
      <c r="J494" cm="1">
        <f t="array" ref="J494">MEDIAN(IF($C$2:$C$710=C494,$E$2:$E$710))</f>
        <v>0.22</v>
      </c>
    </row>
    <row r="495" spans="1:10">
      <c r="A495" t="s">
        <v>626</v>
      </c>
      <c r="B495">
        <v>2017</v>
      </c>
      <c r="C495" t="s">
        <v>50</v>
      </c>
      <c r="D495" t="s">
        <v>38</v>
      </c>
      <c r="E495">
        <v>0.72</v>
      </c>
      <c r="F495">
        <v>0.97</v>
      </c>
      <c r="G495">
        <v>0.14000000000000001</v>
      </c>
      <c r="H495">
        <v>0.33</v>
      </c>
      <c r="I495">
        <v>2.15</v>
      </c>
      <c r="J495" cm="1">
        <f t="array" ref="J495">MEDIAN(IF($C$2:$C$710=C495,$E$2:$E$710))</f>
        <v>0.22</v>
      </c>
    </row>
    <row r="496" spans="1:10">
      <c r="A496" t="s">
        <v>627</v>
      </c>
      <c r="B496">
        <v>2017</v>
      </c>
      <c r="C496" t="s">
        <v>175</v>
      </c>
      <c r="D496" t="s">
        <v>108</v>
      </c>
      <c r="E496">
        <v>0.74</v>
      </c>
      <c r="F496">
        <v>0.98</v>
      </c>
      <c r="G496">
        <v>0</v>
      </c>
      <c r="H496">
        <v>0.33</v>
      </c>
      <c r="I496">
        <v>2.0499999999999998</v>
      </c>
      <c r="J496" cm="1">
        <f t="array" ref="J496">MEDIAN(IF($C$2:$C$710=C496,$E$2:$E$710))</f>
        <v>0.09</v>
      </c>
    </row>
    <row r="497" spans="1:10">
      <c r="A497" t="s">
        <v>628</v>
      </c>
      <c r="B497">
        <v>2017</v>
      </c>
      <c r="C497" t="s">
        <v>11</v>
      </c>
      <c r="D497" t="s">
        <v>40</v>
      </c>
      <c r="E497">
        <v>0.53</v>
      </c>
      <c r="F497">
        <v>1.07</v>
      </c>
      <c r="G497">
        <v>0.09</v>
      </c>
      <c r="H497">
        <v>0.3</v>
      </c>
      <c r="I497">
        <v>1.98</v>
      </c>
      <c r="J497" cm="1">
        <f t="array" ref="J497">MEDIAN(IF($C$2:$C$710=C497,$E$2:$E$710))</f>
        <v>0.26</v>
      </c>
    </row>
    <row r="498" spans="1:10">
      <c r="A498" t="s">
        <v>629</v>
      </c>
      <c r="B498">
        <v>2017</v>
      </c>
      <c r="C498" t="s">
        <v>22</v>
      </c>
      <c r="D498" t="s">
        <v>415</v>
      </c>
      <c r="E498">
        <v>0.62</v>
      </c>
      <c r="F498">
        <v>0.92</v>
      </c>
      <c r="G498">
        <v>0.06</v>
      </c>
      <c r="H498">
        <v>0.3</v>
      </c>
      <c r="I498">
        <v>1.9</v>
      </c>
      <c r="J498" cm="1">
        <f t="array" ref="J498">MEDIAN(IF($C$2:$C$710=C498,$E$2:$E$710))</f>
        <v>0.05</v>
      </c>
    </row>
    <row r="499" spans="1:10">
      <c r="A499" t="s">
        <v>630</v>
      </c>
      <c r="B499">
        <v>2017</v>
      </c>
      <c r="C499" t="s">
        <v>50</v>
      </c>
      <c r="D499" t="s">
        <v>415</v>
      </c>
      <c r="E499">
        <v>0.44</v>
      </c>
      <c r="F499">
        <v>0.86</v>
      </c>
      <c r="G499">
        <v>7.0000000000000007E-2</v>
      </c>
      <c r="H499">
        <v>0.25</v>
      </c>
      <c r="I499">
        <v>1.62</v>
      </c>
      <c r="J499" cm="1">
        <f t="array" ref="J499">MEDIAN(IF($C$2:$C$710=C499,$E$2:$E$710))</f>
        <v>0.22</v>
      </c>
    </row>
    <row r="500" spans="1:10">
      <c r="A500" t="s">
        <v>631</v>
      </c>
      <c r="B500">
        <v>2017</v>
      </c>
      <c r="C500" t="s">
        <v>28</v>
      </c>
      <c r="D500" t="s">
        <v>632</v>
      </c>
      <c r="E500">
        <v>0.43</v>
      </c>
      <c r="F500">
        <v>0.65</v>
      </c>
      <c r="G500">
        <v>0</v>
      </c>
      <c r="H500">
        <v>0.21</v>
      </c>
      <c r="I500">
        <v>1.29</v>
      </c>
      <c r="J500" cm="1">
        <f t="array" ref="J500">MEDIAN(IF($C$2:$C$710=C500,$E$2:$E$710))</f>
        <v>0.23</v>
      </c>
    </row>
    <row r="501" spans="1:10">
      <c r="A501" t="s">
        <v>633</v>
      </c>
      <c r="B501">
        <v>2017</v>
      </c>
      <c r="C501" t="s">
        <v>50</v>
      </c>
      <c r="D501" t="s">
        <v>393</v>
      </c>
      <c r="E501">
        <v>0.69</v>
      </c>
      <c r="F501">
        <v>0.34</v>
      </c>
      <c r="G501">
        <v>0.03</v>
      </c>
      <c r="H501">
        <v>0.22</v>
      </c>
      <c r="I501">
        <v>1.28</v>
      </c>
      <c r="J501" cm="1">
        <f t="array" ref="J501">MEDIAN(IF($C$2:$C$710=C501,$E$2:$E$710))</f>
        <v>0.22</v>
      </c>
    </row>
    <row r="502" spans="1:10">
      <c r="A502" t="s">
        <v>634</v>
      </c>
      <c r="B502">
        <v>2017</v>
      </c>
      <c r="C502" t="s">
        <v>34</v>
      </c>
      <c r="D502" t="s">
        <v>47</v>
      </c>
      <c r="E502">
        <v>0.28999999999999998</v>
      </c>
      <c r="F502">
        <v>0.76</v>
      </c>
      <c r="G502">
        <v>0.04</v>
      </c>
      <c r="H502">
        <v>0.19</v>
      </c>
      <c r="I502">
        <v>1.28</v>
      </c>
      <c r="J502" cm="1">
        <f t="array" ref="J502">MEDIAN(IF($C$2:$C$710=C502,$E$2:$E$710))</f>
        <v>5.5E-2</v>
      </c>
    </row>
    <row r="503" spans="1:10">
      <c r="A503" t="s">
        <v>635</v>
      </c>
      <c r="B503">
        <v>2017</v>
      </c>
      <c r="C503" t="s">
        <v>160</v>
      </c>
      <c r="D503" t="s">
        <v>81</v>
      </c>
      <c r="E503">
        <v>0.52</v>
      </c>
      <c r="F503">
        <v>0.49</v>
      </c>
      <c r="G503">
        <v>0</v>
      </c>
      <c r="H503">
        <v>0.2</v>
      </c>
      <c r="I503">
        <v>1.21</v>
      </c>
      <c r="J503" cm="1">
        <f t="array" ref="J503">MEDIAN(IF($C$2:$C$710=C503,$E$2:$E$710))</f>
        <v>0.08</v>
      </c>
    </row>
    <row r="504" spans="1:10">
      <c r="A504" t="s">
        <v>636</v>
      </c>
      <c r="B504">
        <v>2017</v>
      </c>
      <c r="C504" t="s">
        <v>16</v>
      </c>
      <c r="D504" t="s">
        <v>97</v>
      </c>
      <c r="E504">
        <v>0.38</v>
      </c>
      <c r="F504">
        <v>0.59</v>
      </c>
      <c r="G504">
        <v>0.05</v>
      </c>
      <c r="H504">
        <v>0.19</v>
      </c>
      <c r="I504">
        <v>1.2</v>
      </c>
      <c r="J504" cm="1">
        <f t="array" ref="J504">MEDIAN(IF($C$2:$C$710=C504,$E$2:$E$710))</f>
        <v>7.0000000000000007E-2</v>
      </c>
    </row>
    <row r="505" spans="1:10">
      <c r="A505" t="s">
        <v>637</v>
      </c>
      <c r="B505">
        <v>2017</v>
      </c>
      <c r="C505" t="s">
        <v>24</v>
      </c>
      <c r="D505" t="s">
        <v>25</v>
      </c>
      <c r="E505">
        <v>0.33</v>
      </c>
      <c r="F505">
        <v>0.55000000000000004</v>
      </c>
      <c r="G505">
        <v>0.14000000000000001</v>
      </c>
      <c r="H505">
        <v>0.17</v>
      </c>
      <c r="I505">
        <v>1.19</v>
      </c>
      <c r="J505" cm="1">
        <f t="array" ref="J505">MEDIAN(IF($C$2:$C$710=C505,$E$2:$E$710))</f>
        <v>0.10500000000000001</v>
      </c>
    </row>
    <row r="506" spans="1:10">
      <c r="A506" t="s">
        <v>638</v>
      </c>
      <c r="B506">
        <v>2017</v>
      </c>
      <c r="C506" t="s">
        <v>16</v>
      </c>
      <c r="D506" t="s">
        <v>97</v>
      </c>
      <c r="E506">
        <v>0.48</v>
      </c>
      <c r="F506">
        <v>0.5</v>
      </c>
      <c r="G506">
        <v>0</v>
      </c>
      <c r="H506">
        <v>0.2</v>
      </c>
      <c r="I506">
        <v>1.18</v>
      </c>
      <c r="J506" cm="1">
        <f t="array" ref="J506">MEDIAN(IF($C$2:$C$710=C506,$E$2:$E$710))</f>
        <v>7.0000000000000007E-2</v>
      </c>
    </row>
    <row r="507" spans="1:10">
      <c r="A507" t="s">
        <v>639</v>
      </c>
      <c r="B507">
        <v>2017</v>
      </c>
      <c r="C507" t="s">
        <v>16</v>
      </c>
      <c r="D507" t="s">
        <v>97</v>
      </c>
      <c r="E507">
        <v>0.41</v>
      </c>
      <c r="F507">
        <v>0.56000000000000005</v>
      </c>
      <c r="G507">
        <v>0.02</v>
      </c>
      <c r="H507">
        <v>0.19</v>
      </c>
      <c r="I507">
        <v>1.18</v>
      </c>
      <c r="J507" cm="1">
        <f t="array" ref="J507">MEDIAN(IF($C$2:$C$710=C507,$E$2:$E$710))</f>
        <v>7.0000000000000007E-2</v>
      </c>
    </row>
    <row r="508" spans="1:10">
      <c r="A508" t="s">
        <v>640</v>
      </c>
      <c r="B508">
        <v>2017</v>
      </c>
      <c r="C508" t="s">
        <v>32</v>
      </c>
      <c r="D508" t="s">
        <v>40</v>
      </c>
      <c r="E508">
        <v>0.4</v>
      </c>
      <c r="F508">
        <v>0.33</v>
      </c>
      <c r="G508">
        <v>0.16</v>
      </c>
      <c r="H508">
        <v>0.15</v>
      </c>
      <c r="I508">
        <v>1.04</v>
      </c>
      <c r="J508" cm="1">
        <f t="array" ref="J508">MEDIAN(IF($C$2:$C$710=C508,$E$2:$E$710))</f>
        <v>0.06</v>
      </c>
    </row>
    <row r="509" spans="1:10">
      <c r="A509" t="s">
        <v>641</v>
      </c>
      <c r="B509">
        <v>2017</v>
      </c>
      <c r="C509" t="s">
        <v>28</v>
      </c>
      <c r="D509" t="s">
        <v>415</v>
      </c>
      <c r="E509">
        <v>0.75</v>
      </c>
      <c r="F509">
        <v>0.08</v>
      </c>
      <c r="G509">
        <v>0</v>
      </c>
      <c r="H509">
        <v>0.19</v>
      </c>
      <c r="I509">
        <v>1.01</v>
      </c>
      <c r="J509" cm="1">
        <f t="array" ref="J509">MEDIAN(IF($C$2:$C$710=C509,$E$2:$E$710))</f>
        <v>0.23</v>
      </c>
    </row>
    <row r="510" spans="1:10">
      <c r="A510" t="s">
        <v>642</v>
      </c>
      <c r="B510">
        <v>2017</v>
      </c>
      <c r="C510" t="s">
        <v>50</v>
      </c>
      <c r="D510" t="s">
        <v>393</v>
      </c>
      <c r="E510">
        <v>0.38</v>
      </c>
      <c r="F510">
        <v>0.41</v>
      </c>
      <c r="G510">
        <v>0.05</v>
      </c>
      <c r="H510">
        <v>0.16</v>
      </c>
      <c r="I510">
        <v>1.01</v>
      </c>
      <c r="J510" cm="1">
        <f t="array" ref="J510">MEDIAN(IF($C$2:$C$710=C510,$E$2:$E$710))</f>
        <v>0.22</v>
      </c>
    </row>
    <row r="511" spans="1:10">
      <c r="A511" t="s">
        <v>643</v>
      </c>
      <c r="B511">
        <v>2017</v>
      </c>
      <c r="C511" t="s">
        <v>32</v>
      </c>
      <c r="D511" t="s">
        <v>40</v>
      </c>
      <c r="E511">
        <v>0.34</v>
      </c>
      <c r="F511">
        <v>0.36</v>
      </c>
      <c r="G511">
        <v>7.0000000000000007E-2</v>
      </c>
      <c r="H511">
        <v>0.14000000000000001</v>
      </c>
      <c r="I511">
        <v>0.9</v>
      </c>
      <c r="J511" cm="1">
        <f t="array" ref="J511">MEDIAN(IF($C$2:$C$710=C511,$E$2:$E$710))</f>
        <v>0.06</v>
      </c>
    </row>
    <row r="512" spans="1:10">
      <c r="A512" t="s">
        <v>644</v>
      </c>
      <c r="B512">
        <v>2017</v>
      </c>
      <c r="C512" t="s">
        <v>16</v>
      </c>
      <c r="D512" t="s">
        <v>415</v>
      </c>
      <c r="E512">
        <v>0.4</v>
      </c>
      <c r="F512">
        <v>0.33</v>
      </c>
      <c r="G512">
        <v>0.02</v>
      </c>
      <c r="H512">
        <v>0.15</v>
      </c>
      <c r="I512">
        <v>0.89</v>
      </c>
      <c r="J512" cm="1">
        <f t="array" ref="J512">MEDIAN(IF($C$2:$C$710=C512,$E$2:$E$710))</f>
        <v>7.0000000000000007E-2</v>
      </c>
    </row>
    <row r="513" spans="1:10">
      <c r="A513" t="s">
        <v>645</v>
      </c>
      <c r="B513">
        <v>2017</v>
      </c>
      <c r="C513" t="s">
        <v>22</v>
      </c>
      <c r="D513" t="s">
        <v>646</v>
      </c>
      <c r="E513">
        <v>0.31</v>
      </c>
      <c r="F513">
        <v>0.42</v>
      </c>
      <c r="G513">
        <v>0</v>
      </c>
      <c r="H513">
        <v>0.14000000000000001</v>
      </c>
      <c r="I513">
        <v>0.87</v>
      </c>
      <c r="J513" cm="1">
        <f t="array" ref="J513">MEDIAN(IF($C$2:$C$710=C513,$E$2:$E$710))</f>
        <v>0.05</v>
      </c>
    </row>
    <row r="514" spans="1:10">
      <c r="A514" t="s">
        <v>647</v>
      </c>
      <c r="B514">
        <v>2017</v>
      </c>
      <c r="C514" t="s">
        <v>16</v>
      </c>
      <c r="D514" t="s">
        <v>648</v>
      </c>
      <c r="E514">
        <v>0.31</v>
      </c>
      <c r="F514">
        <v>0.4</v>
      </c>
      <c r="G514">
        <v>0</v>
      </c>
      <c r="H514">
        <v>0.14000000000000001</v>
      </c>
      <c r="I514">
        <v>0.85</v>
      </c>
      <c r="J514" cm="1">
        <f t="array" ref="J514">MEDIAN(IF($C$2:$C$710=C514,$E$2:$E$710))</f>
        <v>7.0000000000000007E-2</v>
      </c>
    </row>
    <row r="515" spans="1:10">
      <c r="A515" t="s">
        <v>649</v>
      </c>
      <c r="B515">
        <v>2017</v>
      </c>
      <c r="C515" t="s">
        <v>28</v>
      </c>
      <c r="D515" t="s">
        <v>54</v>
      </c>
      <c r="E515">
        <v>0.14000000000000001</v>
      </c>
      <c r="F515">
        <v>0.43</v>
      </c>
      <c r="G515">
        <v>0.14000000000000001</v>
      </c>
      <c r="H515">
        <v>0.1</v>
      </c>
      <c r="I515">
        <v>0.82</v>
      </c>
      <c r="J515" cm="1">
        <f t="array" ref="J515">MEDIAN(IF($C$2:$C$710=C515,$E$2:$E$710))</f>
        <v>0.23</v>
      </c>
    </row>
    <row r="516" spans="1:10">
      <c r="A516" t="s">
        <v>650</v>
      </c>
      <c r="B516">
        <v>2017</v>
      </c>
      <c r="C516" t="s">
        <v>16</v>
      </c>
      <c r="D516" t="s">
        <v>40</v>
      </c>
      <c r="E516">
        <v>0.21</v>
      </c>
      <c r="F516">
        <v>0.14000000000000001</v>
      </c>
      <c r="G516">
        <v>0.39</v>
      </c>
      <c r="H516">
        <v>7.0000000000000007E-2</v>
      </c>
      <c r="I516">
        <v>0.81</v>
      </c>
      <c r="J516" cm="1">
        <f t="array" ref="J516">MEDIAN(IF($C$2:$C$710=C516,$E$2:$E$710))</f>
        <v>7.0000000000000007E-2</v>
      </c>
    </row>
    <row r="517" spans="1:10">
      <c r="A517" t="s">
        <v>651</v>
      </c>
      <c r="B517">
        <v>2017</v>
      </c>
      <c r="C517" t="s">
        <v>32</v>
      </c>
      <c r="D517" t="s">
        <v>25</v>
      </c>
      <c r="E517">
        <v>0.27</v>
      </c>
      <c r="F517">
        <v>0.23</v>
      </c>
      <c r="G517">
        <v>0.09</v>
      </c>
      <c r="H517">
        <v>0.1</v>
      </c>
      <c r="I517">
        <v>0.69</v>
      </c>
      <c r="J517" cm="1">
        <f t="array" ref="J517">MEDIAN(IF($C$2:$C$710=C517,$E$2:$E$710))</f>
        <v>0.06</v>
      </c>
    </row>
    <row r="518" spans="1:10">
      <c r="A518" t="s">
        <v>652</v>
      </c>
      <c r="B518">
        <v>2017</v>
      </c>
      <c r="C518" t="s">
        <v>34</v>
      </c>
      <c r="D518" t="s">
        <v>145</v>
      </c>
      <c r="E518">
        <v>0.1</v>
      </c>
      <c r="F518">
        <v>0.45</v>
      </c>
      <c r="G518">
        <v>0.04</v>
      </c>
      <c r="H518">
        <v>0.1</v>
      </c>
      <c r="I518">
        <v>0.68</v>
      </c>
      <c r="J518" cm="1">
        <f t="array" ref="J518">MEDIAN(IF($C$2:$C$710=C518,$E$2:$E$710))</f>
        <v>5.5E-2</v>
      </c>
    </row>
    <row r="519" spans="1:10">
      <c r="A519" t="s">
        <v>653</v>
      </c>
      <c r="B519">
        <v>2017</v>
      </c>
      <c r="C519" t="s">
        <v>28</v>
      </c>
      <c r="D519" t="s">
        <v>30</v>
      </c>
      <c r="E519">
        <v>0.38</v>
      </c>
      <c r="F519">
        <v>0.16</v>
      </c>
      <c r="G519">
        <v>0</v>
      </c>
      <c r="H519">
        <v>0.12</v>
      </c>
      <c r="I519">
        <v>0.66</v>
      </c>
      <c r="J519" cm="1">
        <f t="array" ref="J519">MEDIAN(IF($C$2:$C$710=C519,$E$2:$E$710))</f>
        <v>0.23</v>
      </c>
    </row>
    <row r="520" spans="1:10">
      <c r="A520" t="s">
        <v>654</v>
      </c>
      <c r="B520">
        <v>2017</v>
      </c>
      <c r="C520" t="s">
        <v>22</v>
      </c>
      <c r="D520" t="s">
        <v>44</v>
      </c>
      <c r="E520">
        <v>0.22</v>
      </c>
      <c r="F520">
        <v>0.16</v>
      </c>
      <c r="G520">
        <v>0.19</v>
      </c>
      <c r="H520">
        <v>0.08</v>
      </c>
      <c r="I520">
        <v>0.65</v>
      </c>
      <c r="J520" cm="1">
        <f t="array" ref="J520">MEDIAN(IF($C$2:$C$710=C520,$E$2:$E$710))</f>
        <v>0.05</v>
      </c>
    </row>
    <row r="521" spans="1:10">
      <c r="A521" t="s">
        <v>655</v>
      </c>
      <c r="B521">
        <v>2017</v>
      </c>
      <c r="C521" t="s">
        <v>16</v>
      </c>
      <c r="D521" t="s">
        <v>18</v>
      </c>
      <c r="E521">
        <v>0.14000000000000001</v>
      </c>
      <c r="F521">
        <v>0.25</v>
      </c>
      <c r="G521">
        <v>0.11</v>
      </c>
      <c r="H521">
        <v>7.0000000000000007E-2</v>
      </c>
      <c r="I521">
        <v>0.56999999999999995</v>
      </c>
      <c r="J521" cm="1">
        <f t="array" ref="J521">MEDIAN(IF($C$2:$C$710=C521,$E$2:$E$710))</f>
        <v>7.0000000000000007E-2</v>
      </c>
    </row>
    <row r="522" spans="1:10">
      <c r="A522" t="s">
        <v>656</v>
      </c>
      <c r="B522">
        <v>2017</v>
      </c>
      <c r="C522" t="s">
        <v>160</v>
      </c>
      <c r="D522" t="s">
        <v>657</v>
      </c>
      <c r="E522">
        <v>0.41</v>
      </c>
      <c r="F522">
        <v>0.06</v>
      </c>
      <c r="G522">
        <v>0</v>
      </c>
      <c r="H522">
        <v>0.1</v>
      </c>
      <c r="I522">
        <v>0.56999999999999995</v>
      </c>
      <c r="J522" cm="1">
        <f t="array" ref="J522">MEDIAN(IF($C$2:$C$710=C522,$E$2:$E$710))</f>
        <v>0.08</v>
      </c>
    </row>
    <row r="523" spans="1:10">
      <c r="A523" t="s">
        <v>658</v>
      </c>
      <c r="B523">
        <v>2017</v>
      </c>
      <c r="C523" t="s">
        <v>28</v>
      </c>
      <c r="D523" t="s">
        <v>38</v>
      </c>
      <c r="E523">
        <v>0.19</v>
      </c>
      <c r="F523">
        <v>0.27</v>
      </c>
      <c r="G523">
        <v>0</v>
      </c>
      <c r="H523">
        <v>0.09</v>
      </c>
      <c r="I523">
        <v>0.55000000000000004</v>
      </c>
      <c r="J523" cm="1">
        <f t="array" ref="J523">MEDIAN(IF($C$2:$C$710=C523,$E$2:$E$710))</f>
        <v>0.23</v>
      </c>
    </row>
    <row r="524" spans="1:10">
      <c r="A524" t="s">
        <v>659</v>
      </c>
      <c r="B524">
        <v>2017</v>
      </c>
      <c r="C524" t="s">
        <v>16</v>
      </c>
      <c r="D524" t="s">
        <v>25</v>
      </c>
      <c r="E524">
        <v>0.11</v>
      </c>
      <c r="F524">
        <v>0.22</v>
      </c>
      <c r="G524">
        <v>0.11</v>
      </c>
      <c r="H524">
        <v>0.06</v>
      </c>
      <c r="I524">
        <v>0.52</v>
      </c>
      <c r="J524" cm="1">
        <f t="array" ref="J524">MEDIAN(IF($C$2:$C$710=C524,$E$2:$E$710))</f>
        <v>7.0000000000000007E-2</v>
      </c>
    </row>
    <row r="525" spans="1:10">
      <c r="A525" t="s">
        <v>660</v>
      </c>
      <c r="B525">
        <v>2017</v>
      </c>
      <c r="C525" t="s">
        <v>50</v>
      </c>
      <c r="D525" t="s">
        <v>108</v>
      </c>
      <c r="E525">
        <v>0.13</v>
      </c>
      <c r="F525">
        <v>0.25</v>
      </c>
      <c r="G525">
        <v>0.02</v>
      </c>
      <c r="H525">
        <v>7.0000000000000007E-2</v>
      </c>
      <c r="I525">
        <v>0.48</v>
      </c>
      <c r="J525" cm="1">
        <f t="array" ref="J525">MEDIAN(IF($C$2:$C$710=C525,$E$2:$E$710))</f>
        <v>0.22</v>
      </c>
    </row>
    <row r="526" spans="1:10">
      <c r="A526" t="s">
        <v>661</v>
      </c>
      <c r="B526">
        <v>2017</v>
      </c>
      <c r="C526" t="s">
        <v>16</v>
      </c>
      <c r="D526" t="s">
        <v>81</v>
      </c>
      <c r="E526">
        <v>0.26</v>
      </c>
      <c r="F526">
        <v>0.13</v>
      </c>
      <c r="G526">
        <v>0</v>
      </c>
      <c r="H526">
        <v>0.08</v>
      </c>
      <c r="I526">
        <v>0.47</v>
      </c>
      <c r="J526" cm="1">
        <f t="array" ref="J526">MEDIAN(IF($C$2:$C$710=C526,$E$2:$E$710))</f>
        <v>7.0000000000000007E-2</v>
      </c>
    </row>
    <row r="527" spans="1:10">
      <c r="A527" t="s">
        <v>662</v>
      </c>
      <c r="B527">
        <v>2017</v>
      </c>
      <c r="C527" t="s">
        <v>11</v>
      </c>
      <c r="D527" t="s">
        <v>81</v>
      </c>
      <c r="E527">
        <v>0.28999999999999998</v>
      </c>
      <c r="F527">
        <v>0.09</v>
      </c>
      <c r="G527">
        <v>0</v>
      </c>
      <c r="H527">
        <v>0.08</v>
      </c>
      <c r="I527">
        <v>0.45</v>
      </c>
      <c r="J527" cm="1">
        <f t="array" ref="J527">MEDIAN(IF($C$2:$C$710=C527,$E$2:$E$710))</f>
        <v>0.26</v>
      </c>
    </row>
    <row r="528" spans="1:10">
      <c r="A528" t="s">
        <v>663</v>
      </c>
      <c r="B528">
        <v>2017</v>
      </c>
      <c r="C528" t="s">
        <v>32</v>
      </c>
      <c r="D528" t="s">
        <v>25</v>
      </c>
      <c r="E528">
        <v>0.18</v>
      </c>
      <c r="F528">
        <v>0.16</v>
      </c>
      <c r="G528">
        <v>0.04</v>
      </c>
      <c r="H528">
        <v>7.0000000000000007E-2</v>
      </c>
      <c r="I528">
        <v>0.45</v>
      </c>
      <c r="J528" cm="1">
        <f t="array" ref="J528">MEDIAN(IF($C$2:$C$710=C528,$E$2:$E$710))</f>
        <v>0.06</v>
      </c>
    </row>
    <row r="529" spans="1:10">
      <c r="A529" t="s">
        <v>664</v>
      </c>
      <c r="B529">
        <v>2017</v>
      </c>
      <c r="C529" t="s">
        <v>16</v>
      </c>
      <c r="D529" t="s">
        <v>36</v>
      </c>
      <c r="E529">
        <v>0.15</v>
      </c>
      <c r="F529">
        <v>0.18</v>
      </c>
      <c r="G529">
        <v>0.03</v>
      </c>
      <c r="H529">
        <v>0.06</v>
      </c>
      <c r="I529">
        <v>0.42</v>
      </c>
      <c r="J529" cm="1">
        <f t="array" ref="J529">MEDIAN(IF($C$2:$C$710=C529,$E$2:$E$710))</f>
        <v>7.0000000000000007E-2</v>
      </c>
    </row>
    <row r="530" spans="1:10">
      <c r="A530" t="s">
        <v>665</v>
      </c>
      <c r="B530">
        <v>2017</v>
      </c>
      <c r="C530" t="s">
        <v>16</v>
      </c>
      <c r="D530" t="s">
        <v>108</v>
      </c>
      <c r="E530">
        <v>0.12</v>
      </c>
      <c r="F530">
        <v>0.21</v>
      </c>
      <c r="G530">
        <v>0.02</v>
      </c>
      <c r="H530">
        <v>0.06</v>
      </c>
      <c r="I530">
        <v>0.42</v>
      </c>
      <c r="J530" cm="1">
        <f t="array" ref="J530">MEDIAN(IF($C$2:$C$710=C530,$E$2:$E$710))</f>
        <v>7.0000000000000007E-2</v>
      </c>
    </row>
    <row r="531" spans="1:10">
      <c r="A531" t="s">
        <v>666</v>
      </c>
      <c r="B531">
        <v>2017</v>
      </c>
      <c r="C531" t="s">
        <v>68</v>
      </c>
      <c r="D531" t="s">
        <v>130</v>
      </c>
      <c r="E531">
        <v>0.13</v>
      </c>
      <c r="F531">
        <v>0.22</v>
      </c>
      <c r="G531">
        <v>0</v>
      </c>
      <c r="H531">
        <v>7.0000000000000007E-2</v>
      </c>
      <c r="I531">
        <v>0.41</v>
      </c>
      <c r="J531" cm="1">
        <f t="array" ref="J531">MEDIAN(IF($C$2:$C$710=C531,$E$2:$E$710))</f>
        <v>0.04</v>
      </c>
    </row>
    <row r="532" spans="1:10">
      <c r="A532" t="s">
        <v>667</v>
      </c>
      <c r="B532">
        <v>2017</v>
      </c>
      <c r="C532" t="s">
        <v>160</v>
      </c>
      <c r="D532" t="s">
        <v>20</v>
      </c>
      <c r="E532">
        <v>0.19</v>
      </c>
      <c r="F532">
        <v>0.13</v>
      </c>
      <c r="G532">
        <v>0</v>
      </c>
      <c r="H532">
        <v>7.0000000000000007E-2</v>
      </c>
      <c r="I532">
        <v>0.39</v>
      </c>
      <c r="J532" cm="1">
        <f t="array" ref="J532">MEDIAN(IF($C$2:$C$710=C532,$E$2:$E$710))</f>
        <v>0.08</v>
      </c>
    </row>
    <row r="533" spans="1:10">
      <c r="A533" t="s">
        <v>668</v>
      </c>
      <c r="B533">
        <v>2017</v>
      </c>
      <c r="C533" t="s">
        <v>68</v>
      </c>
      <c r="D533" t="s">
        <v>231</v>
      </c>
      <c r="E533">
        <v>7.0000000000000007E-2</v>
      </c>
      <c r="F533">
        <v>0.18</v>
      </c>
      <c r="G533">
        <v>0.08</v>
      </c>
      <c r="H533">
        <v>0.05</v>
      </c>
      <c r="I533">
        <v>0.38</v>
      </c>
      <c r="J533" cm="1">
        <f t="array" ref="J533">MEDIAN(IF($C$2:$C$710=C533,$E$2:$E$710))</f>
        <v>0.04</v>
      </c>
    </row>
    <row r="534" spans="1:10">
      <c r="A534" t="s">
        <v>669</v>
      </c>
      <c r="B534">
        <v>2017</v>
      </c>
      <c r="C534" t="s">
        <v>32</v>
      </c>
      <c r="D534" t="s">
        <v>25</v>
      </c>
      <c r="E534">
        <v>0.19</v>
      </c>
      <c r="F534">
        <v>0.11</v>
      </c>
      <c r="G534">
        <v>0</v>
      </c>
      <c r="H534">
        <v>0.06</v>
      </c>
      <c r="I534">
        <v>0.36</v>
      </c>
      <c r="J534" cm="1">
        <f t="array" ref="J534">MEDIAN(IF($C$2:$C$710=C534,$E$2:$E$710))</f>
        <v>0.06</v>
      </c>
    </row>
    <row r="535" spans="1:10">
      <c r="A535" t="s">
        <v>670</v>
      </c>
      <c r="B535">
        <v>2017</v>
      </c>
      <c r="C535" t="s">
        <v>32</v>
      </c>
      <c r="D535" t="s">
        <v>169</v>
      </c>
      <c r="E535">
        <v>0.15</v>
      </c>
      <c r="F535">
        <v>0.08</v>
      </c>
      <c r="G535">
        <v>7.0000000000000007E-2</v>
      </c>
      <c r="H535">
        <v>0.05</v>
      </c>
      <c r="I535">
        <v>0.35</v>
      </c>
      <c r="J535" cm="1">
        <f t="array" ref="J535">MEDIAN(IF($C$2:$C$710=C535,$E$2:$E$710))</f>
        <v>0.06</v>
      </c>
    </row>
    <row r="536" spans="1:10">
      <c r="A536" t="s">
        <v>671</v>
      </c>
      <c r="B536">
        <v>2017</v>
      </c>
      <c r="C536" t="s">
        <v>24</v>
      </c>
      <c r="D536" t="s">
        <v>120</v>
      </c>
      <c r="E536">
        <v>0.09</v>
      </c>
      <c r="F536">
        <v>0.13</v>
      </c>
      <c r="G536">
        <v>0.09</v>
      </c>
      <c r="H536">
        <v>0.04</v>
      </c>
      <c r="I536">
        <v>0.35</v>
      </c>
      <c r="J536" cm="1">
        <f t="array" ref="J536">MEDIAN(IF($C$2:$C$710=C536,$E$2:$E$710))</f>
        <v>0.10500000000000001</v>
      </c>
    </row>
    <row r="537" spans="1:10">
      <c r="A537" t="s">
        <v>672</v>
      </c>
      <c r="B537">
        <v>2017</v>
      </c>
      <c r="C537" t="s">
        <v>32</v>
      </c>
      <c r="D537" t="s">
        <v>42</v>
      </c>
      <c r="E537">
        <v>0.13</v>
      </c>
      <c r="F537">
        <v>0.13</v>
      </c>
      <c r="G537">
        <v>0.04</v>
      </c>
      <c r="H537">
        <v>0.05</v>
      </c>
      <c r="I537">
        <v>0.34</v>
      </c>
      <c r="J537" cm="1">
        <f t="array" ref="J537">MEDIAN(IF($C$2:$C$710=C537,$E$2:$E$710))</f>
        <v>0.06</v>
      </c>
    </row>
    <row r="538" spans="1:10">
      <c r="A538" t="s">
        <v>673</v>
      </c>
      <c r="B538">
        <v>2017</v>
      </c>
      <c r="C538" t="s">
        <v>50</v>
      </c>
      <c r="D538" t="s">
        <v>65</v>
      </c>
      <c r="E538">
        <v>0.12</v>
      </c>
      <c r="F538">
        <v>0.14000000000000001</v>
      </c>
      <c r="G538">
        <v>0</v>
      </c>
      <c r="H538">
        <v>0.05</v>
      </c>
      <c r="I538">
        <v>0.32</v>
      </c>
      <c r="J538" cm="1">
        <f t="array" ref="J538">MEDIAN(IF($C$2:$C$710=C538,$E$2:$E$710))</f>
        <v>0.22</v>
      </c>
    </row>
    <row r="539" spans="1:10">
      <c r="A539" t="s">
        <v>674</v>
      </c>
      <c r="B539">
        <v>2017</v>
      </c>
      <c r="C539" t="s">
        <v>16</v>
      </c>
      <c r="D539" t="s">
        <v>18</v>
      </c>
      <c r="E539">
        <v>0.12</v>
      </c>
      <c r="F539">
        <v>0.13</v>
      </c>
      <c r="G539">
        <v>0</v>
      </c>
      <c r="H539">
        <v>0.05</v>
      </c>
      <c r="I539">
        <v>0.31</v>
      </c>
      <c r="J539" cm="1">
        <f t="array" ref="J539">MEDIAN(IF($C$2:$C$710=C539,$E$2:$E$710))</f>
        <v>7.0000000000000007E-2</v>
      </c>
    </row>
    <row r="540" spans="1:10">
      <c r="A540" t="s">
        <v>675</v>
      </c>
      <c r="B540">
        <v>2017</v>
      </c>
      <c r="C540" t="s">
        <v>24</v>
      </c>
      <c r="D540" t="s">
        <v>25</v>
      </c>
      <c r="E540">
        <v>0.11</v>
      </c>
      <c r="F540">
        <v>0.14000000000000001</v>
      </c>
      <c r="G540">
        <v>0</v>
      </c>
      <c r="H540">
        <v>0.05</v>
      </c>
      <c r="I540">
        <v>0.31</v>
      </c>
      <c r="J540" cm="1">
        <f t="array" ref="J540">MEDIAN(IF($C$2:$C$710=C540,$E$2:$E$710))</f>
        <v>0.10500000000000001</v>
      </c>
    </row>
    <row r="541" spans="1:10">
      <c r="A541" t="s">
        <v>676</v>
      </c>
      <c r="B541">
        <v>2017</v>
      </c>
      <c r="C541" t="s">
        <v>24</v>
      </c>
      <c r="D541" t="s">
        <v>25</v>
      </c>
      <c r="E541">
        <v>0</v>
      </c>
      <c r="F541">
        <v>0.21</v>
      </c>
      <c r="G541">
        <v>0.05</v>
      </c>
      <c r="H541">
        <v>0.04</v>
      </c>
      <c r="I541">
        <v>0.3</v>
      </c>
      <c r="J541" cm="1">
        <f t="array" ref="J541">MEDIAN(IF($C$2:$C$710=C541,$E$2:$E$710))</f>
        <v>0.10500000000000001</v>
      </c>
    </row>
    <row r="542" spans="1:10">
      <c r="A542" t="s">
        <v>677</v>
      </c>
      <c r="B542">
        <v>2017</v>
      </c>
      <c r="C542" t="s">
        <v>71</v>
      </c>
      <c r="D542" t="s">
        <v>415</v>
      </c>
      <c r="E542">
        <v>7.0000000000000007E-2</v>
      </c>
      <c r="F542">
        <v>0.13</v>
      </c>
      <c r="G542">
        <v>0</v>
      </c>
      <c r="H542">
        <v>0.04</v>
      </c>
      <c r="I542">
        <v>0.24</v>
      </c>
      <c r="J542" cm="1">
        <f t="array" ref="J542">MEDIAN(IF($C$2:$C$710=C542,$E$2:$E$710))</f>
        <v>0.09</v>
      </c>
    </row>
    <row r="543" spans="1:10">
      <c r="A543" t="s">
        <v>678</v>
      </c>
      <c r="B543">
        <v>2017</v>
      </c>
      <c r="C543" t="s">
        <v>34</v>
      </c>
      <c r="D543" t="s">
        <v>61</v>
      </c>
      <c r="E543">
        <v>0.04</v>
      </c>
      <c r="F543">
        <v>0.13</v>
      </c>
      <c r="G543">
        <v>0.03</v>
      </c>
      <c r="H543">
        <v>0.03</v>
      </c>
      <c r="I543">
        <v>0.24</v>
      </c>
      <c r="J543" cm="1">
        <f t="array" ref="J543">MEDIAN(IF($C$2:$C$710=C543,$E$2:$E$710))</f>
        <v>5.5E-2</v>
      </c>
    </row>
    <row r="544" spans="1:10">
      <c r="A544" t="s">
        <v>679</v>
      </c>
      <c r="B544">
        <v>2017</v>
      </c>
      <c r="C544" t="s">
        <v>16</v>
      </c>
      <c r="D544" t="s">
        <v>81</v>
      </c>
      <c r="E544">
        <v>0.11</v>
      </c>
      <c r="F544">
        <v>0.09</v>
      </c>
      <c r="G544">
        <v>0</v>
      </c>
      <c r="H544">
        <v>0.04</v>
      </c>
      <c r="I544">
        <v>0.24</v>
      </c>
      <c r="J544" cm="1">
        <f t="array" ref="J544">MEDIAN(IF($C$2:$C$710=C544,$E$2:$E$710))</f>
        <v>7.0000000000000007E-2</v>
      </c>
    </row>
    <row r="545" spans="1:10">
      <c r="A545" t="s">
        <v>680</v>
      </c>
      <c r="B545">
        <v>2017</v>
      </c>
      <c r="C545" t="s">
        <v>11</v>
      </c>
      <c r="D545" t="s">
        <v>596</v>
      </c>
      <c r="E545">
        <v>0.1</v>
      </c>
      <c r="F545">
        <v>0.1</v>
      </c>
      <c r="G545">
        <v>0</v>
      </c>
      <c r="H545">
        <v>0.04</v>
      </c>
      <c r="I545">
        <v>0.24</v>
      </c>
      <c r="J545" cm="1">
        <f t="array" ref="J545">MEDIAN(IF($C$2:$C$710=C545,$E$2:$E$710))</f>
        <v>0.26</v>
      </c>
    </row>
    <row r="546" spans="1:10">
      <c r="A546" t="s">
        <v>681</v>
      </c>
      <c r="B546">
        <v>2017</v>
      </c>
      <c r="C546" t="s">
        <v>28</v>
      </c>
      <c r="D546" t="s">
        <v>81</v>
      </c>
      <c r="E546">
        <v>0.11</v>
      </c>
      <c r="F546">
        <v>0.08</v>
      </c>
      <c r="G546">
        <v>0</v>
      </c>
      <c r="H546">
        <v>0.04</v>
      </c>
      <c r="I546">
        <v>0.23</v>
      </c>
      <c r="J546" cm="1">
        <f t="array" ref="J546">MEDIAN(IF($C$2:$C$710=C546,$E$2:$E$710))</f>
        <v>0.23</v>
      </c>
    </row>
    <row r="547" spans="1:10">
      <c r="A547" t="s">
        <v>682</v>
      </c>
      <c r="B547">
        <v>2017</v>
      </c>
      <c r="C547" t="s">
        <v>16</v>
      </c>
      <c r="D547" t="s">
        <v>120</v>
      </c>
      <c r="E547">
        <v>0.11</v>
      </c>
      <c r="F547">
        <v>0.04</v>
      </c>
      <c r="G547">
        <v>0.03</v>
      </c>
      <c r="H547">
        <v>0.03</v>
      </c>
      <c r="I547">
        <v>0.22</v>
      </c>
      <c r="J547" cm="1">
        <f t="array" ref="J547">MEDIAN(IF($C$2:$C$710=C547,$E$2:$E$710))</f>
        <v>7.0000000000000007E-2</v>
      </c>
    </row>
    <row r="548" spans="1:10">
      <c r="A548" t="s">
        <v>683</v>
      </c>
      <c r="B548">
        <v>2017</v>
      </c>
      <c r="C548" t="s">
        <v>50</v>
      </c>
      <c r="D548" t="s">
        <v>142</v>
      </c>
      <c r="E548">
        <v>0.06</v>
      </c>
      <c r="F548">
        <v>0.13</v>
      </c>
      <c r="G548">
        <v>0</v>
      </c>
      <c r="H548">
        <v>0.03</v>
      </c>
      <c r="I548">
        <v>0.22</v>
      </c>
      <c r="J548" cm="1">
        <f t="array" ref="J548">MEDIAN(IF($C$2:$C$710=C548,$E$2:$E$710))</f>
        <v>0.22</v>
      </c>
    </row>
    <row r="549" spans="1:10">
      <c r="A549" t="s">
        <v>684</v>
      </c>
      <c r="B549">
        <v>2017</v>
      </c>
      <c r="C549" t="s">
        <v>28</v>
      </c>
      <c r="D549" t="s">
        <v>30</v>
      </c>
      <c r="E549">
        <v>0.13</v>
      </c>
      <c r="F549">
        <v>0.05</v>
      </c>
      <c r="G549">
        <v>0</v>
      </c>
      <c r="H549">
        <v>0.04</v>
      </c>
      <c r="I549">
        <v>0.21</v>
      </c>
      <c r="J549" cm="1">
        <f t="array" ref="J549">MEDIAN(IF($C$2:$C$710=C549,$E$2:$E$710))</f>
        <v>0.23</v>
      </c>
    </row>
    <row r="550" spans="1:10">
      <c r="A550" t="s">
        <v>685</v>
      </c>
      <c r="B550">
        <v>2017</v>
      </c>
      <c r="C550" t="s">
        <v>16</v>
      </c>
      <c r="D550" t="s">
        <v>120</v>
      </c>
      <c r="E550">
        <v>0.06</v>
      </c>
      <c r="F550">
        <v>7.0000000000000007E-2</v>
      </c>
      <c r="G550">
        <v>0.03</v>
      </c>
      <c r="H550">
        <v>0.03</v>
      </c>
      <c r="I550">
        <v>0.19</v>
      </c>
      <c r="J550" cm="1">
        <f t="array" ref="J550">MEDIAN(IF($C$2:$C$710=C550,$E$2:$E$710))</f>
        <v>7.0000000000000007E-2</v>
      </c>
    </row>
    <row r="551" spans="1:10">
      <c r="A551" t="s">
        <v>686</v>
      </c>
      <c r="B551">
        <v>2017</v>
      </c>
      <c r="C551" t="s">
        <v>34</v>
      </c>
      <c r="D551" t="s">
        <v>61</v>
      </c>
      <c r="E551">
        <v>0</v>
      </c>
      <c r="F551">
        <v>0.13</v>
      </c>
      <c r="G551">
        <v>0.04</v>
      </c>
      <c r="H551">
        <v>0.02</v>
      </c>
      <c r="I551">
        <v>0.18</v>
      </c>
      <c r="J551" cm="1">
        <f t="array" ref="J551">MEDIAN(IF($C$2:$C$710=C551,$E$2:$E$710))</f>
        <v>5.5E-2</v>
      </c>
    </row>
    <row r="552" spans="1:10">
      <c r="A552" t="s">
        <v>687</v>
      </c>
      <c r="B552">
        <v>2017</v>
      </c>
      <c r="C552" t="s">
        <v>16</v>
      </c>
      <c r="D552" t="s">
        <v>688</v>
      </c>
      <c r="E552">
        <v>0.08</v>
      </c>
      <c r="F552">
        <v>0</v>
      </c>
      <c r="G552">
        <v>0.09</v>
      </c>
      <c r="H552">
        <v>0.02</v>
      </c>
      <c r="I552">
        <v>0.18</v>
      </c>
      <c r="J552" cm="1">
        <f t="array" ref="J552">MEDIAN(IF($C$2:$C$710=C552,$E$2:$E$710))</f>
        <v>7.0000000000000007E-2</v>
      </c>
    </row>
    <row r="553" spans="1:10">
      <c r="A553" t="s">
        <v>689</v>
      </c>
      <c r="B553">
        <v>2017</v>
      </c>
      <c r="C553" t="s">
        <v>22</v>
      </c>
      <c r="D553" t="s">
        <v>220</v>
      </c>
      <c r="E553">
        <v>0.1</v>
      </c>
      <c r="F553">
        <v>0.05</v>
      </c>
      <c r="G553">
        <v>0</v>
      </c>
      <c r="H553">
        <v>0.03</v>
      </c>
      <c r="I553">
        <v>0.18</v>
      </c>
      <c r="J553" cm="1">
        <f t="array" ref="J553">MEDIAN(IF($C$2:$C$710=C553,$E$2:$E$710))</f>
        <v>0.05</v>
      </c>
    </row>
    <row r="554" spans="1:10">
      <c r="A554" t="s">
        <v>690</v>
      </c>
      <c r="B554">
        <v>2017</v>
      </c>
      <c r="C554" t="s">
        <v>175</v>
      </c>
      <c r="D554" t="s">
        <v>40</v>
      </c>
      <c r="E554">
        <v>0</v>
      </c>
      <c r="F554">
        <v>0.09</v>
      </c>
      <c r="G554">
        <v>0.06</v>
      </c>
      <c r="H554">
        <v>0.02</v>
      </c>
      <c r="I554">
        <v>0.17</v>
      </c>
      <c r="J554" cm="1">
        <f t="array" ref="J554">MEDIAN(IF($C$2:$C$710=C554,$E$2:$E$710))</f>
        <v>0.09</v>
      </c>
    </row>
    <row r="555" spans="1:10">
      <c r="A555" t="s">
        <v>691</v>
      </c>
      <c r="B555">
        <v>2017</v>
      </c>
      <c r="C555" t="s">
        <v>24</v>
      </c>
      <c r="D555" t="s">
        <v>184</v>
      </c>
      <c r="E555">
        <v>0.08</v>
      </c>
      <c r="F555">
        <v>0.04</v>
      </c>
      <c r="G555">
        <v>0.02</v>
      </c>
      <c r="H555">
        <v>0.02</v>
      </c>
      <c r="I555">
        <v>0.16</v>
      </c>
      <c r="J555" cm="1">
        <f t="array" ref="J555">MEDIAN(IF($C$2:$C$710=C555,$E$2:$E$710))</f>
        <v>0.10500000000000001</v>
      </c>
    </row>
    <row r="556" spans="1:10">
      <c r="A556" t="s">
        <v>692</v>
      </c>
      <c r="B556">
        <v>2017</v>
      </c>
      <c r="C556" t="s">
        <v>11</v>
      </c>
      <c r="D556" t="s">
        <v>415</v>
      </c>
      <c r="E556">
        <v>0.02</v>
      </c>
      <c r="F556">
        <v>0.06</v>
      </c>
      <c r="G556">
        <v>0.05</v>
      </c>
      <c r="H556">
        <v>0.02</v>
      </c>
      <c r="I556">
        <v>0.16</v>
      </c>
      <c r="J556" cm="1">
        <f t="array" ref="J556">MEDIAN(IF($C$2:$C$710=C556,$E$2:$E$710))</f>
        <v>0.26</v>
      </c>
    </row>
    <row r="557" spans="1:10">
      <c r="A557" t="s">
        <v>693</v>
      </c>
      <c r="B557">
        <v>2017</v>
      </c>
      <c r="C557" t="s">
        <v>22</v>
      </c>
      <c r="D557" t="s">
        <v>65</v>
      </c>
      <c r="E557">
        <v>0.04</v>
      </c>
      <c r="F557">
        <v>0.09</v>
      </c>
      <c r="G557">
        <v>0</v>
      </c>
      <c r="H557">
        <v>0.02</v>
      </c>
      <c r="I557">
        <v>0.15</v>
      </c>
      <c r="J557" cm="1">
        <f t="array" ref="J557">MEDIAN(IF($C$2:$C$710=C557,$E$2:$E$710))</f>
        <v>0.05</v>
      </c>
    </row>
    <row r="558" spans="1:10">
      <c r="A558" t="s">
        <v>694</v>
      </c>
      <c r="B558">
        <v>2017</v>
      </c>
      <c r="C558" t="s">
        <v>32</v>
      </c>
      <c r="D558" t="s">
        <v>36</v>
      </c>
      <c r="E558">
        <v>0.1</v>
      </c>
      <c r="F558">
        <v>0</v>
      </c>
      <c r="G558">
        <v>0.03</v>
      </c>
      <c r="H558">
        <v>0.02</v>
      </c>
      <c r="I558">
        <v>0.15</v>
      </c>
      <c r="J558" cm="1">
        <f t="array" ref="J558">MEDIAN(IF($C$2:$C$710=C558,$E$2:$E$710))</f>
        <v>0.06</v>
      </c>
    </row>
    <row r="559" spans="1:10">
      <c r="A559" t="s">
        <v>695</v>
      </c>
      <c r="B559">
        <v>2017</v>
      </c>
      <c r="C559" t="s">
        <v>32</v>
      </c>
      <c r="D559" t="s">
        <v>120</v>
      </c>
      <c r="E559">
        <v>0.04</v>
      </c>
      <c r="F559">
        <v>0.03</v>
      </c>
      <c r="G559">
        <v>7.0000000000000007E-2</v>
      </c>
      <c r="H559">
        <v>0.01</v>
      </c>
      <c r="I559">
        <v>0.15</v>
      </c>
      <c r="J559" cm="1">
        <f t="array" ref="J559">MEDIAN(IF($C$2:$C$710=C559,$E$2:$E$710))</f>
        <v>0.06</v>
      </c>
    </row>
    <row r="560" spans="1:10">
      <c r="A560" t="s">
        <v>696</v>
      </c>
      <c r="B560">
        <v>2017</v>
      </c>
      <c r="C560" t="s">
        <v>32</v>
      </c>
      <c r="D560" t="s">
        <v>169</v>
      </c>
      <c r="E560">
        <v>0.08</v>
      </c>
      <c r="F560">
        <v>0</v>
      </c>
      <c r="G560">
        <v>0.04</v>
      </c>
      <c r="H560">
        <v>0.02</v>
      </c>
      <c r="I560">
        <v>0.14000000000000001</v>
      </c>
      <c r="J560" cm="1">
        <f t="array" ref="J560">MEDIAN(IF($C$2:$C$710=C560,$E$2:$E$710))</f>
        <v>0.06</v>
      </c>
    </row>
    <row r="561" spans="1:10">
      <c r="A561" t="s">
        <v>697</v>
      </c>
      <c r="B561">
        <v>2017</v>
      </c>
      <c r="C561" t="s">
        <v>71</v>
      </c>
      <c r="D561" t="s">
        <v>698</v>
      </c>
      <c r="E561">
        <v>0.08</v>
      </c>
      <c r="F561">
        <v>0.04</v>
      </c>
      <c r="G561">
        <v>0</v>
      </c>
      <c r="H561">
        <v>0.02</v>
      </c>
      <c r="I561">
        <v>0.14000000000000001</v>
      </c>
      <c r="J561" cm="1">
        <f t="array" ref="J561">MEDIAN(IF($C$2:$C$710=C561,$E$2:$E$710))</f>
        <v>0.09</v>
      </c>
    </row>
    <row r="562" spans="1:10">
      <c r="A562" t="s">
        <v>699</v>
      </c>
      <c r="B562">
        <v>2017</v>
      </c>
      <c r="C562" t="s">
        <v>16</v>
      </c>
      <c r="D562" t="s">
        <v>700</v>
      </c>
      <c r="E562">
        <v>7.0000000000000007E-2</v>
      </c>
      <c r="F562">
        <v>0.05</v>
      </c>
      <c r="G562">
        <v>0</v>
      </c>
      <c r="H562">
        <v>0.02</v>
      </c>
      <c r="I562">
        <v>0.14000000000000001</v>
      </c>
      <c r="J562" cm="1">
        <f t="array" ref="J562">MEDIAN(IF($C$2:$C$710=C562,$E$2:$E$710))</f>
        <v>7.0000000000000007E-2</v>
      </c>
    </row>
    <row r="563" spans="1:10">
      <c r="A563" t="s">
        <v>701</v>
      </c>
      <c r="B563">
        <v>2017</v>
      </c>
      <c r="C563" t="s">
        <v>34</v>
      </c>
      <c r="D563" t="s">
        <v>20</v>
      </c>
      <c r="E563">
        <v>0</v>
      </c>
      <c r="F563">
        <v>0.12</v>
      </c>
      <c r="G563">
        <v>0</v>
      </c>
      <c r="H563">
        <v>0.02</v>
      </c>
      <c r="I563">
        <v>0.14000000000000001</v>
      </c>
      <c r="J563" cm="1">
        <f t="array" ref="J563">MEDIAN(IF($C$2:$C$710=C563,$E$2:$E$710))</f>
        <v>5.5E-2</v>
      </c>
    </row>
    <row r="564" spans="1:10">
      <c r="A564" t="s">
        <v>702</v>
      </c>
      <c r="B564">
        <v>2017</v>
      </c>
      <c r="C564" t="s">
        <v>32</v>
      </c>
      <c r="D564" t="s">
        <v>205</v>
      </c>
      <c r="E564">
        <v>0.06</v>
      </c>
      <c r="F564">
        <v>0</v>
      </c>
      <c r="G564">
        <v>0.06</v>
      </c>
      <c r="H564">
        <v>0.01</v>
      </c>
      <c r="I564">
        <v>0.14000000000000001</v>
      </c>
      <c r="J564" cm="1">
        <f t="array" ref="J564">MEDIAN(IF($C$2:$C$710=C564,$E$2:$E$710))</f>
        <v>0.06</v>
      </c>
    </row>
    <row r="565" spans="1:10">
      <c r="A565" t="s">
        <v>703</v>
      </c>
      <c r="B565">
        <v>2017</v>
      </c>
      <c r="C565" t="s">
        <v>16</v>
      </c>
      <c r="D565" t="s">
        <v>120</v>
      </c>
      <c r="E565">
        <v>0.04</v>
      </c>
      <c r="F565">
        <v>0.02</v>
      </c>
      <c r="G565">
        <v>7.0000000000000007E-2</v>
      </c>
      <c r="H565">
        <v>0.01</v>
      </c>
      <c r="I565">
        <v>0.13</v>
      </c>
      <c r="J565" cm="1">
        <f t="array" ref="J565">MEDIAN(IF($C$2:$C$710=C565,$E$2:$E$710))</f>
        <v>7.0000000000000007E-2</v>
      </c>
    </row>
    <row r="566" spans="1:10">
      <c r="A566" t="s">
        <v>704</v>
      </c>
      <c r="B566">
        <v>2017</v>
      </c>
      <c r="C566" t="s">
        <v>28</v>
      </c>
      <c r="D566" t="s">
        <v>255</v>
      </c>
      <c r="E566">
        <v>0.05</v>
      </c>
      <c r="F566">
        <v>0.06</v>
      </c>
      <c r="G566">
        <v>0</v>
      </c>
      <c r="H566">
        <v>0.02</v>
      </c>
      <c r="I566">
        <v>0.13</v>
      </c>
      <c r="J566" cm="1">
        <f t="array" ref="J566">MEDIAN(IF($C$2:$C$710=C566,$E$2:$E$710))</f>
        <v>0.23</v>
      </c>
    </row>
    <row r="567" spans="1:10">
      <c r="A567" t="s">
        <v>705</v>
      </c>
      <c r="B567">
        <v>2017</v>
      </c>
      <c r="C567" t="s">
        <v>22</v>
      </c>
      <c r="D567" t="s">
        <v>36</v>
      </c>
      <c r="E567">
        <v>0.05</v>
      </c>
      <c r="F567">
        <v>0</v>
      </c>
      <c r="G567">
        <v>7.0000000000000007E-2</v>
      </c>
      <c r="H567">
        <v>0.01</v>
      </c>
      <c r="I567">
        <v>0.13</v>
      </c>
      <c r="J567" cm="1">
        <f t="array" ref="J567">MEDIAN(IF($C$2:$C$710=C567,$E$2:$E$710))</f>
        <v>0.05</v>
      </c>
    </row>
    <row r="568" spans="1:10">
      <c r="A568" t="s">
        <v>706</v>
      </c>
      <c r="B568">
        <v>2017</v>
      </c>
      <c r="C568" t="s">
        <v>28</v>
      </c>
      <c r="D568" t="s">
        <v>238</v>
      </c>
      <c r="E568">
        <v>0.01</v>
      </c>
      <c r="F568">
        <v>0.09</v>
      </c>
      <c r="G568">
        <v>0</v>
      </c>
      <c r="H568">
        <v>0.02</v>
      </c>
      <c r="I568">
        <v>0.13</v>
      </c>
      <c r="J568" cm="1">
        <f t="array" ref="J568">MEDIAN(IF($C$2:$C$710=C568,$E$2:$E$710))</f>
        <v>0.23</v>
      </c>
    </row>
    <row r="569" spans="1:10">
      <c r="A569" t="s">
        <v>707</v>
      </c>
      <c r="B569">
        <v>2017</v>
      </c>
      <c r="C569" t="s">
        <v>32</v>
      </c>
      <c r="D569" t="s">
        <v>25</v>
      </c>
      <c r="E569">
        <v>0</v>
      </c>
      <c r="F569">
        <v>0.11</v>
      </c>
      <c r="G569">
        <v>0</v>
      </c>
      <c r="H569">
        <v>0.02</v>
      </c>
      <c r="I569">
        <v>0.12</v>
      </c>
      <c r="J569" cm="1">
        <f t="array" ref="J569">MEDIAN(IF($C$2:$C$710=C569,$E$2:$E$710))</f>
        <v>0.06</v>
      </c>
    </row>
    <row r="570" spans="1:10">
      <c r="A570" t="s">
        <v>708</v>
      </c>
      <c r="B570">
        <v>2017</v>
      </c>
      <c r="C570" t="s">
        <v>16</v>
      </c>
      <c r="D570" t="s">
        <v>120</v>
      </c>
      <c r="E570">
        <v>0.03</v>
      </c>
      <c r="F570">
        <v>0.01</v>
      </c>
      <c r="G570">
        <v>7.0000000000000007E-2</v>
      </c>
      <c r="H570">
        <v>0.01</v>
      </c>
      <c r="I570">
        <v>0.12</v>
      </c>
      <c r="J570" cm="1">
        <f t="array" ref="J570">MEDIAN(IF($C$2:$C$710=C570,$E$2:$E$710))</f>
        <v>7.0000000000000007E-2</v>
      </c>
    </row>
    <row r="571" spans="1:10">
      <c r="A571" t="s">
        <v>709</v>
      </c>
      <c r="B571">
        <v>2017</v>
      </c>
      <c r="C571" t="s">
        <v>32</v>
      </c>
      <c r="D571" t="s">
        <v>25</v>
      </c>
      <c r="E571">
        <v>0</v>
      </c>
      <c r="F571">
        <v>0.01</v>
      </c>
      <c r="G571">
        <v>0.11</v>
      </c>
      <c r="H571">
        <v>0</v>
      </c>
      <c r="I571">
        <v>0.12</v>
      </c>
      <c r="J571" cm="1">
        <f t="array" ref="J571">MEDIAN(IF($C$2:$C$710=C571,$E$2:$E$710))</f>
        <v>0.06</v>
      </c>
    </row>
    <row r="572" spans="1:10">
      <c r="A572" t="s">
        <v>710</v>
      </c>
      <c r="B572">
        <v>2017</v>
      </c>
      <c r="C572" t="s">
        <v>32</v>
      </c>
      <c r="D572" t="s">
        <v>169</v>
      </c>
      <c r="E572">
        <v>0.03</v>
      </c>
      <c r="F572">
        <v>0.01</v>
      </c>
      <c r="G572">
        <v>0.06</v>
      </c>
      <c r="H572">
        <v>0.01</v>
      </c>
      <c r="I572">
        <v>0.11</v>
      </c>
      <c r="J572" cm="1">
        <f t="array" ref="J572">MEDIAN(IF($C$2:$C$710=C572,$E$2:$E$710))</f>
        <v>0.06</v>
      </c>
    </row>
    <row r="573" spans="1:10">
      <c r="A573" t="s">
        <v>711</v>
      </c>
      <c r="B573">
        <v>2017</v>
      </c>
      <c r="C573" t="s">
        <v>50</v>
      </c>
      <c r="D573" t="s">
        <v>334</v>
      </c>
      <c r="E573">
        <v>0</v>
      </c>
      <c r="F573">
        <v>0</v>
      </c>
      <c r="G573">
        <v>0.11</v>
      </c>
      <c r="H573">
        <v>0</v>
      </c>
      <c r="I573">
        <v>0.11</v>
      </c>
      <c r="J573" cm="1">
        <f t="array" ref="J573">MEDIAN(IF($C$2:$C$710=C573,$E$2:$E$710))</f>
        <v>0.22</v>
      </c>
    </row>
    <row r="574" spans="1:10">
      <c r="A574" t="s">
        <v>712</v>
      </c>
      <c r="B574">
        <v>2017</v>
      </c>
      <c r="C574" t="s">
        <v>16</v>
      </c>
      <c r="D574" t="s">
        <v>120</v>
      </c>
      <c r="E574">
        <v>0.03</v>
      </c>
      <c r="F574">
        <v>0</v>
      </c>
      <c r="G574">
        <v>0.06</v>
      </c>
      <c r="H574">
        <v>0.01</v>
      </c>
      <c r="I574">
        <v>0.1</v>
      </c>
      <c r="J574" cm="1">
        <f t="array" ref="J574">MEDIAN(IF($C$2:$C$710=C574,$E$2:$E$710))</f>
        <v>7.0000000000000007E-2</v>
      </c>
    </row>
    <row r="575" spans="1:10">
      <c r="A575" t="s">
        <v>713</v>
      </c>
      <c r="B575">
        <v>2017</v>
      </c>
      <c r="C575" t="s">
        <v>16</v>
      </c>
      <c r="D575" t="s">
        <v>18</v>
      </c>
      <c r="E575">
        <v>0.01</v>
      </c>
      <c r="F575">
        <v>0</v>
      </c>
      <c r="G575">
        <v>0.09</v>
      </c>
      <c r="H575">
        <v>0</v>
      </c>
      <c r="I575">
        <v>0.1</v>
      </c>
      <c r="J575" cm="1">
        <f t="array" ref="J575">MEDIAN(IF($C$2:$C$710=C575,$E$2:$E$710))</f>
        <v>7.0000000000000007E-2</v>
      </c>
    </row>
    <row r="576" spans="1:10">
      <c r="A576" t="s">
        <v>714</v>
      </c>
      <c r="B576">
        <v>2017</v>
      </c>
      <c r="C576" t="s">
        <v>160</v>
      </c>
      <c r="D576" t="s">
        <v>715</v>
      </c>
      <c r="E576">
        <v>0.08</v>
      </c>
      <c r="F576">
        <v>0</v>
      </c>
      <c r="G576">
        <v>0</v>
      </c>
      <c r="H576">
        <v>0.02</v>
      </c>
      <c r="I576">
        <v>0.1</v>
      </c>
      <c r="J576" cm="1">
        <f t="array" ref="J576">MEDIAN(IF($C$2:$C$710=C576,$E$2:$E$710))</f>
        <v>0.08</v>
      </c>
    </row>
    <row r="577" spans="1:10">
      <c r="A577" t="s">
        <v>716</v>
      </c>
      <c r="B577">
        <v>2017</v>
      </c>
      <c r="C577" t="s">
        <v>16</v>
      </c>
      <c r="D577" t="s">
        <v>120</v>
      </c>
      <c r="E577">
        <v>0.04</v>
      </c>
      <c r="F577">
        <v>0.04</v>
      </c>
      <c r="G577">
        <v>0</v>
      </c>
      <c r="H577">
        <v>0.02</v>
      </c>
      <c r="I577">
        <v>0.09</v>
      </c>
      <c r="J577" cm="1">
        <f t="array" ref="J577">MEDIAN(IF($C$2:$C$710=C577,$E$2:$E$710))</f>
        <v>7.0000000000000007E-2</v>
      </c>
    </row>
    <row r="578" spans="1:10">
      <c r="A578" t="s">
        <v>717</v>
      </c>
      <c r="B578">
        <v>2017</v>
      </c>
      <c r="C578" t="s">
        <v>76</v>
      </c>
      <c r="D578" t="s">
        <v>231</v>
      </c>
      <c r="E578">
        <v>0</v>
      </c>
      <c r="F578">
        <v>0.05</v>
      </c>
      <c r="G578">
        <v>0.03</v>
      </c>
      <c r="H578">
        <v>0.01</v>
      </c>
      <c r="I578">
        <v>0.09</v>
      </c>
      <c r="J578" cm="1">
        <f t="array" ref="J578">MEDIAN(IF($C$2:$C$710=C578,$E$2:$E$710))</f>
        <v>0.02</v>
      </c>
    </row>
    <row r="579" spans="1:10">
      <c r="A579" t="s">
        <v>718</v>
      </c>
      <c r="B579">
        <v>2017</v>
      </c>
      <c r="C579" t="s">
        <v>16</v>
      </c>
      <c r="D579" t="s">
        <v>20</v>
      </c>
      <c r="E579">
        <v>7.0000000000000007E-2</v>
      </c>
      <c r="F579">
        <v>0</v>
      </c>
      <c r="G579">
        <v>0</v>
      </c>
      <c r="H579">
        <v>0.02</v>
      </c>
      <c r="I579">
        <v>0.09</v>
      </c>
      <c r="J579" cm="1">
        <f t="array" ref="J579">MEDIAN(IF($C$2:$C$710=C579,$E$2:$E$710))</f>
        <v>7.0000000000000007E-2</v>
      </c>
    </row>
    <row r="580" spans="1:10">
      <c r="A580" t="s">
        <v>719</v>
      </c>
      <c r="B580">
        <v>2017</v>
      </c>
      <c r="C580" t="s">
        <v>16</v>
      </c>
      <c r="D580" t="s">
        <v>25</v>
      </c>
      <c r="E580">
        <v>0</v>
      </c>
      <c r="F580">
        <v>0</v>
      </c>
      <c r="G580">
        <v>0.09</v>
      </c>
      <c r="H580">
        <v>0</v>
      </c>
      <c r="I580">
        <v>0.09</v>
      </c>
      <c r="J580" cm="1">
        <f t="array" ref="J580">MEDIAN(IF($C$2:$C$710=C580,$E$2:$E$710))</f>
        <v>7.0000000000000007E-2</v>
      </c>
    </row>
    <row r="581" spans="1:10">
      <c r="A581" t="s">
        <v>720</v>
      </c>
      <c r="B581">
        <v>2017</v>
      </c>
      <c r="C581" t="s">
        <v>32</v>
      </c>
      <c r="D581" t="s">
        <v>120</v>
      </c>
      <c r="E581">
        <v>0</v>
      </c>
      <c r="F581">
        <v>0</v>
      </c>
      <c r="G581">
        <v>0.09</v>
      </c>
      <c r="H581">
        <v>0</v>
      </c>
      <c r="I581">
        <v>0.09</v>
      </c>
      <c r="J581" cm="1">
        <f t="array" ref="J581">MEDIAN(IF($C$2:$C$710=C581,$E$2:$E$710))</f>
        <v>0.06</v>
      </c>
    </row>
    <row r="582" spans="1:10">
      <c r="A582" t="s">
        <v>721</v>
      </c>
      <c r="B582">
        <v>2017</v>
      </c>
      <c r="C582" t="s">
        <v>50</v>
      </c>
      <c r="D582" t="s">
        <v>184</v>
      </c>
      <c r="E582">
        <v>0.05</v>
      </c>
      <c r="F582">
        <v>0.02</v>
      </c>
      <c r="G582">
        <v>0</v>
      </c>
      <c r="H582">
        <v>0.01</v>
      </c>
      <c r="I582">
        <v>0.08</v>
      </c>
      <c r="J582" cm="1">
        <f t="array" ref="J582">MEDIAN(IF($C$2:$C$710=C582,$E$2:$E$710))</f>
        <v>0.22</v>
      </c>
    </row>
    <row r="583" spans="1:10">
      <c r="A583" t="s">
        <v>722</v>
      </c>
      <c r="B583">
        <v>2017</v>
      </c>
      <c r="C583" t="s">
        <v>16</v>
      </c>
      <c r="D583" t="s">
        <v>596</v>
      </c>
      <c r="E583">
        <v>0.03</v>
      </c>
      <c r="F583">
        <v>0.03</v>
      </c>
      <c r="G583">
        <v>0</v>
      </c>
      <c r="H583">
        <v>0.01</v>
      </c>
      <c r="I583">
        <v>0.08</v>
      </c>
      <c r="J583" cm="1">
        <f t="array" ref="J583">MEDIAN(IF($C$2:$C$710=C583,$E$2:$E$710))</f>
        <v>7.0000000000000007E-2</v>
      </c>
    </row>
    <row r="584" spans="1:10">
      <c r="A584" t="s">
        <v>723</v>
      </c>
      <c r="B584">
        <v>2017</v>
      </c>
      <c r="C584" t="s">
        <v>22</v>
      </c>
      <c r="D584" t="s">
        <v>596</v>
      </c>
      <c r="E584">
        <v>0</v>
      </c>
      <c r="F584">
        <v>0.06</v>
      </c>
      <c r="G584">
        <v>0</v>
      </c>
      <c r="H584">
        <v>0.01</v>
      </c>
      <c r="I584">
        <v>7.0000000000000007E-2</v>
      </c>
      <c r="J584" cm="1">
        <f t="array" ref="J584">MEDIAN(IF($C$2:$C$710=C584,$E$2:$E$710))</f>
        <v>0.05</v>
      </c>
    </row>
    <row r="585" spans="1:10">
      <c r="A585" t="s">
        <v>724</v>
      </c>
      <c r="B585">
        <v>2017</v>
      </c>
      <c r="C585" t="s">
        <v>22</v>
      </c>
      <c r="D585" t="s">
        <v>725</v>
      </c>
      <c r="E585">
        <v>0</v>
      </c>
      <c r="F585">
        <v>0.06</v>
      </c>
      <c r="G585">
        <v>0</v>
      </c>
      <c r="H585">
        <v>0.01</v>
      </c>
      <c r="I585">
        <v>7.0000000000000007E-2</v>
      </c>
      <c r="J585" cm="1">
        <f t="array" ref="J585">MEDIAN(IF($C$2:$C$710=C585,$E$2:$E$710))</f>
        <v>0.05</v>
      </c>
    </row>
    <row r="586" spans="1:10">
      <c r="A586" t="s">
        <v>726</v>
      </c>
      <c r="B586">
        <v>2017</v>
      </c>
      <c r="C586" t="s">
        <v>16</v>
      </c>
      <c r="D586" t="s">
        <v>596</v>
      </c>
      <c r="E586">
        <v>0</v>
      </c>
      <c r="F586">
        <v>0.06</v>
      </c>
      <c r="G586">
        <v>0</v>
      </c>
      <c r="H586">
        <v>0.01</v>
      </c>
      <c r="I586">
        <v>7.0000000000000007E-2</v>
      </c>
      <c r="J586" cm="1">
        <f t="array" ref="J586">MEDIAN(IF($C$2:$C$710=C586,$E$2:$E$710))</f>
        <v>7.0000000000000007E-2</v>
      </c>
    </row>
    <row r="587" spans="1:10">
      <c r="A587" t="s">
        <v>727</v>
      </c>
      <c r="B587">
        <v>2017</v>
      </c>
      <c r="C587" t="s">
        <v>22</v>
      </c>
      <c r="D587" t="s">
        <v>184</v>
      </c>
      <c r="E587">
        <v>0</v>
      </c>
      <c r="F587">
        <v>0</v>
      </c>
      <c r="G587">
        <v>7.0000000000000007E-2</v>
      </c>
      <c r="H587">
        <v>0</v>
      </c>
      <c r="I587">
        <v>7.0000000000000007E-2</v>
      </c>
      <c r="J587" cm="1">
        <f t="array" ref="J587">MEDIAN(IF($C$2:$C$710=C587,$E$2:$E$710))</f>
        <v>0.05</v>
      </c>
    </row>
    <row r="588" spans="1:10">
      <c r="A588" t="s">
        <v>728</v>
      </c>
      <c r="B588">
        <v>2017</v>
      </c>
      <c r="C588" t="s">
        <v>32</v>
      </c>
      <c r="D588" t="s">
        <v>36</v>
      </c>
      <c r="E588">
        <v>0</v>
      </c>
      <c r="F588">
        <v>0.06</v>
      </c>
      <c r="G588">
        <v>0</v>
      </c>
      <c r="H588">
        <v>0.01</v>
      </c>
      <c r="I588">
        <v>7.0000000000000007E-2</v>
      </c>
      <c r="J588" cm="1">
        <f t="array" ref="J588">MEDIAN(IF($C$2:$C$710=C588,$E$2:$E$710))</f>
        <v>0.06</v>
      </c>
    </row>
    <row r="589" spans="1:10">
      <c r="A589" t="s">
        <v>729</v>
      </c>
      <c r="B589">
        <v>2017</v>
      </c>
      <c r="C589" t="s">
        <v>28</v>
      </c>
      <c r="D589" t="s">
        <v>596</v>
      </c>
      <c r="E589">
        <v>0</v>
      </c>
      <c r="F589">
        <v>0.05</v>
      </c>
      <c r="G589">
        <v>0</v>
      </c>
      <c r="H589">
        <v>0.01</v>
      </c>
      <c r="I589">
        <v>0.06</v>
      </c>
      <c r="J589" cm="1">
        <f t="array" ref="J589">MEDIAN(IF($C$2:$C$710=C589,$E$2:$E$710))</f>
        <v>0.23</v>
      </c>
    </row>
    <row r="590" spans="1:10">
      <c r="A590" t="s">
        <v>730</v>
      </c>
      <c r="B590">
        <v>2017</v>
      </c>
      <c r="C590" t="s">
        <v>32</v>
      </c>
      <c r="D590" t="s">
        <v>25</v>
      </c>
      <c r="E590">
        <v>0</v>
      </c>
      <c r="F590">
        <v>0</v>
      </c>
      <c r="G590">
        <v>0.06</v>
      </c>
      <c r="H590">
        <v>0</v>
      </c>
      <c r="I590">
        <v>0.06</v>
      </c>
      <c r="J590" cm="1">
        <f t="array" ref="J590">MEDIAN(IF($C$2:$C$710=C590,$E$2:$E$710))</f>
        <v>0.06</v>
      </c>
    </row>
    <row r="591" spans="1:10">
      <c r="A591" t="s">
        <v>731</v>
      </c>
      <c r="B591">
        <v>2017</v>
      </c>
      <c r="C591" t="s">
        <v>22</v>
      </c>
      <c r="D591" t="s">
        <v>220</v>
      </c>
      <c r="E591">
        <v>0.05</v>
      </c>
      <c r="F591">
        <v>0</v>
      </c>
      <c r="G591">
        <v>0</v>
      </c>
      <c r="H591">
        <v>0.01</v>
      </c>
      <c r="I591">
        <v>0.06</v>
      </c>
      <c r="J591" cm="1">
        <f t="array" ref="J591">MEDIAN(IF($C$2:$C$710=C591,$E$2:$E$710))</f>
        <v>0.05</v>
      </c>
    </row>
    <row r="592" spans="1:10">
      <c r="A592" t="s">
        <v>732</v>
      </c>
      <c r="B592">
        <v>2017</v>
      </c>
      <c r="C592" t="s">
        <v>28</v>
      </c>
      <c r="D592" t="s">
        <v>255</v>
      </c>
      <c r="E592">
        <v>0</v>
      </c>
      <c r="F592">
        <v>0.05</v>
      </c>
      <c r="G592">
        <v>0</v>
      </c>
      <c r="H592">
        <v>0.01</v>
      </c>
      <c r="I592">
        <v>0.06</v>
      </c>
      <c r="J592" cm="1">
        <f t="array" ref="J592">MEDIAN(IF($C$2:$C$710=C592,$E$2:$E$710))</f>
        <v>0.23</v>
      </c>
    </row>
    <row r="593" spans="1:10">
      <c r="A593" t="s">
        <v>733</v>
      </c>
      <c r="B593">
        <v>2017</v>
      </c>
      <c r="C593" t="s">
        <v>28</v>
      </c>
      <c r="D593" t="s">
        <v>734</v>
      </c>
      <c r="E593">
        <v>0</v>
      </c>
      <c r="F593">
        <v>0.05</v>
      </c>
      <c r="G593">
        <v>0</v>
      </c>
      <c r="H593">
        <v>0.01</v>
      </c>
      <c r="I593">
        <v>0.06</v>
      </c>
      <c r="J593" cm="1">
        <f t="array" ref="J593">MEDIAN(IF($C$2:$C$710=C593,$E$2:$E$710))</f>
        <v>0.23</v>
      </c>
    </row>
    <row r="594" spans="1:10">
      <c r="A594" t="s">
        <v>735</v>
      </c>
      <c r="B594">
        <v>2017</v>
      </c>
      <c r="C594" t="s">
        <v>32</v>
      </c>
      <c r="D594" t="s">
        <v>260</v>
      </c>
      <c r="E594">
        <v>0.02</v>
      </c>
      <c r="F594">
        <v>0</v>
      </c>
      <c r="G594">
        <v>0.03</v>
      </c>
      <c r="H594">
        <v>0</v>
      </c>
      <c r="I594">
        <v>0.06</v>
      </c>
      <c r="J594" cm="1">
        <f t="array" ref="J594">MEDIAN(IF($C$2:$C$710=C594,$E$2:$E$710))</f>
        <v>0.06</v>
      </c>
    </row>
    <row r="595" spans="1:10">
      <c r="A595" t="s">
        <v>736</v>
      </c>
      <c r="B595">
        <v>2017</v>
      </c>
      <c r="C595" t="s">
        <v>34</v>
      </c>
      <c r="D595" t="s">
        <v>255</v>
      </c>
      <c r="E595">
        <v>0</v>
      </c>
      <c r="F595">
        <v>0.05</v>
      </c>
      <c r="G595">
        <v>0</v>
      </c>
      <c r="H595">
        <v>0.01</v>
      </c>
      <c r="I595">
        <v>0.06</v>
      </c>
      <c r="J595" cm="1">
        <f t="array" ref="J595">MEDIAN(IF($C$2:$C$710=C595,$E$2:$E$710))</f>
        <v>5.5E-2</v>
      </c>
    </row>
    <row r="596" spans="1:10">
      <c r="A596" t="s">
        <v>737</v>
      </c>
      <c r="B596">
        <v>2017</v>
      </c>
      <c r="C596" t="s">
        <v>32</v>
      </c>
      <c r="D596" t="s">
        <v>596</v>
      </c>
      <c r="E596">
        <v>0.04</v>
      </c>
      <c r="F596">
        <v>0</v>
      </c>
      <c r="G596">
        <v>0</v>
      </c>
      <c r="H596">
        <v>0.01</v>
      </c>
      <c r="I596">
        <v>0.05</v>
      </c>
      <c r="J596" cm="1">
        <f t="array" ref="J596">MEDIAN(IF($C$2:$C$710=C596,$E$2:$E$710))</f>
        <v>0.06</v>
      </c>
    </row>
    <row r="597" spans="1:10">
      <c r="A597" t="s">
        <v>738</v>
      </c>
      <c r="B597">
        <v>2017</v>
      </c>
      <c r="C597" t="s">
        <v>24</v>
      </c>
      <c r="D597" t="s">
        <v>688</v>
      </c>
      <c r="E597">
        <v>0.01</v>
      </c>
      <c r="F597">
        <v>0.01</v>
      </c>
      <c r="G597">
        <v>0.03</v>
      </c>
      <c r="H597">
        <v>0</v>
      </c>
      <c r="I597">
        <v>0.05</v>
      </c>
      <c r="J597" cm="1">
        <f t="array" ref="J597">MEDIAN(IF($C$2:$C$710=C597,$E$2:$E$710))</f>
        <v>0.10500000000000001</v>
      </c>
    </row>
    <row r="598" spans="1:10">
      <c r="A598" t="s">
        <v>739</v>
      </c>
      <c r="B598">
        <v>2017</v>
      </c>
      <c r="C598" t="s">
        <v>16</v>
      </c>
      <c r="D598" t="s">
        <v>36</v>
      </c>
      <c r="E598">
        <v>0</v>
      </c>
      <c r="F598">
        <v>0.04</v>
      </c>
      <c r="G598">
        <v>0</v>
      </c>
      <c r="H598">
        <v>0.01</v>
      </c>
      <c r="I598">
        <v>0.05</v>
      </c>
      <c r="J598" cm="1">
        <f t="array" ref="J598">MEDIAN(IF($C$2:$C$710=C598,$E$2:$E$710))</f>
        <v>7.0000000000000007E-2</v>
      </c>
    </row>
    <row r="599" spans="1:10">
      <c r="A599" t="s">
        <v>740</v>
      </c>
      <c r="B599">
        <v>2017</v>
      </c>
      <c r="C599" t="s">
        <v>16</v>
      </c>
      <c r="D599" t="s">
        <v>18</v>
      </c>
      <c r="E599">
        <v>0</v>
      </c>
      <c r="F599">
        <v>0</v>
      </c>
      <c r="G599">
        <v>0.05</v>
      </c>
      <c r="H599">
        <v>0</v>
      </c>
      <c r="I599">
        <v>0.05</v>
      </c>
      <c r="J599" cm="1">
        <f t="array" ref="J599">MEDIAN(IF($C$2:$C$710=C599,$E$2:$E$710))</f>
        <v>7.0000000000000007E-2</v>
      </c>
    </row>
    <row r="600" spans="1:10">
      <c r="A600" t="s">
        <v>741</v>
      </c>
      <c r="B600">
        <v>2017</v>
      </c>
      <c r="C600" t="s">
        <v>32</v>
      </c>
      <c r="D600" t="s">
        <v>205</v>
      </c>
      <c r="E600">
        <v>0</v>
      </c>
      <c r="F600">
        <v>0</v>
      </c>
      <c r="G600">
        <v>0.04</v>
      </c>
      <c r="H600">
        <v>0</v>
      </c>
      <c r="I600">
        <v>0.04</v>
      </c>
      <c r="J600" cm="1">
        <f t="array" ref="J600">MEDIAN(IF($C$2:$C$710=C600,$E$2:$E$710))</f>
        <v>0.06</v>
      </c>
    </row>
    <row r="601" spans="1:10">
      <c r="A601" t="s">
        <v>742</v>
      </c>
      <c r="B601">
        <v>2017</v>
      </c>
      <c r="C601" t="s">
        <v>340</v>
      </c>
      <c r="D601" t="s">
        <v>367</v>
      </c>
      <c r="E601">
        <v>0</v>
      </c>
      <c r="F601">
        <v>0.04</v>
      </c>
      <c r="G601">
        <v>0</v>
      </c>
      <c r="H601">
        <v>0.01</v>
      </c>
      <c r="I601">
        <v>0.04</v>
      </c>
      <c r="J601" cm="1">
        <f t="array" ref="J601">MEDIAN(IF($C$2:$C$710=C601,$E$2:$E$710))</f>
        <v>2.5000000000000001E-2</v>
      </c>
    </row>
    <row r="602" spans="1:10">
      <c r="A602" t="s">
        <v>743</v>
      </c>
      <c r="B602">
        <v>2017</v>
      </c>
      <c r="C602" t="s">
        <v>11</v>
      </c>
      <c r="D602" t="s">
        <v>20</v>
      </c>
      <c r="E602">
        <v>0</v>
      </c>
      <c r="F602">
        <v>0.03</v>
      </c>
      <c r="G602">
        <v>0</v>
      </c>
      <c r="H602">
        <v>0.01</v>
      </c>
      <c r="I602">
        <v>0.04</v>
      </c>
      <c r="J602" cm="1">
        <f t="array" ref="J602">MEDIAN(IF($C$2:$C$710=C602,$E$2:$E$710))</f>
        <v>0.26</v>
      </c>
    </row>
    <row r="603" spans="1:10">
      <c r="A603" t="s">
        <v>744</v>
      </c>
      <c r="B603">
        <v>2017</v>
      </c>
      <c r="C603" t="s">
        <v>24</v>
      </c>
      <c r="D603" t="s">
        <v>25</v>
      </c>
      <c r="E603">
        <v>0</v>
      </c>
      <c r="F603">
        <v>0</v>
      </c>
      <c r="G603">
        <v>0.04</v>
      </c>
      <c r="H603">
        <v>0</v>
      </c>
      <c r="I603">
        <v>0.04</v>
      </c>
      <c r="J603" cm="1">
        <f t="array" ref="J603">MEDIAN(IF($C$2:$C$710=C603,$E$2:$E$710))</f>
        <v>0.10500000000000001</v>
      </c>
    </row>
    <row r="604" spans="1:10">
      <c r="A604" t="s">
        <v>745</v>
      </c>
      <c r="B604">
        <v>2017</v>
      </c>
      <c r="C604" t="s">
        <v>22</v>
      </c>
      <c r="D604" t="s">
        <v>346</v>
      </c>
      <c r="E604">
        <v>0.03</v>
      </c>
      <c r="F604">
        <v>0</v>
      </c>
      <c r="G604">
        <v>0</v>
      </c>
      <c r="H604">
        <v>0.01</v>
      </c>
      <c r="I604">
        <v>0.04</v>
      </c>
      <c r="J604" cm="1">
        <f t="array" ref="J604">MEDIAN(IF($C$2:$C$710=C604,$E$2:$E$710))</f>
        <v>0.05</v>
      </c>
    </row>
    <row r="605" spans="1:10">
      <c r="A605" t="s">
        <v>746</v>
      </c>
      <c r="B605">
        <v>2017</v>
      </c>
      <c r="C605" t="s">
        <v>113</v>
      </c>
      <c r="D605" t="s">
        <v>25</v>
      </c>
      <c r="E605">
        <v>0</v>
      </c>
      <c r="F605">
        <v>0</v>
      </c>
      <c r="G605">
        <v>0.04</v>
      </c>
      <c r="H605">
        <v>0</v>
      </c>
      <c r="I605">
        <v>0.04</v>
      </c>
      <c r="J605" cm="1">
        <f t="array" ref="J605">MEDIAN(IF($C$2:$C$710=C605,$E$2:$E$710))</f>
        <v>0.05</v>
      </c>
    </row>
    <row r="606" spans="1:10">
      <c r="A606" t="s">
        <v>747</v>
      </c>
      <c r="B606">
        <v>2017</v>
      </c>
      <c r="C606" t="s">
        <v>71</v>
      </c>
      <c r="D606" t="s">
        <v>81</v>
      </c>
      <c r="E606">
        <v>0</v>
      </c>
      <c r="F606">
        <v>0.03</v>
      </c>
      <c r="G606">
        <v>0</v>
      </c>
      <c r="H606">
        <v>0</v>
      </c>
      <c r="I606">
        <v>0.03</v>
      </c>
      <c r="J606" cm="1">
        <f t="array" ref="J606">MEDIAN(IF($C$2:$C$710=C606,$E$2:$E$710))</f>
        <v>0.09</v>
      </c>
    </row>
    <row r="607" spans="1:10">
      <c r="A607" t="s">
        <v>748</v>
      </c>
      <c r="B607">
        <v>2017</v>
      </c>
      <c r="C607" t="s">
        <v>24</v>
      </c>
      <c r="D607" t="s">
        <v>44</v>
      </c>
      <c r="E607">
        <v>0</v>
      </c>
      <c r="F607">
        <v>0</v>
      </c>
      <c r="G607">
        <v>0.03</v>
      </c>
      <c r="H607">
        <v>0</v>
      </c>
      <c r="I607">
        <v>0.03</v>
      </c>
      <c r="J607" cm="1">
        <f t="array" ref="J607">MEDIAN(IF($C$2:$C$710=C607,$E$2:$E$710))</f>
        <v>0.10500000000000001</v>
      </c>
    </row>
    <row r="608" spans="1:10">
      <c r="A608" t="s">
        <v>749</v>
      </c>
      <c r="B608">
        <v>2017</v>
      </c>
      <c r="C608" t="s">
        <v>28</v>
      </c>
      <c r="D608" t="s">
        <v>238</v>
      </c>
      <c r="E608">
        <v>0</v>
      </c>
      <c r="F608">
        <v>0.02</v>
      </c>
      <c r="G608">
        <v>0</v>
      </c>
      <c r="H608">
        <v>0</v>
      </c>
      <c r="I608">
        <v>0.02</v>
      </c>
      <c r="J608" cm="1">
        <f t="array" ref="J608">MEDIAN(IF($C$2:$C$710=C608,$E$2:$E$710))</f>
        <v>0.23</v>
      </c>
    </row>
    <row r="609" spans="1:10">
      <c r="A609" t="s">
        <v>750</v>
      </c>
      <c r="B609">
        <v>2017</v>
      </c>
      <c r="C609" t="s">
        <v>16</v>
      </c>
      <c r="D609" t="s">
        <v>25</v>
      </c>
      <c r="E609">
        <v>0</v>
      </c>
      <c r="F609">
        <v>0.02</v>
      </c>
      <c r="G609">
        <v>0</v>
      </c>
      <c r="H609">
        <v>0</v>
      </c>
      <c r="I609">
        <v>0.02</v>
      </c>
      <c r="J609" cm="1">
        <f t="array" ref="J609">MEDIAN(IF($C$2:$C$710=C609,$E$2:$E$710))</f>
        <v>7.0000000000000007E-2</v>
      </c>
    </row>
    <row r="610" spans="1:10">
      <c r="A610" t="s">
        <v>751</v>
      </c>
      <c r="B610">
        <v>2017</v>
      </c>
      <c r="C610" t="s">
        <v>16</v>
      </c>
      <c r="D610" t="s">
        <v>334</v>
      </c>
      <c r="E610">
        <v>0</v>
      </c>
      <c r="F610">
        <v>0</v>
      </c>
      <c r="G610">
        <v>0.02</v>
      </c>
      <c r="H610">
        <v>0</v>
      </c>
      <c r="I610">
        <v>0.02</v>
      </c>
      <c r="J610" cm="1">
        <f t="array" ref="J610">MEDIAN(IF($C$2:$C$710=C610,$E$2:$E$710))</f>
        <v>7.0000000000000007E-2</v>
      </c>
    </row>
    <row r="611" spans="1:10">
      <c r="A611" t="s">
        <v>752</v>
      </c>
      <c r="B611">
        <v>2017</v>
      </c>
      <c r="C611" t="s">
        <v>253</v>
      </c>
      <c r="D611" t="s">
        <v>184</v>
      </c>
      <c r="E611">
        <v>0</v>
      </c>
      <c r="F611">
        <v>0</v>
      </c>
      <c r="G611">
        <v>0.02</v>
      </c>
      <c r="H611">
        <v>0</v>
      </c>
      <c r="I611">
        <v>0.02</v>
      </c>
      <c r="J611" cm="1">
        <f t="array" ref="J611">MEDIAN(IF($C$2:$C$710=C611,$E$2:$E$710))</f>
        <v>0</v>
      </c>
    </row>
    <row r="612" spans="1:10">
      <c r="A612" t="s">
        <v>753</v>
      </c>
      <c r="B612">
        <v>2017</v>
      </c>
      <c r="C612" t="s">
        <v>50</v>
      </c>
      <c r="D612" t="s">
        <v>42</v>
      </c>
      <c r="E612">
        <v>0</v>
      </c>
      <c r="F612">
        <v>0.01</v>
      </c>
      <c r="G612">
        <v>0</v>
      </c>
      <c r="H612">
        <v>0</v>
      </c>
      <c r="I612">
        <v>0.02</v>
      </c>
      <c r="J612" cm="1">
        <f t="array" ref="J612">MEDIAN(IF($C$2:$C$710=C612,$E$2:$E$710))</f>
        <v>0.22</v>
      </c>
    </row>
    <row r="613" spans="1:10">
      <c r="A613" t="s">
        <v>754</v>
      </c>
      <c r="B613">
        <v>2017</v>
      </c>
      <c r="C613" t="s">
        <v>32</v>
      </c>
      <c r="D613" t="s">
        <v>755</v>
      </c>
      <c r="E613">
        <v>0</v>
      </c>
      <c r="F613">
        <v>0.01</v>
      </c>
      <c r="G613">
        <v>0</v>
      </c>
      <c r="H613">
        <v>0</v>
      </c>
      <c r="I613">
        <v>0.01</v>
      </c>
      <c r="J613" cm="1">
        <f t="array" ref="J613">MEDIAN(IF($C$2:$C$710=C613,$E$2:$E$710))</f>
        <v>0.06</v>
      </c>
    </row>
    <row r="614" spans="1:10">
      <c r="A614" t="s">
        <v>756</v>
      </c>
      <c r="B614">
        <v>2017</v>
      </c>
      <c r="C614" t="s">
        <v>16</v>
      </c>
      <c r="D614" t="s">
        <v>184</v>
      </c>
      <c r="E614">
        <v>0</v>
      </c>
      <c r="F614">
        <v>0</v>
      </c>
      <c r="G614">
        <v>0.01</v>
      </c>
      <c r="H614">
        <v>0</v>
      </c>
      <c r="I614">
        <v>0.01</v>
      </c>
      <c r="J614" cm="1">
        <f t="array" ref="J614">MEDIAN(IF($C$2:$C$710=C614,$E$2:$E$710))</f>
        <v>7.0000000000000007E-2</v>
      </c>
    </row>
    <row r="615" spans="1:10">
      <c r="A615" t="s">
        <v>757</v>
      </c>
      <c r="B615">
        <v>2017</v>
      </c>
      <c r="C615" t="s">
        <v>16</v>
      </c>
      <c r="D615" t="s">
        <v>25</v>
      </c>
      <c r="E615">
        <v>0</v>
      </c>
      <c r="F615">
        <v>0.01</v>
      </c>
      <c r="G615">
        <v>0</v>
      </c>
      <c r="H615">
        <v>0</v>
      </c>
      <c r="I615">
        <v>0.01</v>
      </c>
      <c r="J615" cm="1">
        <f t="array" ref="J615">MEDIAN(IF($C$2:$C$710=C615,$E$2:$E$710))</f>
        <v>7.0000000000000007E-2</v>
      </c>
    </row>
    <row r="616" spans="1:10">
      <c r="A616" t="s">
        <v>758</v>
      </c>
      <c r="B616">
        <v>2017</v>
      </c>
      <c r="C616" t="s">
        <v>16</v>
      </c>
      <c r="D616" t="s">
        <v>120</v>
      </c>
      <c r="E616">
        <v>0</v>
      </c>
      <c r="F616">
        <v>0</v>
      </c>
      <c r="G616">
        <v>0.01</v>
      </c>
      <c r="H616">
        <v>0</v>
      </c>
      <c r="I616">
        <v>0.01</v>
      </c>
      <c r="J616" cm="1">
        <f t="array" ref="J616">MEDIAN(IF($C$2:$C$710=C616,$E$2:$E$710))</f>
        <v>7.0000000000000007E-2</v>
      </c>
    </row>
    <row r="617" spans="1:10">
      <c r="A617" t="s">
        <v>759</v>
      </c>
      <c r="B617">
        <v>2016</v>
      </c>
      <c r="C617" t="s">
        <v>16</v>
      </c>
      <c r="D617" t="s">
        <v>12</v>
      </c>
      <c r="E617">
        <v>6.06</v>
      </c>
      <c r="F617">
        <v>9.7100000000000009</v>
      </c>
      <c r="G617">
        <v>0.6</v>
      </c>
      <c r="H617">
        <v>3.02</v>
      </c>
      <c r="I617">
        <v>19.39</v>
      </c>
      <c r="J617" cm="1">
        <f t="array" ref="J617">MEDIAN(IF($C$2:$C$710=C617,$E$2:$E$710))</f>
        <v>7.0000000000000007E-2</v>
      </c>
    </row>
    <row r="618" spans="1:10">
      <c r="A618" t="s">
        <v>760</v>
      </c>
      <c r="B618">
        <v>2016</v>
      </c>
      <c r="C618" t="s">
        <v>50</v>
      </c>
      <c r="D618" t="s">
        <v>81</v>
      </c>
      <c r="E618">
        <v>2.84</v>
      </c>
      <c r="F618">
        <v>3.34</v>
      </c>
      <c r="G618">
        <v>0.14000000000000001</v>
      </c>
      <c r="H618">
        <v>1.22</v>
      </c>
      <c r="I618">
        <v>7.53</v>
      </c>
      <c r="J618" cm="1">
        <f t="array" ref="J618">MEDIAN(IF($C$2:$C$710=C618,$E$2:$E$710))</f>
        <v>0.22</v>
      </c>
    </row>
    <row r="619" spans="1:10">
      <c r="A619" t="s">
        <v>761</v>
      </c>
      <c r="B619">
        <v>2016</v>
      </c>
      <c r="C619" t="s">
        <v>11</v>
      </c>
      <c r="D619" t="s">
        <v>415</v>
      </c>
      <c r="E619">
        <v>2.7</v>
      </c>
      <c r="F619">
        <v>2.86</v>
      </c>
      <c r="G619">
        <v>0.11</v>
      </c>
      <c r="H619">
        <v>1.1000000000000001</v>
      </c>
      <c r="I619">
        <v>6.77</v>
      </c>
      <c r="J619" cm="1">
        <f t="array" ref="J619">MEDIAN(IF($C$2:$C$710=C619,$E$2:$E$710))</f>
        <v>0.26</v>
      </c>
    </row>
    <row r="620" spans="1:10">
      <c r="A620" t="s">
        <v>762</v>
      </c>
      <c r="B620">
        <v>2016</v>
      </c>
      <c r="C620" t="s">
        <v>113</v>
      </c>
      <c r="D620" t="s">
        <v>415</v>
      </c>
      <c r="E620">
        <v>1.89</v>
      </c>
      <c r="F620">
        <v>3.13</v>
      </c>
      <c r="G620">
        <v>0.35</v>
      </c>
      <c r="H620">
        <v>0.96</v>
      </c>
      <c r="I620">
        <v>6.33</v>
      </c>
      <c r="J620" cm="1">
        <f t="array" ref="J620">MEDIAN(IF($C$2:$C$710=C620,$E$2:$E$710))</f>
        <v>0.05</v>
      </c>
    </row>
    <row r="621" spans="1:10">
      <c r="A621" t="s">
        <v>763</v>
      </c>
      <c r="B621">
        <v>2016</v>
      </c>
      <c r="C621" t="s">
        <v>28</v>
      </c>
      <c r="D621" t="s">
        <v>30</v>
      </c>
      <c r="E621">
        <v>0.83</v>
      </c>
      <c r="F621">
        <v>4.49</v>
      </c>
      <c r="G621">
        <v>0.05</v>
      </c>
      <c r="H621">
        <v>0.94</v>
      </c>
      <c r="I621">
        <v>6.32</v>
      </c>
      <c r="J621" cm="1">
        <f t="array" ref="J621">MEDIAN(IF($C$2:$C$710=C621,$E$2:$E$710))</f>
        <v>0.23</v>
      </c>
    </row>
    <row r="622" spans="1:10">
      <c r="A622" t="s">
        <v>764</v>
      </c>
      <c r="B622">
        <v>2016</v>
      </c>
      <c r="C622" t="s">
        <v>50</v>
      </c>
      <c r="D622" t="s">
        <v>81</v>
      </c>
      <c r="E622">
        <v>2.5299999999999998</v>
      </c>
      <c r="F622">
        <v>2.13</v>
      </c>
      <c r="G622">
        <v>0.16</v>
      </c>
      <c r="H622">
        <v>0.94</v>
      </c>
      <c r="I622">
        <v>5.76</v>
      </c>
      <c r="J622" cm="1">
        <f t="array" ref="J622">MEDIAN(IF($C$2:$C$710=C622,$E$2:$E$710))</f>
        <v>0.22</v>
      </c>
    </row>
    <row r="623" spans="1:10">
      <c r="A623" t="s">
        <v>765</v>
      </c>
      <c r="B623">
        <v>2016</v>
      </c>
      <c r="C623" t="s">
        <v>11</v>
      </c>
      <c r="D623" t="s">
        <v>20</v>
      </c>
      <c r="E623">
        <v>1.4</v>
      </c>
      <c r="F623">
        <v>2.13</v>
      </c>
      <c r="G623">
        <v>0.11</v>
      </c>
      <c r="H623">
        <v>0.68</v>
      </c>
      <c r="I623">
        <v>4.32</v>
      </c>
      <c r="J623" cm="1">
        <f t="array" ref="J623">MEDIAN(IF($C$2:$C$710=C623,$E$2:$E$710))</f>
        <v>0.26</v>
      </c>
    </row>
    <row r="624" spans="1:10">
      <c r="A624" t="s">
        <v>766</v>
      </c>
      <c r="B624">
        <v>2016</v>
      </c>
      <c r="C624" t="s">
        <v>16</v>
      </c>
      <c r="D624" t="s">
        <v>20</v>
      </c>
      <c r="E624">
        <v>1.25</v>
      </c>
      <c r="F624">
        <v>2.16</v>
      </c>
      <c r="G624">
        <v>0.09</v>
      </c>
      <c r="H624">
        <v>0.65</v>
      </c>
      <c r="I624">
        <v>4.1399999999999997</v>
      </c>
      <c r="J624" cm="1">
        <f t="array" ref="J624">MEDIAN(IF($C$2:$C$710=C624,$E$2:$E$710))</f>
        <v>7.0000000000000007E-2</v>
      </c>
    </row>
    <row r="625" spans="1:10">
      <c r="A625" t="s">
        <v>767</v>
      </c>
      <c r="B625">
        <v>2016</v>
      </c>
      <c r="C625" t="s">
        <v>50</v>
      </c>
      <c r="D625" t="s">
        <v>20</v>
      </c>
      <c r="E625">
        <v>1.18</v>
      </c>
      <c r="F625">
        <v>2.14</v>
      </c>
      <c r="G625">
        <v>0.11</v>
      </c>
      <c r="H625">
        <v>0.63</v>
      </c>
      <c r="I625">
        <v>4.0599999999999996</v>
      </c>
      <c r="J625" cm="1">
        <f t="array" ref="J625">MEDIAN(IF($C$2:$C$710=C625,$E$2:$E$710))</f>
        <v>0.22</v>
      </c>
    </row>
    <row r="626" spans="1:10">
      <c r="A626" t="s">
        <v>768</v>
      </c>
      <c r="B626">
        <v>2016</v>
      </c>
      <c r="C626" t="s">
        <v>16</v>
      </c>
      <c r="D626" t="s">
        <v>97</v>
      </c>
      <c r="E626">
        <v>1.03</v>
      </c>
      <c r="F626">
        <v>1.6</v>
      </c>
      <c r="G626">
        <v>0.05</v>
      </c>
      <c r="H626">
        <v>0.51</v>
      </c>
      <c r="I626">
        <v>3.19</v>
      </c>
      <c r="J626" cm="1">
        <f t="array" ref="J626">MEDIAN(IF($C$2:$C$710=C626,$E$2:$E$710))</f>
        <v>7.0000000000000007E-2</v>
      </c>
    </row>
    <row r="627" spans="1:10">
      <c r="A627" t="s">
        <v>769</v>
      </c>
      <c r="B627">
        <v>2016</v>
      </c>
      <c r="C627" t="s">
        <v>11</v>
      </c>
      <c r="D627" t="s">
        <v>415</v>
      </c>
      <c r="E627">
        <v>1.35</v>
      </c>
      <c r="F627">
        <v>1.0900000000000001</v>
      </c>
      <c r="G627">
        <v>7.0000000000000007E-2</v>
      </c>
      <c r="H627">
        <v>0.5</v>
      </c>
      <c r="I627">
        <v>3.01</v>
      </c>
      <c r="J627" cm="1">
        <f t="array" ref="J627">MEDIAN(IF($C$2:$C$710=C627,$E$2:$E$710))</f>
        <v>0.26</v>
      </c>
    </row>
    <row r="628" spans="1:10">
      <c r="A628" t="s">
        <v>770</v>
      </c>
      <c r="B628">
        <v>2016</v>
      </c>
      <c r="C628" t="s">
        <v>32</v>
      </c>
      <c r="D628" t="s">
        <v>385</v>
      </c>
      <c r="E628">
        <v>0.83</v>
      </c>
      <c r="F628">
        <v>1.48</v>
      </c>
      <c r="G628">
        <v>0.08</v>
      </c>
      <c r="H628">
        <v>0.44</v>
      </c>
      <c r="I628">
        <v>2.82</v>
      </c>
      <c r="J628" cm="1">
        <f t="array" ref="J628">MEDIAN(IF($C$2:$C$710=C628,$E$2:$E$710))</f>
        <v>0.06</v>
      </c>
    </row>
    <row r="629" spans="1:10">
      <c r="A629" t="s">
        <v>771</v>
      </c>
      <c r="B629">
        <v>2016</v>
      </c>
      <c r="C629" t="s">
        <v>28</v>
      </c>
      <c r="D629" t="s">
        <v>90</v>
      </c>
      <c r="E629">
        <v>1.49</v>
      </c>
      <c r="F629">
        <v>0.55000000000000004</v>
      </c>
      <c r="G629">
        <v>0.01</v>
      </c>
      <c r="H629">
        <v>0.44</v>
      </c>
      <c r="I629">
        <v>2.4900000000000002</v>
      </c>
      <c r="J629" cm="1">
        <f t="array" ref="J629">MEDIAN(IF($C$2:$C$710=C629,$E$2:$E$710))</f>
        <v>0.23</v>
      </c>
    </row>
    <row r="630" spans="1:10">
      <c r="A630" t="s">
        <v>772</v>
      </c>
      <c r="B630">
        <v>2016</v>
      </c>
      <c r="C630" t="s">
        <v>34</v>
      </c>
      <c r="D630" t="s">
        <v>415</v>
      </c>
      <c r="E630">
        <v>0.37</v>
      </c>
      <c r="F630">
        <v>1.63</v>
      </c>
      <c r="G630">
        <v>0.02</v>
      </c>
      <c r="H630">
        <v>0.36</v>
      </c>
      <c r="I630">
        <v>2.37</v>
      </c>
      <c r="J630" cm="1">
        <f t="array" ref="J630">MEDIAN(IF($C$2:$C$710=C630,$E$2:$E$710))</f>
        <v>5.5E-2</v>
      </c>
    </row>
    <row r="631" spans="1:10">
      <c r="A631" t="s">
        <v>773</v>
      </c>
      <c r="B631">
        <v>2016</v>
      </c>
      <c r="C631" t="s">
        <v>32</v>
      </c>
      <c r="D631" t="s">
        <v>38</v>
      </c>
      <c r="E631">
        <v>1.07</v>
      </c>
      <c r="F631">
        <v>0.8</v>
      </c>
      <c r="G631">
        <v>0.08</v>
      </c>
      <c r="H631">
        <v>0.38</v>
      </c>
      <c r="I631">
        <v>2.34</v>
      </c>
      <c r="J631" cm="1">
        <f t="array" ref="J631">MEDIAN(IF($C$2:$C$710=C631,$E$2:$E$710))</f>
        <v>0.06</v>
      </c>
    </row>
    <row r="632" spans="1:10">
      <c r="A632" t="s">
        <v>774</v>
      </c>
      <c r="B632">
        <v>2016</v>
      </c>
      <c r="C632" t="s">
        <v>28</v>
      </c>
      <c r="D632" t="s">
        <v>30</v>
      </c>
      <c r="E632">
        <v>1.58</v>
      </c>
      <c r="F632">
        <v>0.25</v>
      </c>
      <c r="G632">
        <v>0</v>
      </c>
      <c r="H632">
        <v>0.41</v>
      </c>
      <c r="I632">
        <v>2.25</v>
      </c>
      <c r="J632" cm="1">
        <f t="array" ref="J632">MEDIAN(IF($C$2:$C$710=C632,$E$2:$E$710))</f>
        <v>0.23</v>
      </c>
    </row>
    <row r="633" spans="1:10">
      <c r="A633" t="s">
        <v>775</v>
      </c>
      <c r="B633">
        <v>2016</v>
      </c>
      <c r="C633" t="s">
        <v>71</v>
      </c>
      <c r="D633" t="s">
        <v>415</v>
      </c>
      <c r="E633">
        <v>0.78</v>
      </c>
      <c r="F633">
        <v>0.93</v>
      </c>
      <c r="G633">
        <v>0.01</v>
      </c>
      <c r="H633">
        <v>0.34</v>
      </c>
      <c r="I633">
        <v>2.06</v>
      </c>
      <c r="J633" cm="1">
        <f t="array" ref="J633">MEDIAN(IF($C$2:$C$710=C633,$E$2:$E$710))</f>
        <v>0.09</v>
      </c>
    </row>
    <row r="634" spans="1:10">
      <c r="A634" t="s">
        <v>776</v>
      </c>
      <c r="B634">
        <v>2016</v>
      </c>
      <c r="C634" t="s">
        <v>16</v>
      </c>
      <c r="D634" t="s">
        <v>108</v>
      </c>
      <c r="E634">
        <v>0.56000000000000005</v>
      </c>
      <c r="F634">
        <v>0.9</v>
      </c>
      <c r="G634">
        <v>0.11</v>
      </c>
      <c r="H634">
        <v>0.28000000000000003</v>
      </c>
      <c r="I634">
        <v>1.86</v>
      </c>
      <c r="J634" cm="1">
        <f t="array" ref="J634">MEDIAN(IF($C$2:$C$710=C634,$E$2:$E$710))</f>
        <v>7.0000000000000007E-2</v>
      </c>
    </row>
    <row r="635" spans="1:10">
      <c r="A635" t="s">
        <v>777</v>
      </c>
      <c r="B635">
        <v>2016</v>
      </c>
      <c r="C635" t="s">
        <v>34</v>
      </c>
      <c r="D635" t="s">
        <v>20</v>
      </c>
      <c r="E635">
        <v>0.44</v>
      </c>
      <c r="F635">
        <v>1.04</v>
      </c>
      <c r="G635">
        <v>0.03</v>
      </c>
      <c r="H635">
        <v>0.27</v>
      </c>
      <c r="I635">
        <v>1.79</v>
      </c>
      <c r="J635" cm="1">
        <f t="array" ref="J635">MEDIAN(IF($C$2:$C$710=C635,$E$2:$E$710))</f>
        <v>5.5E-2</v>
      </c>
    </row>
    <row r="636" spans="1:10">
      <c r="A636" t="s">
        <v>778</v>
      </c>
      <c r="B636">
        <v>2016</v>
      </c>
      <c r="C636" t="s">
        <v>50</v>
      </c>
      <c r="D636" t="s">
        <v>108</v>
      </c>
      <c r="E636">
        <v>0.48</v>
      </c>
      <c r="F636">
        <v>0.84</v>
      </c>
      <c r="G636">
        <v>0.03</v>
      </c>
      <c r="H636">
        <v>0.25</v>
      </c>
      <c r="I636">
        <v>1.61</v>
      </c>
      <c r="J636" cm="1">
        <f t="array" ref="J636">MEDIAN(IF($C$2:$C$710=C636,$E$2:$E$710))</f>
        <v>0.22</v>
      </c>
    </row>
    <row r="637" spans="1:10">
      <c r="A637" t="s">
        <v>779</v>
      </c>
      <c r="B637">
        <v>2016</v>
      </c>
      <c r="C637" t="s">
        <v>11</v>
      </c>
      <c r="D637" t="s">
        <v>40</v>
      </c>
      <c r="E637">
        <v>0.47</v>
      </c>
      <c r="F637">
        <v>0.74</v>
      </c>
      <c r="G637">
        <v>0.06</v>
      </c>
      <c r="H637">
        <v>0.23</v>
      </c>
      <c r="I637">
        <v>1.51</v>
      </c>
      <c r="J637" cm="1">
        <f t="array" ref="J637">MEDIAN(IF($C$2:$C$710=C637,$E$2:$E$710))</f>
        <v>0.26</v>
      </c>
    </row>
    <row r="638" spans="1:10">
      <c r="A638" t="s">
        <v>780</v>
      </c>
      <c r="B638">
        <v>2016</v>
      </c>
      <c r="C638" t="s">
        <v>71</v>
      </c>
      <c r="D638" t="s">
        <v>20</v>
      </c>
      <c r="E638">
        <v>0.22</v>
      </c>
      <c r="F638">
        <v>1.05</v>
      </c>
      <c r="G638">
        <v>0</v>
      </c>
      <c r="H638">
        <v>0.23</v>
      </c>
      <c r="I638">
        <v>1.5</v>
      </c>
      <c r="J638" cm="1">
        <f t="array" ref="J638">MEDIAN(IF($C$2:$C$710=C638,$E$2:$E$710))</f>
        <v>0.09</v>
      </c>
    </row>
    <row r="639" spans="1:10">
      <c r="A639" t="s">
        <v>781</v>
      </c>
      <c r="B639">
        <v>2016</v>
      </c>
      <c r="C639" t="s">
        <v>11</v>
      </c>
      <c r="D639" t="s">
        <v>54</v>
      </c>
      <c r="E639">
        <v>0.36</v>
      </c>
      <c r="F639">
        <v>0.5</v>
      </c>
      <c r="G639">
        <v>0.17</v>
      </c>
      <c r="H639">
        <v>0.17</v>
      </c>
      <c r="I639">
        <v>1.2</v>
      </c>
      <c r="J639" cm="1">
        <f t="array" ref="J639">MEDIAN(IF($C$2:$C$710=C639,$E$2:$E$710))</f>
        <v>0.26</v>
      </c>
    </row>
    <row r="640" spans="1:10">
      <c r="A640" t="s">
        <v>782</v>
      </c>
      <c r="B640">
        <v>2016</v>
      </c>
      <c r="C640" t="s">
        <v>28</v>
      </c>
      <c r="D640" t="s">
        <v>90</v>
      </c>
      <c r="E640">
        <v>0.4</v>
      </c>
      <c r="F640">
        <v>0.56999999999999995</v>
      </c>
      <c r="G640">
        <v>0</v>
      </c>
      <c r="H640">
        <v>0.19</v>
      </c>
      <c r="I640">
        <v>1.1599999999999999</v>
      </c>
      <c r="J640" cm="1">
        <f t="array" ref="J640">MEDIAN(IF($C$2:$C$710=C640,$E$2:$E$710))</f>
        <v>0.23</v>
      </c>
    </row>
    <row r="641" spans="1:10">
      <c r="A641" t="s">
        <v>783</v>
      </c>
      <c r="B641">
        <v>2016</v>
      </c>
      <c r="C641" t="s">
        <v>24</v>
      </c>
      <c r="D641" t="s">
        <v>38</v>
      </c>
      <c r="E641">
        <v>0.49</v>
      </c>
      <c r="F641">
        <v>0.43</v>
      </c>
      <c r="G641">
        <v>0.01</v>
      </c>
      <c r="H641">
        <v>0.18</v>
      </c>
      <c r="I641">
        <v>1.1100000000000001</v>
      </c>
      <c r="J641" cm="1">
        <f t="array" ref="J641">MEDIAN(IF($C$2:$C$710=C641,$E$2:$E$710))</f>
        <v>0.10500000000000001</v>
      </c>
    </row>
    <row r="642" spans="1:10">
      <c r="A642" t="s">
        <v>784</v>
      </c>
      <c r="B642">
        <v>2016</v>
      </c>
      <c r="C642" t="s">
        <v>22</v>
      </c>
      <c r="D642" t="s">
        <v>44</v>
      </c>
      <c r="E642">
        <v>0.28999999999999998</v>
      </c>
      <c r="F642">
        <v>0.59</v>
      </c>
      <c r="G642">
        <v>0.05</v>
      </c>
      <c r="H642">
        <v>0.16</v>
      </c>
      <c r="I642">
        <v>1.0900000000000001</v>
      </c>
      <c r="J642" cm="1">
        <f t="array" ref="J642">MEDIAN(IF($C$2:$C$710=C642,$E$2:$E$710))</f>
        <v>0.05</v>
      </c>
    </row>
    <row r="643" spans="1:10">
      <c r="A643" t="s">
        <v>785</v>
      </c>
      <c r="B643">
        <v>2016</v>
      </c>
      <c r="C643" t="s">
        <v>16</v>
      </c>
      <c r="D643" t="s">
        <v>97</v>
      </c>
      <c r="E643">
        <v>0.37</v>
      </c>
      <c r="F643">
        <v>0.42</v>
      </c>
      <c r="G643">
        <v>0</v>
      </c>
      <c r="H643">
        <v>0.16</v>
      </c>
      <c r="I643">
        <v>0.94</v>
      </c>
      <c r="J643" cm="1">
        <f t="array" ref="J643">MEDIAN(IF($C$2:$C$710=C643,$E$2:$E$710))</f>
        <v>7.0000000000000007E-2</v>
      </c>
    </row>
    <row r="644" spans="1:10">
      <c r="A644" t="s">
        <v>786</v>
      </c>
      <c r="B644">
        <v>2016</v>
      </c>
      <c r="C644" t="s">
        <v>16</v>
      </c>
      <c r="D644" t="s">
        <v>40</v>
      </c>
      <c r="E644">
        <v>0.28000000000000003</v>
      </c>
      <c r="F644">
        <v>0.41</v>
      </c>
      <c r="G644">
        <v>0.03</v>
      </c>
      <c r="H644">
        <v>0.13</v>
      </c>
      <c r="I644">
        <v>0.85</v>
      </c>
      <c r="J644" cm="1">
        <f t="array" ref="J644">MEDIAN(IF($C$2:$C$710=C644,$E$2:$E$710))</f>
        <v>7.0000000000000007E-2</v>
      </c>
    </row>
    <row r="645" spans="1:10">
      <c r="A645" t="s">
        <v>787</v>
      </c>
      <c r="B645">
        <v>2016</v>
      </c>
      <c r="C645" t="s">
        <v>175</v>
      </c>
      <c r="D645" t="s">
        <v>40</v>
      </c>
      <c r="E645">
        <v>0.35</v>
      </c>
      <c r="F645">
        <v>0.23</v>
      </c>
      <c r="G645">
        <v>0.08</v>
      </c>
      <c r="H645">
        <v>0.12</v>
      </c>
      <c r="I645">
        <v>0.79</v>
      </c>
      <c r="J645" cm="1">
        <f t="array" ref="J645">MEDIAN(IF($C$2:$C$710=C645,$E$2:$E$710))</f>
        <v>0.09</v>
      </c>
    </row>
    <row r="646" spans="1:10">
      <c r="A646" t="s">
        <v>788</v>
      </c>
      <c r="B646">
        <v>2016</v>
      </c>
      <c r="C646" t="s">
        <v>28</v>
      </c>
      <c r="D646" t="s">
        <v>54</v>
      </c>
      <c r="E646">
        <v>0.09</v>
      </c>
      <c r="F646">
        <v>0.45</v>
      </c>
      <c r="G646">
        <v>0.12</v>
      </c>
      <c r="H646">
        <v>0.1</v>
      </c>
      <c r="I646">
        <v>0.76</v>
      </c>
      <c r="J646" cm="1">
        <f t="array" ref="J646">MEDIAN(IF($C$2:$C$710=C646,$E$2:$E$710))</f>
        <v>0.23</v>
      </c>
    </row>
    <row r="647" spans="1:10">
      <c r="A647" t="s">
        <v>789</v>
      </c>
      <c r="B647">
        <v>2016</v>
      </c>
      <c r="C647" t="s">
        <v>11</v>
      </c>
      <c r="D647" t="s">
        <v>648</v>
      </c>
      <c r="E647">
        <v>0.37</v>
      </c>
      <c r="F647">
        <v>0.25</v>
      </c>
      <c r="G647">
        <v>0</v>
      </c>
      <c r="H647">
        <v>0.13</v>
      </c>
      <c r="I647">
        <v>0.75</v>
      </c>
      <c r="J647" cm="1">
        <f t="array" ref="J647">MEDIAN(IF($C$2:$C$710=C647,$E$2:$E$710))</f>
        <v>0.26</v>
      </c>
    </row>
    <row r="648" spans="1:10">
      <c r="A648" t="s">
        <v>790</v>
      </c>
      <c r="B648">
        <v>2016</v>
      </c>
      <c r="C648" t="s">
        <v>50</v>
      </c>
      <c r="D648" t="s">
        <v>65</v>
      </c>
      <c r="E648">
        <v>0.25</v>
      </c>
      <c r="F648">
        <v>0.37</v>
      </c>
      <c r="G648">
        <v>0</v>
      </c>
      <c r="H648">
        <v>0.12</v>
      </c>
      <c r="I648">
        <v>0.74</v>
      </c>
      <c r="J648" cm="1">
        <f t="array" ref="J648">MEDIAN(IF($C$2:$C$710=C648,$E$2:$E$710))</f>
        <v>0.22</v>
      </c>
    </row>
    <row r="649" spans="1:10">
      <c r="A649" t="s">
        <v>791</v>
      </c>
      <c r="B649">
        <v>2016</v>
      </c>
      <c r="C649" t="s">
        <v>28</v>
      </c>
      <c r="D649" t="s">
        <v>415</v>
      </c>
      <c r="E649">
        <v>0.59</v>
      </c>
      <c r="F649">
        <v>0</v>
      </c>
      <c r="G649">
        <v>0</v>
      </c>
      <c r="H649">
        <v>0.14000000000000001</v>
      </c>
      <c r="I649">
        <v>0.73</v>
      </c>
      <c r="J649" cm="1">
        <f t="array" ref="J649">MEDIAN(IF($C$2:$C$710=C649,$E$2:$E$710))</f>
        <v>0.23</v>
      </c>
    </row>
    <row r="650" spans="1:10">
      <c r="A650" t="s">
        <v>792</v>
      </c>
      <c r="B650">
        <v>2016</v>
      </c>
      <c r="C650" t="s">
        <v>11</v>
      </c>
      <c r="D650" t="s">
        <v>97</v>
      </c>
      <c r="E650">
        <v>0.26</v>
      </c>
      <c r="F650">
        <v>0.32</v>
      </c>
      <c r="G650">
        <v>0.01</v>
      </c>
      <c r="H650">
        <v>0.11</v>
      </c>
      <c r="I650">
        <v>0.71</v>
      </c>
      <c r="J650" cm="1">
        <f t="array" ref="J650">MEDIAN(IF($C$2:$C$710=C650,$E$2:$E$710))</f>
        <v>0.26</v>
      </c>
    </row>
    <row r="651" spans="1:10">
      <c r="A651" t="s">
        <v>793</v>
      </c>
      <c r="B651">
        <v>2016</v>
      </c>
      <c r="C651" t="s">
        <v>50</v>
      </c>
      <c r="D651" t="s">
        <v>36</v>
      </c>
      <c r="E651">
        <v>0.22</v>
      </c>
      <c r="F651">
        <v>0.31</v>
      </c>
      <c r="G651">
        <v>0.05</v>
      </c>
      <c r="H651">
        <v>0.1</v>
      </c>
      <c r="I651">
        <v>0.68</v>
      </c>
      <c r="J651" cm="1">
        <f t="array" ref="J651">MEDIAN(IF($C$2:$C$710=C651,$E$2:$E$710))</f>
        <v>0.22</v>
      </c>
    </row>
    <row r="652" spans="1:10">
      <c r="A652" t="s">
        <v>794</v>
      </c>
      <c r="B652">
        <v>2016</v>
      </c>
      <c r="C652" t="s">
        <v>160</v>
      </c>
      <c r="D652" t="s">
        <v>20</v>
      </c>
      <c r="E652">
        <v>0.38</v>
      </c>
      <c r="F652">
        <v>0.17</v>
      </c>
      <c r="G652">
        <v>0</v>
      </c>
      <c r="H652">
        <v>0.12</v>
      </c>
      <c r="I652">
        <v>0.67</v>
      </c>
      <c r="J652" cm="1">
        <f t="array" ref="J652">MEDIAN(IF($C$2:$C$710=C652,$E$2:$E$710))</f>
        <v>0.08</v>
      </c>
    </row>
    <row r="653" spans="1:10">
      <c r="A653" t="s">
        <v>795</v>
      </c>
      <c r="B653">
        <v>2016</v>
      </c>
      <c r="C653" t="s">
        <v>50</v>
      </c>
      <c r="D653" t="s">
        <v>38</v>
      </c>
      <c r="E653">
        <v>0.24</v>
      </c>
      <c r="F653">
        <v>0.3</v>
      </c>
      <c r="G653">
        <v>0.01</v>
      </c>
      <c r="H653">
        <v>0.11</v>
      </c>
      <c r="I653">
        <v>0.66</v>
      </c>
      <c r="J653" cm="1">
        <f t="array" ref="J653">MEDIAN(IF($C$2:$C$710=C653,$E$2:$E$710))</f>
        <v>0.22</v>
      </c>
    </row>
    <row r="654" spans="1:10">
      <c r="A654" t="s">
        <v>796</v>
      </c>
      <c r="B654">
        <v>2016</v>
      </c>
      <c r="C654" t="s">
        <v>11</v>
      </c>
      <c r="D654" t="s">
        <v>97</v>
      </c>
      <c r="E654">
        <v>0.14000000000000001</v>
      </c>
      <c r="F654">
        <v>0.39</v>
      </c>
      <c r="G654">
        <v>0</v>
      </c>
      <c r="H654">
        <v>0.1</v>
      </c>
      <c r="I654">
        <v>0.62</v>
      </c>
      <c r="J654" cm="1">
        <f t="array" ref="J654">MEDIAN(IF($C$2:$C$710=C654,$E$2:$E$710))</f>
        <v>0.26</v>
      </c>
    </row>
    <row r="655" spans="1:10">
      <c r="A655" t="s">
        <v>797</v>
      </c>
      <c r="B655">
        <v>2016</v>
      </c>
      <c r="C655" t="s">
        <v>28</v>
      </c>
      <c r="D655" t="s">
        <v>30</v>
      </c>
      <c r="E655">
        <v>0.32</v>
      </c>
      <c r="F655">
        <v>0.19</v>
      </c>
      <c r="G655">
        <v>0</v>
      </c>
      <c r="H655">
        <v>0.11</v>
      </c>
      <c r="I655">
        <v>0.62</v>
      </c>
      <c r="J655" cm="1">
        <f t="array" ref="J655">MEDIAN(IF($C$2:$C$710=C655,$E$2:$E$710))</f>
        <v>0.23</v>
      </c>
    </row>
    <row r="656" spans="1:10">
      <c r="A656" t="s">
        <v>798</v>
      </c>
      <c r="B656">
        <v>2016</v>
      </c>
      <c r="C656" t="s">
        <v>11</v>
      </c>
      <c r="D656" t="s">
        <v>81</v>
      </c>
      <c r="E656">
        <v>0.2</v>
      </c>
      <c r="F656">
        <v>0.26</v>
      </c>
      <c r="G656">
        <v>0.02</v>
      </c>
      <c r="H656">
        <v>0.09</v>
      </c>
      <c r="I656">
        <v>0.56000000000000005</v>
      </c>
      <c r="J656" cm="1">
        <f t="array" ref="J656">MEDIAN(IF($C$2:$C$710=C656,$E$2:$E$710))</f>
        <v>0.26</v>
      </c>
    </row>
    <row r="657" spans="1:10">
      <c r="A657" t="s">
        <v>799</v>
      </c>
      <c r="B657">
        <v>2016</v>
      </c>
      <c r="C657" t="s">
        <v>32</v>
      </c>
      <c r="D657" t="s">
        <v>40</v>
      </c>
      <c r="E657">
        <v>0.2</v>
      </c>
      <c r="F657">
        <v>0.24</v>
      </c>
      <c r="G657">
        <v>0.02</v>
      </c>
      <c r="H657">
        <v>0.09</v>
      </c>
      <c r="I657">
        <v>0.55000000000000004</v>
      </c>
      <c r="J657" cm="1">
        <f t="array" ref="J657">MEDIAN(IF($C$2:$C$710=C657,$E$2:$E$710))</f>
        <v>0.06</v>
      </c>
    </row>
    <row r="658" spans="1:10">
      <c r="A658" t="s">
        <v>800</v>
      </c>
      <c r="B658">
        <v>2016</v>
      </c>
      <c r="C658" t="s">
        <v>71</v>
      </c>
      <c r="D658" t="s">
        <v>81</v>
      </c>
      <c r="E658">
        <v>0.25</v>
      </c>
      <c r="F658">
        <v>0.18</v>
      </c>
      <c r="G658">
        <v>0</v>
      </c>
      <c r="H658">
        <v>0.09</v>
      </c>
      <c r="I658">
        <v>0.52</v>
      </c>
      <c r="J658" cm="1">
        <f t="array" ref="J658">MEDIAN(IF($C$2:$C$710=C658,$E$2:$E$710))</f>
        <v>0.09</v>
      </c>
    </row>
    <row r="659" spans="1:10">
      <c r="A659" t="s">
        <v>801</v>
      </c>
      <c r="B659">
        <v>2016</v>
      </c>
      <c r="C659" t="s">
        <v>22</v>
      </c>
      <c r="D659" t="s">
        <v>220</v>
      </c>
      <c r="E659">
        <v>0.12</v>
      </c>
      <c r="F659">
        <v>0.26</v>
      </c>
      <c r="G659">
        <v>0.03</v>
      </c>
      <c r="H659">
        <v>7.0000000000000007E-2</v>
      </c>
      <c r="I659">
        <v>0.48</v>
      </c>
      <c r="J659" cm="1">
        <f t="array" ref="J659">MEDIAN(IF($C$2:$C$710=C659,$E$2:$E$710))</f>
        <v>0.05</v>
      </c>
    </row>
    <row r="660" spans="1:10">
      <c r="A660" t="s">
        <v>802</v>
      </c>
      <c r="B660">
        <v>2016</v>
      </c>
      <c r="C660" t="s">
        <v>16</v>
      </c>
      <c r="D660" t="s">
        <v>40</v>
      </c>
      <c r="E660">
        <v>0.16</v>
      </c>
      <c r="F660">
        <v>0.21</v>
      </c>
      <c r="G660">
        <v>0</v>
      </c>
      <c r="H660">
        <v>7.0000000000000007E-2</v>
      </c>
      <c r="I660">
        <v>0.44</v>
      </c>
      <c r="J660" cm="1">
        <f t="array" ref="J660">MEDIAN(IF($C$2:$C$710=C660,$E$2:$E$710))</f>
        <v>7.0000000000000007E-2</v>
      </c>
    </row>
    <row r="661" spans="1:10">
      <c r="A661" t="s">
        <v>803</v>
      </c>
      <c r="B661">
        <v>2016</v>
      </c>
      <c r="C661" t="s">
        <v>113</v>
      </c>
      <c r="D661" t="s">
        <v>20</v>
      </c>
      <c r="E661">
        <v>0.13</v>
      </c>
      <c r="F661">
        <v>0.23</v>
      </c>
      <c r="G661">
        <v>0.01</v>
      </c>
      <c r="H661">
        <v>7.0000000000000007E-2</v>
      </c>
      <c r="I661">
        <v>0.43</v>
      </c>
      <c r="J661" cm="1">
        <f t="array" ref="J661">MEDIAN(IF($C$2:$C$710=C661,$E$2:$E$710))</f>
        <v>0.05</v>
      </c>
    </row>
    <row r="662" spans="1:10">
      <c r="A662" t="s">
        <v>804</v>
      </c>
      <c r="B662">
        <v>2016</v>
      </c>
      <c r="C662" t="s">
        <v>160</v>
      </c>
      <c r="D662" t="s">
        <v>20</v>
      </c>
      <c r="E662">
        <v>0.21</v>
      </c>
      <c r="F662">
        <v>0.13</v>
      </c>
      <c r="G662">
        <v>0</v>
      </c>
      <c r="H662">
        <v>7.0000000000000007E-2</v>
      </c>
      <c r="I662">
        <v>0.41</v>
      </c>
      <c r="J662" cm="1">
        <f t="array" ref="J662">MEDIAN(IF($C$2:$C$710=C662,$E$2:$E$710))</f>
        <v>0.08</v>
      </c>
    </row>
    <row r="663" spans="1:10">
      <c r="A663" t="s">
        <v>805</v>
      </c>
      <c r="B663">
        <v>2016</v>
      </c>
      <c r="C663" t="s">
        <v>11</v>
      </c>
      <c r="D663" t="s">
        <v>40</v>
      </c>
      <c r="E663">
        <v>0.09</v>
      </c>
      <c r="F663">
        <v>0.17</v>
      </c>
      <c r="G663">
        <v>0.02</v>
      </c>
      <c r="H663">
        <v>0.05</v>
      </c>
      <c r="I663">
        <v>0.33</v>
      </c>
      <c r="J663" cm="1">
        <f t="array" ref="J663">MEDIAN(IF($C$2:$C$710=C663,$E$2:$E$710))</f>
        <v>0.26</v>
      </c>
    </row>
    <row r="664" spans="1:10">
      <c r="A664" t="s">
        <v>806</v>
      </c>
      <c r="B664">
        <v>2016</v>
      </c>
      <c r="C664" t="s">
        <v>113</v>
      </c>
      <c r="D664" t="s">
        <v>120</v>
      </c>
      <c r="E664">
        <v>0.09</v>
      </c>
      <c r="F664">
        <v>0.12</v>
      </c>
      <c r="G664">
        <v>0.06</v>
      </c>
      <c r="H664">
        <v>0.04</v>
      </c>
      <c r="I664">
        <v>0.31</v>
      </c>
      <c r="J664" cm="1">
        <f t="array" ref="J664">MEDIAN(IF($C$2:$C$710=C664,$E$2:$E$710))</f>
        <v>0.05</v>
      </c>
    </row>
    <row r="665" spans="1:10">
      <c r="A665" t="s">
        <v>807</v>
      </c>
      <c r="B665">
        <v>2016</v>
      </c>
      <c r="C665" t="s">
        <v>113</v>
      </c>
      <c r="D665" t="s">
        <v>40</v>
      </c>
      <c r="E665">
        <v>0.13</v>
      </c>
      <c r="F665">
        <v>0.09</v>
      </c>
      <c r="G665">
        <v>0.03</v>
      </c>
      <c r="H665">
        <v>0.05</v>
      </c>
      <c r="I665">
        <v>0.3</v>
      </c>
      <c r="J665" cm="1">
        <f t="array" ref="J665">MEDIAN(IF($C$2:$C$710=C665,$E$2:$E$710))</f>
        <v>0.05</v>
      </c>
    </row>
    <row r="666" spans="1:10">
      <c r="A666" t="s">
        <v>808</v>
      </c>
      <c r="B666">
        <v>2016</v>
      </c>
      <c r="C666" t="s">
        <v>22</v>
      </c>
      <c r="D666" t="s">
        <v>42</v>
      </c>
      <c r="E666">
        <v>0.1</v>
      </c>
      <c r="F666">
        <v>0.14000000000000001</v>
      </c>
      <c r="G666">
        <v>0</v>
      </c>
      <c r="H666">
        <v>0.05</v>
      </c>
      <c r="I666">
        <v>0.28999999999999998</v>
      </c>
      <c r="J666" cm="1">
        <f t="array" ref="J666">MEDIAN(IF($C$2:$C$710=C666,$E$2:$E$710))</f>
        <v>0.05</v>
      </c>
    </row>
    <row r="667" spans="1:10">
      <c r="A667" t="s">
        <v>809</v>
      </c>
      <c r="B667">
        <v>2016</v>
      </c>
      <c r="C667" t="s">
        <v>16</v>
      </c>
      <c r="D667" t="s">
        <v>169</v>
      </c>
      <c r="E667">
        <v>0.16</v>
      </c>
      <c r="F667">
        <v>0.03</v>
      </c>
      <c r="G667">
        <v>0.05</v>
      </c>
      <c r="H667">
        <v>0.04</v>
      </c>
      <c r="I667">
        <v>0.28000000000000003</v>
      </c>
      <c r="J667" cm="1">
        <f t="array" ref="J667">MEDIAN(IF($C$2:$C$710=C667,$E$2:$E$710))</f>
        <v>7.0000000000000007E-2</v>
      </c>
    </row>
    <row r="668" spans="1:10">
      <c r="A668" t="s">
        <v>810</v>
      </c>
      <c r="B668">
        <v>2016</v>
      </c>
      <c r="C668" t="s">
        <v>24</v>
      </c>
      <c r="D668" t="s">
        <v>120</v>
      </c>
      <c r="E668">
        <v>0.08</v>
      </c>
      <c r="F668">
        <v>7.0000000000000007E-2</v>
      </c>
      <c r="G668">
        <v>0.06</v>
      </c>
      <c r="H668">
        <v>0.03</v>
      </c>
      <c r="I668">
        <v>0.25</v>
      </c>
      <c r="J668" cm="1">
        <f t="array" ref="J668">MEDIAN(IF($C$2:$C$710=C668,$E$2:$E$710))</f>
        <v>0.10500000000000001</v>
      </c>
    </row>
    <row r="669" spans="1:10">
      <c r="A669" t="s">
        <v>811</v>
      </c>
      <c r="B669">
        <v>2016</v>
      </c>
      <c r="C669" t="s">
        <v>28</v>
      </c>
      <c r="D669" t="s">
        <v>38</v>
      </c>
      <c r="E669">
        <v>0.16</v>
      </c>
      <c r="F669">
        <v>0.04</v>
      </c>
      <c r="G669">
        <v>0</v>
      </c>
      <c r="H669">
        <v>0.04</v>
      </c>
      <c r="I669">
        <v>0.25</v>
      </c>
      <c r="J669" cm="1">
        <f t="array" ref="J669">MEDIAN(IF($C$2:$C$710=C669,$E$2:$E$710))</f>
        <v>0.23</v>
      </c>
    </row>
    <row r="670" spans="1:10">
      <c r="A670" t="s">
        <v>812</v>
      </c>
      <c r="B670">
        <v>2016</v>
      </c>
      <c r="C670" t="s">
        <v>50</v>
      </c>
      <c r="D670" t="s">
        <v>81</v>
      </c>
      <c r="E670">
        <v>0.08</v>
      </c>
      <c r="F670">
        <v>0.11</v>
      </c>
      <c r="G670">
        <v>0.01</v>
      </c>
      <c r="H670">
        <v>0.04</v>
      </c>
      <c r="I670">
        <v>0.23</v>
      </c>
      <c r="J670" cm="1">
        <f t="array" ref="J670">MEDIAN(IF($C$2:$C$710=C670,$E$2:$E$710))</f>
        <v>0.22</v>
      </c>
    </row>
    <row r="671" spans="1:10">
      <c r="A671" t="s">
        <v>813</v>
      </c>
      <c r="B671">
        <v>2016</v>
      </c>
      <c r="C671" t="s">
        <v>22</v>
      </c>
      <c r="D671" t="s">
        <v>220</v>
      </c>
      <c r="E671">
        <v>0.11</v>
      </c>
      <c r="F671">
        <v>7.0000000000000007E-2</v>
      </c>
      <c r="G671">
        <v>0</v>
      </c>
      <c r="H671">
        <v>0.04</v>
      </c>
      <c r="I671">
        <v>0.22</v>
      </c>
      <c r="J671" cm="1">
        <f t="array" ref="J671">MEDIAN(IF($C$2:$C$710=C671,$E$2:$E$710))</f>
        <v>0.05</v>
      </c>
    </row>
    <row r="672" spans="1:10">
      <c r="A672" t="s">
        <v>814</v>
      </c>
      <c r="B672">
        <v>2016</v>
      </c>
      <c r="C672" t="s">
        <v>16</v>
      </c>
      <c r="D672" t="s">
        <v>42</v>
      </c>
      <c r="E672">
        <v>0.08</v>
      </c>
      <c r="F672">
        <v>0.09</v>
      </c>
      <c r="G672">
        <v>0</v>
      </c>
      <c r="H672">
        <v>0.04</v>
      </c>
      <c r="I672">
        <v>0.21</v>
      </c>
      <c r="J672" cm="1">
        <f t="array" ref="J672">MEDIAN(IF($C$2:$C$710=C672,$E$2:$E$710))</f>
        <v>7.0000000000000007E-2</v>
      </c>
    </row>
    <row r="673" spans="1:10">
      <c r="A673" t="s">
        <v>815</v>
      </c>
      <c r="B673">
        <v>2016</v>
      </c>
      <c r="C673" t="s">
        <v>113</v>
      </c>
      <c r="D673" t="s">
        <v>120</v>
      </c>
      <c r="E673">
        <v>7.0000000000000007E-2</v>
      </c>
      <c r="F673">
        <v>7.0000000000000007E-2</v>
      </c>
      <c r="G673">
        <v>0.04</v>
      </c>
      <c r="H673">
        <v>0.03</v>
      </c>
      <c r="I673">
        <v>0.21</v>
      </c>
      <c r="J673" cm="1">
        <f t="array" ref="J673">MEDIAN(IF($C$2:$C$710=C673,$E$2:$E$710))</f>
        <v>0.05</v>
      </c>
    </row>
    <row r="674" spans="1:10">
      <c r="A674" t="s">
        <v>816</v>
      </c>
      <c r="B674">
        <v>2016</v>
      </c>
      <c r="C674" t="s">
        <v>16</v>
      </c>
      <c r="D674" t="s">
        <v>25</v>
      </c>
      <c r="E674">
        <v>0.11</v>
      </c>
      <c r="F674">
        <v>0.03</v>
      </c>
      <c r="G674">
        <v>0.03</v>
      </c>
      <c r="H674">
        <v>0.03</v>
      </c>
      <c r="I674">
        <v>0.2</v>
      </c>
      <c r="J674" cm="1">
        <f t="array" ref="J674">MEDIAN(IF($C$2:$C$710=C674,$E$2:$E$710))</f>
        <v>7.0000000000000007E-2</v>
      </c>
    </row>
    <row r="675" spans="1:10">
      <c r="A675" t="s">
        <v>817</v>
      </c>
      <c r="B675">
        <v>2016</v>
      </c>
      <c r="C675" t="s">
        <v>34</v>
      </c>
      <c r="D675" t="s">
        <v>61</v>
      </c>
      <c r="E675">
        <v>0.05</v>
      </c>
      <c r="F675">
        <v>0.11</v>
      </c>
      <c r="G675">
        <v>0</v>
      </c>
      <c r="H675">
        <v>0.03</v>
      </c>
      <c r="I675">
        <v>0.2</v>
      </c>
      <c r="J675" cm="1">
        <f t="array" ref="J675">MEDIAN(IF($C$2:$C$710=C675,$E$2:$E$710))</f>
        <v>5.5E-2</v>
      </c>
    </row>
    <row r="676" spans="1:10">
      <c r="A676" t="s">
        <v>818</v>
      </c>
      <c r="B676">
        <v>2016</v>
      </c>
      <c r="C676" t="s">
        <v>160</v>
      </c>
      <c r="D676" t="s">
        <v>415</v>
      </c>
      <c r="E676">
        <v>0</v>
      </c>
      <c r="F676">
        <v>0.16</v>
      </c>
      <c r="G676">
        <v>0</v>
      </c>
      <c r="H676">
        <v>0.03</v>
      </c>
      <c r="I676">
        <v>0.19</v>
      </c>
      <c r="J676" cm="1">
        <f t="array" ref="J676">MEDIAN(IF($C$2:$C$710=C676,$E$2:$E$710))</f>
        <v>0.08</v>
      </c>
    </row>
    <row r="677" spans="1:10">
      <c r="A677" t="s">
        <v>819</v>
      </c>
      <c r="B677">
        <v>2016</v>
      </c>
      <c r="C677" t="s">
        <v>24</v>
      </c>
      <c r="D677" t="s">
        <v>300</v>
      </c>
      <c r="E677">
        <v>0.11</v>
      </c>
      <c r="F677">
        <v>0</v>
      </c>
      <c r="G677">
        <v>0.04</v>
      </c>
      <c r="H677">
        <v>0.02</v>
      </c>
      <c r="I677">
        <v>0.17</v>
      </c>
      <c r="J677" cm="1">
        <f t="array" ref="J677">MEDIAN(IF($C$2:$C$710=C677,$E$2:$E$710))</f>
        <v>0.10500000000000001</v>
      </c>
    </row>
    <row r="678" spans="1:10">
      <c r="A678" t="s">
        <v>820</v>
      </c>
      <c r="B678">
        <v>2016</v>
      </c>
      <c r="C678" t="s">
        <v>16</v>
      </c>
      <c r="D678" t="s">
        <v>120</v>
      </c>
      <c r="E678">
        <v>0.04</v>
      </c>
      <c r="F678">
        <v>0.05</v>
      </c>
      <c r="G678">
        <v>0.04</v>
      </c>
      <c r="H678">
        <v>0.02</v>
      </c>
      <c r="I678">
        <v>0.15</v>
      </c>
      <c r="J678" cm="1">
        <f t="array" ref="J678">MEDIAN(IF($C$2:$C$710=C678,$E$2:$E$710))</f>
        <v>7.0000000000000007E-2</v>
      </c>
    </row>
    <row r="679" spans="1:10">
      <c r="A679" t="s">
        <v>821</v>
      </c>
      <c r="B679">
        <v>2016</v>
      </c>
      <c r="C679" t="s">
        <v>22</v>
      </c>
      <c r="D679" t="s">
        <v>44</v>
      </c>
      <c r="E679">
        <v>0</v>
      </c>
      <c r="F679">
        <v>0</v>
      </c>
      <c r="G679">
        <v>0.15</v>
      </c>
      <c r="H679">
        <v>0</v>
      </c>
      <c r="I679">
        <v>0.15</v>
      </c>
      <c r="J679" cm="1">
        <f t="array" ref="J679">MEDIAN(IF($C$2:$C$710=C679,$E$2:$E$710))</f>
        <v>0.05</v>
      </c>
    </row>
    <row r="680" spans="1:10">
      <c r="A680" t="s">
        <v>822</v>
      </c>
      <c r="B680">
        <v>2016</v>
      </c>
      <c r="C680" t="s">
        <v>28</v>
      </c>
      <c r="D680" t="s">
        <v>715</v>
      </c>
      <c r="E680">
        <v>0.09</v>
      </c>
      <c r="F680">
        <v>0.02</v>
      </c>
      <c r="G680">
        <v>0</v>
      </c>
      <c r="H680">
        <v>0.02</v>
      </c>
      <c r="I680">
        <v>0.13</v>
      </c>
      <c r="J680" cm="1">
        <f t="array" ref="J680">MEDIAN(IF($C$2:$C$710=C680,$E$2:$E$710))</f>
        <v>0.23</v>
      </c>
    </row>
    <row r="681" spans="1:10">
      <c r="A681" t="s">
        <v>823</v>
      </c>
      <c r="B681">
        <v>2016</v>
      </c>
      <c r="C681" t="s">
        <v>16</v>
      </c>
      <c r="D681" t="s">
        <v>372</v>
      </c>
      <c r="E681">
        <v>0.09</v>
      </c>
      <c r="F681">
        <v>0</v>
      </c>
      <c r="G681">
        <v>0.02</v>
      </c>
      <c r="H681">
        <v>0.02</v>
      </c>
      <c r="I681">
        <v>0.13</v>
      </c>
      <c r="J681" cm="1">
        <f t="array" ref="J681">MEDIAN(IF($C$2:$C$710=C681,$E$2:$E$710))</f>
        <v>7.0000000000000007E-2</v>
      </c>
    </row>
    <row r="682" spans="1:10">
      <c r="A682" t="s">
        <v>824</v>
      </c>
      <c r="B682">
        <v>2016</v>
      </c>
      <c r="C682" t="s">
        <v>50</v>
      </c>
      <c r="D682" t="s">
        <v>825</v>
      </c>
      <c r="E682">
        <v>0</v>
      </c>
      <c r="F682">
        <v>0.09</v>
      </c>
      <c r="G682">
        <v>0</v>
      </c>
      <c r="H682">
        <v>0.02</v>
      </c>
      <c r="I682">
        <v>0.11</v>
      </c>
      <c r="J682" cm="1">
        <f t="array" ref="J682">MEDIAN(IF($C$2:$C$710=C682,$E$2:$E$710))</f>
        <v>0.22</v>
      </c>
    </row>
    <row r="683" spans="1:10">
      <c r="A683" t="s">
        <v>826</v>
      </c>
      <c r="B683">
        <v>2016</v>
      </c>
      <c r="C683" t="s">
        <v>340</v>
      </c>
      <c r="D683" t="s">
        <v>44</v>
      </c>
      <c r="E683">
        <v>0.05</v>
      </c>
      <c r="F683">
        <v>0.03</v>
      </c>
      <c r="G683">
        <v>0</v>
      </c>
      <c r="H683">
        <v>0.02</v>
      </c>
      <c r="I683">
        <v>0.1</v>
      </c>
      <c r="J683" cm="1">
        <f t="array" ref="J683">MEDIAN(IF($C$2:$C$710=C683,$E$2:$E$710))</f>
        <v>2.5000000000000001E-2</v>
      </c>
    </row>
    <row r="684" spans="1:10">
      <c r="A684" t="s">
        <v>827</v>
      </c>
      <c r="B684">
        <v>2016</v>
      </c>
      <c r="C684" t="s">
        <v>32</v>
      </c>
      <c r="D684" t="s">
        <v>169</v>
      </c>
      <c r="E684">
        <v>0.05</v>
      </c>
      <c r="F684">
        <v>0.02</v>
      </c>
      <c r="G684">
        <v>0.02</v>
      </c>
      <c r="H684">
        <v>0.01</v>
      </c>
      <c r="I684">
        <v>0.1</v>
      </c>
      <c r="J684" cm="1">
        <f t="array" ref="J684">MEDIAN(IF($C$2:$C$710=C684,$E$2:$E$710))</f>
        <v>0.06</v>
      </c>
    </row>
    <row r="685" spans="1:10">
      <c r="A685" t="s">
        <v>828</v>
      </c>
      <c r="B685">
        <v>2016</v>
      </c>
      <c r="C685" t="s">
        <v>16</v>
      </c>
      <c r="D685" t="s">
        <v>40</v>
      </c>
      <c r="E685">
        <v>0</v>
      </c>
      <c r="F685">
        <v>7.0000000000000007E-2</v>
      </c>
      <c r="G685">
        <v>0</v>
      </c>
      <c r="H685">
        <v>0.01</v>
      </c>
      <c r="I685">
        <v>0.09</v>
      </c>
      <c r="J685" cm="1">
        <f t="array" ref="J685">MEDIAN(IF($C$2:$C$710=C685,$E$2:$E$710))</f>
        <v>7.0000000000000007E-2</v>
      </c>
    </row>
    <row r="686" spans="1:10">
      <c r="A686" t="s">
        <v>829</v>
      </c>
      <c r="B686">
        <v>2016</v>
      </c>
      <c r="C686" t="s">
        <v>16</v>
      </c>
      <c r="D686" t="s">
        <v>65</v>
      </c>
      <c r="E686">
        <v>0</v>
      </c>
      <c r="F686">
        <v>0.05</v>
      </c>
      <c r="G686">
        <v>0.01</v>
      </c>
      <c r="H686">
        <v>0.01</v>
      </c>
      <c r="I686">
        <v>7.0000000000000007E-2</v>
      </c>
      <c r="J686" cm="1">
        <f t="array" ref="J686">MEDIAN(IF($C$2:$C$710=C686,$E$2:$E$710))</f>
        <v>7.0000000000000007E-2</v>
      </c>
    </row>
    <row r="687" spans="1:10">
      <c r="A687" t="s">
        <v>830</v>
      </c>
      <c r="B687">
        <v>2016</v>
      </c>
      <c r="C687" t="s">
        <v>76</v>
      </c>
      <c r="D687" t="s">
        <v>120</v>
      </c>
      <c r="E687">
        <v>0</v>
      </c>
      <c r="F687">
        <v>0</v>
      </c>
      <c r="G687">
        <v>0.06</v>
      </c>
      <c r="H687">
        <v>0</v>
      </c>
      <c r="I687">
        <v>0.06</v>
      </c>
      <c r="J687" cm="1">
        <f t="array" ref="J687">MEDIAN(IF($C$2:$C$710=C687,$E$2:$E$710))</f>
        <v>0.02</v>
      </c>
    </row>
    <row r="688" spans="1:10">
      <c r="A688" t="s">
        <v>831</v>
      </c>
      <c r="B688">
        <v>2016</v>
      </c>
      <c r="C688" t="s">
        <v>76</v>
      </c>
      <c r="D688" t="s">
        <v>120</v>
      </c>
      <c r="E688">
        <v>0.04</v>
      </c>
      <c r="F688">
        <v>0</v>
      </c>
      <c r="G688">
        <v>0</v>
      </c>
      <c r="H688">
        <v>0.01</v>
      </c>
      <c r="I688">
        <v>0.05</v>
      </c>
      <c r="J688" cm="1">
        <f t="array" ref="J688">MEDIAN(IF($C$2:$C$710=C688,$E$2:$E$710))</f>
        <v>0.02</v>
      </c>
    </row>
    <row r="689" spans="1:10">
      <c r="A689" t="s">
        <v>832</v>
      </c>
      <c r="B689">
        <v>2016</v>
      </c>
      <c r="C689" t="s">
        <v>32</v>
      </c>
      <c r="D689" t="s">
        <v>20</v>
      </c>
      <c r="E689">
        <v>0</v>
      </c>
      <c r="F689">
        <v>0.01</v>
      </c>
      <c r="G689">
        <v>0.04</v>
      </c>
      <c r="H689">
        <v>0</v>
      </c>
      <c r="I689">
        <v>0.05</v>
      </c>
      <c r="J689" cm="1">
        <f t="array" ref="J689">MEDIAN(IF($C$2:$C$710=C689,$E$2:$E$710))</f>
        <v>0.06</v>
      </c>
    </row>
    <row r="690" spans="1:10">
      <c r="A690" t="s">
        <v>833</v>
      </c>
      <c r="B690">
        <v>2016</v>
      </c>
      <c r="C690" t="s">
        <v>28</v>
      </c>
      <c r="D690" t="s">
        <v>42</v>
      </c>
      <c r="E690">
        <v>0</v>
      </c>
      <c r="F690">
        <v>0.03</v>
      </c>
      <c r="G690">
        <v>0</v>
      </c>
      <c r="H690">
        <v>0.01</v>
      </c>
      <c r="I690">
        <v>0.04</v>
      </c>
      <c r="J690" cm="1">
        <f t="array" ref="J690">MEDIAN(IF($C$2:$C$710=C690,$E$2:$E$710))</f>
        <v>0.23</v>
      </c>
    </row>
    <row r="691" spans="1:10">
      <c r="A691" t="s">
        <v>834</v>
      </c>
      <c r="B691">
        <v>2016</v>
      </c>
      <c r="C691" t="s">
        <v>16</v>
      </c>
      <c r="D691" t="s">
        <v>415</v>
      </c>
      <c r="E691">
        <v>0</v>
      </c>
      <c r="F691">
        <v>0.03</v>
      </c>
      <c r="G691">
        <v>0</v>
      </c>
      <c r="H691">
        <v>0</v>
      </c>
      <c r="I691">
        <v>0.03</v>
      </c>
      <c r="J691" cm="1">
        <f t="array" ref="J691">MEDIAN(IF($C$2:$C$710=C691,$E$2:$E$710))</f>
        <v>7.0000000000000007E-2</v>
      </c>
    </row>
    <row r="692" spans="1:10">
      <c r="A692" t="s">
        <v>835</v>
      </c>
      <c r="B692">
        <v>2016</v>
      </c>
      <c r="C692" t="s">
        <v>32</v>
      </c>
      <c r="D692" t="s">
        <v>296</v>
      </c>
      <c r="E692">
        <v>0</v>
      </c>
      <c r="F692">
        <v>0</v>
      </c>
      <c r="G692">
        <v>0.02</v>
      </c>
      <c r="H692">
        <v>0</v>
      </c>
      <c r="I692">
        <v>0.03</v>
      </c>
      <c r="J692" cm="1">
        <f t="array" ref="J692">MEDIAN(IF($C$2:$C$710=C692,$E$2:$E$710))</f>
        <v>0.06</v>
      </c>
    </row>
    <row r="693" spans="1:10">
      <c r="A693" t="s">
        <v>836</v>
      </c>
      <c r="B693">
        <v>2016</v>
      </c>
      <c r="C693" t="s">
        <v>113</v>
      </c>
      <c r="D693" t="s">
        <v>20</v>
      </c>
      <c r="E693">
        <v>0</v>
      </c>
      <c r="F693">
        <v>0.01</v>
      </c>
      <c r="G693">
        <v>0</v>
      </c>
      <c r="H693">
        <v>0</v>
      </c>
      <c r="I693">
        <v>0.02</v>
      </c>
      <c r="J693" cm="1">
        <f t="array" ref="J693">MEDIAN(IF($C$2:$C$710=C693,$E$2:$E$710))</f>
        <v>0.05</v>
      </c>
    </row>
    <row r="694" spans="1:10">
      <c r="A694" t="s">
        <v>837</v>
      </c>
      <c r="B694">
        <v>2016</v>
      </c>
      <c r="C694" t="s">
        <v>71</v>
      </c>
      <c r="D694" t="s">
        <v>838</v>
      </c>
      <c r="E694">
        <v>0</v>
      </c>
      <c r="F694">
        <v>0.01</v>
      </c>
      <c r="G694">
        <v>0</v>
      </c>
      <c r="H694">
        <v>0</v>
      </c>
      <c r="I694">
        <v>0.01</v>
      </c>
      <c r="J694" cm="1">
        <f t="array" ref="J694">MEDIAN(IF($C$2:$C$710=C694,$E$2:$E$710))</f>
        <v>0.09</v>
      </c>
    </row>
    <row r="695" spans="1:10">
      <c r="A695" t="s">
        <v>839</v>
      </c>
      <c r="B695">
        <v>2015</v>
      </c>
      <c r="C695" t="s">
        <v>50</v>
      </c>
      <c r="D695" t="s">
        <v>81</v>
      </c>
      <c r="E695">
        <v>1.79</v>
      </c>
      <c r="F695">
        <v>1.64</v>
      </c>
      <c r="G695">
        <v>0.05</v>
      </c>
      <c r="H695">
        <v>0.69</v>
      </c>
      <c r="I695">
        <v>4.17</v>
      </c>
      <c r="J695" cm="1">
        <f t="array" ref="J695">MEDIAN(IF($C$2:$C$710=C695,$E$2:$E$710))</f>
        <v>0.22</v>
      </c>
    </row>
    <row r="696" spans="1:10">
      <c r="A696" t="s">
        <v>840</v>
      </c>
      <c r="B696">
        <v>2015</v>
      </c>
      <c r="C696" t="s">
        <v>50</v>
      </c>
      <c r="D696" t="s">
        <v>38</v>
      </c>
      <c r="E696">
        <v>1.4</v>
      </c>
      <c r="F696">
        <v>1.74</v>
      </c>
      <c r="G696">
        <v>0.19</v>
      </c>
      <c r="H696">
        <v>0.62</v>
      </c>
      <c r="I696">
        <v>3.94</v>
      </c>
      <c r="J696" cm="1">
        <f t="array" ref="J696">MEDIAN(IF($C$2:$C$710=C696,$E$2:$E$710))</f>
        <v>0.22</v>
      </c>
    </row>
    <row r="697" spans="1:10">
      <c r="A697" t="s">
        <v>841</v>
      </c>
      <c r="B697">
        <v>2015</v>
      </c>
      <c r="C697" t="s">
        <v>28</v>
      </c>
      <c r="D697" t="s">
        <v>30</v>
      </c>
      <c r="E697">
        <v>0.62</v>
      </c>
      <c r="F697">
        <v>2.1800000000000002</v>
      </c>
      <c r="G697">
        <v>0.12</v>
      </c>
      <c r="H697">
        <v>0.51</v>
      </c>
      <c r="I697">
        <v>3.43</v>
      </c>
      <c r="J697" cm="1">
        <f t="array" ref="J697">MEDIAN(IF($C$2:$C$710=C697,$E$2:$E$710))</f>
        <v>0.23</v>
      </c>
    </row>
    <row r="698" spans="1:10">
      <c r="A698" t="s">
        <v>842</v>
      </c>
      <c r="B698">
        <v>2015</v>
      </c>
      <c r="C698" t="s">
        <v>11</v>
      </c>
      <c r="D698" t="s">
        <v>20</v>
      </c>
      <c r="E698">
        <v>1.07</v>
      </c>
      <c r="F698">
        <v>1.55</v>
      </c>
      <c r="G698">
        <v>0.06</v>
      </c>
      <c r="H698">
        <v>0.51</v>
      </c>
      <c r="I698">
        <v>3.19</v>
      </c>
      <c r="J698" cm="1">
        <f t="array" ref="J698">MEDIAN(IF($C$2:$C$710=C698,$E$2:$E$710))</f>
        <v>0.26</v>
      </c>
    </row>
    <row r="699" spans="1:10">
      <c r="A699" t="s">
        <v>843</v>
      </c>
      <c r="B699">
        <v>2015</v>
      </c>
      <c r="C699" t="s">
        <v>50</v>
      </c>
      <c r="D699" t="s">
        <v>415</v>
      </c>
      <c r="E699">
        <v>0.89</v>
      </c>
      <c r="F699">
        <v>1.58</v>
      </c>
      <c r="G699">
        <v>0.08</v>
      </c>
      <c r="H699">
        <v>0.47</v>
      </c>
      <c r="I699">
        <v>3.02</v>
      </c>
      <c r="J699" cm="1">
        <f t="array" ref="J699">MEDIAN(IF($C$2:$C$710=C699,$E$2:$E$710))</f>
        <v>0.22</v>
      </c>
    </row>
    <row r="700" spans="1:10">
      <c r="A700" t="s">
        <v>844</v>
      </c>
      <c r="B700">
        <v>2015</v>
      </c>
      <c r="C700" t="s">
        <v>34</v>
      </c>
      <c r="D700" t="s">
        <v>38</v>
      </c>
      <c r="E700">
        <v>0.75</v>
      </c>
      <c r="F700">
        <v>1.04</v>
      </c>
      <c r="G700">
        <v>0.03</v>
      </c>
      <c r="H700">
        <v>0.35</v>
      </c>
      <c r="I700">
        <v>2.17</v>
      </c>
      <c r="J700" cm="1">
        <f t="array" ref="J700">MEDIAN(IF($C$2:$C$710=C700,$E$2:$E$710))</f>
        <v>5.5E-2</v>
      </c>
    </row>
    <row r="701" spans="1:10">
      <c r="A701" t="s">
        <v>845</v>
      </c>
      <c r="B701">
        <v>2015</v>
      </c>
      <c r="C701" t="s">
        <v>16</v>
      </c>
      <c r="D701" t="s">
        <v>97</v>
      </c>
      <c r="E701">
        <v>0.59</v>
      </c>
      <c r="F701">
        <v>1</v>
      </c>
      <c r="G701">
        <v>0.01</v>
      </c>
      <c r="H701">
        <v>0.3</v>
      </c>
      <c r="I701">
        <v>1.91</v>
      </c>
      <c r="J701" cm="1">
        <f t="array" ref="J701">MEDIAN(IF($C$2:$C$710=C701,$E$2:$E$710))</f>
        <v>7.0000000000000007E-2</v>
      </c>
    </row>
    <row r="702" spans="1:10">
      <c r="A702" t="s">
        <v>846</v>
      </c>
      <c r="B702">
        <v>2015</v>
      </c>
      <c r="C702" t="s">
        <v>71</v>
      </c>
      <c r="D702" t="s">
        <v>415</v>
      </c>
      <c r="E702">
        <v>0.45</v>
      </c>
      <c r="F702">
        <v>0.77</v>
      </c>
      <c r="G702">
        <v>0.42</v>
      </c>
      <c r="H702">
        <v>0.23</v>
      </c>
      <c r="I702">
        <v>1.88</v>
      </c>
      <c r="J702" cm="1">
        <f t="array" ref="J702">MEDIAN(IF($C$2:$C$710=C702,$E$2:$E$710))</f>
        <v>0.09</v>
      </c>
    </row>
    <row r="703" spans="1:10">
      <c r="A703" t="s">
        <v>847</v>
      </c>
      <c r="B703">
        <v>2015</v>
      </c>
      <c r="C703" t="s">
        <v>28</v>
      </c>
      <c r="D703" t="s">
        <v>90</v>
      </c>
      <c r="E703">
        <v>0.91</v>
      </c>
      <c r="F703">
        <v>0.35</v>
      </c>
      <c r="G703">
        <v>0.01</v>
      </c>
      <c r="H703">
        <v>0.27</v>
      </c>
      <c r="I703">
        <v>1.54</v>
      </c>
      <c r="J703" cm="1">
        <f t="array" ref="J703">MEDIAN(IF($C$2:$C$710=C703,$E$2:$E$710))</f>
        <v>0.23</v>
      </c>
    </row>
    <row r="704" spans="1:10">
      <c r="A704" t="s">
        <v>848</v>
      </c>
      <c r="B704">
        <v>2015</v>
      </c>
      <c r="C704" t="s">
        <v>24</v>
      </c>
      <c r="D704" t="s">
        <v>97</v>
      </c>
      <c r="E704">
        <v>0.46</v>
      </c>
      <c r="F704">
        <v>0.35</v>
      </c>
      <c r="G704">
        <v>0</v>
      </c>
      <c r="H704">
        <v>0.17</v>
      </c>
      <c r="I704">
        <v>0.98</v>
      </c>
      <c r="J704" cm="1">
        <f t="array" ref="J704">MEDIAN(IF($C$2:$C$710=C704,$E$2:$E$710))</f>
        <v>0.10500000000000001</v>
      </c>
    </row>
    <row r="705" spans="1:10">
      <c r="A705" t="s">
        <v>849</v>
      </c>
      <c r="B705">
        <v>2015</v>
      </c>
      <c r="C705" t="s">
        <v>28</v>
      </c>
      <c r="D705" t="s">
        <v>30</v>
      </c>
      <c r="E705">
        <v>0.64</v>
      </c>
      <c r="F705">
        <v>0.15</v>
      </c>
      <c r="G705">
        <v>0</v>
      </c>
      <c r="H705">
        <v>0.17</v>
      </c>
      <c r="I705">
        <v>0.96</v>
      </c>
      <c r="J705" cm="1">
        <f t="array" ref="J705">MEDIAN(IF($C$2:$C$710=C705,$E$2:$E$710))</f>
        <v>0.23</v>
      </c>
    </row>
    <row r="706" spans="1:10">
      <c r="A706" t="s">
        <v>850</v>
      </c>
      <c r="B706">
        <v>2015</v>
      </c>
      <c r="C706" t="s">
        <v>160</v>
      </c>
      <c r="D706" t="s">
        <v>20</v>
      </c>
      <c r="E706">
        <v>0.21</v>
      </c>
      <c r="F706">
        <v>0.18</v>
      </c>
      <c r="G706">
        <v>0</v>
      </c>
      <c r="H706">
        <v>0.08</v>
      </c>
      <c r="I706">
        <v>0.47</v>
      </c>
      <c r="J706" cm="1">
        <f t="array" ref="J706">MEDIAN(IF($C$2:$C$710=C706,$E$2:$E$710))</f>
        <v>0.08</v>
      </c>
    </row>
    <row r="707" spans="1:10">
      <c r="A707" t="s">
        <v>851</v>
      </c>
      <c r="B707">
        <v>2015</v>
      </c>
      <c r="C707" t="s">
        <v>113</v>
      </c>
      <c r="D707" t="s">
        <v>81</v>
      </c>
      <c r="E707">
        <v>0.23</v>
      </c>
      <c r="F707">
        <v>0.14000000000000001</v>
      </c>
      <c r="G707">
        <v>0</v>
      </c>
      <c r="H707">
        <v>0.08</v>
      </c>
      <c r="I707">
        <v>0.44</v>
      </c>
      <c r="J707" cm="1">
        <f t="array" ref="J707">MEDIAN(IF($C$2:$C$710=C707,$E$2:$E$710))</f>
        <v>0.05</v>
      </c>
    </row>
    <row r="708" spans="1:10">
      <c r="A708" t="s">
        <v>852</v>
      </c>
      <c r="B708">
        <v>2015</v>
      </c>
      <c r="C708" t="s">
        <v>28</v>
      </c>
      <c r="D708" t="s">
        <v>30</v>
      </c>
      <c r="E708">
        <v>0.17</v>
      </c>
      <c r="F708">
        <v>0.05</v>
      </c>
      <c r="G708">
        <v>0</v>
      </c>
      <c r="H708">
        <v>0.05</v>
      </c>
      <c r="I708">
        <v>0.27</v>
      </c>
      <c r="J708" cm="1">
        <f t="array" ref="J708">MEDIAN(IF($C$2:$C$710=C708,$E$2:$E$710))</f>
        <v>0.23</v>
      </c>
    </row>
    <row r="709" spans="1:10">
      <c r="A709" t="s">
        <v>853</v>
      </c>
      <c r="B709">
        <v>2015</v>
      </c>
      <c r="C709" t="s">
        <v>340</v>
      </c>
      <c r="D709" t="s">
        <v>81</v>
      </c>
      <c r="E709">
        <v>0.11</v>
      </c>
      <c r="F709">
        <v>0.09</v>
      </c>
      <c r="G709">
        <v>0</v>
      </c>
      <c r="H709">
        <v>0.04</v>
      </c>
      <c r="I709">
        <v>0.23</v>
      </c>
      <c r="J709" cm="1">
        <f t="array" ref="J709">MEDIAN(IF($C$2:$C$710=C709,$E$2:$E$710))</f>
        <v>2.5000000000000001E-2</v>
      </c>
    </row>
    <row r="710" spans="1:10">
      <c r="A710" t="s">
        <v>854</v>
      </c>
      <c r="B710">
        <v>2015</v>
      </c>
      <c r="C710" t="s">
        <v>71</v>
      </c>
      <c r="D710" t="s">
        <v>218</v>
      </c>
      <c r="E710">
        <v>0.06</v>
      </c>
      <c r="F710">
        <v>7.0000000000000007E-2</v>
      </c>
      <c r="G710">
        <v>0</v>
      </c>
      <c r="H710">
        <v>0.03</v>
      </c>
      <c r="I710">
        <v>0.16</v>
      </c>
      <c r="J710" cm="1">
        <f t="array" ref="J710">MEDIAN(IF($C$2:$C$710=C710,$E$2:$E$710))</f>
        <v>0.09</v>
      </c>
    </row>
    <row r="721" spans="10:10">
      <c r="J721" t="e" cm="1">
        <f t="array" ref="J721">MEDIAN(IF($C$2:$C$710=C721,$E$2:$E$710))</f>
        <v>#NUM!</v>
      </c>
    </row>
    <row r="722" spans="10:10">
      <c r="J722" t="e" cm="1">
        <f t="array" ref="J722">MEDIAN(IF($C$2:$C$710=C722,$E$2:$E$710))</f>
        <v>#NUM!</v>
      </c>
    </row>
    <row r="723" spans="10:10">
      <c r="J723" t="e" cm="1">
        <f t="array" ref="J723">MEDIAN(IF($C$2:$C$710=C723,$E$2:$E$710))</f>
        <v>#NUM!</v>
      </c>
    </row>
    <row r="724" spans="10:10">
      <c r="J724" t="e" cm="1">
        <f t="array" ref="J724">MEDIAN(IF($C$2:$C$710=C724,$E$2:$E$710))</f>
        <v>#NUM!</v>
      </c>
    </row>
    <row r="725" spans="10:10">
      <c r="J725" t="e" cm="1">
        <f t="array" ref="J725">MEDIAN(IF($C$2:$C$710=C725,$E$2:$E$710))</f>
        <v>#NUM!</v>
      </c>
    </row>
    <row r="726" spans="10:10">
      <c r="J726" t="e" cm="1">
        <f t="array" ref="J726">MEDIAN(IF($C$2:$C$710=C726,$E$2:$E$710))</f>
        <v>#NUM!</v>
      </c>
    </row>
    <row r="727" spans="10:10">
      <c r="J727" t="e" cm="1">
        <f t="array" ref="J727">MEDIAN(IF($C$2:$C$710=C727,$E$2:$E$710))</f>
        <v>#NUM!</v>
      </c>
    </row>
    <row r="728" spans="10:10">
      <c r="J728" t="e" cm="1">
        <f t="array" ref="J728">MEDIAN(IF($C$2:$C$710=C728,$E$2:$E$710))</f>
        <v>#NUM!</v>
      </c>
    </row>
    <row r="729" spans="10:10">
      <c r="J729" t="e" cm="1">
        <f t="array" ref="J729">MEDIAN(IF($C$2:$C$710=C729,$E$2:$E$710))</f>
        <v>#NUM!</v>
      </c>
    </row>
    <row r="730" spans="10:10">
      <c r="J730" t="e" cm="1">
        <f t="array" ref="J730">MEDIAN(IF($C$2:$C$710=C730,$E$2:$E$710))</f>
        <v>#NUM!</v>
      </c>
    </row>
    <row r="731" spans="10:10">
      <c r="J731" t="e" cm="1">
        <f t="array" ref="J731">MEDIAN(IF($C$2:$C$710=C731,$E$2:$E$710))</f>
        <v>#NUM!</v>
      </c>
    </row>
    <row r="732" spans="10:10">
      <c r="J732" t="e" cm="1">
        <f t="array" ref="J732">MEDIAN(IF($C$2:$C$710=C732,$E$2:$E$710))</f>
        <v>#NUM!</v>
      </c>
    </row>
    <row r="733" spans="10:10">
      <c r="J733" t="e" cm="1">
        <f t="array" ref="J733">MEDIAN(IF($C$2:$C$710=C733,$E$2:$E$710))</f>
        <v>#NUM!</v>
      </c>
    </row>
    <row r="734" spans="10:10">
      <c r="J734" t="e" cm="1">
        <f t="array" ref="J734">MEDIAN(IF($C$2:$C$710=C734,$E$2:$E$710))</f>
        <v>#NUM!</v>
      </c>
    </row>
    <row r="735" spans="10:10">
      <c r="J735" t="e" cm="1">
        <f t="array" ref="J735">MEDIAN(IF($C$2:$C$710=C735,$E$2:$E$710))</f>
        <v>#NUM!</v>
      </c>
    </row>
    <row r="736" spans="10:10">
      <c r="J736" t="e" cm="1">
        <f t="array" ref="J736">MEDIAN(IF($C$2:$C$710=C736,$E$2:$E$710))</f>
        <v>#NUM!</v>
      </c>
    </row>
    <row r="737" spans="10:10">
      <c r="J737" t="e" cm="1">
        <f t="array" ref="J737">MEDIAN(IF($C$2:$C$710=C737,$E$2:$E$710))</f>
        <v>#NUM!</v>
      </c>
    </row>
    <row r="738" spans="10:10">
      <c r="J738" t="e" cm="1">
        <f t="array" ref="J738">MEDIAN(IF($C$2:$C$710=C738,$E$2:$E$710))</f>
        <v>#NUM!</v>
      </c>
    </row>
    <row r="739" spans="10:10">
      <c r="J739" t="e" cm="1">
        <f t="array" ref="J739">MEDIAN(IF($C$2:$C$710=C739,$E$2:$E$710))</f>
        <v>#NUM!</v>
      </c>
    </row>
    <row r="740" spans="10:10">
      <c r="J740" t="e" cm="1">
        <f t="array" ref="J740">MEDIAN(IF($C$2:$C$710=C740,$E$2:$E$710))</f>
        <v>#NUM!</v>
      </c>
    </row>
    <row r="741" spans="10:10">
      <c r="J741" t="e" cm="1">
        <f t="array" ref="J741">MEDIAN(IF($C$2:$C$710=C741,$E$2:$E$710))</f>
        <v>#NUM!</v>
      </c>
    </row>
    <row r="742" spans="10:10">
      <c r="J742" t="e" cm="1">
        <f t="array" ref="J742">MEDIAN(IF($C$2:$C$710=C742,$E$2:$E$710))</f>
        <v>#NUM!</v>
      </c>
    </row>
    <row r="743" spans="10:10">
      <c r="J743" t="e" cm="1">
        <f t="array" ref="J743">MEDIAN(IF($C$2:$C$710=C743,$E$2:$E$710))</f>
        <v>#NUM!</v>
      </c>
    </row>
    <row r="744" spans="10:10">
      <c r="J744" t="e" cm="1">
        <f t="array" ref="J744">MEDIAN(IF($C$2:$C$710=C744,$E$2:$E$710))</f>
        <v>#NUM!</v>
      </c>
    </row>
    <row r="745" spans="10:10">
      <c r="J745" t="e" cm="1">
        <f t="array" ref="J745">MEDIAN(IF($C$2:$C$710=C745,$E$2:$E$710))</f>
        <v>#NUM!</v>
      </c>
    </row>
    <row r="746" spans="10:10">
      <c r="J746" t="e" cm="1">
        <f t="array" ref="J746">MEDIAN(IF($C$2:$C$710=C746,$E$2:$E$710))</f>
        <v>#NUM!</v>
      </c>
    </row>
    <row r="747" spans="10:10">
      <c r="J747" t="e" cm="1">
        <f t="array" ref="J747">MEDIAN(IF($C$2:$C$710=C747,$E$2:$E$710))</f>
        <v>#NUM!</v>
      </c>
    </row>
    <row r="748" spans="10:10">
      <c r="J748" t="e" cm="1">
        <f t="array" ref="J748">MEDIAN(IF($C$2:$C$710=C748,$E$2:$E$710))</f>
        <v>#NUM!</v>
      </c>
    </row>
    <row r="749" spans="10:10">
      <c r="J749" t="e" cm="1">
        <f t="array" ref="J749">MEDIAN(IF($C$2:$C$710=C749,$E$2:$E$710))</f>
        <v>#NUM!</v>
      </c>
    </row>
    <row r="750" spans="10:10">
      <c r="J750" t="e" cm="1">
        <f t="array" ref="J750">MEDIAN(IF($C$2:$C$710=C750,$E$2:$E$710))</f>
        <v>#NUM!</v>
      </c>
    </row>
    <row r="751" spans="10:10">
      <c r="J751" t="e" cm="1">
        <f t="array" ref="J751">MEDIAN(IF($C$2:$C$710=C751,$E$2:$E$710))</f>
        <v>#NUM!</v>
      </c>
    </row>
    <row r="752" spans="10:10">
      <c r="J752" t="e" cm="1">
        <f t="array" ref="J752">MEDIAN(IF($C$2:$C$710=C752,$E$2:$E$710))</f>
        <v>#NUM!</v>
      </c>
    </row>
    <row r="753" spans="10:10">
      <c r="J753" t="e" cm="1">
        <f t="array" ref="J753">MEDIAN(IF($C$2:$C$710=C753,$E$2:$E$710))</f>
        <v>#NUM!</v>
      </c>
    </row>
    <row r="754" spans="10:10">
      <c r="J754" t="e" cm="1">
        <f t="array" ref="J754">MEDIAN(IF($C$2:$C$710=C754,$E$2:$E$710))</f>
        <v>#NUM!</v>
      </c>
    </row>
    <row r="755" spans="10:10">
      <c r="J755" t="e" cm="1">
        <f t="array" ref="J755">MEDIAN(IF($C$2:$C$710=C755,$E$2:$E$710))</f>
        <v>#NUM!</v>
      </c>
    </row>
    <row r="756" spans="10:10">
      <c r="J756" t="e" cm="1">
        <f t="array" ref="J756">MEDIAN(IF($C$2:$C$710=C756,$E$2:$E$710))</f>
        <v>#NUM!</v>
      </c>
    </row>
    <row r="757" spans="10:10">
      <c r="J757" t="e" cm="1">
        <f t="array" ref="J757">MEDIAN(IF($C$2:$C$710=C757,$E$2:$E$710))</f>
        <v>#NUM!</v>
      </c>
    </row>
    <row r="758" spans="10:10">
      <c r="J758" t="e" cm="1">
        <f t="array" ref="J758">MEDIAN(IF($C$2:$C$710=C758,$E$2:$E$710))</f>
        <v>#NUM!</v>
      </c>
    </row>
    <row r="759" spans="10:10">
      <c r="J759" t="e" cm="1">
        <f t="array" ref="J759">MEDIAN(IF($C$2:$C$710=C759,$E$2:$E$710))</f>
        <v>#NUM!</v>
      </c>
    </row>
    <row r="760" spans="10:10">
      <c r="J760" t="e" cm="1">
        <f t="array" ref="J760">MEDIAN(IF($C$2:$C$710=C760,$E$2:$E$710))</f>
        <v>#NUM!</v>
      </c>
    </row>
    <row r="761" spans="10:10">
      <c r="J761" t="e" cm="1">
        <f t="array" ref="J761">MEDIAN(IF($C$2:$C$710=C761,$E$2:$E$710))</f>
        <v>#NUM!</v>
      </c>
    </row>
    <row r="762" spans="10:10">
      <c r="J762" t="e" cm="1">
        <f t="array" ref="J762">MEDIAN(IF($C$2:$C$710=C762,$E$2:$E$710))</f>
        <v>#NUM!</v>
      </c>
    </row>
    <row r="763" spans="10:10">
      <c r="J763" t="e" cm="1">
        <f t="array" ref="J763">MEDIAN(IF($C$2:$C$710=C763,$E$2:$E$710))</f>
        <v>#NUM!</v>
      </c>
    </row>
    <row r="764" spans="10:10">
      <c r="J764" t="e" cm="1">
        <f t="array" ref="J764">MEDIAN(IF($C$2:$C$710=C764,$E$2:$E$710))</f>
        <v>#NUM!</v>
      </c>
    </row>
    <row r="765" spans="10:10">
      <c r="J765" t="e" cm="1">
        <f t="array" ref="J765">MEDIAN(IF($C$2:$C$710=C765,$E$2:$E$710))</f>
        <v>#NUM!</v>
      </c>
    </row>
    <row r="766" spans="10:10">
      <c r="J766" t="e" cm="1">
        <f t="array" ref="J766">MEDIAN(IF($C$2:$C$710=C766,$E$2:$E$710))</f>
        <v>#NUM!</v>
      </c>
    </row>
    <row r="767" spans="10:10">
      <c r="J767" t="e" cm="1">
        <f t="array" ref="J767">MEDIAN(IF($C$2:$C$710=C767,$E$2:$E$710))</f>
        <v>#NUM!</v>
      </c>
    </row>
    <row r="768" spans="10:10">
      <c r="J768" t="e" cm="1">
        <f t="array" ref="J768">MEDIAN(IF($C$2:$C$710=C768,$E$2:$E$710))</f>
        <v>#NUM!</v>
      </c>
    </row>
    <row r="769" spans="10:10">
      <c r="J769" t="e" cm="1">
        <f t="array" ref="J769">MEDIAN(IF($C$2:$C$710=C769,$E$2:$E$710))</f>
        <v>#NUM!</v>
      </c>
    </row>
    <row r="770" spans="10:10">
      <c r="J770" t="e" cm="1">
        <f t="array" ref="J770">MEDIAN(IF($C$2:$C$710=C770,$E$2:$E$710))</f>
        <v>#NUM!</v>
      </c>
    </row>
    <row r="771" spans="10:10">
      <c r="J771" t="e" cm="1">
        <f t="array" ref="J771">MEDIAN(IF($C$2:$C$710=C771,$E$2:$E$710))</f>
        <v>#NUM!</v>
      </c>
    </row>
    <row r="772" spans="10:10">
      <c r="J772" t="e" cm="1">
        <f t="array" ref="J772">MEDIAN(IF($C$2:$C$710=C772,$E$2:$E$710))</f>
        <v>#NUM!</v>
      </c>
    </row>
    <row r="773" spans="10:10">
      <c r="J773" t="e" cm="1">
        <f t="array" ref="J773">MEDIAN(IF($C$2:$C$710=C773,$E$2:$E$710))</f>
        <v>#NUM!</v>
      </c>
    </row>
    <row r="774" spans="10:10">
      <c r="J774" t="e" cm="1">
        <f t="array" ref="J774">MEDIAN(IF($C$2:$C$710=C774,$E$2:$E$710))</f>
        <v>#NUM!</v>
      </c>
    </row>
    <row r="775" spans="10:10">
      <c r="J775" t="e" cm="1">
        <f t="array" ref="J775">MEDIAN(IF($C$2:$C$710=C775,$E$2:$E$710))</f>
        <v>#NUM!</v>
      </c>
    </row>
    <row r="776" spans="10:10">
      <c r="J776" t="e" cm="1">
        <f t="array" ref="J776">MEDIAN(IF($C$2:$C$710=C776,$E$2:$E$710))</f>
        <v>#NUM!</v>
      </c>
    </row>
    <row r="777" spans="10:10">
      <c r="J777" t="e" cm="1">
        <f t="array" ref="J777">MEDIAN(IF($C$2:$C$710=C777,$E$2:$E$710))</f>
        <v>#NUM!</v>
      </c>
    </row>
    <row r="778" spans="10:10">
      <c r="J778" t="e" cm="1">
        <f t="array" ref="J778">MEDIAN(IF($C$2:$C$710=C778,$E$2:$E$710))</f>
        <v>#NUM!</v>
      </c>
    </row>
    <row r="779" spans="10:10">
      <c r="J779" t="e" cm="1">
        <f t="array" ref="J779">MEDIAN(IF($C$2:$C$710=C779,$E$2:$E$710))</f>
        <v>#NUM!</v>
      </c>
    </row>
    <row r="780" spans="10:10">
      <c r="J780" t="e" cm="1">
        <f t="array" ref="J780">MEDIAN(IF($C$2:$C$710=C780,$E$2:$E$710))</f>
        <v>#NUM!</v>
      </c>
    </row>
    <row r="781" spans="10:10">
      <c r="J781" t="e" cm="1">
        <f t="array" ref="J781">MEDIAN(IF($C$2:$C$710=C781,$E$2:$E$710))</f>
        <v>#NUM!</v>
      </c>
    </row>
    <row r="782" spans="10:10">
      <c r="J782" t="e" cm="1">
        <f t="array" ref="J782">MEDIAN(IF($C$2:$C$710=C782,$E$2:$E$710))</f>
        <v>#NUM!</v>
      </c>
    </row>
    <row r="783" spans="10:10">
      <c r="J783" t="e" cm="1">
        <f t="array" ref="J783">MEDIAN(IF($C$2:$C$710=C783,$E$2:$E$710))</f>
        <v>#NUM!</v>
      </c>
    </row>
    <row r="784" spans="10:10">
      <c r="J784" t="e" cm="1">
        <f t="array" ref="J784">MEDIAN(IF($C$2:$C$710=C784,$E$2:$E$710))</f>
        <v>#NUM!</v>
      </c>
    </row>
    <row r="785" spans="10:10">
      <c r="J785" t="e" cm="1">
        <f t="array" ref="J785">MEDIAN(IF($C$2:$C$710=C785,$E$2:$E$710))</f>
        <v>#NUM!</v>
      </c>
    </row>
    <row r="786" spans="10:10">
      <c r="J786" t="e" cm="1">
        <f t="array" ref="J786">MEDIAN(IF($C$2:$C$710=C786,$E$2:$E$710))</f>
        <v>#NUM!</v>
      </c>
    </row>
    <row r="787" spans="10:10">
      <c r="J787" t="e" cm="1">
        <f t="array" ref="J787">MEDIAN(IF($C$2:$C$710=C787,$E$2:$E$710))</f>
        <v>#NUM!</v>
      </c>
    </row>
    <row r="788" spans="10:10">
      <c r="J788" t="e" cm="1">
        <f t="array" ref="J788">MEDIAN(IF($C$2:$C$710=C788,$E$2:$E$710))</f>
        <v>#NUM!</v>
      </c>
    </row>
    <row r="789" spans="10:10">
      <c r="J789" t="e" cm="1">
        <f t="array" ref="J789">MEDIAN(IF($C$2:$C$710=C789,$E$2:$E$710))</f>
        <v>#NUM!</v>
      </c>
    </row>
    <row r="790" spans="10:10">
      <c r="J790" t="e" cm="1">
        <f t="array" ref="J790">MEDIAN(IF($C$2:$C$710=C790,$E$2:$E$710))</f>
        <v>#NUM!</v>
      </c>
    </row>
    <row r="791" spans="10:10">
      <c r="J791" t="e" cm="1">
        <f t="array" ref="J791">MEDIAN(IF($C$2:$C$710=C791,$E$2:$E$710))</f>
        <v>#NUM!</v>
      </c>
    </row>
    <row r="792" spans="10:10">
      <c r="J792" t="e" cm="1">
        <f t="array" ref="J792">MEDIAN(IF($C$2:$C$710=C792,$E$2:$E$710))</f>
        <v>#NUM!</v>
      </c>
    </row>
    <row r="793" spans="10:10">
      <c r="J793" t="e" cm="1">
        <f t="array" ref="J793">MEDIAN(IF($C$2:$C$710=C793,$E$2:$E$710))</f>
        <v>#NUM!</v>
      </c>
    </row>
    <row r="794" spans="10:10">
      <c r="J794" t="e" cm="1">
        <f t="array" ref="J794">MEDIAN(IF($C$2:$C$710=C794,$E$2:$E$710))</f>
        <v>#NUM!</v>
      </c>
    </row>
    <row r="795" spans="10:10">
      <c r="J795" t="e" cm="1">
        <f t="array" ref="J795">MEDIAN(IF($C$2:$C$710=C795,$E$2:$E$710))</f>
        <v>#NUM!</v>
      </c>
    </row>
    <row r="796" spans="10:10">
      <c r="J796" t="e" cm="1">
        <f t="array" ref="J796">MEDIAN(IF($C$2:$C$710=C796,$E$2:$E$710))</f>
        <v>#NUM!</v>
      </c>
    </row>
    <row r="797" spans="10:10">
      <c r="J797" t="e" cm="1">
        <f t="array" ref="J797">MEDIAN(IF($C$2:$C$710=C797,$E$2:$E$710))</f>
        <v>#NUM!</v>
      </c>
    </row>
    <row r="798" spans="10:10">
      <c r="J798" t="e" cm="1">
        <f t="array" ref="J798">MEDIAN(IF($C$2:$C$710=C798,$E$2:$E$710))</f>
        <v>#NUM!</v>
      </c>
    </row>
    <row r="799" spans="10:10">
      <c r="J799" t="e" cm="1">
        <f t="array" ref="J799">MEDIAN(IF($C$2:$C$710=C799,$E$2:$E$710))</f>
        <v>#NUM!</v>
      </c>
    </row>
    <row r="800" spans="10:10">
      <c r="J800" t="e" cm="1">
        <f t="array" ref="J800">MEDIAN(IF($C$2:$C$710=C800,$E$2:$E$710))</f>
        <v>#NUM!</v>
      </c>
    </row>
    <row r="801" spans="10:10">
      <c r="J801" t="e" cm="1">
        <f t="array" ref="J801">MEDIAN(IF($C$2:$C$710=C801,$E$2:$E$710))</f>
        <v>#NUM!</v>
      </c>
    </row>
    <row r="802" spans="10:10">
      <c r="J802" t="e" cm="1">
        <f t="array" ref="J802">MEDIAN(IF($C$2:$C$710=C802,$E$2:$E$710))</f>
        <v>#NUM!</v>
      </c>
    </row>
    <row r="803" spans="10:10">
      <c r="J803" t="e" cm="1">
        <f t="array" ref="J803">MEDIAN(IF($C$2:$C$710=C803,$E$2:$E$710))</f>
        <v>#NUM!</v>
      </c>
    </row>
    <row r="804" spans="10:10">
      <c r="J804" t="e" cm="1">
        <f t="array" ref="J804">MEDIAN(IF($C$2:$C$710=C804,$E$2:$E$710))</f>
        <v>#NUM!</v>
      </c>
    </row>
    <row r="805" spans="10:10">
      <c r="J805" t="e" cm="1">
        <f t="array" ref="J805">MEDIAN(IF($C$2:$C$710=C805,$E$2:$E$710))</f>
        <v>#NUM!</v>
      </c>
    </row>
    <row r="806" spans="10:10">
      <c r="J806" t="e" cm="1">
        <f t="array" ref="J806">MEDIAN(IF($C$2:$C$710=C806,$E$2:$E$710))</f>
        <v>#NUM!</v>
      </c>
    </row>
    <row r="807" spans="10:10">
      <c r="J807" t="e" cm="1">
        <f t="array" ref="J807">MEDIAN(IF($C$2:$C$710=C807,$E$2:$E$710))</f>
        <v>#NUM!</v>
      </c>
    </row>
    <row r="808" spans="10:10">
      <c r="J808" t="e" cm="1">
        <f t="array" ref="J808">MEDIAN(IF($C$2:$C$710=C808,$E$2:$E$710))</f>
        <v>#NUM!</v>
      </c>
    </row>
    <row r="809" spans="10:10">
      <c r="J809" t="e" cm="1">
        <f t="array" ref="J809">MEDIAN(IF($C$2:$C$710=C809,$E$2:$E$710))</f>
        <v>#NUM!</v>
      </c>
    </row>
    <row r="810" spans="10:10">
      <c r="J810" t="e" cm="1">
        <f t="array" ref="J810">MEDIAN(IF($C$2:$C$710=C810,$E$2:$E$710))</f>
        <v>#NUM!</v>
      </c>
    </row>
    <row r="811" spans="10:10">
      <c r="J811" t="e" cm="1">
        <f t="array" ref="J811">MEDIAN(IF($C$2:$C$710=C811,$E$2:$E$710))</f>
        <v>#NUM!</v>
      </c>
    </row>
    <row r="812" spans="10:10">
      <c r="J812" t="e" cm="1">
        <f t="array" ref="J812">MEDIAN(IF($C$2:$C$710=C812,$E$2:$E$710))</f>
        <v>#NUM!</v>
      </c>
    </row>
    <row r="813" spans="10:10">
      <c r="J813" t="e" cm="1">
        <f t="array" ref="J813">MEDIAN(IF($C$2:$C$710=C813,$E$2:$E$710))</f>
        <v>#NUM!</v>
      </c>
    </row>
    <row r="814" spans="10:10">
      <c r="J814" t="e" cm="1">
        <f t="array" ref="J814">MEDIAN(IF($C$2:$C$710=C814,$E$2:$E$710))</f>
        <v>#NUM!</v>
      </c>
    </row>
    <row r="815" spans="10:10">
      <c r="J815" t="e" cm="1">
        <f t="array" ref="J815">MEDIAN(IF($C$2:$C$710=C815,$E$2:$E$710))</f>
        <v>#NUM!</v>
      </c>
    </row>
    <row r="816" spans="10:10">
      <c r="J816" t="e" cm="1">
        <f t="array" ref="J816">MEDIAN(IF($C$2:$C$710=C816,$E$2:$E$710))</f>
        <v>#NUM!</v>
      </c>
    </row>
    <row r="817" spans="10:10">
      <c r="J817" t="e" cm="1">
        <f t="array" ref="J817">MEDIAN(IF($C$2:$C$710=C817,$E$2:$E$710))</f>
        <v>#NUM!</v>
      </c>
    </row>
    <row r="818" spans="10:10">
      <c r="J818" t="e" cm="1">
        <f t="array" ref="J818">MEDIAN(IF($C$2:$C$710=C818,$E$2:$E$710))</f>
        <v>#NUM!</v>
      </c>
    </row>
    <row r="819" spans="10:10">
      <c r="J819" t="e" cm="1">
        <f t="array" ref="J819">MEDIAN(IF($C$2:$C$710=C819,$E$2:$E$710))</f>
        <v>#NUM!</v>
      </c>
    </row>
    <row r="820" spans="10:10">
      <c r="J820" t="e" cm="1">
        <f t="array" ref="J820">MEDIAN(IF($C$2:$C$710=C820,$E$2:$E$710))</f>
        <v>#NUM!</v>
      </c>
    </row>
    <row r="821" spans="10:10">
      <c r="J821" t="e" cm="1">
        <f t="array" ref="J821">MEDIAN(IF($C$2:$C$710=C821,$E$2:$E$710))</f>
        <v>#NUM!</v>
      </c>
    </row>
    <row r="822" spans="10:10">
      <c r="J822" t="e" cm="1">
        <f t="array" ref="J822">MEDIAN(IF($C$2:$C$710=C822,$E$2:$E$710))</f>
        <v>#NUM!</v>
      </c>
    </row>
    <row r="823" spans="10:10">
      <c r="J823" t="e" cm="1">
        <f t="array" ref="J823">MEDIAN(IF($C$2:$C$710=C823,$E$2:$E$710))</f>
        <v>#NUM!</v>
      </c>
    </row>
    <row r="824" spans="10:10">
      <c r="J824" t="e" cm="1">
        <f t="array" ref="J824">MEDIAN(IF($C$2:$C$710=C824,$E$2:$E$710))</f>
        <v>#NUM!</v>
      </c>
    </row>
    <row r="825" spans="10:10">
      <c r="J825" t="e" cm="1">
        <f t="array" ref="J825">MEDIAN(IF($C$2:$C$710=C825,$E$2:$E$710))</f>
        <v>#NUM!</v>
      </c>
    </row>
    <row r="826" spans="10:10">
      <c r="J826" t="e" cm="1">
        <f t="array" ref="J826">MEDIAN(IF($C$2:$C$710=C826,$E$2:$E$710))</f>
        <v>#NUM!</v>
      </c>
    </row>
    <row r="827" spans="10:10">
      <c r="J827" t="e" cm="1">
        <f t="array" ref="J827">MEDIAN(IF($C$2:$C$710=C827,$E$2:$E$710))</f>
        <v>#NUM!</v>
      </c>
    </row>
    <row r="828" spans="10:10">
      <c r="J828" t="e" cm="1">
        <f t="array" ref="J828">MEDIAN(IF($C$2:$C$710=C828,$E$2:$E$710))</f>
        <v>#NUM!</v>
      </c>
    </row>
    <row r="829" spans="10:10">
      <c r="J829" t="e" cm="1">
        <f t="array" ref="J829">MEDIAN(IF($C$2:$C$710=C829,$E$2:$E$710))</f>
        <v>#NUM!</v>
      </c>
    </row>
    <row r="830" spans="10:10">
      <c r="J830" t="e" cm="1">
        <f t="array" ref="J830">MEDIAN(IF($C$2:$C$710=C830,$E$2:$E$710))</f>
        <v>#NUM!</v>
      </c>
    </row>
    <row r="831" spans="10:10">
      <c r="J831" t="e" cm="1">
        <f t="array" ref="J831">MEDIAN(IF($C$2:$C$710=C831,$E$2:$E$710))</f>
        <v>#NUM!</v>
      </c>
    </row>
    <row r="832" spans="10:10">
      <c r="J832" t="e" cm="1">
        <f t="array" ref="J832">MEDIAN(IF($C$2:$C$710=C832,$E$2:$E$710))</f>
        <v>#NUM!</v>
      </c>
    </row>
    <row r="833" spans="10:10">
      <c r="J833" t="e" cm="1">
        <f t="array" ref="J833">MEDIAN(IF($C$2:$C$710=C833,$E$2:$E$710))</f>
        <v>#NUM!</v>
      </c>
    </row>
    <row r="834" spans="10:10">
      <c r="J834" t="e" cm="1">
        <f t="array" ref="J834">MEDIAN(IF($C$2:$C$710=C834,$E$2:$E$710))</f>
        <v>#NUM!</v>
      </c>
    </row>
    <row r="835" spans="10:10">
      <c r="J835" t="e" cm="1">
        <f t="array" ref="J835">MEDIAN(IF($C$2:$C$710=C835,$E$2:$E$710))</f>
        <v>#NUM!</v>
      </c>
    </row>
    <row r="836" spans="10:10">
      <c r="J836" t="e" cm="1">
        <f t="array" ref="J836">MEDIAN(IF($C$2:$C$710=C836,$E$2:$E$710))</f>
        <v>#NUM!</v>
      </c>
    </row>
    <row r="837" spans="10:10">
      <c r="J837" t="e" cm="1">
        <f t="array" ref="J837">MEDIAN(IF($C$2:$C$710=C837,$E$2:$E$710))</f>
        <v>#NUM!</v>
      </c>
    </row>
    <row r="838" spans="10:10">
      <c r="J838" t="e" cm="1">
        <f t="array" ref="J838">MEDIAN(IF($C$2:$C$710=C838,$E$2:$E$710))</f>
        <v>#NUM!</v>
      </c>
    </row>
    <row r="839" spans="10:10">
      <c r="J839" t="e" cm="1">
        <f t="array" ref="J839">MEDIAN(IF($C$2:$C$710=C839,$E$2:$E$710))</f>
        <v>#NUM!</v>
      </c>
    </row>
    <row r="840" spans="10:10">
      <c r="J840" t="e" cm="1">
        <f t="array" ref="J840">MEDIAN(IF($C$2:$C$710=C840,$E$2:$E$710))</f>
        <v>#NUM!</v>
      </c>
    </row>
    <row r="841" spans="10:10">
      <c r="J841" t="e" cm="1">
        <f t="array" ref="J841">MEDIAN(IF($C$2:$C$710=C841,$E$2:$E$710))</f>
        <v>#NUM!</v>
      </c>
    </row>
    <row r="842" spans="10:10">
      <c r="J842" t="e" cm="1">
        <f t="array" ref="J842">MEDIAN(IF($C$2:$C$710=C842,$E$2:$E$710))</f>
        <v>#NUM!</v>
      </c>
    </row>
    <row r="843" spans="10:10">
      <c r="J843" t="e" cm="1">
        <f t="array" ref="J843">MEDIAN(IF($C$2:$C$710=C843,$E$2:$E$710))</f>
        <v>#NUM!</v>
      </c>
    </row>
    <row r="844" spans="10:10">
      <c r="J844" t="e" cm="1">
        <f t="array" ref="J844">MEDIAN(IF($C$2:$C$710=C844,$E$2:$E$710))</f>
        <v>#NUM!</v>
      </c>
    </row>
    <row r="845" spans="10:10">
      <c r="J845" t="e" cm="1">
        <f t="array" ref="J845">MEDIAN(IF($C$2:$C$710=C845,$E$2:$E$710))</f>
        <v>#NUM!</v>
      </c>
    </row>
    <row r="846" spans="10:10">
      <c r="J846" t="e" cm="1">
        <f t="array" ref="J846">MEDIAN(IF($C$2:$C$710=C846,$E$2:$E$710))</f>
        <v>#NUM!</v>
      </c>
    </row>
    <row r="847" spans="10:10">
      <c r="J847" t="e" cm="1">
        <f t="array" ref="J847">MEDIAN(IF($C$2:$C$710=C847,$E$2:$E$710))</f>
        <v>#NUM!</v>
      </c>
    </row>
    <row r="848" spans="10:10">
      <c r="J848" t="e" cm="1">
        <f t="array" ref="J848">MEDIAN(IF($C$2:$C$710=C848,$E$2:$E$710))</f>
        <v>#NUM!</v>
      </c>
    </row>
    <row r="849" spans="10:10">
      <c r="J849" t="e" cm="1">
        <f t="array" ref="J849">MEDIAN(IF($C$2:$C$710=C849,$E$2:$E$710))</f>
        <v>#NUM!</v>
      </c>
    </row>
    <row r="850" spans="10:10">
      <c r="J850" t="e" cm="1">
        <f t="array" ref="J850">MEDIAN(IF($C$2:$C$710=C850,$E$2:$E$710))</f>
        <v>#NUM!</v>
      </c>
    </row>
    <row r="851" spans="10:10">
      <c r="J851" t="e" cm="1">
        <f t="array" ref="J851">MEDIAN(IF($C$2:$C$710=C851,$E$2:$E$710))</f>
        <v>#NUM!</v>
      </c>
    </row>
    <row r="852" spans="10:10">
      <c r="J852" t="e" cm="1">
        <f t="array" ref="J852">MEDIAN(IF($C$2:$C$710=C852,$E$2:$E$710))</f>
        <v>#NUM!</v>
      </c>
    </row>
    <row r="853" spans="10:10">
      <c r="J853" t="e" cm="1">
        <f t="array" ref="J853">MEDIAN(IF($C$2:$C$710=C853,$E$2:$E$710))</f>
        <v>#NUM!</v>
      </c>
    </row>
    <row r="854" spans="10:10">
      <c r="J854" t="e" cm="1">
        <f t="array" ref="J854">MEDIAN(IF($C$2:$C$710=C854,$E$2:$E$710))</f>
        <v>#NUM!</v>
      </c>
    </row>
    <row r="855" spans="10:10">
      <c r="J855" t="e" cm="1">
        <f t="array" ref="J855">MEDIAN(IF($C$2:$C$710=C855,$E$2:$E$710))</f>
        <v>#NUM!</v>
      </c>
    </row>
    <row r="856" spans="10:10">
      <c r="J856" t="e" cm="1">
        <f t="array" ref="J856">MEDIAN(IF($C$2:$C$710=C856,$E$2:$E$710))</f>
        <v>#NUM!</v>
      </c>
    </row>
    <row r="857" spans="10:10">
      <c r="J857" t="e" cm="1">
        <f t="array" ref="J857">MEDIAN(IF($C$2:$C$710=C857,$E$2:$E$710))</f>
        <v>#NUM!</v>
      </c>
    </row>
    <row r="858" spans="10:10">
      <c r="J858" t="e" cm="1">
        <f t="array" ref="J858">MEDIAN(IF($C$2:$C$710=C858,$E$2:$E$710))</f>
        <v>#NUM!</v>
      </c>
    </row>
    <row r="859" spans="10:10">
      <c r="J859" t="e" cm="1">
        <f t="array" ref="J859">MEDIAN(IF($C$2:$C$710=C859,$E$2:$E$710))</f>
        <v>#NUM!</v>
      </c>
    </row>
    <row r="860" spans="10:10">
      <c r="J860" t="e" cm="1">
        <f t="array" ref="J860">MEDIAN(IF($C$2:$C$710=C860,$E$2:$E$710))</f>
        <v>#NUM!</v>
      </c>
    </row>
    <row r="861" spans="10:10">
      <c r="J861" t="e" cm="1">
        <f t="array" ref="J861">MEDIAN(IF($C$2:$C$710=C861,$E$2:$E$710))</f>
        <v>#NUM!</v>
      </c>
    </row>
    <row r="862" spans="10:10">
      <c r="J862" t="e" cm="1">
        <f t="array" ref="J862">MEDIAN(IF($C$2:$C$710=C862,$E$2:$E$710))</f>
        <v>#NUM!</v>
      </c>
    </row>
    <row r="863" spans="10:10">
      <c r="J863" t="e" cm="1">
        <f t="array" ref="J863">MEDIAN(IF($C$2:$C$710=C863,$E$2:$E$710))</f>
        <v>#NUM!</v>
      </c>
    </row>
    <row r="864" spans="10:10">
      <c r="J864" t="e" cm="1">
        <f t="array" ref="J864">MEDIAN(IF($C$2:$C$710=C864,$E$2:$E$710))</f>
        <v>#NUM!</v>
      </c>
    </row>
    <row r="865" spans="10:10">
      <c r="J865" t="e" cm="1">
        <f t="array" ref="J865">MEDIAN(IF($C$2:$C$710=C865,$E$2:$E$710))</f>
        <v>#NUM!</v>
      </c>
    </row>
    <row r="866" spans="10:10">
      <c r="J866" t="e" cm="1">
        <f t="array" ref="J866">MEDIAN(IF($C$2:$C$710=C866,$E$2:$E$710))</f>
        <v>#NUM!</v>
      </c>
    </row>
    <row r="867" spans="10:10">
      <c r="J867" t="e" cm="1">
        <f t="array" ref="J867">MEDIAN(IF($C$2:$C$710=C867,$E$2:$E$710))</f>
        <v>#NUM!</v>
      </c>
    </row>
    <row r="868" spans="10:10">
      <c r="J868" t="e" cm="1">
        <f t="array" ref="J868">MEDIAN(IF($C$2:$C$710=C868,$E$2:$E$710))</f>
        <v>#NUM!</v>
      </c>
    </row>
    <row r="869" spans="10:10">
      <c r="J869" t="e" cm="1">
        <f t="array" ref="J869">MEDIAN(IF($C$2:$C$710=C869,$E$2:$E$710))</f>
        <v>#NUM!</v>
      </c>
    </row>
    <row r="870" spans="10:10">
      <c r="J870" t="e" cm="1">
        <f t="array" ref="J870">MEDIAN(IF($C$2:$C$710=C870,$E$2:$E$710))</f>
        <v>#NUM!</v>
      </c>
    </row>
    <row r="871" spans="10:10">
      <c r="J871" t="e" cm="1">
        <f t="array" ref="J871">MEDIAN(IF($C$2:$C$710=C871,$E$2:$E$710))</f>
        <v>#NUM!</v>
      </c>
    </row>
    <row r="872" spans="10:10">
      <c r="J872" t="e" cm="1">
        <f t="array" ref="J872">MEDIAN(IF($C$2:$C$710=C872,$E$2:$E$710))</f>
        <v>#NUM!</v>
      </c>
    </row>
    <row r="873" spans="10:10">
      <c r="J873" t="e" cm="1">
        <f t="array" ref="J873">MEDIAN(IF($C$2:$C$710=C873,$E$2:$E$710))</f>
        <v>#NUM!</v>
      </c>
    </row>
    <row r="874" spans="10:10">
      <c r="J874" t="e" cm="1">
        <f t="array" ref="J874">MEDIAN(IF($C$2:$C$710=C874,$E$2:$E$710))</f>
        <v>#NUM!</v>
      </c>
    </row>
    <row r="875" spans="10:10">
      <c r="J875" t="e" cm="1">
        <f t="array" ref="J875">MEDIAN(IF($C$2:$C$710=C875,$E$2:$E$710))</f>
        <v>#NUM!</v>
      </c>
    </row>
    <row r="876" spans="10:10">
      <c r="J876" t="e" cm="1">
        <f t="array" ref="J876">MEDIAN(IF($C$2:$C$710=C876,$E$2:$E$710))</f>
        <v>#NUM!</v>
      </c>
    </row>
    <row r="877" spans="10:10">
      <c r="J877" t="e" cm="1">
        <f t="array" ref="J877">MEDIAN(IF($C$2:$C$710=C877,$E$2:$E$710))</f>
        <v>#NUM!</v>
      </c>
    </row>
    <row r="878" spans="10:10">
      <c r="J878" t="e" cm="1">
        <f t="array" ref="J878">MEDIAN(IF($C$2:$C$710=C878,$E$2:$E$710))</f>
        <v>#NUM!</v>
      </c>
    </row>
    <row r="879" spans="10:10">
      <c r="J879" t="e" cm="1">
        <f t="array" ref="J879">MEDIAN(IF($C$2:$C$710=C879,$E$2:$E$710))</f>
        <v>#NUM!</v>
      </c>
    </row>
    <row r="880" spans="10:10">
      <c r="J880" t="e" cm="1">
        <f t="array" ref="J880">MEDIAN(IF($C$2:$C$710=C880,$E$2:$E$710))</f>
        <v>#NUM!</v>
      </c>
    </row>
    <row r="881" spans="10:10">
      <c r="J881" t="e" cm="1">
        <f t="array" ref="J881">MEDIAN(IF($C$2:$C$710=C881,$E$2:$E$710))</f>
        <v>#NUM!</v>
      </c>
    </row>
    <row r="882" spans="10:10">
      <c r="J882" t="e" cm="1">
        <f t="array" ref="J882">MEDIAN(IF($C$2:$C$710=C882,$E$2:$E$710))</f>
        <v>#NUM!</v>
      </c>
    </row>
    <row r="883" spans="10:10">
      <c r="J883" t="e" cm="1">
        <f t="array" ref="J883">MEDIAN(IF($C$2:$C$710=C883,$E$2:$E$710))</f>
        <v>#NUM!</v>
      </c>
    </row>
    <row r="884" spans="10:10">
      <c r="J884" t="e" cm="1">
        <f t="array" ref="J884">MEDIAN(IF($C$2:$C$710=C884,$E$2:$E$710))</f>
        <v>#NUM!</v>
      </c>
    </row>
    <row r="885" spans="10:10">
      <c r="J885" t="e" cm="1">
        <f t="array" ref="J885">MEDIAN(IF($C$2:$C$710=C885,$E$2:$E$710))</f>
        <v>#NUM!</v>
      </c>
    </row>
    <row r="886" spans="10:10">
      <c r="J886" t="e" cm="1">
        <f t="array" ref="J886">MEDIAN(IF($C$2:$C$710=C886,$E$2:$E$710))</f>
        <v>#NUM!</v>
      </c>
    </row>
    <row r="887" spans="10:10">
      <c r="J887" t="e" cm="1">
        <f t="array" ref="J887">MEDIAN(IF($C$2:$C$710=C887,$E$2:$E$710))</f>
        <v>#NUM!</v>
      </c>
    </row>
    <row r="888" spans="10:10">
      <c r="J888" t="e" cm="1">
        <f t="array" ref="J888">MEDIAN(IF($C$2:$C$710=C888,$E$2:$E$710))</f>
        <v>#NUM!</v>
      </c>
    </row>
    <row r="889" spans="10:10">
      <c r="J889" t="e" cm="1">
        <f t="array" ref="J889">MEDIAN(IF($C$2:$C$710=C889,$E$2:$E$710))</f>
        <v>#NUM!</v>
      </c>
    </row>
    <row r="890" spans="10:10">
      <c r="J890" t="e" cm="1">
        <f t="array" ref="J890">MEDIAN(IF($C$2:$C$710=C890,$E$2:$E$710))</f>
        <v>#NUM!</v>
      </c>
    </row>
    <row r="891" spans="10:10">
      <c r="J891" t="e" cm="1">
        <f t="array" ref="J891">MEDIAN(IF($C$2:$C$710=C891,$E$2:$E$710))</f>
        <v>#NUM!</v>
      </c>
    </row>
    <row r="892" spans="10:10">
      <c r="J892" t="e" cm="1">
        <f t="array" ref="J892">MEDIAN(IF($C$2:$C$710=C892,$E$2:$E$710))</f>
        <v>#NUM!</v>
      </c>
    </row>
    <row r="893" spans="10:10">
      <c r="J893" t="e" cm="1">
        <f t="array" ref="J893">MEDIAN(IF($C$2:$C$710=C893,$E$2:$E$710))</f>
        <v>#NUM!</v>
      </c>
    </row>
    <row r="894" spans="10:10">
      <c r="J894" t="e" cm="1">
        <f t="array" ref="J894">MEDIAN(IF($C$2:$C$710=C894,$E$2:$E$710))</f>
        <v>#NUM!</v>
      </c>
    </row>
    <row r="895" spans="10:10">
      <c r="J895" t="e" cm="1">
        <f t="array" ref="J895">MEDIAN(IF($C$2:$C$710=C895,$E$2:$E$710))</f>
        <v>#NUM!</v>
      </c>
    </row>
    <row r="896" spans="10:10">
      <c r="J896" t="e" cm="1">
        <f t="array" ref="J896">MEDIAN(IF($C$2:$C$710=C896,$E$2:$E$710))</f>
        <v>#NUM!</v>
      </c>
    </row>
    <row r="897" spans="10:10">
      <c r="J897" t="e" cm="1">
        <f t="array" ref="J897">MEDIAN(IF($C$2:$C$710=C897,$E$2:$E$710))</f>
        <v>#NUM!</v>
      </c>
    </row>
    <row r="898" spans="10:10">
      <c r="J898" t="e" cm="1">
        <f t="array" ref="J898">MEDIAN(IF($C$2:$C$710=C898,$E$2:$E$710))</f>
        <v>#NUM!</v>
      </c>
    </row>
    <row r="899" spans="10:10">
      <c r="J899" t="e" cm="1">
        <f t="array" ref="J899">MEDIAN(IF($C$2:$C$710=C899,$E$2:$E$710))</f>
        <v>#NUM!</v>
      </c>
    </row>
    <row r="900" spans="10:10">
      <c r="J900" t="e" cm="1">
        <f t="array" ref="J900">MEDIAN(IF($C$2:$C$710=C900,$E$2:$E$710))</f>
        <v>#NUM!</v>
      </c>
    </row>
    <row r="901" spans="10:10">
      <c r="J901" t="e" cm="1">
        <f t="array" ref="J901">MEDIAN(IF($C$2:$C$710=C901,$E$2:$E$710))</f>
        <v>#NUM!</v>
      </c>
    </row>
    <row r="902" spans="10:10">
      <c r="J902" t="e" cm="1">
        <f t="array" ref="J902">MEDIAN(IF($C$2:$C$710=C902,$E$2:$E$710))</f>
        <v>#NUM!</v>
      </c>
    </row>
    <row r="903" spans="10:10">
      <c r="J903" t="e" cm="1">
        <f t="array" ref="J903">MEDIAN(IF($C$2:$C$710=C903,$E$2:$E$710))</f>
        <v>#NUM!</v>
      </c>
    </row>
    <row r="904" spans="10:10">
      <c r="J904" t="e" cm="1">
        <f t="array" ref="J904">MEDIAN(IF($C$2:$C$710=C904,$E$2:$E$710))</f>
        <v>#NUM!</v>
      </c>
    </row>
    <row r="905" spans="10:10">
      <c r="J905" t="e" cm="1">
        <f t="array" ref="J905">MEDIAN(IF($C$2:$C$710=C905,$E$2:$E$710))</f>
        <v>#NUM!</v>
      </c>
    </row>
    <row r="906" spans="10:10">
      <c r="J906" t="e" cm="1">
        <f t="array" ref="J906">MEDIAN(IF($C$2:$C$710=C906,$E$2:$E$710))</f>
        <v>#NUM!</v>
      </c>
    </row>
    <row r="907" spans="10:10">
      <c r="J907" t="e" cm="1">
        <f t="array" ref="J907">MEDIAN(IF($C$2:$C$710=C907,$E$2:$E$710))</f>
        <v>#NUM!</v>
      </c>
    </row>
    <row r="908" spans="10:10">
      <c r="J908" t="e" cm="1">
        <f t="array" ref="J908">MEDIAN(IF($C$2:$C$710=C908,$E$2:$E$710))</f>
        <v>#NUM!</v>
      </c>
    </row>
    <row r="909" spans="10:10">
      <c r="J909" t="e" cm="1">
        <f t="array" ref="J909">MEDIAN(IF($C$2:$C$710=C909,$E$2:$E$710))</f>
        <v>#NUM!</v>
      </c>
    </row>
    <row r="910" spans="10:10">
      <c r="J910" t="e" cm="1">
        <f t="array" ref="J910">MEDIAN(IF($C$2:$C$710=C910,$E$2:$E$710))</f>
        <v>#NUM!</v>
      </c>
    </row>
    <row r="911" spans="10:10">
      <c r="J911" t="e" cm="1">
        <f t="array" ref="J911">MEDIAN(IF($C$2:$C$710=C911,$E$2:$E$710))</f>
        <v>#NUM!</v>
      </c>
    </row>
    <row r="912" spans="10:10">
      <c r="J912" t="e" cm="1">
        <f t="array" ref="J912">MEDIAN(IF($C$2:$C$710=C912,$E$2:$E$710))</f>
        <v>#NUM!</v>
      </c>
    </row>
    <row r="913" spans="10:10">
      <c r="J913" t="e" cm="1">
        <f t="array" ref="J913">MEDIAN(IF($C$2:$C$710=C913,$E$2:$E$710))</f>
        <v>#NUM!</v>
      </c>
    </row>
    <row r="914" spans="10:10">
      <c r="J914" t="e" cm="1">
        <f t="array" ref="J914">MEDIAN(IF($C$2:$C$710=C914,$E$2:$E$710))</f>
        <v>#NUM!</v>
      </c>
    </row>
    <row r="915" spans="10:10">
      <c r="J915" t="e" cm="1">
        <f t="array" ref="J915">MEDIAN(IF($C$2:$C$710=C915,$E$2:$E$710))</f>
        <v>#NUM!</v>
      </c>
    </row>
    <row r="916" spans="10:10">
      <c r="J916" t="e" cm="1">
        <f t="array" ref="J916">MEDIAN(IF($C$2:$C$710=C916,$E$2:$E$710))</f>
        <v>#NUM!</v>
      </c>
    </row>
    <row r="917" spans="10:10">
      <c r="J917" t="e" cm="1">
        <f t="array" ref="J917">MEDIAN(IF($C$2:$C$710=C917,$E$2:$E$710))</f>
        <v>#NUM!</v>
      </c>
    </row>
    <row r="918" spans="10:10">
      <c r="J918" t="e" cm="1">
        <f t="array" ref="J918">MEDIAN(IF($C$2:$C$710=C918,$E$2:$E$710))</f>
        <v>#NUM!</v>
      </c>
    </row>
    <row r="919" spans="10:10">
      <c r="J919" t="e" cm="1">
        <f t="array" ref="J919">MEDIAN(IF($C$2:$C$710=C919,$E$2:$E$710))</f>
        <v>#NUM!</v>
      </c>
    </row>
    <row r="920" spans="10:10">
      <c r="J920" t="e" cm="1">
        <f t="array" ref="J920">MEDIAN(IF($C$2:$C$710=C920,$E$2:$E$710))</f>
        <v>#NUM!</v>
      </c>
    </row>
    <row r="921" spans="10:10">
      <c r="J921" t="e" cm="1">
        <f t="array" ref="J921">MEDIAN(IF($C$2:$C$710=C921,$E$2:$E$710))</f>
        <v>#NUM!</v>
      </c>
    </row>
    <row r="922" spans="10:10">
      <c r="J922" t="e" cm="1">
        <f t="array" ref="J922">MEDIAN(IF($C$2:$C$710=C922,$E$2:$E$710))</f>
        <v>#NUM!</v>
      </c>
    </row>
    <row r="923" spans="10:10">
      <c r="J923" t="e" cm="1">
        <f t="array" ref="J923">MEDIAN(IF($C$2:$C$710=C923,$E$2:$E$710))</f>
        <v>#NUM!</v>
      </c>
    </row>
    <row r="924" spans="10:10">
      <c r="J924" t="e" cm="1">
        <f t="array" ref="J924">MEDIAN(IF($C$2:$C$710=C924,$E$2:$E$710))</f>
        <v>#NUM!</v>
      </c>
    </row>
    <row r="925" spans="10:10">
      <c r="J925" t="e" cm="1">
        <f t="array" ref="J925">MEDIAN(IF($C$2:$C$710=C925,$E$2:$E$710))</f>
        <v>#NUM!</v>
      </c>
    </row>
    <row r="926" spans="10:10">
      <c r="J926" t="e" cm="1">
        <f t="array" ref="J926">MEDIAN(IF($C$2:$C$710=C926,$E$2:$E$710))</f>
        <v>#NUM!</v>
      </c>
    </row>
    <row r="927" spans="10:10">
      <c r="J927" t="e" cm="1">
        <f t="array" ref="J927">MEDIAN(IF($C$2:$C$710=C927,$E$2:$E$710))</f>
        <v>#NUM!</v>
      </c>
    </row>
    <row r="928" spans="10:10">
      <c r="J928" t="e" cm="1">
        <f t="array" ref="J928">MEDIAN(IF($C$2:$C$710=C928,$E$2:$E$710))</f>
        <v>#NUM!</v>
      </c>
    </row>
    <row r="929" spans="10:10">
      <c r="J929" t="e" cm="1">
        <f t="array" ref="J929">MEDIAN(IF($C$2:$C$710=C929,$E$2:$E$710))</f>
        <v>#NUM!</v>
      </c>
    </row>
    <row r="930" spans="10:10">
      <c r="J930" t="e" cm="1">
        <f t="array" ref="J930">MEDIAN(IF($C$2:$C$710=C930,$E$2:$E$710))</f>
        <v>#NUM!</v>
      </c>
    </row>
    <row r="931" spans="10:10">
      <c r="J931" t="e" cm="1">
        <f t="array" ref="J931">MEDIAN(IF($C$2:$C$710=C931,$E$2:$E$710))</f>
        <v>#NUM!</v>
      </c>
    </row>
    <row r="932" spans="10:10">
      <c r="J932" t="e" cm="1">
        <f t="array" ref="J932">MEDIAN(IF($C$2:$C$710=C932,$E$2:$E$710))</f>
        <v>#NUM!</v>
      </c>
    </row>
    <row r="933" spans="10:10">
      <c r="J933" t="e" cm="1">
        <f t="array" ref="J933">MEDIAN(IF($C$2:$C$710=C933,$E$2:$E$710))</f>
        <v>#NUM!</v>
      </c>
    </row>
    <row r="934" spans="10:10">
      <c r="J934" t="e" cm="1">
        <f t="array" ref="J934">MEDIAN(IF($C$2:$C$710=C934,$E$2:$E$710))</f>
        <v>#NUM!</v>
      </c>
    </row>
    <row r="935" spans="10:10">
      <c r="J935" t="e" cm="1">
        <f t="array" ref="J935">MEDIAN(IF($C$2:$C$710=C935,$E$2:$E$710))</f>
        <v>#NUM!</v>
      </c>
    </row>
    <row r="936" spans="10:10">
      <c r="J936" t="e" cm="1">
        <f t="array" ref="J936">MEDIAN(IF($C$2:$C$710=C936,$E$2:$E$710))</f>
        <v>#NUM!</v>
      </c>
    </row>
    <row r="937" spans="10:10">
      <c r="J937" t="e" cm="1">
        <f t="array" ref="J937">MEDIAN(IF($C$2:$C$710=C937,$E$2:$E$710))</f>
        <v>#NUM!</v>
      </c>
    </row>
    <row r="938" spans="10:10">
      <c r="J938" t="e" cm="1">
        <f t="array" ref="J938">MEDIAN(IF($C$2:$C$710=C938,$E$2:$E$710))</f>
        <v>#NUM!</v>
      </c>
    </row>
    <row r="939" spans="10:10">
      <c r="J939" t="e" cm="1">
        <f t="array" ref="J939">MEDIAN(IF($C$2:$C$710=C939,$E$2:$E$710))</f>
        <v>#NUM!</v>
      </c>
    </row>
    <row r="940" spans="10:10">
      <c r="J940" t="e" cm="1">
        <f t="array" ref="J940">MEDIAN(IF($C$2:$C$710=C940,$E$2:$E$710))</f>
        <v>#NUM!</v>
      </c>
    </row>
    <row r="941" spans="10:10">
      <c r="J941" t="e" cm="1">
        <f t="array" ref="J941">MEDIAN(IF($C$2:$C$710=C941,$E$2:$E$710))</f>
        <v>#NUM!</v>
      </c>
    </row>
    <row r="942" spans="10:10">
      <c r="J942" t="e" cm="1">
        <f t="array" ref="J942">MEDIAN(IF($C$2:$C$710=C942,$E$2:$E$710))</f>
        <v>#NUM!</v>
      </c>
    </row>
    <row r="943" spans="10:10">
      <c r="J943" t="e" cm="1">
        <f t="array" ref="J943">MEDIAN(IF($C$2:$C$710=C943,$E$2:$E$710))</f>
        <v>#NUM!</v>
      </c>
    </row>
    <row r="944" spans="10:10">
      <c r="J944" t="e" cm="1">
        <f t="array" ref="J944">MEDIAN(IF($C$2:$C$710=C944,$E$2:$E$710))</f>
        <v>#NUM!</v>
      </c>
    </row>
    <row r="945" spans="10:10">
      <c r="J945" t="e" cm="1">
        <f t="array" ref="J945">MEDIAN(IF($C$2:$C$710=C945,$E$2:$E$710))</f>
        <v>#NUM!</v>
      </c>
    </row>
    <row r="946" spans="10:10">
      <c r="J946" t="e" cm="1">
        <f t="array" ref="J946">MEDIAN(IF($C$2:$C$710=C946,$E$2:$E$710))</f>
        <v>#NUM!</v>
      </c>
    </row>
    <row r="947" spans="10:10">
      <c r="J947" t="e" cm="1">
        <f t="array" ref="J947">MEDIAN(IF($C$2:$C$710=C947,$E$2:$E$710))</f>
        <v>#NUM!</v>
      </c>
    </row>
    <row r="948" spans="10:10">
      <c r="J948" t="e" cm="1">
        <f t="array" ref="J948">MEDIAN(IF($C$2:$C$710=C948,$E$2:$E$710))</f>
        <v>#NUM!</v>
      </c>
    </row>
    <row r="949" spans="10:10">
      <c r="J949" t="e" cm="1">
        <f t="array" ref="J949">MEDIAN(IF($C$2:$C$710=C949,$E$2:$E$710))</f>
        <v>#NUM!</v>
      </c>
    </row>
    <row r="950" spans="10:10">
      <c r="J950" t="e" cm="1">
        <f t="array" ref="J950">MEDIAN(IF($C$2:$C$710=C950,$E$2:$E$710))</f>
        <v>#NUM!</v>
      </c>
    </row>
    <row r="951" spans="10:10">
      <c r="J951" t="e" cm="1">
        <f t="array" ref="J951">MEDIAN(IF($C$2:$C$710=C951,$E$2:$E$710))</f>
        <v>#NUM!</v>
      </c>
    </row>
    <row r="952" spans="10:10">
      <c r="J952" t="e" cm="1">
        <f t="array" ref="J952">MEDIAN(IF($C$2:$C$710=C952,$E$2:$E$710))</f>
        <v>#NUM!</v>
      </c>
    </row>
    <row r="953" spans="10:10">
      <c r="J953" t="e" cm="1">
        <f t="array" ref="J953">MEDIAN(IF($C$2:$C$710=C953,$E$2:$E$710))</f>
        <v>#NUM!</v>
      </c>
    </row>
    <row r="954" spans="10:10">
      <c r="J954" t="e" cm="1">
        <f t="array" ref="J954">MEDIAN(IF($C$2:$C$710=C954,$E$2:$E$710))</f>
        <v>#NUM!</v>
      </c>
    </row>
    <row r="955" spans="10:10">
      <c r="J955" t="e" cm="1">
        <f t="array" ref="J955">MEDIAN(IF($C$2:$C$710=C955,$E$2:$E$710))</f>
        <v>#NUM!</v>
      </c>
    </row>
    <row r="956" spans="10:10">
      <c r="J956" t="e" cm="1">
        <f t="array" ref="J956">MEDIAN(IF($C$2:$C$710=C956,$E$2:$E$710))</f>
        <v>#NUM!</v>
      </c>
    </row>
    <row r="957" spans="10:10">
      <c r="J957" t="e" cm="1">
        <f t="array" ref="J957">MEDIAN(IF($C$2:$C$710=C957,$E$2:$E$710))</f>
        <v>#NUM!</v>
      </c>
    </row>
    <row r="958" spans="10:10">
      <c r="J958" t="e" cm="1">
        <f t="array" ref="J958">MEDIAN(IF($C$2:$C$710=C958,$E$2:$E$710))</f>
        <v>#NUM!</v>
      </c>
    </row>
    <row r="959" spans="10:10">
      <c r="J959" t="e" cm="1">
        <f t="array" ref="J959">MEDIAN(IF($C$2:$C$710=C959,$E$2:$E$710))</f>
        <v>#NUM!</v>
      </c>
    </row>
    <row r="960" spans="10:10">
      <c r="J960" t="e" cm="1">
        <f t="array" ref="J960">MEDIAN(IF($C$2:$C$710=C960,$E$2:$E$710))</f>
        <v>#NUM!</v>
      </c>
    </row>
    <row r="961" spans="10:10">
      <c r="J961" t="e" cm="1">
        <f t="array" ref="J961">MEDIAN(IF($C$2:$C$710=C961,$E$2:$E$710))</f>
        <v>#NUM!</v>
      </c>
    </row>
    <row r="962" spans="10:10">
      <c r="J962" t="e" cm="1">
        <f t="array" ref="J962">MEDIAN(IF($C$2:$C$710=C962,$E$2:$E$710))</f>
        <v>#NUM!</v>
      </c>
    </row>
    <row r="963" spans="10:10">
      <c r="J963" t="e" cm="1">
        <f t="array" ref="J963">MEDIAN(IF($C$2:$C$710=C963,$E$2:$E$710))</f>
        <v>#NUM!</v>
      </c>
    </row>
    <row r="964" spans="10:10">
      <c r="J964" t="e" cm="1">
        <f t="array" ref="J964">MEDIAN(IF($C$2:$C$710=C964,$E$2:$E$710))</f>
        <v>#NUM!</v>
      </c>
    </row>
    <row r="965" spans="10:10">
      <c r="J965" t="e" cm="1">
        <f t="array" ref="J965">MEDIAN(IF($C$2:$C$710=C965,$E$2:$E$710))</f>
        <v>#NUM!</v>
      </c>
    </row>
    <row r="966" spans="10:10">
      <c r="J966" t="e" cm="1">
        <f t="array" ref="J966">MEDIAN(IF($C$2:$C$710=C966,$E$2:$E$710))</f>
        <v>#NUM!</v>
      </c>
    </row>
    <row r="967" spans="10:10">
      <c r="J967" t="e" cm="1">
        <f t="array" ref="J967">MEDIAN(IF($C$2:$C$710=C967,$E$2:$E$710))</f>
        <v>#NUM!</v>
      </c>
    </row>
    <row r="968" spans="10:10">
      <c r="J968" t="e" cm="1">
        <f t="array" ref="J968">MEDIAN(IF($C$2:$C$710=C968,$E$2:$E$710))</f>
        <v>#NUM!</v>
      </c>
    </row>
    <row r="969" spans="10:10">
      <c r="J969" t="e" cm="1">
        <f t="array" ref="J969">MEDIAN(IF($C$2:$C$710=C969,$E$2:$E$710))</f>
        <v>#NUM!</v>
      </c>
    </row>
    <row r="970" spans="10:10">
      <c r="J970" t="e" cm="1">
        <f t="array" ref="J970">MEDIAN(IF($C$2:$C$710=C970,$E$2:$E$710))</f>
        <v>#NUM!</v>
      </c>
    </row>
    <row r="971" spans="10:10">
      <c r="J971" t="e" cm="1">
        <f t="array" ref="J971">MEDIAN(IF($C$2:$C$710=C971,$E$2:$E$710))</f>
        <v>#NUM!</v>
      </c>
    </row>
    <row r="972" spans="10:10">
      <c r="J972" t="e" cm="1">
        <f t="array" ref="J972">MEDIAN(IF($C$2:$C$710=C972,$E$2:$E$710))</f>
        <v>#NUM!</v>
      </c>
    </row>
    <row r="973" spans="10:10">
      <c r="J973" t="e" cm="1">
        <f t="array" ref="J973">MEDIAN(IF($C$2:$C$710=C973,$E$2:$E$710))</f>
        <v>#NUM!</v>
      </c>
    </row>
    <row r="974" spans="10:10">
      <c r="J974" t="e" cm="1">
        <f t="array" ref="J974">MEDIAN(IF($C$2:$C$710=C974,$E$2:$E$710))</f>
        <v>#NUM!</v>
      </c>
    </row>
    <row r="975" spans="10:10">
      <c r="J975" t="e" cm="1">
        <f t="array" ref="J975">MEDIAN(IF($C$2:$C$710=C975,$E$2:$E$710))</f>
        <v>#NUM!</v>
      </c>
    </row>
    <row r="976" spans="10:10">
      <c r="J976" t="e" cm="1">
        <f t="array" ref="J976">MEDIAN(IF($C$2:$C$710=C976,$E$2:$E$710))</f>
        <v>#NUM!</v>
      </c>
    </row>
    <row r="977" spans="10:10">
      <c r="J977" t="e" cm="1">
        <f t="array" ref="J977">MEDIAN(IF($C$2:$C$710=C977,$E$2:$E$710))</f>
        <v>#NUM!</v>
      </c>
    </row>
    <row r="978" spans="10:10">
      <c r="J978" t="e" cm="1">
        <f t="array" ref="J978">MEDIAN(IF($C$2:$C$710=C978,$E$2:$E$710))</f>
        <v>#NUM!</v>
      </c>
    </row>
    <row r="979" spans="10:10">
      <c r="J979" t="e" cm="1">
        <f t="array" ref="J979">MEDIAN(IF($C$2:$C$710=C979,$E$2:$E$710))</f>
        <v>#NUM!</v>
      </c>
    </row>
    <row r="980" spans="10:10">
      <c r="J980" t="e" cm="1">
        <f t="array" ref="J980">MEDIAN(IF($C$2:$C$710=C980,$E$2:$E$710))</f>
        <v>#NUM!</v>
      </c>
    </row>
    <row r="981" spans="10:10">
      <c r="J981" t="e" cm="1">
        <f t="array" ref="J981">MEDIAN(IF($C$2:$C$710=C981,$E$2:$E$710))</f>
        <v>#NUM!</v>
      </c>
    </row>
    <row r="982" spans="10:10">
      <c r="J982" t="e" cm="1">
        <f t="array" ref="J982">MEDIAN(IF($C$2:$C$710=C982,$E$2:$E$710))</f>
        <v>#NUM!</v>
      </c>
    </row>
    <row r="983" spans="10:10">
      <c r="J983" t="e" cm="1">
        <f t="array" ref="J983">MEDIAN(IF($C$2:$C$710=C983,$E$2:$E$710))</f>
        <v>#NUM!</v>
      </c>
    </row>
    <row r="984" spans="10:10">
      <c r="J984" t="e" cm="1">
        <f t="array" ref="J984">MEDIAN(IF($C$2:$C$710=C984,$E$2:$E$710))</f>
        <v>#NUM!</v>
      </c>
    </row>
    <row r="985" spans="10:10">
      <c r="J985" t="e" cm="1">
        <f t="array" ref="J985">MEDIAN(IF($C$2:$C$710=C985,$E$2:$E$710))</f>
        <v>#NUM!</v>
      </c>
    </row>
    <row r="986" spans="10:10">
      <c r="J986" t="e" cm="1">
        <f t="array" ref="J986">MEDIAN(IF($C$2:$C$710=C986,$E$2:$E$710))</f>
        <v>#NUM!</v>
      </c>
    </row>
    <row r="987" spans="10:10">
      <c r="J987" t="e" cm="1">
        <f t="array" ref="J987">MEDIAN(IF($C$2:$C$710=C987,$E$2:$E$710))</f>
        <v>#NUM!</v>
      </c>
    </row>
    <row r="988" spans="10:10">
      <c r="J988" t="e" cm="1">
        <f t="array" ref="J988">MEDIAN(IF($C$2:$C$710=C988,$E$2:$E$710))</f>
        <v>#NUM!</v>
      </c>
    </row>
    <row r="989" spans="10:10">
      <c r="J989" t="e" cm="1">
        <f t="array" ref="J989">MEDIAN(IF($C$2:$C$710=C989,$E$2:$E$710))</f>
        <v>#NUM!</v>
      </c>
    </row>
    <row r="990" spans="10:10">
      <c r="J990" t="e" cm="1">
        <f t="array" ref="J990">MEDIAN(IF($C$2:$C$710=C990,$E$2:$E$710))</f>
        <v>#NUM!</v>
      </c>
    </row>
    <row r="991" spans="10:10">
      <c r="J991" t="e" cm="1">
        <f t="array" ref="J991">MEDIAN(IF($C$2:$C$710=C991,$E$2:$E$710))</f>
        <v>#NUM!</v>
      </c>
    </row>
    <row r="992" spans="10:10">
      <c r="J992" t="e" cm="1">
        <f t="array" ref="J992">MEDIAN(IF($C$2:$C$710=C992,$E$2:$E$710))</f>
        <v>#NUM!</v>
      </c>
    </row>
    <row r="993" spans="10:10">
      <c r="J993" t="e" cm="1">
        <f t="array" ref="J993">MEDIAN(IF($C$2:$C$710=C993,$E$2:$E$710))</f>
        <v>#NUM!</v>
      </c>
    </row>
    <row r="994" spans="10:10">
      <c r="J994" t="e" cm="1">
        <f t="array" ref="J994">MEDIAN(IF($C$2:$C$710=C994,$E$2:$E$710))</f>
        <v>#NUM!</v>
      </c>
    </row>
    <row r="995" spans="10:10">
      <c r="J995" t="e" cm="1">
        <f t="array" ref="J995">MEDIAN(IF($C$2:$C$710=C995,$E$2:$E$710))</f>
        <v>#NUM!</v>
      </c>
    </row>
    <row r="996" spans="10:10">
      <c r="J996" t="e" cm="1">
        <f t="array" ref="J996">MEDIAN(IF($C$2:$C$710=C996,$E$2:$E$710))</f>
        <v>#NUM!</v>
      </c>
    </row>
    <row r="997" spans="10:10">
      <c r="J997" t="e" cm="1">
        <f t="array" ref="J997">MEDIAN(IF($C$2:$C$710=C997,$E$2:$E$710))</f>
        <v>#NUM!</v>
      </c>
    </row>
    <row r="998" spans="10:10">
      <c r="J998" t="e" cm="1">
        <f t="array" ref="J998">MEDIAN(IF($C$2:$C$710=C998,$E$2:$E$710))</f>
        <v>#NUM!</v>
      </c>
    </row>
    <row r="999" spans="10:10">
      <c r="J999" t="e" cm="1">
        <f t="array" ref="J999">MEDIAN(IF($C$2:$C$710=C999,$E$2:$E$710))</f>
        <v>#NUM!</v>
      </c>
    </row>
    <row r="1000" spans="10:10">
      <c r="J1000" t="e" cm="1">
        <f t="array" ref="J1000">MEDIAN(IF($C$2:$C$710=C1000,$E$2:$E$710))</f>
        <v>#NUM!</v>
      </c>
    </row>
    <row r="1001" spans="10:10">
      <c r="J1001" t="e" cm="1">
        <f t="array" ref="J1001">MEDIAN(IF($C$2:$C$710=C1001,$E$2:$E$710))</f>
        <v>#NUM!</v>
      </c>
    </row>
    <row r="1002" spans="10:10">
      <c r="J1002" t="e" cm="1">
        <f t="array" ref="J1002">MEDIAN(IF($C$2:$C$710=C1002,$E$2:$E$710))</f>
        <v>#NUM!</v>
      </c>
    </row>
    <row r="1003" spans="10:10">
      <c r="J1003" t="e" cm="1">
        <f t="array" ref="J1003">MEDIAN(IF($C$2:$C$710=C1003,$E$2:$E$710))</f>
        <v>#NUM!</v>
      </c>
    </row>
    <row r="1004" spans="10:10">
      <c r="J1004" t="e" cm="1">
        <f t="array" ref="J1004">MEDIAN(IF($C$2:$C$710=C1004,$E$2:$E$710))</f>
        <v>#NUM!</v>
      </c>
    </row>
    <row r="1005" spans="10:10">
      <c r="J1005" t="e" cm="1">
        <f t="array" ref="J1005">MEDIAN(IF($C$2:$C$710=C1005,$E$2:$E$710))</f>
        <v>#NUM!</v>
      </c>
    </row>
    <row r="1006" spans="10:10">
      <c r="J1006" t="e" cm="1">
        <f t="array" ref="J1006">MEDIAN(IF($C$2:$C$710=C1006,$E$2:$E$710))</f>
        <v>#NUM!</v>
      </c>
    </row>
    <row r="1007" spans="10:10">
      <c r="J1007" t="e" cm="1">
        <f t="array" ref="J1007">MEDIAN(IF($C$2:$C$710=C1007,$E$2:$E$710))</f>
        <v>#NUM!</v>
      </c>
    </row>
    <row r="1008" spans="10:10">
      <c r="J1008" t="e" cm="1">
        <f t="array" ref="J1008">MEDIAN(IF($C$2:$C$710=C1008,$E$2:$E$710))</f>
        <v>#NUM!</v>
      </c>
    </row>
    <row r="1009" spans="10:10">
      <c r="J1009" t="e" cm="1">
        <f t="array" ref="J1009">MEDIAN(IF($C$2:$C$710=C1009,$E$2:$E$710))</f>
        <v>#NUM!</v>
      </c>
    </row>
    <row r="1010" spans="10:10">
      <c r="J1010" t="e" cm="1">
        <f t="array" ref="J1010">MEDIAN(IF($C$2:$C$710=C1010,$E$2:$E$710))</f>
        <v>#NUM!</v>
      </c>
    </row>
    <row r="1011" spans="10:10">
      <c r="J1011" t="e" cm="1">
        <f t="array" ref="J1011">MEDIAN(IF($C$2:$C$710=C1011,$E$2:$E$710))</f>
        <v>#NUM!</v>
      </c>
    </row>
    <row r="1012" spans="10:10">
      <c r="J1012" t="e" cm="1">
        <f t="array" ref="J1012">MEDIAN(IF($C$2:$C$710=C1012,$E$2:$E$710))</f>
        <v>#NUM!</v>
      </c>
    </row>
    <row r="1013" spans="10:10">
      <c r="J1013" t="e" cm="1">
        <f t="array" ref="J1013">MEDIAN(IF($C$2:$C$710=C1013,$E$2:$E$710))</f>
        <v>#NUM!</v>
      </c>
    </row>
    <row r="1014" spans="10:10">
      <c r="J1014" t="e" cm="1">
        <f t="array" ref="J1014">MEDIAN(IF($C$2:$C$710=C1014,$E$2:$E$710))</f>
        <v>#NUM!</v>
      </c>
    </row>
    <row r="1015" spans="10:10">
      <c r="J1015" t="e" cm="1">
        <f t="array" ref="J1015">MEDIAN(IF($C$2:$C$710=C1015,$E$2:$E$710))</f>
        <v>#NUM!</v>
      </c>
    </row>
    <row r="1016" spans="10:10">
      <c r="J1016" t="e" cm="1">
        <f t="array" ref="J1016">MEDIAN(IF($C$2:$C$710=C1016,$E$2:$E$710))</f>
        <v>#NUM!</v>
      </c>
    </row>
    <row r="1017" spans="10:10">
      <c r="J1017" t="e" cm="1">
        <f t="array" ref="J1017">MEDIAN(IF($C$2:$C$710=C1017,$E$2:$E$710))</f>
        <v>#NUM!</v>
      </c>
    </row>
    <row r="1018" spans="10:10">
      <c r="J1018" t="e" cm="1">
        <f t="array" ref="J1018">MEDIAN(IF($C$2:$C$710=C1018,$E$2:$E$710))</f>
        <v>#NUM!</v>
      </c>
    </row>
    <row r="1019" spans="10:10">
      <c r="J1019" t="e" cm="1">
        <f t="array" ref="J1019">MEDIAN(IF($C$2:$C$710=C1019,$E$2:$E$710))</f>
        <v>#NUM!</v>
      </c>
    </row>
    <row r="1020" spans="10:10">
      <c r="J1020" t="e" cm="1">
        <f t="array" ref="J1020">MEDIAN(IF($C$2:$C$710=C1020,$E$2:$E$710))</f>
        <v>#NUM!</v>
      </c>
    </row>
    <row r="1021" spans="10:10">
      <c r="J1021" t="e" cm="1">
        <f t="array" ref="J1021">MEDIAN(IF($C$2:$C$710=C1021,$E$2:$E$710))</f>
        <v>#NUM!</v>
      </c>
    </row>
    <row r="1022" spans="10:10">
      <c r="J1022" t="e" cm="1">
        <f t="array" ref="J1022">MEDIAN(IF($C$2:$C$710=C1022,$E$2:$E$710))</f>
        <v>#NUM!</v>
      </c>
    </row>
    <row r="1023" spans="10:10">
      <c r="J1023" t="e" cm="1">
        <f t="array" ref="J1023">MEDIAN(IF($C$2:$C$710=C1023,$E$2:$E$710))</f>
        <v>#NUM!</v>
      </c>
    </row>
    <row r="1024" spans="10:10">
      <c r="J1024" t="e" cm="1">
        <f t="array" ref="J1024">MEDIAN(IF($C$2:$C$710=C1024,$E$2:$E$710))</f>
        <v>#NUM!</v>
      </c>
    </row>
    <row r="1025" spans="10:10">
      <c r="J1025" t="e" cm="1">
        <f t="array" ref="J1025">MEDIAN(IF($C$2:$C$710=C1025,$E$2:$E$710))</f>
        <v>#NUM!</v>
      </c>
    </row>
    <row r="1026" spans="10:10">
      <c r="J1026" t="e" cm="1">
        <f t="array" ref="J1026">MEDIAN(IF($C$2:$C$710=C1026,$E$2:$E$710))</f>
        <v>#NUM!</v>
      </c>
    </row>
    <row r="1027" spans="10:10">
      <c r="J1027" t="e" cm="1">
        <f t="array" ref="J1027">MEDIAN(IF($C$2:$C$710=C1027,$E$2:$E$710))</f>
        <v>#NUM!</v>
      </c>
    </row>
    <row r="1028" spans="10:10">
      <c r="J1028" t="e" cm="1">
        <f t="array" ref="J1028">MEDIAN(IF($C$2:$C$710=C1028,$E$2:$E$710))</f>
        <v>#NUM!</v>
      </c>
    </row>
    <row r="1029" spans="10:10">
      <c r="J1029" t="e" cm="1">
        <f t="array" ref="J1029">MEDIAN(IF($C$2:$C$710=C1029,$E$2:$E$710))</f>
        <v>#NUM!</v>
      </c>
    </row>
    <row r="1030" spans="10:10">
      <c r="J1030" t="e" cm="1">
        <f t="array" ref="J1030">MEDIAN(IF($C$2:$C$710=C1030,$E$2:$E$710))</f>
        <v>#NUM!</v>
      </c>
    </row>
    <row r="1031" spans="10:10">
      <c r="J1031" t="e" cm="1">
        <f t="array" ref="J1031">MEDIAN(IF($C$2:$C$710=C1031,$E$2:$E$710))</f>
        <v>#NUM!</v>
      </c>
    </row>
    <row r="1032" spans="10:10">
      <c r="J1032" t="e" cm="1">
        <f t="array" ref="J1032">MEDIAN(IF($C$2:$C$710=C1032,$E$2:$E$710))</f>
        <v>#NUM!</v>
      </c>
    </row>
    <row r="1033" spans="10:10">
      <c r="J1033" t="e" cm="1">
        <f t="array" ref="J1033">MEDIAN(IF($C$2:$C$710=C1033,$E$2:$E$710))</f>
        <v>#NUM!</v>
      </c>
    </row>
    <row r="1034" spans="10:10">
      <c r="J1034" t="e" cm="1">
        <f t="array" ref="J1034">MEDIAN(IF($C$2:$C$710=C1034,$E$2:$E$710))</f>
        <v>#NUM!</v>
      </c>
    </row>
    <row r="1035" spans="10:10">
      <c r="J1035" t="e" cm="1">
        <f t="array" ref="J1035">MEDIAN(IF($C$2:$C$710=C1035,$E$2:$E$710))</f>
        <v>#NUM!</v>
      </c>
    </row>
    <row r="1036" spans="10:10">
      <c r="J1036" t="e" cm="1">
        <f t="array" ref="J1036">MEDIAN(IF($C$2:$C$710=C1036,$E$2:$E$710))</f>
        <v>#NUM!</v>
      </c>
    </row>
    <row r="1037" spans="10:10">
      <c r="J1037" t="e" cm="1">
        <f t="array" ref="J1037">MEDIAN(IF($C$2:$C$710=C1037,$E$2:$E$710))</f>
        <v>#NUM!</v>
      </c>
    </row>
    <row r="1038" spans="10:10">
      <c r="J1038" t="e" cm="1">
        <f t="array" ref="J1038">MEDIAN(IF($C$2:$C$710=C1038,$E$2:$E$710))</f>
        <v>#NUM!</v>
      </c>
    </row>
    <row r="1039" spans="10:10">
      <c r="J1039" t="e" cm="1">
        <f t="array" ref="J1039">MEDIAN(IF($C$2:$C$710=C1039,$E$2:$E$710))</f>
        <v>#NUM!</v>
      </c>
    </row>
    <row r="1040" spans="10:10">
      <c r="J1040" t="e" cm="1">
        <f t="array" ref="J1040">MEDIAN(IF($C$2:$C$710=C1040,$E$2:$E$710))</f>
        <v>#NUM!</v>
      </c>
    </row>
    <row r="1041" spans="10:10">
      <c r="J1041" t="e" cm="1">
        <f t="array" ref="J1041">MEDIAN(IF($C$2:$C$710=C1041,$E$2:$E$710))</f>
        <v>#NUM!</v>
      </c>
    </row>
    <row r="1042" spans="10:10">
      <c r="J1042" t="e" cm="1">
        <f t="array" ref="J1042">MEDIAN(IF($C$2:$C$710=C1042,$E$2:$E$710))</f>
        <v>#NUM!</v>
      </c>
    </row>
    <row r="1043" spans="10:10">
      <c r="J1043" t="e" cm="1">
        <f t="array" ref="J1043">MEDIAN(IF($C$2:$C$710=C1043,$E$2:$E$710))</f>
        <v>#NUM!</v>
      </c>
    </row>
    <row r="1044" spans="10:10">
      <c r="J1044" t="e" cm="1">
        <f t="array" ref="J1044">MEDIAN(IF($C$2:$C$710=C1044,$E$2:$E$710))</f>
        <v>#NUM!</v>
      </c>
    </row>
    <row r="1045" spans="10:10">
      <c r="J1045" t="e" cm="1">
        <f t="array" ref="J1045">MEDIAN(IF($C$2:$C$710=C1045,$E$2:$E$710))</f>
        <v>#NUM!</v>
      </c>
    </row>
    <row r="1046" spans="10:10">
      <c r="J1046" t="e" cm="1">
        <f t="array" ref="J1046">MEDIAN(IF($C$2:$C$710=C1046,$E$2:$E$710))</f>
        <v>#NUM!</v>
      </c>
    </row>
    <row r="1047" spans="10:10">
      <c r="J1047" t="e" cm="1">
        <f t="array" ref="J1047">MEDIAN(IF($C$2:$C$710=C1047,$E$2:$E$710))</f>
        <v>#NUM!</v>
      </c>
    </row>
    <row r="1048" spans="10:10">
      <c r="J1048" t="e" cm="1">
        <f t="array" ref="J1048">MEDIAN(IF($C$2:$C$710=C1048,$E$2:$E$710))</f>
        <v>#NUM!</v>
      </c>
    </row>
    <row r="1049" spans="10:10">
      <c r="J1049" t="e" cm="1">
        <f t="array" ref="J1049">MEDIAN(IF($C$2:$C$710=C1049,$E$2:$E$710))</f>
        <v>#NUM!</v>
      </c>
    </row>
    <row r="1050" spans="10:10">
      <c r="J1050" t="e" cm="1">
        <f t="array" ref="J1050">MEDIAN(IF($C$2:$C$710=C1050,$E$2:$E$710))</f>
        <v>#NUM!</v>
      </c>
    </row>
    <row r="1051" spans="10:10">
      <c r="J1051" t="e" cm="1">
        <f t="array" ref="J1051">MEDIAN(IF($C$2:$C$710=C1051,$E$2:$E$710))</f>
        <v>#NUM!</v>
      </c>
    </row>
    <row r="1052" spans="10:10">
      <c r="J1052" t="e" cm="1">
        <f t="array" ref="J1052">MEDIAN(IF($C$2:$C$710=C1052,$E$2:$E$710))</f>
        <v>#NUM!</v>
      </c>
    </row>
    <row r="1053" spans="10:10">
      <c r="J1053" t="e" cm="1">
        <f t="array" ref="J1053">MEDIAN(IF($C$2:$C$710=C1053,$E$2:$E$710))</f>
        <v>#NUM!</v>
      </c>
    </row>
    <row r="1054" spans="10:10">
      <c r="J1054" t="e" cm="1">
        <f t="array" ref="J1054">MEDIAN(IF($C$2:$C$710=C1054,$E$2:$E$710))</f>
        <v>#NUM!</v>
      </c>
    </row>
    <row r="1055" spans="10:10">
      <c r="J1055" t="e" cm="1">
        <f t="array" ref="J1055">MEDIAN(IF($C$2:$C$710=C1055,$E$2:$E$710))</f>
        <v>#NUM!</v>
      </c>
    </row>
    <row r="1056" spans="10:10">
      <c r="J1056" t="e" cm="1">
        <f t="array" ref="J1056">MEDIAN(IF($C$2:$C$710=C1056,$E$2:$E$710))</f>
        <v>#NUM!</v>
      </c>
    </row>
    <row r="1057" spans="10:10">
      <c r="J1057" t="e" cm="1">
        <f t="array" ref="J1057">MEDIAN(IF($C$2:$C$710=C1057,$E$2:$E$710))</f>
        <v>#NUM!</v>
      </c>
    </row>
    <row r="1058" spans="10:10">
      <c r="J1058" t="e" cm="1">
        <f t="array" ref="J1058">MEDIAN(IF($C$2:$C$710=C1058,$E$2:$E$710))</f>
        <v>#NUM!</v>
      </c>
    </row>
    <row r="1059" spans="10:10">
      <c r="J1059" t="e" cm="1">
        <f t="array" ref="J1059">MEDIAN(IF($C$2:$C$710=C1059,$E$2:$E$710))</f>
        <v>#NUM!</v>
      </c>
    </row>
    <row r="1060" spans="10:10">
      <c r="J1060" t="e" cm="1">
        <f t="array" ref="J1060">MEDIAN(IF($C$2:$C$710=C1060,$E$2:$E$710))</f>
        <v>#NUM!</v>
      </c>
    </row>
    <row r="1061" spans="10:10">
      <c r="J1061" t="e" cm="1">
        <f t="array" ref="J1061">MEDIAN(IF($C$2:$C$710=C1061,$E$2:$E$710))</f>
        <v>#NUM!</v>
      </c>
    </row>
    <row r="1062" spans="10:10">
      <c r="J1062" t="e" cm="1">
        <f t="array" ref="J1062">MEDIAN(IF($C$2:$C$710=C1062,$E$2:$E$710))</f>
        <v>#NUM!</v>
      </c>
    </row>
    <row r="1063" spans="10:10">
      <c r="J1063" t="e" cm="1">
        <f t="array" ref="J1063">MEDIAN(IF($C$2:$C$710=C1063,$E$2:$E$710))</f>
        <v>#NUM!</v>
      </c>
    </row>
    <row r="1064" spans="10:10">
      <c r="J1064" t="e" cm="1">
        <f t="array" ref="J1064">MEDIAN(IF($C$2:$C$710=C1064,$E$2:$E$710))</f>
        <v>#NUM!</v>
      </c>
    </row>
    <row r="1065" spans="10:10">
      <c r="J1065" t="e" cm="1">
        <f t="array" ref="J1065">MEDIAN(IF($C$2:$C$710=C1065,$E$2:$E$710))</f>
        <v>#NUM!</v>
      </c>
    </row>
    <row r="1066" spans="10:10">
      <c r="J1066" t="e" cm="1">
        <f t="array" ref="J1066">MEDIAN(IF($C$2:$C$710=C1066,$E$2:$E$710))</f>
        <v>#NUM!</v>
      </c>
    </row>
    <row r="1067" spans="10:10">
      <c r="J1067" t="e" cm="1">
        <f t="array" ref="J1067">MEDIAN(IF($C$2:$C$710=C1067,$E$2:$E$710))</f>
        <v>#NUM!</v>
      </c>
    </row>
    <row r="1068" spans="10:10">
      <c r="J1068" t="e" cm="1">
        <f t="array" ref="J1068">MEDIAN(IF($C$2:$C$710=C1068,$E$2:$E$710))</f>
        <v>#NUM!</v>
      </c>
    </row>
    <row r="1069" spans="10:10">
      <c r="J1069" t="e" cm="1">
        <f t="array" ref="J1069">MEDIAN(IF($C$2:$C$710=C1069,$E$2:$E$710))</f>
        <v>#NUM!</v>
      </c>
    </row>
    <row r="1070" spans="10:10">
      <c r="J1070" t="e" cm="1">
        <f t="array" ref="J1070">MEDIAN(IF($C$2:$C$710=C1070,$E$2:$E$710))</f>
        <v>#NUM!</v>
      </c>
    </row>
    <row r="1071" spans="10:10">
      <c r="J1071" t="e" cm="1">
        <f t="array" ref="J1071">MEDIAN(IF($C$2:$C$710=C1071,$E$2:$E$710))</f>
        <v>#NUM!</v>
      </c>
    </row>
    <row r="1072" spans="10:10">
      <c r="J1072" t="e" cm="1">
        <f t="array" ref="J1072">MEDIAN(IF($C$2:$C$710=C1072,$E$2:$E$710))</f>
        <v>#NUM!</v>
      </c>
    </row>
    <row r="1073" spans="10:10">
      <c r="J1073" t="e" cm="1">
        <f t="array" ref="J1073">MEDIAN(IF($C$2:$C$710=C1073,$E$2:$E$710))</f>
        <v>#NUM!</v>
      </c>
    </row>
    <row r="1074" spans="10:10">
      <c r="J1074" t="e" cm="1">
        <f t="array" ref="J1074">MEDIAN(IF($C$2:$C$710=C1074,$E$2:$E$710))</f>
        <v>#NUM!</v>
      </c>
    </row>
    <row r="1075" spans="10:10">
      <c r="J1075" t="e" cm="1">
        <f t="array" ref="J1075">MEDIAN(IF($C$2:$C$710=C1075,$E$2:$E$710))</f>
        <v>#NUM!</v>
      </c>
    </row>
    <row r="1076" spans="10:10">
      <c r="J1076" t="e" cm="1">
        <f t="array" ref="J1076">MEDIAN(IF($C$2:$C$710=C1076,$E$2:$E$710))</f>
        <v>#NUM!</v>
      </c>
    </row>
    <row r="1077" spans="10:10">
      <c r="J1077" t="e" cm="1">
        <f t="array" ref="J1077">MEDIAN(IF($C$2:$C$710=C1077,$E$2:$E$710))</f>
        <v>#NUM!</v>
      </c>
    </row>
    <row r="1078" spans="10:10">
      <c r="J1078" t="e" cm="1">
        <f t="array" ref="J1078">MEDIAN(IF($C$2:$C$710=C1078,$E$2:$E$710))</f>
        <v>#NUM!</v>
      </c>
    </row>
    <row r="1079" spans="10:10">
      <c r="J1079" t="e" cm="1">
        <f t="array" ref="J1079">MEDIAN(IF($C$2:$C$710=C1079,$E$2:$E$710))</f>
        <v>#NUM!</v>
      </c>
    </row>
    <row r="1080" spans="10:10">
      <c r="J1080" t="e" cm="1">
        <f t="array" ref="J1080">MEDIAN(IF($C$2:$C$710=C1080,$E$2:$E$710))</f>
        <v>#NUM!</v>
      </c>
    </row>
    <row r="1081" spans="10:10">
      <c r="J1081" t="e" cm="1">
        <f t="array" ref="J1081">MEDIAN(IF($C$2:$C$710=C1081,$E$2:$E$710))</f>
        <v>#NUM!</v>
      </c>
    </row>
    <row r="1082" spans="10:10">
      <c r="J1082" t="e" cm="1">
        <f t="array" ref="J1082">MEDIAN(IF($C$2:$C$710=C1082,$E$2:$E$710))</f>
        <v>#NUM!</v>
      </c>
    </row>
    <row r="1083" spans="10:10">
      <c r="J1083" t="e" cm="1">
        <f t="array" ref="J1083">MEDIAN(IF($C$2:$C$710=C1083,$E$2:$E$710))</f>
        <v>#NUM!</v>
      </c>
    </row>
    <row r="1084" spans="10:10">
      <c r="J1084" t="e" cm="1">
        <f t="array" ref="J1084">MEDIAN(IF($C$2:$C$710=C1084,$E$2:$E$710))</f>
        <v>#NUM!</v>
      </c>
    </row>
    <row r="1085" spans="10:10">
      <c r="J1085" t="e" cm="1">
        <f t="array" ref="J1085">MEDIAN(IF($C$2:$C$710=C1085,$E$2:$E$710))</f>
        <v>#NUM!</v>
      </c>
    </row>
    <row r="1086" spans="10:10">
      <c r="J1086" t="e" cm="1">
        <f t="array" ref="J1086">MEDIAN(IF($C$2:$C$710=C1086,$E$2:$E$710))</f>
        <v>#NUM!</v>
      </c>
    </row>
    <row r="1087" spans="10:10">
      <c r="J1087" t="e" cm="1">
        <f t="array" ref="J1087">MEDIAN(IF($C$2:$C$710=C1087,$E$2:$E$710))</f>
        <v>#NUM!</v>
      </c>
    </row>
    <row r="1088" spans="10:10">
      <c r="J1088" t="e" cm="1">
        <f t="array" ref="J1088">MEDIAN(IF($C$2:$C$710=C1088,$E$2:$E$710))</f>
        <v>#NUM!</v>
      </c>
    </row>
    <row r="1089" spans="10:10">
      <c r="J1089" t="e" cm="1">
        <f t="array" ref="J1089">MEDIAN(IF($C$2:$C$710=C1089,$E$2:$E$710))</f>
        <v>#NUM!</v>
      </c>
    </row>
    <row r="1090" spans="10:10">
      <c r="J1090" t="e" cm="1">
        <f t="array" ref="J1090">MEDIAN(IF($C$2:$C$710=C1090,$E$2:$E$710))</f>
        <v>#NUM!</v>
      </c>
    </row>
    <row r="1091" spans="10:10">
      <c r="J1091" t="e" cm="1">
        <f t="array" ref="J1091">MEDIAN(IF($C$2:$C$710=C1091,$E$2:$E$710))</f>
        <v>#NUM!</v>
      </c>
    </row>
    <row r="1092" spans="10:10">
      <c r="J1092" t="e" cm="1">
        <f t="array" ref="J1092">MEDIAN(IF($C$2:$C$710=C1092,$E$2:$E$710))</f>
        <v>#NUM!</v>
      </c>
    </row>
    <row r="1093" spans="10:10">
      <c r="J1093" t="e" cm="1">
        <f t="array" ref="J1093">MEDIAN(IF($C$2:$C$710=C1093,$E$2:$E$710))</f>
        <v>#NUM!</v>
      </c>
    </row>
    <row r="1094" spans="10:10">
      <c r="J1094" t="e" cm="1">
        <f t="array" ref="J1094">MEDIAN(IF($C$2:$C$710=C1094,$E$2:$E$710))</f>
        <v>#NUM!</v>
      </c>
    </row>
    <row r="1095" spans="10:10">
      <c r="J1095" t="e" cm="1">
        <f t="array" ref="J1095">MEDIAN(IF($C$2:$C$710=C1095,$E$2:$E$710))</f>
        <v>#NUM!</v>
      </c>
    </row>
    <row r="1096" spans="10:10">
      <c r="J1096" t="e" cm="1">
        <f t="array" ref="J1096">MEDIAN(IF($C$2:$C$710=C1096,$E$2:$E$710))</f>
        <v>#NUM!</v>
      </c>
    </row>
    <row r="1097" spans="10:10">
      <c r="J1097" t="e" cm="1">
        <f t="array" ref="J1097">MEDIAN(IF($C$2:$C$710=C1097,$E$2:$E$710))</f>
        <v>#NUM!</v>
      </c>
    </row>
    <row r="1098" spans="10:10">
      <c r="J1098" t="e" cm="1">
        <f t="array" ref="J1098">MEDIAN(IF($C$2:$C$710=C1098,$E$2:$E$710))</f>
        <v>#NUM!</v>
      </c>
    </row>
    <row r="1099" spans="10:10">
      <c r="J1099" t="e" cm="1">
        <f t="array" ref="J1099">MEDIAN(IF($C$2:$C$710=C1099,$E$2:$E$710))</f>
        <v>#NUM!</v>
      </c>
    </row>
    <row r="1100" spans="10:10">
      <c r="J1100" t="e" cm="1">
        <f t="array" ref="J1100">MEDIAN(IF($C$2:$C$710=C1100,$E$2:$E$710))</f>
        <v>#NUM!</v>
      </c>
    </row>
    <row r="1101" spans="10:10">
      <c r="J1101" t="e" cm="1">
        <f t="array" ref="J1101">MEDIAN(IF($C$2:$C$710=C1101,$E$2:$E$710))</f>
        <v>#NUM!</v>
      </c>
    </row>
    <row r="1102" spans="10:10">
      <c r="J1102" t="e" cm="1">
        <f t="array" ref="J1102">MEDIAN(IF($C$2:$C$710=C1102,$E$2:$E$710))</f>
        <v>#NUM!</v>
      </c>
    </row>
    <row r="1103" spans="10:10">
      <c r="J1103" t="e" cm="1">
        <f t="array" ref="J1103">MEDIAN(IF($C$2:$C$710=C1103,$E$2:$E$710))</f>
        <v>#NUM!</v>
      </c>
    </row>
    <row r="1104" spans="10:10">
      <c r="J1104" t="e" cm="1">
        <f t="array" ref="J1104">MEDIAN(IF($C$2:$C$710=C1104,$E$2:$E$710))</f>
        <v>#NUM!</v>
      </c>
    </row>
    <row r="1105" spans="10:10">
      <c r="J1105" t="e" cm="1">
        <f t="array" ref="J1105">MEDIAN(IF($C$2:$C$710=C1105,$E$2:$E$710))</f>
        <v>#NUM!</v>
      </c>
    </row>
    <row r="1106" spans="10:10">
      <c r="J1106" t="e" cm="1">
        <f t="array" ref="J1106">MEDIAN(IF($C$2:$C$710=C1106,$E$2:$E$710))</f>
        <v>#NUM!</v>
      </c>
    </row>
    <row r="1107" spans="10:10">
      <c r="J1107" t="e" cm="1">
        <f t="array" ref="J1107">MEDIAN(IF($C$2:$C$710=C1107,$E$2:$E$710))</f>
        <v>#NUM!</v>
      </c>
    </row>
    <row r="1108" spans="10:10">
      <c r="J1108" t="e" cm="1">
        <f t="array" ref="J1108">MEDIAN(IF($C$2:$C$710=C1108,$E$2:$E$710))</f>
        <v>#NUM!</v>
      </c>
    </row>
    <row r="1109" spans="10:10">
      <c r="J1109" t="e" cm="1">
        <f t="array" ref="J1109">MEDIAN(IF($C$2:$C$710=C1109,$E$2:$E$710))</f>
        <v>#NUM!</v>
      </c>
    </row>
    <row r="1110" spans="10:10">
      <c r="J1110" t="e" cm="1">
        <f t="array" ref="J1110">MEDIAN(IF($C$2:$C$710=C1110,$E$2:$E$710))</f>
        <v>#NUM!</v>
      </c>
    </row>
    <row r="1111" spans="10:10">
      <c r="J1111" t="e" cm="1">
        <f t="array" ref="J1111">MEDIAN(IF($C$2:$C$710=C1111,$E$2:$E$710))</f>
        <v>#NUM!</v>
      </c>
    </row>
    <row r="1112" spans="10:10">
      <c r="J1112" t="e" cm="1">
        <f t="array" ref="J1112">MEDIAN(IF($C$2:$C$710=C1112,$E$2:$E$710))</f>
        <v>#NUM!</v>
      </c>
    </row>
    <row r="1113" spans="10:10">
      <c r="J1113" t="e" cm="1">
        <f t="array" ref="J1113">MEDIAN(IF($C$2:$C$710=C1113,$E$2:$E$710))</f>
        <v>#NUM!</v>
      </c>
    </row>
    <row r="1114" spans="10:10">
      <c r="J1114" t="e" cm="1">
        <f t="array" ref="J1114">MEDIAN(IF($C$2:$C$710=C1114,$E$2:$E$710))</f>
        <v>#NUM!</v>
      </c>
    </row>
    <row r="1115" spans="10:10">
      <c r="J1115" t="e" cm="1">
        <f t="array" ref="J1115">MEDIAN(IF($C$2:$C$710=C1115,$E$2:$E$710))</f>
        <v>#NUM!</v>
      </c>
    </row>
    <row r="1116" spans="10:10">
      <c r="J1116" t="e" cm="1">
        <f t="array" ref="J1116">MEDIAN(IF($C$2:$C$710=C1116,$E$2:$E$710))</f>
        <v>#NUM!</v>
      </c>
    </row>
    <row r="1117" spans="10:10">
      <c r="J1117" t="e" cm="1">
        <f t="array" ref="J1117">MEDIAN(IF($C$2:$C$710=C1117,$E$2:$E$710))</f>
        <v>#NUM!</v>
      </c>
    </row>
    <row r="1118" spans="10:10">
      <c r="J1118" t="e" cm="1">
        <f t="array" ref="J1118">MEDIAN(IF($C$2:$C$710=C1118,$E$2:$E$710))</f>
        <v>#NUM!</v>
      </c>
    </row>
    <row r="1119" spans="10:10">
      <c r="J1119" t="e" cm="1">
        <f t="array" ref="J1119">MEDIAN(IF($C$2:$C$710=C1119,$E$2:$E$710))</f>
        <v>#NUM!</v>
      </c>
    </row>
    <row r="1120" spans="10:10">
      <c r="J1120" t="e" cm="1">
        <f t="array" ref="J1120">MEDIAN(IF($C$2:$C$710=C1120,$E$2:$E$710))</f>
        <v>#NUM!</v>
      </c>
    </row>
    <row r="1121" spans="10:10">
      <c r="J1121" t="e" cm="1">
        <f t="array" ref="J1121">MEDIAN(IF($C$2:$C$710=C1121,$E$2:$E$710))</f>
        <v>#NUM!</v>
      </c>
    </row>
    <row r="1122" spans="10:10">
      <c r="J1122" t="e" cm="1">
        <f t="array" ref="J1122">MEDIAN(IF($C$2:$C$710=C1122,$E$2:$E$710))</f>
        <v>#NUM!</v>
      </c>
    </row>
    <row r="1123" spans="10:10">
      <c r="J1123" t="e" cm="1">
        <f t="array" ref="J1123">MEDIAN(IF($C$2:$C$710=C1123,$E$2:$E$710))</f>
        <v>#NUM!</v>
      </c>
    </row>
    <row r="1124" spans="10:10">
      <c r="J1124" t="e" cm="1">
        <f t="array" ref="J1124">MEDIAN(IF($C$2:$C$710=C1124,$E$2:$E$710))</f>
        <v>#NUM!</v>
      </c>
    </row>
    <row r="1125" spans="10:10">
      <c r="J1125" t="e" cm="1">
        <f t="array" ref="J1125">MEDIAN(IF($C$2:$C$710=C1125,$E$2:$E$710))</f>
        <v>#NUM!</v>
      </c>
    </row>
    <row r="1126" spans="10:10">
      <c r="J1126" t="e" cm="1">
        <f t="array" ref="J1126">MEDIAN(IF($C$2:$C$710=C1126,$E$2:$E$710))</f>
        <v>#NUM!</v>
      </c>
    </row>
    <row r="1127" spans="10:10">
      <c r="J1127" t="e" cm="1">
        <f t="array" ref="J1127">MEDIAN(IF($C$2:$C$710=C1127,$E$2:$E$710))</f>
        <v>#NUM!</v>
      </c>
    </row>
    <row r="1128" spans="10:10">
      <c r="J1128" t="e" cm="1">
        <f t="array" ref="J1128">MEDIAN(IF($C$2:$C$710=C1128,$E$2:$E$710))</f>
        <v>#NUM!</v>
      </c>
    </row>
    <row r="1129" spans="10:10">
      <c r="J1129" t="e" cm="1">
        <f t="array" ref="J1129">MEDIAN(IF($C$2:$C$710=C1129,$E$2:$E$710))</f>
        <v>#NUM!</v>
      </c>
    </row>
    <row r="1130" spans="10:10">
      <c r="J1130" t="e" cm="1">
        <f t="array" ref="J1130">MEDIAN(IF($C$2:$C$710=C1130,$E$2:$E$710))</f>
        <v>#NUM!</v>
      </c>
    </row>
    <row r="1131" spans="10:10">
      <c r="J1131" t="e" cm="1">
        <f t="array" ref="J1131">MEDIAN(IF($C$2:$C$710=C1131,$E$2:$E$710))</f>
        <v>#NUM!</v>
      </c>
    </row>
    <row r="1132" spans="10:10">
      <c r="J1132" t="e" cm="1">
        <f t="array" ref="J1132">MEDIAN(IF($C$2:$C$710=C1132,$E$2:$E$710))</f>
        <v>#NUM!</v>
      </c>
    </row>
    <row r="1133" spans="10:10">
      <c r="J1133" t="e" cm="1">
        <f t="array" ref="J1133">MEDIAN(IF($C$2:$C$710=C1133,$E$2:$E$710))</f>
        <v>#NUM!</v>
      </c>
    </row>
    <row r="1134" spans="10:10">
      <c r="J1134" t="e" cm="1">
        <f t="array" ref="J1134">MEDIAN(IF($C$2:$C$710=C1134,$E$2:$E$710))</f>
        <v>#NUM!</v>
      </c>
    </row>
    <row r="1135" spans="10:10">
      <c r="J1135" t="e" cm="1">
        <f t="array" ref="J1135">MEDIAN(IF($C$2:$C$710=C1135,$E$2:$E$710))</f>
        <v>#NUM!</v>
      </c>
    </row>
    <row r="1136" spans="10:10">
      <c r="J1136" t="e" cm="1">
        <f t="array" ref="J1136">MEDIAN(IF($C$2:$C$710=C1136,$E$2:$E$710))</f>
        <v>#NUM!</v>
      </c>
    </row>
    <row r="1137" spans="10:10">
      <c r="J1137" t="e" cm="1">
        <f t="array" ref="J1137">MEDIAN(IF($C$2:$C$710=C1137,$E$2:$E$710))</f>
        <v>#NUM!</v>
      </c>
    </row>
    <row r="1138" spans="10:10">
      <c r="J1138" t="e" cm="1">
        <f t="array" ref="J1138">MEDIAN(IF($C$2:$C$710=C1138,$E$2:$E$710))</f>
        <v>#NUM!</v>
      </c>
    </row>
    <row r="1139" spans="10:10">
      <c r="J1139" t="e" cm="1">
        <f t="array" ref="J1139">MEDIAN(IF($C$2:$C$710=C1139,$E$2:$E$710))</f>
        <v>#NUM!</v>
      </c>
    </row>
    <row r="1140" spans="10:10">
      <c r="J1140" t="e" cm="1">
        <f t="array" ref="J1140">MEDIAN(IF($C$2:$C$710=C1140,$E$2:$E$710))</f>
        <v>#NUM!</v>
      </c>
    </row>
    <row r="1141" spans="10:10">
      <c r="J1141" t="e" cm="1">
        <f t="array" ref="J1141">MEDIAN(IF($C$2:$C$710=C1141,$E$2:$E$710))</f>
        <v>#NUM!</v>
      </c>
    </row>
    <row r="1142" spans="10:10">
      <c r="J1142" t="e" cm="1">
        <f t="array" ref="J1142">MEDIAN(IF($C$2:$C$710=C1142,$E$2:$E$710))</f>
        <v>#NUM!</v>
      </c>
    </row>
    <row r="1143" spans="10:10">
      <c r="J1143" t="e" cm="1">
        <f t="array" ref="J1143">MEDIAN(IF($C$2:$C$710=C1143,$E$2:$E$710))</f>
        <v>#NUM!</v>
      </c>
    </row>
    <row r="1144" spans="10:10">
      <c r="J1144" t="e" cm="1">
        <f t="array" ref="J1144">MEDIAN(IF($C$2:$C$710=C1144,$E$2:$E$710))</f>
        <v>#NUM!</v>
      </c>
    </row>
    <row r="1145" spans="10:10">
      <c r="J1145" t="e" cm="1">
        <f t="array" ref="J1145">MEDIAN(IF($C$2:$C$710=C1145,$E$2:$E$710))</f>
        <v>#NUM!</v>
      </c>
    </row>
    <row r="1146" spans="10:10">
      <c r="J1146" t="e" cm="1">
        <f t="array" ref="J1146">MEDIAN(IF($C$2:$C$710=C1146,$E$2:$E$710))</f>
        <v>#NUM!</v>
      </c>
    </row>
    <row r="1147" spans="10:10">
      <c r="J1147" t="e" cm="1">
        <f t="array" ref="J1147">MEDIAN(IF($C$2:$C$710=C1147,$E$2:$E$710))</f>
        <v>#NUM!</v>
      </c>
    </row>
    <row r="1148" spans="10:10">
      <c r="J1148" t="e" cm="1">
        <f t="array" ref="J1148">MEDIAN(IF($C$2:$C$710=C1148,$E$2:$E$710))</f>
        <v>#NUM!</v>
      </c>
    </row>
    <row r="1149" spans="10:10">
      <c r="J1149" t="e" cm="1">
        <f t="array" ref="J1149">MEDIAN(IF($C$2:$C$710=C1149,$E$2:$E$710))</f>
        <v>#NUM!</v>
      </c>
    </row>
    <row r="1150" spans="10:10">
      <c r="J1150" t="e" cm="1">
        <f t="array" ref="J1150">MEDIAN(IF($C$2:$C$710=C1150,$E$2:$E$710))</f>
        <v>#NUM!</v>
      </c>
    </row>
    <row r="1151" spans="10:10">
      <c r="J1151" t="e" cm="1">
        <f t="array" ref="J1151">MEDIAN(IF($C$2:$C$710=C1151,$E$2:$E$710))</f>
        <v>#NUM!</v>
      </c>
    </row>
    <row r="1152" spans="10:10">
      <c r="J1152" t="e" cm="1">
        <f t="array" ref="J1152">MEDIAN(IF($C$2:$C$710=C1152,$E$2:$E$710))</f>
        <v>#NUM!</v>
      </c>
    </row>
    <row r="1153" spans="10:10">
      <c r="J1153" t="e" cm="1">
        <f t="array" ref="J1153">MEDIAN(IF($C$2:$C$710=C1153,$E$2:$E$710))</f>
        <v>#NUM!</v>
      </c>
    </row>
    <row r="1154" spans="10:10">
      <c r="J1154" t="e" cm="1">
        <f t="array" ref="J1154">MEDIAN(IF($C$2:$C$710=C1154,$E$2:$E$710))</f>
        <v>#NUM!</v>
      </c>
    </row>
    <row r="1155" spans="10:10">
      <c r="J1155" t="e" cm="1">
        <f t="array" ref="J1155">MEDIAN(IF($C$2:$C$710=C1155,$E$2:$E$710))</f>
        <v>#NUM!</v>
      </c>
    </row>
    <row r="1156" spans="10:10">
      <c r="J1156" t="e" cm="1">
        <f t="array" ref="J1156">MEDIAN(IF($C$2:$C$710=C1156,$E$2:$E$710))</f>
        <v>#NUM!</v>
      </c>
    </row>
    <row r="1157" spans="10:10">
      <c r="J1157" t="e" cm="1">
        <f t="array" ref="J1157">MEDIAN(IF($C$2:$C$710=C1157,$E$2:$E$710))</f>
        <v>#NUM!</v>
      </c>
    </row>
    <row r="1158" spans="10:10">
      <c r="J1158" t="e" cm="1">
        <f t="array" ref="J1158">MEDIAN(IF($C$2:$C$710=C1158,$E$2:$E$710))</f>
        <v>#NUM!</v>
      </c>
    </row>
    <row r="1159" spans="10:10">
      <c r="J1159" t="e" cm="1">
        <f t="array" ref="J1159">MEDIAN(IF($C$2:$C$710=C1159,$E$2:$E$710))</f>
        <v>#NUM!</v>
      </c>
    </row>
    <row r="1160" spans="10:10">
      <c r="J1160" t="e" cm="1">
        <f t="array" ref="J1160">MEDIAN(IF($C$2:$C$710=C1160,$E$2:$E$710))</f>
        <v>#NUM!</v>
      </c>
    </row>
    <row r="1161" spans="10:10">
      <c r="J1161" t="e" cm="1">
        <f t="array" ref="J1161">MEDIAN(IF($C$2:$C$710=C1161,$E$2:$E$710))</f>
        <v>#NUM!</v>
      </c>
    </row>
    <row r="1162" spans="10:10">
      <c r="J1162" t="e" cm="1">
        <f t="array" ref="J1162">MEDIAN(IF($C$2:$C$710=C1162,$E$2:$E$710))</f>
        <v>#NUM!</v>
      </c>
    </row>
    <row r="1163" spans="10:10">
      <c r="J1163" t="e" cm="1">
        <f t="array" ref="J1163">MEDIAN(IF($C$2:$C$710=C1163,$E$2:$E$710))</f>
        <v>#NUM!</v>
      </c>
    </row>
    <row r="1164" spans="10:10">
      <c r="J1164" t="e" cm="1">
        <f t="array" ref="J1164">MEDIAN(IF($C$2:$C$710=C1164,$E$2:$E$710))</f>
        <v>#NUM!</v>
      </c>
    </row>
    <row r="1165" spans="10:10">
      <c r="J1165" t="e" cm="1">
        <f t="array" ref="J1165">MEDIAN(IF($C$2:$C$710=C1165,$E$2:$E$710))</f>
        <v>#NUM!</v>
      </c>
    </row>
    <row r="1166" spans="10:10">
      <c r="J1166" t="e" cm="1">
        <f t="array" ref="J1166">MEDIAN(IF($C$2:$C$710=C1166,$E$2:$E$710))</f>
        <v>#NUM!</v>
      </c>
    </row>
    <row r="1167" spans="10:10">
      <c r="J1167" t="e" cm="1">
        <f t="array" ref="J1167">MEDIAN(IF($C$2:$C$710=C1167,$E$2:$E$710))</f>
        <v>#NUM!</v>
      </c>
    </row>
    <row r="1168" spans="10:10">
      <c r="J1168" t="e" cm="1">
        <f t="array" ref="J1168">MEDIAN(IF($C$2:$C$710=C1168,$E$2:$E$710))</f>
        <v>#NUM!</v>
      </c>
    </row>
    <row r="1169" spans="10:10">
      <c r="J1169" t="e" cm="1">
        <f t="array" ref="J1169">MEDIAN(IF($C$2:$C$710=C1169,$E$2:$E$710))</f>
        <v>#NUM!</v>
      </c>
    </row>
    <row r="1170" spans="10:10">
      <c r="J1170" t="e" cm="1">
        <f t="array" ref="J1170">MEDIAN(IF($C$2:$C$710=C1170,$E$2:$E$710))</f>
        <v>#NUM!</v>
      </c>
    </row>
    <row r="1171" spans="10:10">
      <c r="J1171" t="e" cm="1">
        <f t="array" ref="J1171">MEDIAN(IF($C$2:$C$710=C1171,$E$2:$E$710))</f>
        <v>#NUM!</v>
      </c>
    </row>
    <row r="1172" spans="10:10">
      <c r="J1172" t="e" cm="1">
        <f t="array" ref="J1172">MEDIAN(IF($C$2:$C$710=C1172,$E$2:$E$710))</f>
        <v>#NUM!</v>
      </c>
    </row>
    <row r="1173" spans="10:10">
      <c r="J1173" t="e" cm="1">
        <f t="array" ref="J1173">MEDIAN(IF($C$2:$C$710=C1173,$E$2:$E$710))</f>
        <v>#NUM!</v>
      </c>
    </row>
    <row r="1174" spans="10:10">
      <c r="J1174" t="e" cm="1">
        <f t="array" ref="J1174">MEDIAN(IF($C$2:$C$710=C1174,$E$2:$E$710))</f>
        <v>#NUM!</v>
      </c>
    </row>
    <row r="1175" spans="10:10">
      <c r="J1175" t="e" cm="1">
        <f t="array" ref="J1175">MEDIAN(IF($C$2:$C$710=C1175,$E$2:$E$710))</f>
        <v>#NUM!</v>
      </c>
    </row>
    <row r="1176" spans="10:10">
      <c r="J1176" t="e" cm="1">
        <f t="array" ref="J1176">MEDIAN(IF($C$2:$C$710=C1176,$E$2:$E$710))</f>
        <v>#NUM!</v>
      </c>
    </row>
    <row r="1177" spans="10:10">
      <c r="J1177" t="e" cm="1">
        <f t="array" ref="J1177">MEDIAN(IF($C$2:$C$710=C1177,$E$2:$E$710))</f>
        <v>#NUM!</v>
      </c>
    </row>
    <row r="1178" spans="10:10">
      <c r="J1178" t="e" cm="1">
        <f t="array" ref="J1178">MEDIAN(IF($C$2:$C$710=C1178,$E$2:$E$710))</f>
        <v>#NUM!</v>
      </c>
    </row>
    <row r="1179" spans="10:10">
      <c r="J1179" t="e" cm="1">
        <f t="array" ref="J1179">MEDIAN(IF($C$2:$C$710=C1179,$E$2:$E$710))</f>
        <v>#NUM!</v>
      </c>
    </row>
    <row r="1180" spans="10:10">
      <c r="J1180" t="e" cm="1">
        <f t="array" ref="J1180">MEDIAN(IF($C$2:$C$710=C1180,$E$2:$E$710))</f>
        <v>#NUM!</v>
      </c>
    </row>
    <row r="1181" spans="10:10">
      <c r="J1181" t="e" cm="1">
        <f t="array" ref="J1181">MEDIAN(IF($C$2:$C$710=C1181,$E$2:$E$710))</f>
        <v>#NUM!</v>
      </c>
    </row>
    <row r="1182" spans="10:10">
      <c r="J1182" t="e" cm="1">
        <f t="array" ref="J1182">MEDIAN(IF($C$2:$C$710=C1182,$E$2:$E$710))</f>
        <v>#NUM!</v>
      </c>
    </row>
    <row r="1183" spans="10:10">
      <c r="J1183" t="e" cm="1">
        <f t="array" ref="J1183">MEDIAN(IF($C$2:$C$710=C1183,$E$2:$E$710))</f>
        <v>#NUM!</v>
      </c>
    </row>
    <row r="1184" spans="10:10">
      <c r="J1184" t="e" cm="1">
        <f t="array" ref="J1184">MEDIAN(IF($C$2:$C$710=C1184,$E$2:$E$710))</f>
        <v>#NUM!</v>
      </c>
    </row>
    <row r="1185" spans="10:10">
      <c r="J1185" t="e" cm="1">
        <f t="array" ref="J1185">MEDIAN(IF($C$2:$C$710=C1185,$E$2:$E$710))</f>
        <v>#NUM!</v>
      </c>
    </row>
    <row r="1186" spans="10:10">
      <c r="J1186" t="e" cm="1">
        <f t="array" ref="J1186">MEDIAN(IF($C$2:$C$710=C1186,$E$2:$E$710))</f>
        <v>#NUM!</v>
      </c>
    </row>
    <row r="1187" spans="10:10">
      <c r="J1187" t="e" cm="1">
        <f t="array" ref="J1187">MEDIAN(IF($C$2:$C$710=C1187,$E$2:$E$710))</f>
        <v>#NUM!</v>
      </c>
    </row>
    <row r="1188" spans="10:10">
      <c r="J1188" t="e" cm="1">
        <f t="array" ref="J1188">MEDIAN(IF($C$2:$C$710=C1188,$E$2:$E$710))</f>
        <v>#NUM!</v>
      </c>
    </row>
    <row r="1189" spans="10:10">
      <c r="J1189" t="e" cm="1">
        <f t="array" ref="J1189">MEDIAN(IF($C$2:$C$710=C1189,$E$2:$E$710))</f>
        <v>#NUM!</v>
      </c>
    </row>
    <row r="1190" spans="10:10">
      <c r="J1190" t="e" cm="1">
        <f t="array" ref="J1190">MEDIAN(IF($C$2:$C$710=C1190,$E$2:$E$710))</f>
        <v>#NUM!</v>
      </c>
    </row>
    <row r="1191" spans="10:10">
      <c r="J1191" t="e" cm="1">
        <f t="array" ref="J1191">MEDIAN(IF($C$2:$C$710=C1191,$E$2:$E$710))</f>
        <v>#NUM!</v>
      </c>
    </row>
    <row r="1192" spans="10:10">
      <c r="J1192" t="e" cm="1">
        <f t="array" ref="J1192">MEDIAN(IF($C$2:$C$710=C1192,$E$2:$E$710))</f>
        <v>#NUM!</v>
      </c>
    </row>
    <row r="1193" spans="10:10">
      <c r="J1193" t="e" cm="1">
        <f t="array" ref="J1193">MEDIAN(IF($C$2:$C$710=C1193,$E$2:$E$710))</f>
        <v>#NUM!</v>
      </c>
    </row>
    <row r="1194" spans="10:10">
      <c r="J1194" t="e" cm="1">
        <f t="array" ref="J1194">MEDIAN(IF($C$2:$C$710=C1194,$E$2:$E$710))</f>
        <v>#NUM!</v>
      </c>
    </row>
    <row r="1195" spans="10:10">
      <c r="J1195" t="e" cm="1">
        <f t="array" ref="J1195">MEDIAN(IF($C$2:$C$710=C1195,$E$2:$E$710))</f>
        <v>#NUM!</v>
      </c>
    </row>
    <row r="1196" spans="10:10">
      <c r="J1196" t="e" cm="1">
        <f t="array" ref="J1196">MEDIAN(IF($C$2:$C$710=C1196,$E$2:$E$710))</f>
        <v>#NUM!</v>
      </c>
    </row>
    <row r="1197" spans="10:10">
      <c r="J1197" t="e" cm="1">
        <f t="array" ref="J1197">MEDIAN(IF($C$2:$C$710=C1197,$E$2:$E$710))</f>
        <v>#NUM!</v>
      </c>
    </row>
    <row r="1198" spans="10:10">
      <c r="J1198" t="e" cm="1">
        <f t="array" ref="J1198">MEDIAN(IF($C$2:$C$710=C1198,$E$2:$E$710))</f>
        <v>#NUM!</v>
      </c>
    </row>
    <row r="1199" spans="10:10">
      <c r="J1199" t="e" cm="1">
        <f t="array" ref="J1199">MEDIAN(IF($C$2:$C$710=C1199,$E$2:$E$710))</f>
        <v>#NUM!</v>
      </c>
    </row>
    <row r="1200" spans="10:10">
      <c r="J1200" t="e" cm="1">
        <f t="array" ref="J1200">MEDIAN(IF($C$2:$C$710=C1200,$E$2:$E$710))</f>
        <v>#NUM!</v>
      </c>
    </row>
    <row r="1201" spans="10:10">
      <c r="J1201" t="e" cm="1">
        <f t="array" ref="J1201">MEDIAN(IF($C$2:$C$710=C1201,$E$2:$E$710))</f>
        <v>#NUM!</v>
      </c>
    </row>
    <row r="1202" spans="10:10">
      <c r="J1202" t="e" cm="1">
        <f t="array" ref="J1202">MEDIAN(IF($C$2:$C$710=C1202,$E$2:$E$710))</f>
        <v>#NUM!</v>
      </c>
    </row>
    <row r="1203" spans="10:10">
      <c r="J1203" t="e" cm="1">
        <f t="array" ref="J1203">MEDIAN(IF($C$2:$C$710=C1203,$E$2:$E$710))</f>
        <v>#NUM!</v>
      </c>
    </row>
    <row r="1204" spans="10:10">
      <c r="J1204" t="e" cm="1">
        <f t="array" ref="J1204">MEDIAN(IF($C$2:$C$710=C1204,$E$2:$E$710))</f>
        <v>#NUM!</v>
      </c>
    </row>
    <row r="1205" spans="10:10">
      <c r="J1205" t="e" cm="1">
        <f t="array" ref="J1205">MEDIAN(IF($C$2:$C$710=C1205,$E$2:$E$710))</f>
        <v>#NUM!</v>
      </c>
    </row>
    <row r="1206" spans="10:10">
      <c r="J1206" t="e" cm="1">
        <f t="array" ref="J1206">MEDIAN(IF($C$2:$C$710=C1206,$E$2:$E$710))</f>
        <v>#NUM!</v>
      </c>
    </row>
    <row r="1207" spans="10:10">
      <c r="J1207" t="e" cm="1">
        <f t="array" ref="J1207">MEDIAN(IF($C$2:$C$710=C1207,$E$2:$E$710))</f>
        <v>#NUM!</v>
      </c>
    </row>
    <row r="1208" spans="10:10">
      <c r="J1208" t="e" cm="1">
        <f t="array" ref="J1208">MEDIAN(IF($C$2:$C$710=C1208,$E$2:$E$710))</f>
        <v>#NUM!</v>
      </c>
    </row>
    <row r="1209" spans="10:10">
      <c r="J1209" t="e" cm="1">
        <f t="array" ref="J1209">MEDIAN(IF($C$2:$C$710=C1209,$E$2:$E$710))</f>
        <v>#NUM!</v>
      </c>
    </row>
    <row r="1210" spans="10:10">
      <c r="J1210" t="e" cm="1">
        <f t="array" ref="J1210">MEDIAN(IF($C$2:$C$710=C1210,$E$2:$E$710))</f>
        <v>#NUM!</v>
      </c>
    </row>
    <row r="1211" spans="10:10">
      <c r="J1211" t="e" cm="1">
        <f t="array" ref="J1211">MEDIAN(IF($C$2:$C$710=C1211,$E$2:$E$710))</f>
        <v>#NUM!</v>
      </c>
    </row>
    <row r="1212" spans="10:10">
      <c r="J1212" t="e" cm="1">
        <f t="array" ref="J1212">MEDIAN(IF($C$2:$C$710=C1212,$E$2:$E$710))</f>
        <v>#NUM!</v>
      </c>
    </row>
    <row r="1213" spans="10:10">
      <c r="J1213" t="e" cm="1">
        <f t="array" ref="J1213">MEDIAN(IF($C$2:$C$710=C1213,$E$2:$E$710))</f>
        <v>#NUM!</v>
      </c>
    </row>
    <row r="1214" spans="10:10">
      <c r="J1214" t="e" cm="1">
        <f t="array" ref="J1214">MEDIAN(IF($C$2:$C$710=C1214,$E$2:$E$710))</f>
        <v>#NUM!</v>
      </c>
    </row>
    <row r="1215" spans="10:10">
      <c r="J1215" t="e" cm="1">
        <f t="array" ref="J1215">MEDIAN(IF($C$2:$C$710=C1215,$E$2:$E$710))</f>
        <v>#NUM!</v>
      </c>
    </row>
    <row r="1216" spans="10:10">
      <c r="J1216" t="e" cm="1">
        <f t="array" ref="J1216">MEDIAN(IF($C$2:$C$710=C1216,$E$2:$E$710))</f>
        <v>#NUM!</v>
      </c>
    </row>
    <row r="1217" spans="10:10">
      <c r="J1217" t="e" cm="1">
        <f t="array" ref="J1217">MEDIAN(IF($C$2:$C$710=C1217,$E$2:$E$710))</f>
        <v>#NUM!</v>
      </c>
    </row>
    <row r="1218" spans="10:10">
      <c r="J1218" t="e" cm="1">
        <f t="array" ref="J1218">MEDIAN(IF($C$2:$C$710=C1218,$E$2:$E$710))</f>
        <v>#NUM!</v>
      </c>
    </row>
    <row r="1219" spans="10:10">
      <c r="J1219" t="e" cm="1">
        <f t="array" ref="J1219">MEDIAN(IF($C$2:$C$710=C1219,$E$2:$E$710))</f>
        <v>#NUM!</v>
      </c>
    </row>
    <row r="1220" spans="10:10">
      <c r="J1220" t="e" cm="1">
        <f t="array" ref="J1220">MEDIAN(IF($C$2:$C$710=C1220,$E$2:$E$710))</f>
        <v>#NUM!</v>
      </c>
    </row>
    <row r="1221" spans="10:10">
      <c r="J1221" t="e" cm="1">
        <f t="array" ref="J1221">MEDIAN(IF($C$2:$C$710=C1221,$E$2:$E$710))</f>
        <v>#NUM!</v>
      </c>
    </row>
    <row r="1222" spans="10:10">
      <c r="J1222" t="e" cm="1">
        <f t="array" ref="J1222">MEDIAN(IF($C$2:$C$710=C1222,$E$2:$E$710))</f>
        <v>#NUM!</v>
      </c>
    </row>
    <row r="1223" spans="10:10">
      <c r="J1223" t="e" cm="1">
        <f t="array" ref="J1223">MEDIAN(IF($C$2:$C$710=C1223,$E$2:$E$710))</f>
        <v>#NUM!</v>
      </c>
    </row>
    <row r="1224" spans="10:10">
      <c r="J1224" t="e" cm="1">
        <f t="array" ref="J1224">MEDIAN(IF($C$2:$C$710=C1224,$E$2:$E$710))</f>
        <v>#NUM!</v>
      </c>
    </row>
    <row r="1225" spans="10:10">
      <c r="J1225" t="e" cm="1">
        <f t="array" ref="J1225">MEDIAN(IF($C$2:$C$710=C1225,$E$2:$E$710))</f>
        <v>#NUM!</v>
      </c>
    </row>
    <row r="1226" spans="10:10">
      <c r="J1226" t="e" cm="1">
        <f t="array" ref="J1226">MEDIAN(IF($C$2:$C$710=C1226,$E$2:$E$710))</f>
        <v>#NUM!</v>
      </c>
    </row>
    <row r="1227" spans="10:10">
      <c r="J1227" t="e" cm="1">
        <f t="array" ref="J1227">MEDIAN(IF($C$2:$C$710=C1227,$E$2:$E$710))</f>
        <v>#NUM!</v>
      </c>
    </row>
    <row r="1228" spans="10:10">
      <c r="J1228" t="e" cm="1">
        <f t="array" ref="J1228">MEDIAN(IF($C$2:$C$710=C1228,$E$2:$E$710))</f>
        <v>#NUM!</v>
      </c>
    </row>
    <row r="1229" spans="10:10">
      <c r="J1229" t="e" cm="1">
        <f t="array" ref="J1229">MEDIAN(IF($C$2:$C$710=C1229,$E$2:$E$710))</f>
        <v>#NUM!</v>
      </c>
    </row>
    <row r="1230" spans="10:10">
      <c r="J1230" t="e" cm="1">
        <f t="array" ref="J1230">MEDIAN(IF($C$2:$C$710=C1230,$E$2:$E$710))</f>
        <v>#NUM!</v>
      </c>
    </row>
    <row r="1231" spans="10:10">
      <c r="J1231" t="e" cm="1">
        <f t="array" ref="J1231">MEDIAN(IF($C$2:$C$710=C1231,$E$2:$E$710))</f>
        <v>#NUM!</v>
      </c>
    </row>
    <row r="1232" spans="10:10">
      <c r="J1232" t="e" cm="1">
        <f t="array" ref="J1232">MEDIAN(IF($C$2:$C$710=C1232,$E$2:$E$710))</f>
        <v>#NUM!</v>
      </c>
    </row>
    <row r="1233" spans="10:10">
      <c r="J1233" t="e" cm="1">
        <f t="array" ref="J1233">MEDIAN(IF($C$2:$C$710=C1233,$E$2:$E$710))</f>
        <v>#NUM!</v>
      </c>
    </row>
    <row r="1234" spans="10:10">
      <c r="J1234" t="e" cm="1">
        <f t="array" ref="J1234">MEDIAN(IF($C$2:$C$710=C1234,$E$2:$E$710))</f>
        <v>#NUM!</v>
      </c>
    </row>
    <row r="1235" spans="10:10">
      <c r="J1235" t="e" cm="1">
        <f t="array" ref="J1235">MEDIAN(IF($C$2:$C$710=C1235,$E$2:$E$710))</f>
        <v>#NUM!</v>
      </c>
    </row>
    <row r="1236" spans="10:10">
      <c r="J1236" t="e" cm="1">
        <f t="array" ref="J1236">MEDIAN(IF($C$2:$C$710=C1236,$E$2:$E$710))</f>
        <v>#NUM!</v>
      </c>
    </row>
    <row r="1237" spans="10:10">
      <c r="J1237" t="e" cm="1">
        <f t="array" ref="J1237">MEDIAN(IF($C$2:$C$710=C1237,$E$2:$E$710))</f>
        <v>#NUM!</v>
      </c>
    </row>
    <row r="1238" spans="10:10">
      <c r="J1238" t="e" cm="1">
        <f t="array" ref="J1238">MEDIAN(IF($C$2:$C$710=C1238,$E$2:$E$710))</f>
        <v>#NUM!</v>
      </c>
    </row>
    <row r="1239" spans="10:10">
      <c r="J1239" t="e" cm="1">
        <f t="array" ref="J1239">MEDIAN(IF($C$2:$C$710=C1239,$E$2:$E$710))</f>
        <v>#NUM!</v>
      </c>
    </row>
    <row r="1240" spans="10:10">
      <c r="J1240" t="e" cm="1">
        <f t="array" ref="J1240">MEDIAN(IF($C$2:$C$710=C1240,$E$2:$E$710))</f>
        <v>#NUM!</v>
      </c>
    </row>
    <row r="1241" spans="10:10">
      <c r="J1241" t="e" cm="1">
        <f t="array" ref="J1241">MEDIAN(IF($C$2:$C$710=C1241,$E$2:$E$710))</f>
        <v>#NUM!</v>
      </c>
    </row>
    <row r="1242" spans="10:10">
      <c r="J1242" t="e" cm="1">
        <f t="array" ref="J1242">MEDIAN(IF($C$2:$C$710=C1242,$E$2:$E$710))</f>
        <v>#NUM!</v>
      </c>
    </row>
    <row r="1243" spans="10:10">
      <c r="J1243" t="e" cm="1">
        <f t="array" ref="J1243">MEDIAN(IF($C$2:$C$710=C1243,$E$2:$E$710))</f>
        <v>#NUM!</v>
      </c>
    </row>
    <row r="1244" spans="10:10">
      <c r="J1244" t="e" cm="1">
        <f t="array" ref="J1244">MEDIAN(IF($C$2:$C$710=C1244,$E$2:$E$710))</f>
        <v>#NUM!</v>
      </c>
    </row>
    <row r="1245" spans="10:10">
      <c r="J1245" t="e" cm="1">
        <f t="array" ref="J1245">MEDIAN(IF($C$2:$C$710=C1245,$E$2:$E$710))</f>
        <v>#NUM!</v>
      </c>
    </row>
    <row r="1246" spans="10:10">
      <c r="J1246" t="e" cm="1">
        <f t="array" ref="J1246">MEDIAN(IF($C$2:$C$710=C1246,$E$2:$E$710))</f>
        <v>#NUM!</v>
      </c>
    </row>
    <row r="1247" spans="10:10">
      <c r="J1247" t="e" cm="1">
        <f t="array" ref="J1247">MEDIAN(IF($C$2:$C$710=C1247,$E$2:$E$710))</f>
        <v>#NUM!</v>
      </c>
    </row>
    <row r="1248" spans="10:10">
      <c r="J1248" t="e" cm="1">
        <f t="array" ref="J1248">MEDIAN(IF($C$2:$C$710=C1248,$E$2:$E$710))</f>
        <v>#NUM!</v>
      </c>
    </row>
    <row r="1249" spans="10:10">
      <c r="J1249" t="e" cm="1">
        <f t="array" ref="J1249">MEDIAN(IF($C$2:$C$710=C1249,$E$2:$E$710))</f>
        <v>#NUM!</v>
      </c>
    </row>
    <row r="1250" spans="10:10">
      <c r="J1250" t="e" cm="1">
        <f t="array" ref="J1250">MEDIAN(IF($C$2:$C$710=C1250,$E$2:$E$710))</f>
        <v>#NUM!</v>
      </c>
    </row>
    <row r="1251" spans="10:10">
      <c r="J1251" t="e" cm="1">
        <f t="array" ref="J1251">MEDIAN(IF($C$2:$C$710=C1251,$E$2:$E$710))</f>
        <v>#NUM!</v>
      </c>
    </row>
    <row r="1252" spans="10:10">
      <c r="J1252" t="e" cm="1">
        <f t="array" ref="J1252">MEDIAN(IF($C$2:$C$710=C1252,$E$2:$E$710))</f>
        <v>#NUM!</v>
      </c>
    </row>
    <row r="1253" spans="10:10">
      <c r="J1253" t="e" cm="1">
        <f t="array" ref="J1253">MEDIAN(IF($C$2:$C$710=C1253,$E$2:$E$710))</f>
        <v>#NUM!</v>
      </c>
    </row>
    <row r="1254" spans="10:10">
      <c r="J1254" t="e" cm="1">
        <f t="array" ref="J1254">MEDIAN(IF($C$2:$C$710=C1254,$E$2:$E$710))</f>
        <v>#NUM!</v>
      </c>
    </row>
    <row r="1255" spans="10:10">
      <c r="J1255" t="e" cm="1">
        <f t="array" ref="J1255">MEDIAN(IF($C$2:$C$710=C1255,$E$2:$E$710))</f>
        <v>#NUM!</v>
      </c>
    </row>
    <row r="1256" spans="10:10">
      <c r="J1256" t="e" cm="1">
        <f t="array" ref="J1256">MEDIAN(IF($C$2:$C$710=C1256,$E$2:$E$710))</f>
        <v>#NUM!</v>
      </c>
    </row>
    <row r="1257" spans="10:10">
      <c r="J1257" t="e" cm="1">
        <f t="array" ref="J1257">MEDIAN(IF($C$2:$C$710=C1257,$E$2:$E$710))</f>
        <v>#NUM!</v>
      </c>
    </row>
    <row r="1258" spans="10:10">
      <c r="J1258" t="e" cm="1">
        <f t="array" ref="J1258">MEDIAN(IF($C$2:$C$710=C1258,$E$2:$E$710))</f>
        <v>#NUM!</v>
      </c>
    </row>
    <row r="1259" spans="10:10">
      <c r="J1259" t="e" cm="1">
        <f t="array" ref="J1259">MEDIAN(IF($C$2:$C$710=C1259,$E$2:$E$710))</f>
        <v>#NUM!</v>
      </c>
    </row>
    <row r="1260" spans="10:10">
      <c r="J1260" t="e" cm="1">
        <f t="array" ref="J1260">MEDIAN(IF($C$2:$C$710=C1260,$E$2:$E$710))</f>
        <v>#NUM!</v>
      </c>
    </row>
    <row r="1261" spans="10:10">
      <c r="J1261" t="e" cm="1">
        <f t="array" ref="J1261">MEDIAN(IF($C$2:$C$710=C1261,$E$2:$E$710))</f>
        <v>#NUM!</v>
      </c>
    </row>
    <row r="1262" spans="10:10">
      <c r="J1262" t="e" cm="1">
        <f t="array" ref="J1262">MEDIAN(IF($C$2:$C$710=C1262,$E$2:$E$710))</f>
        <v>#NUM!</v>
      </c>
    </row>
    <row r="1263" spans="10:10">
      <c r="J1263" t="e" cm="1">
        <f t="array" ref="J1263">MEDIAN(IF($C$2:$C$710=C1263,$E$2:$E$710))</f>
        <v>#NUM!</v>
      </c>
    </row>
    <row r="1264" spans="10:10">
      <c r="J1264" t="e" cm="1">
        <f t="array" ref="J1264">MEDIAN(IF($C$2:$C$710=C1264,$E$2:$E$710))</f>
        <v>#NUM!</v>
      </c>
    </row>
    <row r="1265" spans="10:10">
      <c r="J1265" t="e" cm="1">
        <f t="array" ref="J1265">MEDIAN(IF($C$2:$C$710=C1265,$E$2:$E$710))</f>
        <v>#NUM!</v>
      </c>
    </row>
    <row r="1266" spans="10:10">
      <c r="J1266" t="e" cm="1">
        <f t="array" ref="J1266">MEDIAN(IF($C$2:$C$710=C1266,$E$2:$E$710))</f>
        <v>#NUM!</v>
      </c>
    </row>
    <row r="1267" spans="10:10">
      <c r="J1267" t="e" cm="1">
        <f t="array" ref="J1267">MEDIAN(IF($C$2:$C$710=C1267,$E$2:$E$710))</f>
        <v>#NUM!</v>
      </c>
    </row>
    <row r="1268" spans="10:10">
      <c r="J1268" t="e" cm="1">
        <f t="array" ref="J1268">MEDIAN(IF($C$2:$C$710=C1268,$E$2:$E$710))</f>
        <v>#NUM!</v>
      </c>
    </row>
    <row r="1269" spans="10:10">
      <c r="J1269" t="e" cm="1">
        <f t="array" ref="J1269">MEDIAN(IF($C$2:$C$710=C1269,$E$2:$E$710))</f>
        <v>#NUM!</v>
      </c>
    </row>
    <row r="1270" spans="10:10">
      <c r="J1270" t="e" cm="1">
        <f t="array" ref="J1270">MEDIAN(IF($C$2:$C$710=C1270,$E$2:$E$710))</f>
        <v>#NUM!</v>
      </c>
    </row>
    <row r="1271" spans="10:10">
      <c r="J1271" t="e" cm="1">
        <f t="array" ref="J1271">MEDIAN(IF($C$2:$C$710=C1271,$E$2:$E$710))</f>
        <v>#NUM!</v>
      </c>
    </row>
    <row r="1272" spans="10:10">
      <c r="J1272" t="e" cm="1">
        <f t="array" ref="J1272">MEDIAN(IF($C$2:$C$710=C1272,$E$2:$E$710))</f>
        <v>#NUM!</v>
      </c>
    </row>
    <row r="1273" spans="10:10">
      <c r="J1273" t="e" cm="1">
        <f t="array" ref="J1273">MEDIAN(IF($C$2:$C$710=C1273,$E$2:$E$710))</f>
        <v>#NUM!</v>
      </c>
    </row>
    <row r="1274" spans="10:10">
      <c r="J1274" t="e" cm="1">
        <f t="array" ref="J1274">MEDIAN(IF($C$2:$C$710=C1274,$E$2:$E$710))</f>
        <v>#NUM!</v>
      </c>
    </row>
    <row r="1275" spans="10:10">
      <c r="J1275" t="e" cm="1">
        <f t="array" ref="J1275">MEDIAN(IF($C$2:$C$710=C1275,$E$2:$E$710))</f>
        <v>#NUM!</v>
      </c>
    </row>
    <row r="1276" spans="10:10">
      <c r="J1276" t="e" cm="1">
        <f t="array" ref="J1276">MEDIAN(IF($C$2:$C$710=C1276,$E$2:$E$710))</f>
        <v>#NUM!</v>
      </c>
    </row>
    <row r="1277" spans="10:10">
      <c r="J1277" t="e" cm="1">
        <f t="array" ref="J1277">MEDIAN(IF($C$2:$C$710=C1277,$E$2:$E$710))</f>
        <v>#NUM!</v>
      </c>
    </row>
    <row r="1278" spans="10:10">
      <c r="J1278" t="e" cm="1">
        <f t="array" ref="J1278">MEDIAN(IF($C$2:$C$710=C1278,$E$2:$E$710))</f>
        <v>#NUM!</v>
      </c>
    </row>
    <row r="1279" spans="10:10">
      <c r="J1279" t="e" cm="1">
        <f t="array" ref="J1279">MEDIAN(IF($C$2:$C$710=C1279,$E$2:$E$710))</f>
        <v>#NUM!</v>
      </c>
    </row>
    <row r="1280" spans="10:10">
      <c r="J1280" t="e" cm="1">
        <f t="array" ref="J1280">MEDIAN(IF($C$2:$C$710=C1280,$E$2:$E$710))</f>
        <v>#NUM!</v>
      </c>
    </row>
    <row r="1281" spans="10:10">
      <c r="J1281" t="e" cm="1">
        <f t="array" ref="J1281">MEDIAN(IF($C$2:$C$710=C1281,$E$2:$E$710))</f>
        <v>#NUM!</v>
      </c>
    </row>
    <row r="1282" spans="10:10">
      <c r="J1282" t="e" cm="1">
        <f t="array" ref="J1282">MEDIAN(IF($C$2:$C$710=C1282,$E$2:$E$710))</f>
        <v>#NUM!</v>
      </c>
    </row>
    <row r="1283" spans="10:10">
      <c r="J1283" t="e" cm="1">
        <f t="array" ref="J1283">MEDIAN(IF($C$2:$C$710=C1283,$E$2:$E$710))</f>
        <v>#NUM!</v>
      </c>
    </row>
    <row r="1284" spans="10:10">
      <c r="J1284" t="e" cm="1">
        <f t="array" ref="J1284">MEDIAN(IF($C$2:$C$710=C1284,$E$2:$E$710))</f>
        <v>#NUM!</v>
      </c>
    </row>
    <row r="1285" spans="10:10">
      <c r="J1285" t="e" cm="1">
        <f t="array" ref="J1285">MEDIAN(IF($C$2:$C$710=C1285,$E$2:$E$710))</f>
        <v>#NUM!</v>
      </c>
    </row>
    <row r="1286" spans="10:10">
      <c r="J1286" t="e" cm="1">
        <f t="array" ref="J1286">MEDIAN(IF($C$2:$C$710=C1286,$E$2:$E$710))</f>
        <v>#NUM!</v>
      </c>
    </row>
    <row r="1287" spans="10:10">
      <c r="J1287" t="e" cm="1">
        <f t="array" ref="J1287">MEDIAN(IF($C$2:$C$710=C1287,$E$2:$E$710))</f>
        <v>#NUM!</v>
      </c>
    </row>
    <row r="1288" spans="10:10">
      <c r="J1288" t="e" cm="1">
        <f t="array" ref="J1288">MEDIAN(IF($C$2:$C$710=C1288,$E$2:$E$710))</f>
        <v>#NUM!</v>
      </c>
    </row>
    <row r="1289" spans="10:10">
      <c r="J1289" t="e" cm="1">
        <f t="array" ref="J1289">MEDIAN(IF($C$2:$C$710=C1289,$E$2:$E$710))</f>
        <v>#NUM!</v>
      </c>
    </row>
    <row r="1290" spans="10:10">
      <c r="J1290" t="e" cm="1">
        <f t="array" ref="J1290">MEDIAN(IF($C$2:$C$710=C1290,$E$2:$E$710))</f>
        <v>#NUM!</v>
      </c>
    </row>
    <row r="1291" spans="10:10">
      <c r="J1291" t="e" cm="1">
        <f t="array" ref="J1291">MEDIAN(IF($C$2:$C$710=C1291,$E$2:$E$710))</f>
        <v>#NUM!</v>
      </c>
    </row>
    <row r="1292" spans="10:10">
      <c r="J1292" t="e" cm="1">
        <f t="array" ref="J1292">MEDIAN(IF($C$2:$C$710=C1292,$E$2:$E$710))</f>
        <v>#NUM!</v>
      </c>
    </row>
    <row r="1293" spans="10:10">
      <c r="J1293" t="e" cm="1">
        <f t="array" ref="J1293">MEDIAN(IF($C$2:$C$710=C1293,$E$2:$E$710))</f>
        <v>#NUM!</v>
      </c>
    </row>
    <row r="1294" spans="10:10">
      <c r="J1294" t="e" cm="1">
        <f t="array" ref="J1294">MEDIAN(IF($C$2:$C$710=C1294,$E$2:$E$710))</f>
        <v>#NUM!</v>
      </c>
    </row>
    <row r="1295" spans="10:10">
      <c r="J1295" t="e" cm="1">
        <f t="array" ref="J1295">MEDIAN(IF($C$2:$C$710=C1295,$E$2:$E$710))</f>
        <v>#NUM!</v>
      </c>
    </row>
    <row r="1296" spans="10:10">
      <c r="J1296" t="e" cm="1">
        <f t="array" ref="J1296">MEDIAN(IF($C$2:$C$710=C1296,$E$2:$E$710))</f>
        <v>#NUM!</v>
      </c>
    </row>
    <row r="1297" spans="10:10">
      <c r="J1297" t="e" cm="1">
        <f t="array" ref="J1297">MEDIAN(IF($C$2:$C$710=C1297,$E$2:$E$710))</f>
        <v>#NUM!</v>
      </c>
    </row>
    <row r="1298" spans="10:10">
      <c r="J1298" t="e" cm="1">
        <f t="array" ref="J1298">MEDIAN(IF($C$2:$C$710=C1298,$E$2:$E$710))</f>
        <v>#NUM!</v>
      </c>
    </row>
    <row r="1299" spans="10:10">
      <c r="J1299" t="e" cm="1">
        <f t="array" ref="J1299">MEDIAN(IF($C$2:$C$710=C1299,$E$2:$E$710))</f>
        <v>#NUM!</v>
      </c>
    </row>
    <row r="1300" spans="10:10">
      <c r="J1300" t="e" cm="1">
        <f t="array" ref="J1300">MEDIAN(IF($C$2:$C$710=C1300,$E$2:$E$710))</f>
        <v>#NUM!</v>
      </c>
    </row>
    <row r="1301" spans="10:10">
      <c r="J1301" t="e" cm="1">
        <f t="array" ref="J1301">MEDIAN(IF($C$2:$C$710=C1301,$E$2:$E$710))</f>
        <v>#NUM!</v>
      </c>
    </row>
    <row r="1302" spans="10:10">
      <c r="J1302" t="e" cm="1">
        <f t="array" ref="J1302">MEDIAN(IF($C$2:$C$710=C1302,$E$2:$E$710))</f>
        <v>#NUM!</v>
      </c>
    </row>
    <row r="1303" spans="10:10">
      <c r="J1303" t="e" cm="1">
        <f t="array" ref="J1303">MEDIAN(IF($C$2:$C$710=C1303,$E$2:$E$710))</f>
        <v>#NUM!</v>
      </c>
    </row>
    <row r="1304" spans="10:10">
      <c r="J1304" t="e" cm="1">
        <f t="array" ref="J1304">MEDIAN(IF($C$2:$C$710=C1304,$E$2:$E$710))</f>
        <v>#NUM!</v>
      </c>
    </row>
    <row r="1305" spans="10:10">
      <c r="J1305" t="e" cm="1">
        <f t="array" ref="J1305">MEDIAN(IF($C$2:$C$710=C1305,$E$2:$E$710))</f>
        <v>#NUM!</v>
      </c>
    </row>
    <row r="1306" spans="10:10">
      <c r="J1306" t="e" cm="1">
        <f t="array" ref="J1306">MEDIAN(IF($C$2:$C$710=C1306,$E$2:$E$710))</f>
        <v>#NUM!</v>
      </c>
    </row>
    <row r="1307" spans="10:10">
      <c r="J1307" t="e" cm="1">
        <f t="array" ref="J1307">MEDIAN(IF($C$2:$C$710=C1307,$E$2:$E$710))</f>
        <v>#NUM!</v>
      </c>
    </row>
    <row r="1308" spans="10:10">
      <c r="J1308" t="e" cm="1">
        <f t="array" ref="J1308">MEDIAN(IF($C$2:$C$710=C1308,$E$2:$E$710))</f>
        <v>#NUM!</v>
      </c>
    </row>
    <row r="1309" spans="10:10">
      <c r="J1309" t="e" cm="1">
        <f t="array" ref="J1309">MEDIAN(IF($C$2:$C$710=C1309,$E$2:$E$710))</f>
        <v>#NUM!</v>
      </c>
    </row>
    <row r="1310" spans="10:10">
      <c r="J1310" t="e" cm="1">
        <f t="array" ref="J1310">MEDIAN(IF($C$2:$C$710=C1310,$E$2:$E$710))</f>
        <v>#NUM!</v>
      </c>
    </row>
    <row r="1311" spans="10:10">
      <c r="J1311" t="e" cm="1">
        <f t="array" ref="J1311">MEDIAN(IF($C$2:$C$710=C1311,$E$2:$E$710))</f>
        <v>#NUM!</v>
      </c>
    </row>
    <row r="1312" spans="10:10">
      <c r="J1312" t="e" cm="1">
        <f t="array" ref="J1312">MEDIAN(IF($C$2:$C$710=C1312,$E$2:$E$710))</f>
        <v>#NUM!</v>
      </c>
    </row>
    <row r="1313" spans="10:10">
      <c r="J1313" t="e" cm="1">
        <f t="array" ref="J1313">MEDIAN(IF($C$2:$C$710=C1313,$E$2:$E$710))</f>
        <v>#NUM!</v>
      </c>
    </row>
    <row r="1314" spans="10:10">
      <c r="J1314" t="e" cm="1">
        <f t="array" ref="J1314">MEDIAN(IF($C$2:$C$710=C1314,$E$2:$E$710))</f>
        <v>#NUM!</v>
      </c>
    </row>
    <row r="1315" spans="10:10">
      <c r="J1315" t="e" cm="1">
        <f t="array" ref="J1315">MEDIAN(IF($C$2:$C$710=C1315,$E$2:$E$710))</f>
        <v>#NUM!</v>
      </c>
    </row>
    <row r="1316" spans="10:10">
      <c r="J1316" t="e" cm="1">
        <f t="array" ref="J1316">MEDIAN(IF($C$2:$C$710=C1316,$E$2:$E$710))</f>
        <v>#NUM!</v>
      </c>
    </row>
    <row r="1317" spans="10:10">
      <c r="J1317" t="e" cm="1">
        <f t="array" ref="J1317">MEDIAN(IF($C$2:$C$710=C1317,$E$2:$E$710))</f>
        <v>#NUM!</v>
      </c>
    </row>
    <row r="1318" spans="10:10">
      <c r="J1318" t="e" cm="1">
        <f t="array" ref="J1318">MEDIAN(IF($C$2:$C$710=C1318,$E$2:$E$710))</f>
        <v>#NUM!</v>
      </c>
    </row>
    <row r="1319" spans="10:10">
      <c r="J1319" t="e" cm="1">
        <f t="array" ref="J1319">MEDIAN(IF($C$2:$C$710=C1319,$E$2:$E$710))</f>
        <v>#NUM!</v>
      </c>
    </row>
    <row r="1320" spans="10:10">
      <c r="J1320" t="e" cm="1">
        <f t="array" ref="J1320">MEDIAN(IF($C$2:$C$710=C1320,$E$2:$E$710))</f>
        <v>#NUM!</v>
      </c>
    </row>
    <row r="1321" spans="10:10">
      <c r="J1321" t="e" cm="1">
        <f t="array" ref="J1321">MEDIAN(IF($C$2:$C$710=C1321,$E$2:$E$710))</f>
        <v>#NUM!</v>
      </c>
    </row>
    <row r="1322" spans="10:10">
      <c r="J1322" t="e" cm="1">
        <f t="array" ref="J1322">MEDIAN(IF($C$2:$C$710=C1322,$E$2:$E$710))</f>
        <v>#NUM!</v>
      </c>
    </row>
    <row r="1323" spans="10:10">
      <c r="J1323" t="e" cm="1">
        <f t="array" ref="J1323">MEDIAN(IF($C$2:$C$710=C1323,$E$2:$E$710))</f>
        <v>#NUM!</v>
      </c>
    </row>
    <row r="1324" spans="10:10">
      <c r="J1324" t="e" cm="1">
        <f t="array" ref="J1324">MEDIAN(IF($C$2:$C$710=C1324,$E$2:$E$710))</f>
        <v>#NUM!</v>
      </c>
    </row>
    <row r="1325" spans="10:10">
      <c r="J1325" t="e" cm="1">
        <f t="array" ref="J1325">MEDIAN(IF($C$2:$C$710=C1325,$E$2:$E$710))</f>
        <v>#NUM!</v>
      </c>
    </row>
    <row r="1326" spans="10:10">
      <c r="J1326" t="e" cm="1">
        <f t="array" ref="J1326">MEDIAN(IF($C$2:$C$710=C1326,$E$2:$E$710))</f>
        <v>#NUM!</v>
      </c>
    </row>
    <row r="1327" spans="10:10">
      <c r="J1327" t="e" cm="1">
        <f t="array" ref="J1327">MEDIAN(IF($C$2:$C$710=C1327,$E$2:$E$710))</f>
        <v>#NUM!</v>
      </c>
    </row>
    <row r="1328" spans="10:10">
      <c r="J1328" t="e" cm="1">
        <f t="array" ref="J1328">MEDIAN(IF($C$2:$C$710=C1328,$E$2:$E$710))</f>
        <v>#NUM!</v>
      </c>
    </row>
    <row r="1329" spans="10:10">
      <c r="J1329" t="e" cm="1">
        <f t="array" ref="J1329">MEDIAN(IF($C$2:$C$710=C1329,$E$2:$E$710))</f>
        <v>#NUM!</v>
      </c>
    </row>
    <row r="1330" spans="10:10">
      <c r="J1330" t="e" cm="1">
        <f t="array" ref="J1330">MEDIAN(IF($C$2:$C$710=C1330,$E$2:$E$710))</f>
        <v>#NUM!</v>
      </c>
    </row>
    <row r="1331" spans="10:10">
      <c r="J1331" t="e" cm="1">
        <f t="array" ref="J1331">MEDIAN(IF($C$2:$C$710=C1331,$E$2:$E$710))</f>
        <v>#NUM!</v>
      </c>
    </row>
    <row r="1332" spans="10:10">
      <c r="J1332" t="e" cm="1">
        <f t="array" ref="J1332">MEDIAN(IF($C$2:$C$710=C1332,$E$2:$E$710))</f>
        <v>#NUM!</v>
      </c>
    </row>
    <row r="1333" spans="10:10">
      <c r="J1333" t="e" cm="1">
        <f t="array" ref="J1333">MEDIAN(IF($C$2:$C$710=C1333,$E$2:$E$710))</f>
        <v>#NUM!</v>
      </c>
    </row>
    <row r="1334" spans="10:10">
      <c r="J1334" t="e" cm="1">
        <f t="array" ref="J1334">MEDIAN(IF($C$2:$C$710=C1334,$E$2:$E$710))</f>
        <v>#NUM!</v>
      </c>
    </row>
    <row r="1335" spans="10:10">
      <c r="J1335" t="e" cm="1">
        <f t="array" ref="J1335">MEDIAN(IF($C$2:$C$710=C1335,$E$2:$E$710))</f>
        <v>#NUM!</v>
      </c>
    </row>
    <row r="1336" spans="10:10">
      <c r="J1336" t="e" cm="1">
        <f t="array" ref="J1336">MEDIAN(IF($C$2:$C$710=C1336,$E$2:$E$710))</f>
        <v>#NUM!</v>
      </c>
    </row>
    <row r="1337" spans="10:10">
      <c r="J1337" t="e" cm="1">
        <f t="array" ref="J1337">MEDIAN(IF($C$2:$C$710=C1337,$E$2:$E$710))</f>
        <v>#NUM!</v>
      </c>
    </row>
    <row r="1338" spans="10:10">
      <c r="J1338" t="e" cm="1">
        <f t="array" ref="J1338">MEDIAN(IF($C$2:$C$710=C1338,$E$2:$E$710))</f>
        <v>#NUM!</v>
      </c>
    </row>
    <row r="1339" spans="10:10">
      <c r="J1339" t="e" cm="1">
        <f t="array" ref="J1339">MEDIAN(IF($C$2:$C$710=C1339,$E$2:$E$710))</f>
        <v>#NUM!</v>
      </c>
    </row>
    <row r="1340" spans="10:10">
      <c r="J1340" t="e" cm="1">
        <f t="array" ref="J1340">MEDIAN(IF($C$2:$C$710=C1340,$E$2:$E$710))</f>
        <v>#NUM!</v>
      </c>
    </row>
    <row r="1341" spans="10:10">
      <c r="J1341" t="e" cm="1">
        <f t="array" ref="J1341">MEDIAN(IF($C$2:$C$710=C1341,$E$2:$E$710))</f>
        <v>#NUM!</v>
      </c>
    </row>
    <row r="1342" spans="10:10">
      <c r="J1342" t="e" cm="1">
        <f t="array" ref="J1342">MEDIAN(IF($C$2:$C$710=C1342,$E$2:$E$710))</f>
        <v>#NUM!</v>
      </c>
    </row>
    <row r="1343" spans="10:10">
      <c r="J1343" t="e" cm="1">
        <f t="array" ref="J1343">MEDIAN(IF($C$2:$C$710=C1343,$E$2:$E$710))</f>
        <v>#NUM!</v>
      </c>
    </row>
    <row r="1344" spans="10:10">
      <c r="J1344" t="e" cm="1">
        <f t="array" ref="J1344">MEDIAN(IF($C$2:$C$710=C1344,$E$2:$E$710))</f>
        <v>#NUM!</v>
      </c>
    </row>
    <row r="1345" spans="10:10">
      <c r="J1345" t="e" cm="1">
        <f t="array" ref="J1345">MEDIAN(IF($C$2:$C$710=C1345,$E$2:$E$710))</f>
        <v>#NUM!</v>
      </c>
    </row>
    <row r="1346" spans="10:10">
      <c r="J1346" t="e" cm="1">
        <f t="array" ref="J1346">MEDIAN(IF($C$2:$C$710=C1346,$E$2:$E$710))</f>
        <v>#NUM!</v>
      </c>
    </row>
    <row r="1347" spans="10:10">
      <c r="J1347" t="e" cm="1">
        <f t="array" ref="J1347">MEDIAN(IF($C$2:$C$710=C1347,$E$2:$E$710))</f>
        <v>#NUM!</v>
      </c>
    </row>
    <row r="1348" spans="10:10">
      <c r="J1348" t="e" cm="1">
        <f t="array" ref="J1348">MEDIAN(IF($C$2:$C$710=C1348,$E$2:$E$710))</f>
        <v>#NUM!</v>
      </c>
    </row>
    <row r="1349" spans="10:10">
      <c r="J1349" t="e" cm="1">
        <f t="array" ref="J1349">MEDIAN(IF($C$2:$C$710=C1349,$E$2:$E$710))</f>
        <v>#NUM!</v>
      </c>
    </row>
    <row r="1350" spans="10:10">
      <c r="J1350" t="e" cm="1">
        <f t="array" ref="J1350">MEDIAN(IF($C$2:$C$710=C1350,$E$2:$E$710))</f>
        <v>#NUM!</v>
      </c>
    </row>
    <row r="1351" spans="10:10">
      <c r="J1351" t="e" cm="1">
        <f t="array" ref="J1351">MEDIAN(IF($C$2:$C$710=C1351,$E$2:$E$710))</f>
        <v>#NUM!</v>
      </c>
    </row>
    <row r="1352" spans="10:10">
      <c r="J1352" t="e" cm="1">
        <f t="array" ref="J1352">MEDIAN(IF($C$2:$C$710=C1352,$E$2:$E$710))</f>
        <v>#NUM!</v>
      </c>
    </row>
    <row r="1353" spans="10:10">
      <c r="J1353" t="e" cm="1">
        <f t="array" ref="J1353">MEDIAN(IF($C$2:$C$710=C1353,$E$2:$E$710))</f>
        <v>#NUM!</v>
      </c>
    </row>
    <row r="1354" spans="10:10">
      <c r="J1354" t="e" cm="1">
        <f t="array" ref="J1354">MEDIAN(IF($C$2:$C$710=C1354,$E$2:$E$710))</f>
        <v>#NUM!</v>
      </c>
    </row>
    <row r="1355" spans="10:10">
      <c r="J1355" t="e" cm="1">
        <f t="array" ref="J1355">MEDIAN(IF($C$2:$C$710=C1355,$E$2:$E$710))</f>
        <v>#NUM!</v>
      </c>
    </row>
    <row r="1356" spans="10:10">
      <c r="J1356" t="e" cm="1">
        <f t="array" ref="J1356">MEDIAN(IF($C$2:$C$710=C1356,$E$2:$E$710))</f>
        <v>#NUM!</v>
      </c>
    </row>
    <row r="1357" spans="10:10">
      <c r="J1357" t="e" cm="1">
        <f t="array" ref="J1357">MEDIAN(IF($C$2:$C$710=C1357,$E$2:$E$710))</f>
        <v>#NUM!</v>
      </c>
    </row>
    <row r="1358" spans="10:10">
      <c r="J1358" t="e" cm="1">
        <f t="array" ref="J1358">MEDIAN(IF($C$2:$C$710=C1358,$E$2:$E$710))</f>
        <v>#NUM!</v>
      </c>
    </row>
    <row r="1359" spans="10:10">
      <c r="J1359" t="e" cm="1">
        <f t="array" ref="J1359">MEDIAN(IF($C$2:$C$710=C1359,$E$2:$E$710))</f>
        <v>#NUM!</v>
      </c>
    </row>
    <row r="1360" spans="10:10">
      <c r="J1360" t="e" cm="1">
        <f t="array" ref="J1360">MEDIAN(IF($C$2:$C$710=C1360,$E$2:$E$710))</f>
        <v>#NUM!</v>
      </c>
    </row>
    <row r="1361" spans="10:10">
      <c r="J1361" t="e" cm="1">
        <f t="array" ref="J1361">MEDIAN(IF($C$2:$C$710=C1361,$E$2:$E$710))</f>
        <v>#NUM!</v>
      </c>
    </row>
    <row r="1362" spans="10:10">
      <c r="J1362" t="e" cm="1">
        <f t="array" ref="J1362">MEDIAN(IF($C$2:$C$710=C1362,$E$2:$E$710))</f>
        <v>#NUM!</v>
      </c>
    </row>
    <row r="1363" spans="10:10">
      <c r="J1363" t="e" cm="1">
        <f t="array" ref="J1363">MEDIAN(IF($C$2:$C$710=C1363,$E$2:$E$710))</f>
        <v>#NUM!</v>
      </c>
    </row>
    <row r="1364" spans="10:10">
      <c r="J1364" t="e" cm="1">
        <f t="array" ref="J1364">MEDIAN(IF($C$2:$C$710=C1364,$E$2:$E$710))</f>
        <v>#NUM!</v>
      </c>
    </row>
    <row r="1365" spans="10:10">
      <c r="J1365" t="e" cm="1">
        <f t="array" ref="J1365">MEDIAN(IF($C$2:$C$710=C1365,$E$2:$E$710))</f>
        <v>#NUM!</v>
      </c>
    </row>
    <row r="1366" spans="10:10">
      <c r="J1366" t="e" cm="1">
        <f t="array" ref="J1366">MEDIAN(IF($C$2:$C$710=C1366,$E$2:$E$710))</f>
        <v>#NUM!</v>
      </c>
    </row>
    <row r="1367" spans="10:10">
      <c r="J1367" t="e" cm="1">
        <f t="array" ref="J1367">MEDIAN(IF($C$2:$C$710=C1367,$E$2:$E$710))</f>
        <v>#NUM!</v>
      </c>
    </row>
    <row r="1368" spans="10:10">
      <c r="J1368" t="e" cm="1">
        <f t="array" ref="J1368">MEDIAN(IF($C$2:$C$710=C1368,$E$2:$E$710))</f>
        <v>#NUM!</v>
      </c>
    </row>
    <row r="1369" spans="10:10">
      <c r="J1369" t="e" cm="1">
        <f t="array" ref="J1369">MEDIAN(IF($C$2:$C$710=C1369,$E$2:$E$710))</f>
        <v>#NUM!</v>
      </c>
    </row>
    <row r="1370" spans="10:10">
      <c r="J1370" t="e" cm="1">
        <f t="array" ref="J1370">MEDIAN(IF($C$2:$C$710=C1370,$E$2:$E$710))</f>
        <v>#NUM!</v>
      </c>
    </row>
    <row r="1371" spans="10:10">
      <c r="J1371" t="e" cm="1">
        <f t="array" ref="J1371">MEDIAN(IF($C$2:$C$710=C1371,$E$2:$E$710))</f>
        <v>#NUM!</v>
      </c>
    </row>
    <row r="1372" spans="10:10">
      <c r="J1372" t="e" cm="1">
        <f t="array" ref="J1372">MEDIAN(IF($C$2:$C$710=C1372,$E$2:$E$710))</f>
        <v>#NUM!</v>
      </c>
    </row>
    <row r="1373" spans="10:10">
      <c r="J1373" t="e" cm="1">
        <f t="array" ref="J1373">MEDIAN(IF($C$2:$C$710=C1373,$E$2:$E$710))</f>
        <v>#NUM!</v>
      </c>
    </row>
    <row r="1374" spans="10:10">
      <c r="J1374" t="e" cm="1">
        <f t="array" ref="J1374">MEDIAN(IF($C$2:$C$710=C1374,$E$2:$E$710))</f>
        <v>#NUM!</v>
      </c>
    </row>
    <row r="1375" spans="10:10">
      <c r="J1375" t="e" cm="1">
        <f t="array" ref="J1375">MEDIAN(IF($C$2:$C$710=C1375,$E$2:$E$710))</f>
        <v>#NUM!</v>
      </c>
    </row>
    <row r="1376" spans="10:10">
      <c r="J1376" t="e" cm="1">
        <f t="array" ref="J1376">MEDIAN(IF($C$2:$C$710=C1376,$E$2:$E$710))</f>
        <v>#NUM!</v>
      </c>
    </row>
    <row r="1377" spans="10:10">
      <c r="J1377" t="e" cm="1">
        <f t="array" ref="J1377">MEDIAN(IF($C$2:$C$710=C1377,$E$2:$E$710))</f>
        <v>#NUM!</v>
      </c>
    </row>
    <row r="1378" spans="10:10">
      <c r="J1378" t="e" cm="1">
        <f t="array" ref="J1378">MEDIAN(IF($C$2:$C$710=C1378,$E$2:$E$710))</f>
        <v>#NUM!</v>
      </c>
    </row>
    <row r="1379" spans="10:10">
      <c r="J1379" t="e" cm="1">
        <f t="array" ref="J1379">MEDIAN(IF($C$2:$C$710=C1379,$E$2:$E$710))</f>
        <v>#NUM!</v>
      </c>
    </row>
    <row r="1380" spans="10:10">
      <c r="J1380" t="e" cm="1">
        <f t="array" ref="J1380">MEDIAN(IF($C$2:$C$710=C1380,$E$2:$E$710))</f>
        <v>#NUM!</v>
      </c>
    </row>
    <row r="1381" spans="10:10">
      <c r="J1381" t="e" cm="1">
        <f t="array" ref="J1381">MEDIAN(IF($C$2:$C$710=C1381,$E$2:$E$710))</f>
        <v>#NUM!</v>
      </c>
    </row>
    <row r="1382" spans="10:10">
      <c r="J1382" t="e" cm="1">
        <f t="array" ref="J1382">MEDIAN(IF($C$2:$C$710=C1382,$E$2:$E$710))</f>
        <v>#NUM!</v>
      </c>
    </row>
    <row r="1383" spans="10:10">
      <c r="J1383" t="e" cm="1">
        <f t="array" ref="J1383">MEDIAN(IF($C$2:$C$710=C1383,$E$2:$E$710))</f>
        <v>#NUM!</v>
      </c>
    </row>
    <row r="1384" spans="10:10">
      <c r="J1384" t="e" cm="1">
        <f t="array" ref="J1384">MEDIAN(IF($C$2:$C$710=C1384,$E$2:$E$710))</f>
        <v>#NUM!</v>
      </c>
    </row>
    <row r="1385" spans="10:10">
      <c r="J1385" t="e" cm="1">
        <f t="array" ref="J1385">MEDIAN(IF($C$2:$C$710=C1385,$E$2:$E$710))</f>
        <v>#NUM!</v>
      </c>
    </row>
    <row r="1386" spans="10:10">
      <c r="J1386" t="e" cm="1">
        <f t="array" ref="J1386">MEDIAN(IF($C$2:$C$710=C1386,$E$2:$E$710))</f>
        <v>#NUM!</v>
      </c>
    </row>
    <row r="1387" spans="10:10">
      <c r="J1387" t="e" cm="1">
        <f t="array" ref="J1387">MEDIAN(IF($C$2:$C$710=C1387,$E$2:$E$710))</f>
        <v>#NUM!</v>
      </c>
    </row>
    <row r="1388" spans="10:10">
      <c r="J1388" t="e" cm="1">
        <f t="array" ref="J1388">MEDIAN(IF($C$2:$C$710=C1388,$E$2:$E$710))</f>
        <v>#NUM!</v>
      </c>
    </row>
    <row r="1389" spans="10:10">
      <c r="J1389" t="e" cm="1">
        <f t="array" ref="J1389">MEDIAN(IF($C$2:$C$710=C1389,$E$2:$E$710))</f>
        <v>#NUM!</v>
      </c>
    </row>
    <row r="1390" spans="10:10">
      <c r="J1390" t="e" cm="1">
        <f t="array" ref="J1390">MEDIAN(IF($C$2:$C$710=C1390,$E$2:$E$710))</f>
        <v>#NUM!</v>
      </c>
    </row>
    <row r="1391" spans="10:10">
      <c r="J1391" t="e" cm="1">
        <f t="array" ref="J1391">MEDIAN(IF($C$2:$C$710=C1391,$E$2:$E$710))</f>
        <v>#NUM!</v>
      </c>
    </row>
    <row r="1392" spans="10:10">
      <c r="J1392" t="e" cm="1">
        <f t="array" ref="J1392">MEDIAN(IF($C$2:$C$710=C1392,$E$2:$E$710))</f>
        <v>#NUM!</v>
      </c>
    </row>
    <row r="1393" spans="10:10">
      <c r="J1393" t="e" cm="1">
        <f t="array" ref="J1393">MEDIAN(IF($C$2:$C$710=C1393,$E$2:$E$710))</f>
        <v>#NUM!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3FCF-C248-4F9B-98BA-B11C649CBCB4}">
  <dimension ref="A1:F710"/>
  <sheetViews>
    <sheetView tabSelected="1" workbookViewId="0">
      <selection activeCell="D1" activeCellId="1" sqref="B1:B1048576 D1:D1048576"/>
    </sheetView>
  </sheetViews>
  <sheetFormatPr defaultRowHeight="14.4"/>
  <cols>
    <col min="1" max="1" width="30.88671875" customWidth="1"/>
    <col min="2" max="2" width="18.77734375" customWidth="1"/>
    <col min="3" max="3" width="19.77734375" customWidth="1"/>
    <col min="4" max="4" width="20.109375" customWidth="1"/>
  </cols>
  <sheetData>
    <row r="1" spans="1:6">
      <c r="A1" t="s">
        <v>0</v>
      </c>
      <c r="B1" t="s">
        <v>2</v>
      </c>
      <c r="C1" t="s">
        <v>3</v>
      </c>
      <c r="D1" t="s">
        <v>8</v>
      </c>
    </row>
    <row r="2" spans="1:6">
      <c r="A2" t="s">
        <v>10</v>
      </c>
      <c r="B2" s="2" t="s">
        <v>11</v>
      </c>
      <c r="C2" t="s">
        <v>12</v>
      </c>
      <c r="D2">
        <v>13.94</v>
      </c>
    </row>
    <row r="3" spans="1:6">
      <c r="A3" t="s">
        <v>13</v>
      </c>
      <c r="B3" t="s">
        <v>11</v>
      </c>
      <c r="C3" t="s">
        <v>14</v>
      </c>
      <c r="D3">
        <v>8.76</v>
      </c>
    </row>
    <row r="4" spans="1:6">
      <c r="A4" t="s">
        <v>15</v>
      </c>
      <c r="B4" t="s">
        <v>16</v>
      </c>
      <c r="C4" t="s">
        <v>14</v>
      </c>
      <c r="D4">
        <v>6.15</v>
      </c>
    </row>
    <row r="5" spans="1:6">
      <c r="A5" t="s">
        <v>17</v>
      </c>
      <c r="B5" t="s">
        <v>16</v>
      </c>
      <c r="C5" t="s">
        <v>18</v>
      </c>
      <c r="D5">
        <v>4.67</v>
      </c>
    </row>
    <row r="6" spans="1:6">
      <c r="A6" t="s">
        <v>19</v>
      </c>
      <c r="B6" t="s">
        <v>16</v>
      </c>
      <c r="C6" t="s">
        <v>20</v>
      </c>
      <c r="D6">
        <v>3.95</v>
      </c>
    </row>
    <row r="7" spans="1:6">
      <c r="A7" t="s">
        <v>21</v>
      </c>
      <c r="B7" t="s">
        <v>22</v>
      </c>
      <c r="C7" t="s">
        <v>14</v>
      </c>
      <c r="D7">
        <v>1.57</v>
      </c>
    </row>
    <row r="8" spans="1:6">
      <c r="A8" t="s">
        <v>23</v>
      </c>
      <c r="B8" t="s">
        <v>24</v>
      </c>
      <c r="C8" t="s">
        <v>25</v>
      </c>
      <c r="D8">
        <v>1.46</v>
      </c>
      <c r="F8">
        <f>AVERAGE(D2:D710)</f>
        <v>0.83980253878702282</v>
      </c>
    </row>
    <row r="9" spans="1:6">
      <c r="A9" t="s">
        <v>26</v>
      </c>
      <c r="B9" t="s">
        <v>11</v>
      </c>
      <c r="C9" t="s">
        <v>14</v>
      </c>
      <c r="D9">
        <v>1.2</v>
      </c>
      <c r="F9">
        <f>MEDIAN(D2:D710)</f>
        <v>0.17</v>
      </c>
    </row>
    <row r="10" spans="1:6">
      <c r="A10" t="s">
        <v>27</v>
      </c>
      <c r="B10" t="s">
        <v>28</v>
      </c>
      <c r="C10" t="s">
        <v>14</v>
      </c>
      <c r="D10">
        <v>1.06</v>
      </c>
    </row>
    <row r="11" spans="1:6">
      <c r="A11" t="s">
        <v>29</v>
      </c>
      <c r="B11" t="s">
        <v>28</v>
      </c>
      <c r="C11" t="s">
        <v>30</v>
      </c>
      <c r="D11">
        <v>0.97</v>
      </c>
    </row>
    <row r="12" spans="1:6">
      <c r="A12" t="s">
        <v>31</v>
      </c>
      <c r="B12" t="s">
        <v>32</v>
      </c>
      <c r="C12" t="s">
        <v>25</v>
      </c>
      <c r="D12">
        <v>0.89</v>
      </c>
    </row>
    <row r="13" spans="1:6">
      <c r="A13" t="s">
        <v>33</v>
      </c>
      <c r="B13" t="s">
        <v>34</v>
      </c>
      <c r="C13" t="s">
        <v>20</v>
      </c>
      <c r="D13">
        <v>0.82</v>
      </c>
    </row>
    <row r="14" spans="1:6">
      <c r="A14" t="s">
        <v>35</v>
      </c>
      <c r="B14" t="s">
        <v>32</v>
      </c>
      <c r="C14" t="s">
        <v>36</v>
      </c>
      <c r="D14">
        <v>0.56000000000000005</v>
      </c>
    </row>
    <row r="15" spans="1:6">
      <c r="A15" t="s">
        <v>37</v>
      </c>
      <c r="B15" t="s">
        <v>16</v>
      </c>
      <c r="C15" t="s">
        <v>38</v>
      </c>
      <c r="D15">
        <v>0.48</v>
      </c>
    </row>
    <row r="16" spans="1:6">
      <c r="A16" t="s">
        <v>39</v>
      </c>
      <c r="B16" t="s">
        <v>24</v>
      </c>
      <c r="C16" t="s">
        <v>40</v>
      </c>
      <c r="D16">
        <v>0.46</v>
      </c>
    </row>
    <row r="17" spans="1:4">
      <c r="A17" t="s">
        <v>41</v>
      </c>
      <c r="B17" t="s">
        <v>32</v>
      </c>
      <c r="C17" t="s">
        <v>42</v>
      </c>
      <c r="D17">
        <v>0.37</v>
      </c>
    </row>
    <row r="18" spans="1:4">
      <c r="A18" t="s">
        <v>43</v>
      </c>
      <c r="B18" t="s">
        <v>16</v>
      </c>
      <c r="C18" t="s">
        <v>44</v>
      </c>
      <c r="D18">
        <v>0.36</v>
      </c>
    </row>
    <row r="19" spans="1:4">
      <c r="A19" t="s">
        <v>45</v>
      </c>
      <c r="B19" t="s">
        <v>32</v>
      </c>
      <c r="C19" t="s">
        <v>25</v>
      </c>
      <c r="D19">
        <v>0.28999999999999998</v>
      </c>
    </row>
    <row r="20" spans="1:4">
      <c r="A20" t="s">
        <v>46</v>
      </c>
      <c r="B20" t="s">
        <v>16</v>
      </c>
      <c r="C20" t="s">
        <v>47</v>
      </c>
      <c r="D20">
        <v>0.28999999999999998</v>
      </c>
    </row>
    <row r="21" spans="1:4">
      <c r="A21" t="s">
        <v>48</v>
      </c>
      <c r="B21" t="s">
        <v>32</v>
      </c>
      <c r="C21" t="s">
        <v>40</v>
      </c>
      <c r="D21">
        <v>0.28000000000000003</v>
      </c>
    </row>
    <row r="22" spans="1:4">
      <c r="A22" t="s">
        <v>49</v>
      </c>
      <c r="B22" t="s">
        <v>50</v>
      </c>
      <c r="C22" t="s">
        <v>14</v>
      </c>
      <c r="D22">
        <v>0.27</v>
      </c>
    </row>
    <row r="23" spans="1:4">
      <c r="A23" t="s">
        <v>51</v>
      </c>
      <c r="B23" t="s">
        <v>16</v>
      </c>
      <c r="C23" t="s">
        <v>52</v>
      </c>
      <c r="D23">
        <v>0.25</v>
      </c>
    </row>
    <row r="24" spans="1:4">
      <c r="A24" t="s">
        <v>53</v>
      </c>
      <c r="B24" t="s">
        <v>16</v>
      </c>
      <c r="C24" t="s">
        <v>54</v>
      </c>
      <c r="D24">
        <v>0.23</v>
      </c>
    </row>
    <row r="25" spans="1:4">
      <c r="A25" t="s">
        <v>55</v>
      </c>
      <c r="B25" t="s">
        <v>16</v>
      </c>
      <c r="C25" t="s">
        <v>56</v>
      </c>
      <c r="D25">
        <v>0.22</v>
      </c>
    </row>
    <row r="26" spans="1:4">
      <c r="A26" t="s">
        <v>57</v>
      </c>
      <c r="B26" t="s">
        <v>11</v>
      </c>
      <c r="C26" t="s">
        <v>58</v>
      </c>
      <c r="D26">
        <v>0.14000000000000001</v>
      </c>
    </row>
    <row r="27" spans="1:4">
      <c r="A27" t="s">
        <v>59</v>
      </c>
      <c r="B27" t="s">
        <v>16</v>
      </c>
      <c r="C27" t="s">
        <v>14</v>
      </c>
      <c r="D27">
        <v>0.13</v>
      </c>
    </row>
    <row r="28" spans="1:4">
      <c r="A28" t="s">
        <v>60</v>
      </c>
      <c r="B28" t="s">
        <v>34</v>
      </c>
      <c r="C28" t="s">
        <v>61</v>
      </c>
      <c r="D28">
        <v>0.11</v>
      </c>
    </row>
    <row r="29" spans="1:4">
      <c r="A29" t="s">
        <v>62</v>
      </c>
      <c r="B29" t="s">
        <v>16</v>
      </c>
      <c r="C29" t="s">
        <v>63</v>
      </c>
      <c r="D29">
        <v>0.06</v>
      </c>
    </row>
    <row r="30" spans="1:4">
      <c r="A30" t="s">
        <v>64</v>
      </c>
      <c r="B30" t="s">
        <v>11</v>
      </c>
      <c r="C30" t="s">
        <v>65</v>
      </c>
      <c r="D30">
        <v>0.05</v>
      </c>
    </row>
    <row r="31" spans="1:4">
      <c r="A31" t="s">
        <v>66</v>
      </c>
      <c r="B31" t="s">
        <v>22</v>
      </c>
      <c r="C31" t="s">
        <v>65</v>
      </c>
      <c r="D31">
        <v>0.05</v>
      </c>
    </row>
    <row r="32" spans="1:4">
      <c r="A32" t="s">
        <v>67</v>
      </c>
      <c r="B32" t="s">
        <v>68</v>
      </c>
      <c r="C32" t="s">
        <v>69</v>
      </c>
      <c r="D32">
        <v>0.04</v>
      </c>
    </row>
    <row r="33" spans="1:4">
      <c r="A33" t="s">
        <v>70</v>
      </c>
      <c r="B33" t="s">
        <v>71</v>
      </c>
      <c r="C33" t="s">
        <v>72</v>
      </c>
      <c r="D33">
        <v>0.04</v>
      </c>
    </row>
    <row r="34" spans="1:4">
      <c r="A34" t="s">
        <v>73</v>
      </c>
      <c r="B34" t="s">
        <v>32</v>
      </c>
      <c r="C34" t="s">
        <v>74</v>
      </c>
      <c r="D34">
        <v>0.04</v>
      </c>
    </row>
    <row r="35" spans="1:4">
      <c r="A35" t="s">
        <v>75</v>
      </c>
      <c r="B35" t="s">
        <v>76</v>
      </c>
      <c r="C35" t="s">
        <v>77</v>
      </c>
      <c r="D35">
        <v>0.02</v>
      </c>
    </row>
    <row r="36" spans="1:4">
      <c r="A36" t="s">
        <v>78</v>
      </c>
      <c r="B36" t="s">
        <v>16</v>
      </c>
      <c r="C36" t="s">
        <v>79</v>
      </c>
      <c r="D36">
        <v>0.02</v>
      </c>
    </row>
    <row r="37" spans="1:4">
      <c r="A37" t="s">
        <v>80</v>
      </c>
      <c r="B37" t="s">
        <v>50</v>
      </c>
      <c r="C37" t="s">
        <v>81</v>
      </c>
      <c r="D37">
        <v>13.4</v>
      </c>
    </row>
    <row r="38" spans="1:4">
      <c r="A38" t="s">
        <v>82</v>
      </c>
      <c r="B38" t="s">
        <v>28</v>
      </c>
      <c r="C38" t="s">
        <v>30</v>
      </c>
      <c r="D38">
        <v>11.8</v>
      </c>
    </row>
    <row r="39" spans="1:4">
      <c r="A39" t="s">
        <v>83</v>
      </c>
      <c r="B39" t="s">
        <v>16</v>
      </c>
      <c r="C39" t="s">
        <v>14</v>
      </c>
      <c r="D39">
        <v>5.82</v>
      </c>
    </row>
    <row r="40" spans="1:4">
      <c r="A40" t="s">
        <v>84</v>
      </c>
      <c r="B40" t="s">
        <v>71</v>
      </c>
      <c r="C40" t="s">
        <v>81</v>
      </c>
      <c r="D40">
        <v>4.83</v>
      </c>
    </row>
    <row r="41" spans="1:4">
      <c r="A41" t="s">
        <v>85</v>
      </c>
      <c r="B41" t="s">
        <v>50</v>
      </c>
      <c r="C41" t="s">
        <v>38</v>
      </c>
      <c r="D41">
        <v>4.53</v>
      </c>
    </row>
    <row r="42" spans="1:4">
      <c r="A42" t="s">
        <v>86</v>
      </c>
      <c r="B42" t="s">
        <v>50</v>
      </c>
      <c r="C42" t="s">
        <v>81</v>
      </c>
      <c r="D42">
        <v>4.1399999999999997</v>
      </c>
    </row>
    <row r="43" spans="1:4">
      <c r="A43" t="s">
        <v>87</v>
      </c>
      <c r="B43" t="s">
        <v>16</v>
      </c>
      <c r="C43" t="s">
        <v>20</v>
      </c>
      <c r="D43">
        <v>4.0599999999999996</v>
      </c>
    </row>
    <row r="44" spans="1:4">
      <c r="A44" t="s">
        <v>88</v>
      </c>
      <c r="B44" t="s">
        <v>34</v>
      </c>
      <c r="C44" t="s">
        <v>14</v>
      </c>
      <c r="D44">
        <v>3.77</v>
      </c>
    </row>
    <row r="45" spans="1:4">
      <c r="A45" t="s">
        <v>89</v>
      </c>
      <c r="B45" t="s">
        <v>28</v>
      </c>
      <c r="C45" t="s">
        <v>90</v>
      </c>
      <c r="D45">
        <v>3.34</v>
      </c>
    </row>
    <row r="46" spans="1:4">
      <c r="A46" t="s">
        <v>91</v>
      </c>
      <c r="B46" t="s">
        <v>16</v>
      </c>
      <c r="C46" t="s">
        <v>18</v>
      </c>
      <c r="D46">
        <v>3.31</v>
      </c>
    </row>
    <row r="47" spans="1:4">
      <c r="A47" t="s">
        <v>92</v>
      </c>
      <c r="B47" t="s">
        <v>50</v>
      </c>
      <c r="C47" t="s">
        <v>20</v>
      </c>
      <c r="D47">
        <v>3.12</v>
      </c>
    </row>
    <row r="48" spans="1:4">
      <c r="A48" t="s">
        <v>93</v>
      </c>
      <c r="B48" t="s">
        <v>28</v>
      </c>
      <c r="C48" t="s">
        <v>30</v>
      </c>
      <c r="D48">
        <v>2.62</v>
      </c>
    </row>
    <row r="49" spans="1:4">
      <c r="A49" t="s">
        <v>94</v>
      </c>
      <c r="B49" t="s">
        <v>16</v>
      </c>
      <c r="C49" t="s">
        <v>14</v>
      </c>
      <c r="D49">
        <v>2.37</v>
      </c>
    </row>
    <row r="50" spans="1:4">
      <c r="A50" t="s">
        <v>95</v>
      </c>
      <c r="B50" t="s">
        <v>34</v>
      </c>
      <c r="C50" t="s">
        <v>38</v>
      </c>
      <c r="D50">
        <v>2.1800000000000002</v>
      </c>
    </row>
    <row r="51" spans="1:4">
      <c r="A51" t="s">
        <v>96</v>
      </c>
      <c r="B51" t="s">
        <v>16</v>
      </c>
      <c r="C51" t="s">
        <v>97</v>
      </c>
      <c r="D51">
        <v>2.04</v>
      </c>
    </row>
    <row r="52" spans="1:4">
      <c r="A52" t="s">
        <v>98</v>
      </c>
      <c r="B52" t="s">
        <v>32</v>
      </c>
      <c r="C52" t="s">
        <v>40</v>
      </c>
      <c r="D52">
        <v>2.04</v>
      </c>
    </row>
    <row r="53" spans="1:4">
      <c r="A53" t="s">
        <v>99</v>
      </c>
      <c r="B53" t="s">
        <v>32</v>
      </c>
      <c r="C53" t="s">
        <v>40</v>
      </c>
      <c r="D53">
        <v>1.75</v>
      </c>
    </row>
    <row r="54" spans="1:4">
      <c r="A54" t="s">
        <v>100</v>
      </c>
      <c r="B54" t="s">
        <v>16</v>
      </c>
      <c r="C54" t="s">
        <v>20</v>
      </c>
      <c r="D54">
        <v>1.75</v>
      </c>
    </row>
    <row r="55" spans="1:4">
      <c r="A55" t="s">
        <v>101</v>
      </c>
      <c r="B55" t="s">
        <v>24</v>
      </c>
      <c r="C55" t="s">
        <v>97</v>
      </c>
      <c r="D55">
        <v>1.72</v>
      </c>
    </row>
    <row r="56" spans="1:4">
      <c r="A56" t="s">
        <v>102</v>
      </c>
      <c r="B56" t="s">
        <v>32</v>
      </c>
      <c r="C56" t="s">
        <v>40</v>
      </c>
      <c r="D56">
        <v>1.71</v>
      </c>
    </row>
    <row r="57" spans="1:4">
      <c r="A57" t="s">
        <v>103</v>
      </c>
      <c r="B57" t="s">
        <v>24</v>
      </c>
      <c r="C57" t="s">
        <v>25</v>
      </c>
      <c r="D57">
        <v>1.7</v>
      </c>
    </row>
    <row r="58" spans="1:4">
      <c r="A58" t="s">
        <v>104</v>
      </c>
      <c r="B58" t="s">
        <v>32</v>
      </c>
      <c r="C58" t="s">
        <v>38</v>
      </c>
      <c r="D58">
        <v>1.49</v>
      </c>
    </row>
    <row r="59" spans="1:4">
      <c r="A59" t="s">
        <v>105</v>
      </c>
      <c r="B59" t="s">
        <v>32</v>
      </c>
      <c r="C59" t="s">
        <v>20</v>
      </c>
      <c r="D59">
        <v>1.43</v>
      </c>
    </row>
    <row r="60" spans="1:4">
      <c r="A60" t="s">
        <v>106</v>
      </c>
      <c r="B60" t="s">
        <v>68</v>
      </c>
      <c r="C60" t="s">
        <v>38</v>
      </c>
      <c r="D60">
        <v>1.39</v>
      </c>
    </row>
    <row r="61" spans="1:4">
      <c r="A61" t="s">
        <v>107</v>
      </c>
      <c r="B61" t="s">
        <v>50</v>
      </c>
      <c r="C61" t="s">
        <v>108</v>
      </c>
      <c r="D61">
        <v>1.36</v>
      </c>
    </row>
    <row r="62" spans="1:4">
      <c r="A62" t="s">
        <v>109</v>
      </c>
      <c r="B62" t="s">
        <v>28</v>
      </c>
      <c r="C62" t="s">
        <v>90</v>
      </c>
      <c r="D62">
        <v>1.33</v>
      </c>
    </row>
    <row r="63" spans="1:4">
      <c r="A63" t="s">
        <v>110</v>
      </c>
      <c r="B63" t="s">
        <v>32</v>
      </c>
      <c r="C63" t="s">
        <v>40</v>
      </c>
      <c r="D63">
        <v>1.2</v>
      </c>
    </row>
    <row r="64" spans="1:4">
      <c r="A64" t="s">
        <v>111</v>
      </c>
      <c r="B64" t="s">
        <v>28</v>
      </c>
      <c r="C64" t="s">
        <v>14</v>
      </c>
      <c r="D64">
        <v>1.1599999999999999</v>
      </c>
    </row>
    <row r="65" spans="1:4">
      <c r="A65" t="s">
        <v>112</v>
      </c>
      <c r="B65" t="s">
        <v>113</v>
      </c>
      <c r="C65" t="s">
        <v>97</v>
      </c>
      <c r="D65">
        <v>1.1399999999999999</v>
      </c>
    </row>
    <row r="66" spans="1:4">
      <c r="A66" t="s">
        <v>114</v>
      </c>
      <c r="B66" t="s">
        <v>32</v>
      </c>
      <c r="C66" t="s">
        <v>108</v>
      </c>
      <c r="D66">
        <v>1.1299999999999999</v>
      </c>
    </row>
    <row r="67" spans="1:4">
      <c r="A67" t="s">
        <v>115</v>
      </c>
      <c r="B67" t="s">
        <v>16</v>
      </c>
      <c r="C67" t="s">
        <v>97</v>
      </c>
      <c r="D67">
        <v>1.1100000000000001</v>
      </c>
    </row>
    <row r="68" spans="1:4">
      <c r="A68" t="s">
        <v>116</v>
      </c>
      <c r="B68" t="s">
        <v>32</v>
      </c>
      <c r="C68" t="s">
        <v>40</v>
      </c>
      <c r="D68">
        <v>1.1000000000000001</v>
      </c>
    </row>
    <row r="69" spans="1:4">
      <c r="A69" t="s">
        <v>117</v>
      </c>
      <c r="B69" t="s">
        <v>16</v>
      </c>
      <c r="C69" t="s">
        <v>108</v>
      </c>
      <c r="D69">
        <v>1.05</v>
      </c>
    </row>
    <row r="70" spans="1:4">
      <c r="A70" t="s">
        <v>118</v>
      </c>
      <c r="B70" t="s">
        <v>50</v>
      </c>
      <c r="C70" t="s">
        <v>108</v>
      </c>
      <c r="D70">
        <v>1.04</v>
      </c>
    </row>
    <row r="71" spans="1:4">
      <c r="A71" t="s">
        <v>119</v>
      </c>
      <c r="B71" t="s">
        <v>16</v>
      </c>
      <c r="C71" t="s">
        <v>120</v>
      </c>
      <c r="D71">
        <v>1.03</v>
      </c>
    </row>
    <row r="72" spans="1:4">
      <c r="A72" t="s">
        <v>121</v>
      </c>
      <c r="B72" t="s">
        <v>16</v>
      </c>
      <c r="C72" t="s">
        <v>58</v>
      </c>
      <c r="D72">
        <v>0.89</v>
      </c>
    </row>
    <row r="73" spans="1:4">
      <c r="A73" t="s">
        <v>122</v>
      </c>
      <c r="B73" t="s">
        <v>16</v>
      </c>
      <c r="C73" t="s">
        <v>123</v>
      </c>
      <c r="D73">
        <v>0.81</v>
      </c>
    </row>
    <row r="74" spans="1:4">
      <c r="A74" t="s">
        <v>124</v>
      </c>
      <c r="B74" t="s">
        <v>16</v>
      </c>
      <c r="C74" t="s">
        <v>40</v>
      </c>
      <c r="D74">
        <v>0.78</v>
      </c>
    </row>
    <row r="75" spans="1:4">
      <c r="A75" t="s">
        <v>125</v>
      </c>
      <c r="B75" t="s">
        <v>71</v>
      </c>
      <c r="C75" t="s">
        <v>97</v>
      </c>
      <c r="D75">
        <v>0.75</v>
      </c>
    </row>
    <row r="76" spans="1:4">
      <c r="A76" t="s">
        <v>126</v>
      </c>
      <c r="B76" t="s">
        <v>28</v>
      </c>
      <c r="C76" t="s">
        <v>54</v>
      </c>
      <c r="D76">
        <v>0.75</v>
      </c>
    </row>
    <row r="77" spans="1:4">
      <c r="A77" t="s">
        <v>127</v>
      </c>
      <c r="B77" t="s">
        <v>34</v>
      </c>
      <c r="C77" t="s">
        <v>14</v>
      </c>
      <c r="D77">
        <v>0.72</v>
      </c>
    </row>
    <row r="78" spans="1:4">
      <c r="A78" t="s">
        <v>128</v>
      </c>
      <c r="B78" t="s">
        <v>24</v>
      </c>
      <c r="C78" t="s">
        <v>18</v>
      </c>
      <c r="D78">
        <v>0.7</v>
      </c>
    </row>
    <row r="79" spans="1:4">
      <c r="A79" t="s">
        <v>129</v>
      </c>
      <c r="B79" t="s">
        <v>34</v>
      </c>
      <c r="C79" t="s">
        <v>130</v>
      </c>
      <c r="D79">
        <v>0.62</v>
      </c>
    </row>
    <row r="80" spans="1:4">
      <c r="A80" t="s">
        <v>131</v>
      </c>
      <c r="B80" t="s">
        <v>132</v>
      </c>
      <c r="C80" t="s">
        <v>14</v>
      </c>
      <c r="D80">
        <v>0.61</v>
      </c>
    </row>
    <row r="81" spans="1:4">
      <c r="A81" t="s">
        <v>133</v>
      </c>
      <c r="B81" t="s">
        <v>22</v>
      </c>
      <c r="C81" t="s">
        <v>12</v>
      </c>
      <c r="D81">
        <v>0.6</v>
      </c>
    </row>
    <row r="82" spans="1:4">
      <c r="A82" t="s">
        <v>134</v>
      </c>
      <c r="B82" t="s">
        <v>22</v>
      </c>
      <c r="C82" t="s">
        <v>14</v>
      </c>
      <c r="D82">
        <v>0.59</v>
      </c>
    </row>
    <row r="83" spans="1:4">
      <c r="A83" t="s">
        <v>135</v>
      </c>
      <c r="B83" t="s">
        <v>50</v>
      </c>
      <c r="C83" t="s">
        <v>81</v>
      </c>
      <c r="D83">
        <v>0.57999999999999996</v>
      </c>
    </row>
    <row r="84" spans="1:4">
      <c r="A84" t="s">
        <v>136</v>
      </c>
      <c r="B84" t="s">
        <v>16</v>
      </c>
      <c r="C84" t="s">
        <v>97</v>
      </c>
      <c r="D84">
        <v>0.56999999999999995</v>
      </c>
    </row>
    <row r="85" spans="1:4">
      <c r="A85" t="s">
        <v>137</v>
      </c>
      <c r="B85" t="s">
        <v>28</v>
      </c>
      <c r="C85" t="s">
        <v>30</v>
      </c>
      <c r="D85">
        <v>0.56999999999999995</v>
      </c>
    </row>
    <row r="86" spans="1:4">
      <c r="A86" t="s">
        <v>138</v>
      </c>
      <c r="B86" t="s">
        <v>28</v>
      </c>
      <c r="C86" t="s">
        <v>14</v>
      </c>
      <c r="D86">
        <v>0.56000000000000005</v>
      </c>
    </row>
    <row r="87" spans="1:4">
      <c r="A87" t="s">
        <v>139</v>
      </c>
      <c r="B87" t="s">
        <v>50</v>
      </c>
      <c r="C87" t="s">
        <v>108</v>
      </c>
      <c r="D87">
        <v>0.56000000000000005</v>
      </c>
    </row>
    <row r="88" spans="1:4">
      <c r="A88" t="s">
        <v>140</v>
      </c>
      <c r="B88" t="s">
        <v>71</v>
      </c>
      <c r="C88" t="s">
        <v>44</v>
      </c>
      <c r="D88">
        <v>0.56000000000000005</v>
      </c>
    </row>
    <row r="89" spans="1:4">
      <c r="A89" t="s">
        <v>141</v>
      </c>
      <c r="B89" t="s">
        <v>50</v>
      </c>
      <c r="C89" t="s">
        <v>142</v>
      </c>
      <c r="D89">
        <v>0.55000000000000004</v>
      </c>
    </row>
    <row r="90" spans="1:4">
      <c r="A90" t="s">
        <v>143</v>
      </c>
      <c r="B90" t="s">
        <v>34</v>
      </c>
      <c r="C90" t="s">
        <v>25</v>
      </c>
      <c r="D90">
        <v>0.55000000000000004</v>
      </c>
    </row>
    <row r="91" spans="1:4">
      <c r="A91" t="s">
        <v>144</v>
      </c>
      <c r="B91" t="s">
        <v>34</v>
      </c>
      <c r="C91" t="s">
        <v>145</v>
      </c>
      <c r="D91">
        <v>0.49</v>
      </c>
    </row>
    <row r="92" spans="1:4">
      <c r="A92" t="s">
        <v>146</v>
      </c>
      <c r="B92" t="s">
        <v>50</v>
      </c>
      <c r="C92" t="s">
        <v>14</v>
      </c>
      <c r="D92">
        <v>0.48</v>
      </c>
    </row>
    <row r="93" spans="1:4">
      <c r="A93" t="s">
        <v>147</v>
      </c>
      <c r="B93" t="s">
        <v>16</v>
      </c>
      <c r="C93" t="s">
        <v>148</v>
      </c>
      <c r="D93">
        <v>0.48</v>
      </c>
    </row>
    <row r="94" spans="1:4">
      <c r="A94" t="s">
        <v>149</v>
      </c>
      <c r="B94" t="s">
        <v>71</v>
      </c>
      <c r="C94" t="s">
        <v>14</v>
      </c>
      <c r="D94">
        <v>0.47</v>
      </c>
    </row>
    <row r="95" spans="1:4">
      <c r="A95" t="s">
        <v>150</v>
      </c>
      <c r="B95" t="s">
        <v>71</v>
      </c>
      <c r="C95" t="s">
        <v>25</v>
      </c>
      <c r="D95">
        <v>0.39</v>
      </c>
    </row>
    <row r="96" spans="1:4">
      <c r="A96" t="s">
        <v>151</v>
      </c>
      <c r="B96" t="s">
        <v>16</v>
      </c>
      <c r="C96" t="s">
        <v>44</v>
      </c>
      <c r="D96">
        <v>0.37</v>
      </c>
    </row>
    <row r="97" spans="1:4">
      <c r="A97" t="s">
        <v>152</v>
      </c>
      <c r="B97" t="s">
        <v>16</v>
      </c>
      <c r="C97" t="s">
        <v>18</v>
      </c>
      <c r="D97">
        <v>0.36</v>
      </c>
    </row>
    <row r="98" spans="1:4">
      <c r="A98" t="s">
        <v>153</v>
      </c>
      <c r="B98" t="s">
        <v>50</v>
      </c>
      <c r="C98" t="s">
        <v>154</v>
      </c>
      <c r="D98">
        <v>0.36</v>
      </c>
    </row>
    <row r="99" spans="1:4">
      <c r="A99" t="s">
        <v>155</v>
      </c>
      <c r="B99" t="s">
        <v>11</v>
      </c>
      <c r="C99" t="s">
        <v>14</v>
      </c>
      <c r="D99">
        <v>0.35</v>
      </c>
    </row>
    <row r="100" spans="1:4">
      <c r="A100" t="s">
        <v>156</v>
      </c>
      <c r="B100" t="s">
        <v>16</v>
      </c>
      <c r="C100" t="s">
        <v>108</v>
      </c>
      <c r="D100">
        <v>0.33</v>
      </c>
    </row>
    <row r="101" spans="1:4">
      <c r="A101" t="s">
        <v>157</v>
      </c>
      <c r="B101" t="s">
        <v>71</v>
      </c>
      <c r="C101" t="s">
        <v>44</v>
      </c>
      <c r="D101">
        <v>0.31</v>
      </c>
    </row>
    <row r="102" spans="1:4">
      <c r="A102" t="s">
        <v>158</v>
      </c>
      <c r="B102" t="s">
        <v>68</v>
      </c>
      <c r="C102" t="s">
        <v>130</v>
      </c>
      <c r="D102">
        <v>0.3</v>
      </c>
    </row>
    <row r="103" spans="1:4">
      <c r="A103" t="s">
        <v>159</v>
      </c>
      <c r="B103" t="s">
        <v>160</v>
      </c>
      <c r="C103" t="s">
        <v>20</v>
      </c>
      <c r="D103">
        <v>0.3</v>
      </c>
    </row>
    <row r="104" spans="1:4">
      <c r="A104" t="s">
        <v>161</v>
      </c>
      <c r="B104" t="s">
        <v>71</v>
      </c>
      <c r="C104" t="s">
        <v>162</v>
      </c>
      <c r="D104">
        <v>0.28999999999999998</v>
      </c>
    </row>
    <row r="105" spans="1:4">
      <c r="A105" t="s">
        <v>163</v>
      </c>
      <c r="B105" t="s">
        <v>34</v>
      </c>
      <c r="C105" t="s">
        <v>97</v>
      </c>
      <c r="D105">
        <v>0.28999999999999998</v>
      </c>
    </row>
    <row r="106" spans="1:4">
      <c r="A106" t="s">
        <v>164</v>
      </c>
      <c r="B106" t="s">
        <v>16</v>
      </c>
      <c r="C106" t="s">
        <v>20</v>
      </c>
      <c r="D106">
        <v>0.28000000000000003</v>
      </c>
    </row>
    <row r="107" spans="1:4">
      <c r="A107" t="s">
        <v>165</v>
      </c>
      <c r="B107" t="s">
        <v>68</v>
      </c>
      <c r="C107" t="s">
        <v>42</v>
      </c>
      <c r="D107">
        <v>0.28000000000000003</v>
      </c>
    </row>
    <row r="108" spans="1:4">
      <c r="A108" t="s">
        <v>166</v>
      </c>
      <c r="B108" t="s">
        <v>16</v>
      </c>
      <c r="C108" t="s">
        <v>25</v>
      </c>
      <c r="D108">
        <v>0.28000000000000003</v>
      </c>
    </row>
    <row r="109" spans="1:4">
      <c r="A109" t="s">
        <v>167</v>
      </c>
      <c r="B109" t="s">
        <v>24</v>
      </c>
      <c r="C109" t="s">
        <v>18</v>
      </c>
      <c r="D109">
        <v>0.26</v>
      </c>
    </row>
    <row r="110" spans="1:4">
      <c r="A110" t="s">
        <v>168</v>
      </c>
      <c r="B110" t="s">
        <v>22</v>
      </c>
      <c r="C110" t="s">
        <v>169</v>
      </c>
      <c r="D110">
        <v>0.25</v>
      </c>
    </row>
    <row r="111" spans="1:4">
      <c r="A111" t="s">
        <v>171</v>
      </c>
      <c r="B111" t="s">
        <v>28</v>
      </c>
      <c r="C111" t="s">
        <v>30</v>
      </c>
      <c r="D111">
        <v>0.24</v>
      </c>
    </row>
    <row r="112" spans="1:4">
      <c r="A112" t="s">
        <v>172</v>
      </c>
      <c r="B112" t="s">
        <v>32</v>
      </c>
      <c r="C112" t="s">
        <v>25</v>
      </c>
      <c r="D112">
        <v>0.24</v>
      </c>
    </row>
    <row r="113" spans="1:4">
      <c r="A113" t="s">
        <v>173</v>
      </c>
      <c r="B113" t="s">
        <v>16</v>
      </c>
      <c r="C113" t="s">
        <v>162</v>
      </c>
      <c r="D113">
        <v>0.24</v>
      </c>
    </row>
    <row r="114" spans="1:4">
      <c r="A114" t="s">
        <v>174</v>
      </c>
      <c r="B114" t="s">
        <v>175</v>
      </c>
      <c r="C114" t="s">
        <v>108</v>
      </c>
      <c r="D114">
        <v>0.24</v>
      </c>
    </row>
    <row r="115" spans="1:4">
      <c r="A115" t="s">
        <v>176</v>
      </c>
      <c r="B115" t="s">
        <v>32</v>
      </c>
      <c r="C115" t="s">
        <v>25</v>
      </c>
      <c r="D115">
        <v>0.24</v>
      </c>
    </row>
    <row r="116" spans="1:4">
      <c r="A116" t="s">
        <v>177</v>
      </c>
      <c r="B116" t="s">
        <v>50</v>
      </c>
      <c r="C116" t="s">
        <v>178</v>
      </c>
      <c r="D116">
        <v>0.24</v>
      </c>
    </row>
    <row r="117" spans="1:4">
      <c r="A117" t="s">
        <v>179</v>
      </c>
      <c r="B117" t="s">
        <v>32</v>
      </c>
      <c r="C117" t="s">
        <v>52</v>
      </c>
      <c r="D117">
        <v>0.23</v>
      </c>
    </row>
    <row r="118" spans="1:4">
      <c r="A118" t="s">
        <v>180</v>
      </c>
      <c r="B118" t="s">
        <v>160</v>
      </c>
      <c r="C118" t="s">
        <v>14</v>
      </c>
      <c r="D118">
        <v>0.23</v>
      </c>
    </row>
    <row r="119" spans="1:4">
      <c r="A119" t="s">
        <v>170</v>
      </c>
      <c r="B119" t="s">
        <v>16</v>
      </c>
      <c r="C119" t="s">
        <v>65</v>
      </c>
      <c r="D119">
        <v>0.22</v>
      </c>
    </row>
    <row r="120" spans="1:4">
      <c r="A120" t="s">
        <v>181</v>
      </c>
      <c r="B120" t="s">
        <v>34</v>
      </c>
      <c r="C120" t="s">
        <v>145</v>
      </c>
      <c r="D120">
        <v>0.22</v>
      </c>
    </row>
    <row r="121" spans="1:4">
      <c r="A121" t="s">
        <v>182</v>
      </c>
      <c r="B121" t="s">
        <v>16</v>
      </c>
      <c r="C121" t="s">
        <v>97</v>
      </c>
      <c r="D121">
        <v>0.22</v>
      </c>
    </row>
    <row r="122" spans="1:4">
      <c r="A122" t="s">
        <v>183</v>
      </c>
      <c r="B122" t="s">
        <v>16</v>
      </c>
      <c r="C122" t="s">
        <v>184</v>
      </c>
      <c r="D122">
        <v>0.21</v>
      </c>
    </row>
    <row r="123" spans="1:4">
      <c r="A123" t="s">
        <v>185</v>
      </c>
      <c r="B123" t="s">
        <v>32</v>
      </c>
      <c r="C123" t="s">
        <v>169</v>
      </c>
      <c r="D123">
        <v>0.21</v>
      </c>
    </row>
    <row r="124" spans="1:4">
      <c r="A124" t="s">
        <v>186</v>
      </c>
      <c r="B124" t="s">
        <v>32</v>
      </c>
      <c r="C124" t="s">
        <v>18</v>
      </c>
      <c r="D124">
        <v>0.21</v>
      </c>
    </row>
    <row r="125" spans="1:4">
      <c r="A125" t="s">
        <v>187</v>
      </c>
      <c r="B125" t="s">
        <v>16</v>
      </c>
      <c r="C125" t="s">
        <v>36</v>
      </c>
      <c r="D125">
        <v>0.2</v>
      </c>
    </row>
    <row r="126" spans="1:4">
      <c r="A126" t="s">
        <v>188</v>
      </c>
      <c r="B126" t="s">
        <v>68</v>
      </c>
      <c r="C126" t="s">
        <v>189</v>
      </c>
      <c r="D126">
        <v>0.19</v>
      </c>
    </row>
    <row r="127" spans="1:4">
      <c r="A127" t="s">
        <v>190</v>
      </c>
      <c r="B127" t="s">
        <v>16</v>
      </c>
      <c r="C127" t="s">
        <v>130</v>
      </c>
      <c r="D127">
        <v>0.19</v>
      </c>
    </row>
    <row r="128" spans="1:4">
      <c r="A128" t="s">
        <v>191</v>
      </c>
      <c r="B128" t="s">
        <v>16</v>
      </c>
      <c r="C128" t="s">
        <v>18</v>
      </c>
      <c r="D128">
        <v>0.18</v>
      </c>
    </row>
    <row r="129" spans="1:4">
      <c r="A129" t="s">
        <v>192</v>
      </c>
      <c r="B129" t="s">
        <v>22</v>
      </c>
      <c r="C129" t="s">
        <v>97</v>
      </c>
      <c r="D129">
        <v>0.17</v>
      </c>
    </row>
    <row r="130" spans="1:4">
      <c r="A130" t="s">
        <v>193</v>
      </c>
      <c r="B130" t="s">
        <v>175</v>
      </c>
      <c r="C130" t="s">
        <v>40</v>
      </c>
      <c r="D130">
        <v>0.17</v>
      </c>
    </row>
    <row r="131" spans="1:4">
      <c r="A131" t="s">
        <v>194</v>
      </c>
      <c r="B131" t="s">
        <v>34</v>
      </c>
      <c r="C131" t="s">
        <v>195</v>
      </c>
      <c r="D131">
        <v>0.17</v>
      </c>
    </row>
    <row r="132" spans="1:4">
      <c r="A132" t="s">
        <v>196</v>
      </c>
      <c r="B132" t="s">
        <v>11</v>
      </c>
      <c r="C132" t="s">
        <v>18</v>
      </c>
      <c r="D132">
        <v>0.16</v>
      </c>
    </row>
    <row r="133" spans="1:4">
      <c r="A133" t="s">
        <v>197</v>
      </c>
      <c r="B133" t="s">
        <v>32</v>
      </c>
      <c r="C133" t="s">
        <v>25</v>
      </c>
      <c r="D133">
        <v>0.16</v>
      </c>
    </row>
    <row r="134" spans="1:4">
      <c r="A134" t="s">
        <v>198</v>
      </c>
      <c r="B134" t="s">
        <v>24</v>
      </c>
      <c r="C134" t="s">
        <v>25</v>
      </c>
      <c r="D134">
        <v>0.16</v>
      </c>
    </row>
    <row r="135" spans="1:4">
      <c r="A135" t="s">
        <v>199</v>
      </c>
      <c r="B135" t="s">
        <v>32</v>
      </c>
      <c r="C135" t="s">
        <v>200</v>
      </c>
      <c r="D135">
        <v>0.16</v>
      </c>
    </row>
    <row r="136" spans="1:4">
      <c r="A136" t="s">
        <v>201</v>
      </c>
      <c r="B136" t="s">
        <v>32</v>
      </c>
      <c r="C136" t="s">
        <v>36</v>
      </c>
      <c r="D136">
        <v>0.16</v>
      </c>
    </row>
    <row r="137" spans="1:4">
      <c r="A137" t="s">
        <v>202</v>
      </c>
      <c r="B137" t="s">
        <v>32</v>
      </c>
      <c r="C137" t="s">
        <v>25</v>
      </c>
      <c r="D137">
        <v>0.15</v>
      </c>
    </row>
    <row r="138" spans="1:4">
      <c r="A138" t="s">
        <v>203</v>
      </c>
      <c r="B138" t="s">
        <v>32</v>
      </c>
      <c r="C138" t="s">
        <v>120</v>
      </c>
      <c r="D138">
        <v>0.14000000000000001</v>
      </c>
    </row>
    <row r="139" spans="1:4">
      <c r="A139" t="s">
        <v>204</v>
      </c>
      <c r="B139" t="s">
        <v>32</v>
      </c>
      <c r="C139" t="s">
        <v>205</v>
      </c>
      <c r="D139">
        <v>0.14000000000000001</v>
      </c>
    </row>
    <row r="140" spans="1:4">
      <c r="A140" t="s">
        <v>206</v>
      </c>
      <c r="B140" t="s">
        <v>34</v>
      </c>
      <c r="C140" t="s">
        <v>130</v>
      </c>
      <c r="D140">
        <v>0.14000000000000001</v>
      </c>
    </row>
    <row r="141" spans="1:4">
      <c r="A141" t="s">
        <v>207</v>
      </c>
      <c r="B141" t="s">
        <v>34</v>
      </c>
      <c r="C141" t="s">
        <v>65</v>
      </c>
      <c r="D141">
        <v>0.13</v>
      </c>
    </row>
    <row r="142" spans="1:4">
      <c r="A142" t="s">
        <v>208</v>
      </c>
      <c r="B142" t="s">
        <v>50</v>
      </c>
      <c r="C142" t="s">
        <v>58</v>
      </c>
      <c r="D142">
        <v>0.13</v>
      </c>
    </row>
    <row r="143" spans="1:4">
      <c r="A143" t="s">
        <v>209</v>
      </c>
      <c r="B143" t="s">
        <v>28</v>
      </c>
      <c r="C143" t="s">
        <v>63</v>
      </c>
      <c r="D143">
        <v>0.13</v>
      </c>
    </row>
    <row r="144" spans="1:4">
      <c r="A144" t="s">
        <v>210</v>
      </c>
      <c r="B144" t="s">
        <v>32</v>
      </c>
      <c r="C144" t="s">
        <v>211</v>
      </c>
      <c r="D144">
        <v>0.13</v>
      </c>
    </row>
    <row r="145" spans="1:4">
      <c r="A145" t="s">
        <v>212</v>
      </c>
      <c r="B145" t="s">
        <v>68</v>
      </c>
      <c r="C145" t="s">
        <v>14</v>
      </c>
      <c r="D145">
        <v>0.12</v>
      </c>
    </row>
    <row r="146" spans="1:4">
      <c r="A146" t="s">
        <v>213</v>
      </c>
      <c r="B146" t="s">
        <v>32</v>
      </c>
      <c r="C146" t="s">
        <v>65</v>
      </c>
      <c r="D146">
        <v>0.12</v>
      </c>
    </row>
    <row r="147" spans="1:4">
      <c r="A147" t="s">
        <v>214</v>
      </c>
      <c r="B147" t="s">
        <v>22</v>
      </c>
      <c r="C147" t="s">
        <v>169</v>
      </c>
      <c r="D147">
        <v>0.12</v>
      </c>
    </row>
    <row r="148" spans="1:4">
      <c r="A148" t="s">
        <v>215</v>
      </c>
      <c r="B148" t="s">
        <v>113</v>
      </c>
      <c r="C148" t="s">
        <v>20</v>
      </c>
      <c r="D148">
        <v>0.12</v>
      </c>
    </row>
    <row r="149" spans="1:4">
      <c r="A149" t="s">
        <v>216</v>
      </c>
      <c r="B149" t="s">
        <v>22</v>
      </c>
      <c r="C149" t="s">
        <v>97</v>
      </c>
      <c r="D149">
        <v>0.12</v>
      </c>
    </row>
    <row r="150" spans="1:4">
      <c r="A150" t="s">
        <v>217</v>
      </c>
      <c r="B150" t="s">
        <v>76</v>
      </c>
      <c r="C150" t="s">
        <v>218</v>
      </c>
      <c r="D150">
        <v>0.11</v>
      </c>
    </row>
    <row r="151" spans="1:4">
      <c r="A151" t="s">
        <v>219</v>
      </c>
      <c r="B151" t="s">
        <v>22</v>
      </c>
      <c r="C151" t="s">
        <v>220</v>
      </c>
      <c r="D151">
        <v>0.11</v>
      </c>
    </row>
    <row r="152" spans="1:4">
      <c r="A152" t="s">
        <v>221</v>
      </c>
      <c r="B152" t="s">
        <v>22</v>
      </c>
      <c r="C152" t="s">
        <v>222</v>
      </c>
      <c r="D152">
        <v>0.11</v>
      </c>
    </row>
    <row r="153" spans="1:4">
      <c r="A153" t="s">
        <v>223</v>
      </c>
      <c r="B153" t="s">
        <v>22</v>
      </c>
      <c r="C153" t="s">
        <v>224</v>
      </c>
      <c r="D153">
        <v>0.11</v>
      </c>
    </row>
    <row r="154" spans="1:4">
      <c r="A154" t="s">
        <v>225</v>
      </c>
      <c r="B154" t="s">
        <v>16</v>
      </c>
      <c r="C154" t="s">
        <v>25</v>
      </c>
      <c r="D154">
        <v>0.1</v>
      </c>
    </row>
    <row r="155" spans="1:4">
      <c r="A155" t="s">
        <v>226</v>
      </c>
      <c r="B155" t="s">
        <v>68</v>
      </c>
      <c r="C155" t="s">
        <v>65</v>
      </c>
      <c r="D155">
        <v>0.1</v>
      </c>
    </row>
    <row r="156" spans="1:4">
      <c r="A156" t="s">
        <v>227</v>
      </c>
      <c r="B156" t="s">
        <v>16</v>
      </c>
      <c r="C156" t="s">
        <v>120</v>
      </c>
      <c r="D156">
        <v>0.1</v>
      </c>
    </row>
    <row r="157" spans="1:4">
      <c r="A157" t="s">
        <v>228</v>
      </c>
      <c r="B157" t="s">
        <v>16</v>
      </c>
      <c r="C157" t="s">
        <v>18</v>
      </c>
      <c r="D157">
        <v>0.1</v>
      </c>
    </row>
    <row r="158" spans="1:4">
      <c r="A158" t="s">
        <v>229</v>
      </c>
      <c r="B158" t="s">
        <v>175</v>
      </c>
      <c r="C158" t="s">
        <v>40</v>
      </c>
      <c r="D158">
        <v>0.1</v>
      </c>
    </row>
    <row r="159" spans="1:4">
      <c r="A159" t="s">
        <v>230</v>
      </c>
      <c r="B159" t="s">
        <v>76</v>
      </c>
      <c r="C159" t="s">
        <v>231</v>
      </c>
      <c r="D159">
        <v>0.1</v>
      </c>
    </row>
    <row r="160" spans="1:4">
      <c r="A160" t="s">
        <v>232</v>
      </c>
      <c r="B160" t="s">
        <v>16</v>
      </c>
      <c r="C160" t="s">
        <v>25</v>
      </c>
      <c r="D160">
        <v>0.1</v>
      </c>
    </row>
    <row r="161" spans="1:4">
      <c r="A161" t="s">
        <v>233</v>
      </c>
      <c r="B161" t="s">
        <v>50</v>
      </c>
      <c r="C161" t="s">
        <v>108</v>
      </c>
      <c r="D161">
        <v>0.1</v>
      </c>
    </row>
    <row r="162" spans="1:4">
      <c r="A162" t="s">
        <v>234</v>
      </c>
      <c r="B162" t="s">
        <v>24</v>
      </c>
      <c r="C162" t="s">
        <v>184</v>
      </c>
      <c r="D162">
        <v>0.1</v>
      </c>
    </row>
    <row r="163" spans="1:4">
      <c r="A163" t="s">
        <v>235</v>
      </c>
      <c r="B163" t="s">
        <v>16</v>
      </c>
      <c r="C163" t="s">
        <v>120</v>
      </c>
      <c r="D163">
        <v>0.09</v>
      </c>
    </row>
    <row r="164" spans="1:4">
      <c r="A164" t="s">
        <v>236</v>
      </c>
      <c r="B164" t="s">
        <v>160</v>
      </c>
      <c r="C164" t="s">
        <v>25</v>
      </c>
      <c r="D164">
        <v>0.09</v>
      </c>
    </row>
    <row r="165" spans="1:4">
      <c r="A165" t="s">
        <v>237</v>
      </c>
      <c r="B165" t="s">
        <v>28</v>
      </c>
      <c r="C165" t="s">
        <v>238</v>
      </c>
      <c r="D165">
        <v>0.09</v>
      </c>
    </row>
    <row r="166" spans="1:4">
      <c r="A166" t="s">
        <v>239</v>
      </c>
      <c r="B166" t="s">
        <v>34</v>
      </c>
      <c r="C166" t="s">
        <v>240</v>
      </c>
      <c r="D166">
        <v>0.09</v>
      </c>
    </row>
    <row r="167" spans="1:4">
      <c r="A167" t="s">
        <v>241</v>
      </c>
      <c r="B167" t="s">
        <v>22</v>
      </c>
      <c r="C167" t="s">
        <v>242</v>
      </c>
      <c r="D167">
        <v>0.08</v>
      </c>
    </row>
    <row r="168" spans="1:4">
      <c r="A168" t="s">
        <v>243</v>
      </c>
      <c r="B168" t="s">
        <v>68</v>
      </c>
      <c r="C168" t="s">
        <v>244</v>
      </c>
      <c r="D168">
        <v>0.08</v>
      </c>
    </row>
    <row r="169" spans="1:4">
      <c r="A169" t="s">
        <v>245</v>
      </c>
      <c r="B169" t="s">
        <v>32</v>
      </c>
      <c r="C169" t="s">
        <v>169</v>
      </c>
      <c r="D169">
        <v>7.0000000000000007E-2</v>
      </c>
    </row>
    <row r="170" spans="1:4">
      <c r="A170" t="s">
        <v>246</v>
      </c>
      <c r="B170" t="s">
        <v>32</v>
      </c>
      <c r="C170" t="s">
        <v>247</v>
      </c>
      <c r="D170">
        <v>7.0000000000000007E-2</v>
      </c>
    </row>
    <row r="171" spans="1:4">
      <c r="A171" t="s">
        <v>248</v>
      </c>
      <c r="B171" t="s">
        <v>16</v>
      </c>
      <c r="C171" t="s">
        <v>222</v>
      </c>
      <c r="D171">
        <v>7.0000000000000007E-2</v>
      </c>
    </row>
    <row r="172" spans="1:4">
      <c r="A172" t="s">
        <v>249</v>
      </c>
      <c r="B172" t="s">
        <v>113</v>
      </c>
      <c r="C172" t="s">
        <v>40</v>
      </c>
      <c r="D172">
        <v>7.0000000000000007E-2</v>
      </c>
    </row>
    <row r="173" spans="1:4">
      <c r="A173" t="s">
        <v>250</v>
      </c>
      <c r="B173" t="s">
        <v>16</v>
      </c>
      <c r="C173" t="s">
        <v>42</v>
      </c>
      <c r="D173">
        <v>7.0000000000000007E-2</v>
      </c>
    </row>
    <row r="174" spans="1:4">
      <c r="A174" t="s">
        <v>251</v>
      </c>
      <c r="B174" t="s">
        <v>22</v>
      </c>
      <c r="C174" t="s">
        <v>97</v>
      </c>
      <c r="D174">
        <v>7.0000000000000007E-2</v>
      </c>
    </row>
    <row r="175" spans="1:4">
      <c r="A175" t="s">
        <v>252</v>
      </c>
      <c r="B175" t="s">
        <v>253</v>
      </c>
      <c r="C175" t="s">
        <v>169</v>
      </c>
      <c r="D175">
        <v>7.0000000000000007E-2</v>
      </c>
    </row>
    <row r="176" spans="1:4">
      <c r="A176" t="s">
        <v>254</v>
      </c>
      <c r="B176" t="s">
        <v>50</v>
      </c>
      <c r="C176" t="s">
        <v>255</v>
      </c>
      <c r="D176">
        <v>7.0000000000000007E-2</v>
      </c>
    </row>
    <row r="177" spans="1:4">
      <c r="A177" t="s">
        <v>256</v>
      </c>
      <c r="B177" t="s">
        <v>34</v>
      </c>
      <c r="C177" t="s">
        <v>255</v>
      </c>
      <c r="D177">
        <v>7.0000000000000007E-2</v>
      </c>
    </row>
    <row r="178" spans="1:4">
      <c r="A178" t="s">
        <v>257</v>
      </c>
      <c r="B178" t="s">
        <v>68</v>
      </c>
      <c r="C178" t="s">
        <v>42</v>
      </c>
      <c r="D178">
        <v>7.0000000000000007E-2</v>
      </c>
    </row>
    <row r="179" spans="1:4">
      <c r="A179" t="s">
        <v>258</v>
      </c>
      <c r="B179" t="s">
        <v>11</v>
      </c>
      <c r="C179" t="s">
        <v>25</v>
      </c>
      <c r="D179">
        <v>7.0000000000000007E-2</v>
      </c>
    </row>
    <row r="180" spans="1:4">
      <c r="A180" t="s">
        <v>259</v>
      </c>
      <c r="B180" t="s">
        <v>16</v>
      </c>
      <c r="C180" t="s">
        <v>260</v>
      </c>
      <c r="D180">
        <v>7.0000000000000007E-2</v>
      </c>
    </row>
    <row r="181" spans="1:4">
      <c r="A181" t="s">
        <v>261</v>
      </c>
      <c r="B181" t="s">
        <v>22</v>
      </c>
      <c r="C181" t="s">
        <v>220</v>
      </c>
      <c r="D181">
        <v>7.0000000000000007E-2</v>
      </c>
    </row>
    <row r="182" spans="1:4">
      <c r="A182" t="s">
        <v>262</v>
      </c>
      <c r="B182" t="s">
        <v>113</v>
      </c>
      <c r="C182" t="s">
        <v>169</v>
      </c>
      <c r="D182">
        <v>0.06</v>
      </c>
    </row>
    <row r="183" spans="1:4">
      <c r="A183" t="s">
        <v>263</v>
      </c>
      <c r="B183" t="s">
        <v>28</v>
      </c>
      <c r="C183" t="s">
        <v>130</v>
      </c>
      <c r="D183">
        <v>0.06</v>
      </c>
    </row>
    <row r="184" spans="1:4">
      <c r="A184" t="s">
        <v>264</v>
      </c>
      <c r="B184" t="s">
        <v>113</v>
      </c>
      <c r="C184" t="s">
        <v>72</v>
      </c>
      <c r="D184">
        <v>0.06</v>
      </c>
    </row>
    <row r="185" spans="1:4">
      <c r="A185" t="s">
        <v>265</v>
      </c>
      <c r="B185" t="s">
        <v>32</v>
      </c>
      <c r="C185" t="s">
        <v>120</v>
      </c>
      <c r="D185">
        <v>0.06</v>
      </c>
    </row>
    <row r="186" spans="1:4">
      <c r="A186" t="s">
        <v>266</v>
      </c>
      <c r="B186" t="s">
        <v>34</v>
      </c>
      <c r="C186" t="s">
        <v>52</v>
      </c>
      <c r="D186">
        <v>0.06</v>
      </c>
    </row>
    <row r="187" spans="1:4">
      <c r="A187" t="s">
        <v>267</v>
      </c>
      <c r="B187" t="s">
        <v>16</v>
      </c>
      <c r="C187" t="s">
        <v>268</v>
      </c>
      <c r="D187">
        <v>0.06</v>
      </c>
    </row>
    <row r="188" spans="1:4">
      <c r="A188" t="s">
        <v>269</v>
      </c>
      <c r="B188" t="s">
        <v>32</v>
      </c>
      <c r="C188" t="s">
        <v>40</v>
      </c>
      <c r="D188">
        <v>0.06</v>
      </c>
    </row>
    <row r="189" spans="1:4">
      <c r="A189" t="s">
        <v>270</v>
      </c>
      <c r="B189" t="s">
        <v>16</v>
      </c>
      <c r="C189" t="s">
        <v>169</v>
      </c>
      <c r="D189">
        <v>0.06</v>
      </c>
    </row>
    <row r="190" spans="1:4">
      <c r="A190" t="s">
        <v>271</v>
      </c>
      <c r="B190" t="s">
        <v>22</v>
      </c>
      <c r="C190" t="s">
        <v>63</v>
      </c>
      <c r="D190">
        <v>0.06</v>
      </c>
    </row>
    <row r="191" spans="1:4">
      <c r="A191" t="s">
        <v>272</v>
      </c>
      <c r="B191" t="s">
        <v>16</v>
      </c>
      <c r="C191" t="s">
        <v>52</v>
      </c>
      <c r="D191">
        <v>0.06</v>
      </c>
    </row>
    <row r="192" spans="1:4">
      <c r="A192" t="s">
        <v>273</v>
      </c>
      <c r="B192" t="s">
        <v>76</v>
      </c>
      <c r="C192" t="s">
        <v>162</v>
      </c>
      <c r="D192">
        <v>0.06</v>
      </c>
    </row>
    <row r="193" spans="1:4">
      <c r="A193" t="s">
        <v>274</v>
      </c>
      <c r="B193" t="s">
        <v>32</v>
      </c>
      <c r="C193" t="s">
        <v>52</v>
      </c>
      <c r="D193">
        <v>0.06</v>
      </c>
    </row>
    <row r="194" spans="1:4">
      <c r="A194" t="s">
        <v>275</v>
      </c>
      <c r="B194" t="s">
        <v>22</v>
      </c>
      <c r="C194" t="s">
        <v>52</v>
      </c>
      <c r="D194">
        <v>0.05</v>
      </c>
    </row>
    <row r="195" spans="1:4">
      <c r="A195" t="s">
        <v>276</v>
      </c>
      <c r="B195" t="s">
        <v>16</v>
      </c>
      <c r="C195" t="s">
        <v>169</v>
      </c>
      <c r="D195">
        <v>0.05</v>
      </c>
    </row>
    <row r="196" spans="1:4">
      <c r="A196" t="s">
        <v>277</v>
      </c>
      <c r="B196" t="s">
        <v>50</v>
      </c>
      <c r="C196" t="s">
        <v>14</v>
      </c>
      <c r="D196">
        <v>0.05</v>
      </c>
    </row>
    <row r="197" spans="1:4">
      <c r="A197" t="s">
        <v>278</v>
      </c>
      <c r="B197" t="s">
        <v>71</v>
      </c>
      <c r="C197" t="s">
        <v>279</v>
      </c>
      <c r="D197">
        <v>0.05</v>
      </c>
    </row>
    <row r="198" spans="1:4">
      <c r="A198" t="s">
        <v>280</v>
      </c>
      <c r="B198" t="s">
        <v>32</v>
      </c>
      <c r="C198" t="s">
        <v>44</v>
      </c>
      <c r="D198">
        <v>0.05</v>
      </c>
    </row>
    <row r="199" spans="1:4">
      <c r="A199" t="s">
        <v>281</v>
      </c>
      <c r="B199" t="s">
        <v>32</v>
      </c>
      <c r="C199" t="s">
        <v>169</v>
      </c>
      <c r="D199">
        <v>0.05</v>
      </c>
    </row>
    <row r="200" spans="1:4">
      <c r="A200" t="s">
        <v>282</v>
      </c>
      <c r="B200" t="s">
        <v>68</v>
      </c>
      <c r="C200" t="s">
        <v>283</v>
      </c>
      <c r="D200">
        <v>0.05</v>
      </c>
    </row>
    <row r="201" spans="1:4">
      <c r="A201" t="s">
        <v>284</v>
      </c>
      <c r="B201" t="s">
        <v>22</v>
      </c>
      <c r="C201" t="s">
        <v>285</v>
      </c>
      <c r="D201">
        <v>0.05</v>
      </c>
    </row>
    <row r="202" spans="1:4">
      <c r="A202" t="s">
        <v>286</v>
      </c>
      <c r="B202" t="s">
        <v>16</v>
      </c>
      <c r="C202" t="s">
        <v>287</v>
      </c>
      <c r="D202">
        <v>0.05</v>
      </c>
    </row>
    <row r="203" spans="1:4">
      <c r="A203" t="s">
        <v>288</v>
      </c>
      <c r="B203" t="s">
        <v>50</v>
      </c>
      <c r="C203" t="s">
        <v>63</v>
      </c>
      <c r="D203">
        <v>0.04</v>
      </c>
    </row>
    <row r="204" spans="1:4">
      <c r="A204" t="s">
        <v>289</v>
      </c>
      <c r="B204" t="s">
        <v>50</v>
      </c>
      <c r="C204" t="s">
        <v>63</v>
      </c>
      <c r="D204">
        <v>0.04</v>
      </c>
    </row>
    <row r="205" spans="1:4">
      <c r="A205" t="s">
        <v>290</v>
      </c>
      <c r="B205" t="s">
        <v>132</v>
      </c>
      <c r="C205" t="s">
        <v>14</v>
      </c>
      <c r="D205">
        <v>0.04</v>
      </c>
    </row>
    <row r="206" spans="1:4">
      <c r="A206" t="s">
        <v>291</v>
      </c>
      <c r="B206" t="s">
        <v>50</v>
      </c>
      <c r="C206" t="s">
        <v>65</v>
      </c>
      <c r="D206">
        <v>0.04</v>
      </c>
    </row>
    <row r="207" spans="1:4">
      <c r="A207" t="s">
        <v>292</v>
      </c>
      <c r="B207" t="s">
        <v>22</v>
      </c>
      <c r="C207" t="s">
        <v>260</v>
      </c>
      <c r="D207">
        <v>0.04</v>
      </c>
    </row>
    <row r="208" spans="1:4">
      <c r="A208" t="s">
        <v>293</v>
      </c>
      <c r="B208" t="s">
        <v>16</v>
      </c>
      <c r="C208" t="s">
        <v>231</v>
      </c>
      <c r="D208">
        <v>0.04</v>
      </c>
    </row>
    <row r="209" spans="1:4">
      <c r="A209" t="s">
        <v>294</v>
      </c>
      <c r="B209" t="s">
        <v>71</v>
      </c>
      <c r="C209" t="s">
        <v>65</v>
      </c>
      <c r="D209">
        <v>0.04</v>
      </c>
    </row>
    <row r="210" spans="1:4">
      <c r="A210" t="s">
        <v>295</v>
      </c>
      <c r="B210" t="s">
        <v>32</v>
      </c>
      <c r="C210" t="s">
        <v>296</v>
      </c>
      <c r="D210">
        <v>0.04</v>
      </c>
    </row>
    <row r="211" spans="1:4">
      <c r="A211" t="s">
        <v>297</v>
      </c>
      <c r="B211" t="s">
        <v>16</v>
      </c>
      <c r="C211" t="s">
        <v>242</v>
      </c>
      <c r="D211">
        <v>0.04</v>
      </c>
    </row>
    <row r="212" spans="1:4">
      <c r="A212" t="s">
        <v>298</v>
      </c>
      <c r="B212" t="s">
        <v>16</v>
      </c>
      <c r="C212" t="s">
        <v>74</v>
      </c>
      <c r="D212">
        <v>0.04</v>
      </c>
    </row>
    <row r="213" spans="1:4">
      <c r="A213" t="s">
        <v>299</v>
      </c>
      <c r="B213" t="s">
        <v>24</v>
      </c>
      <c r="C213" t="s">
        <v>300</v>
      </c>
      <c r="D213">
        <v>0.04</v>
      </c>
    </row>
    <row r="214" spans="1:4">
      <c r="A214" t="s">
        <v>301</v>
      </c>
      <c r="B214" t="s">
        <v>16</v>
      </c>
      <c r="C214" t="s">
        <v>302</v>
      </c>
      <c r="D214">
        <v>0.04</v>
      </c>
    </row>
    <row r="215" spans="1:4">
      <c r="A215" t="s">
        <v>303</v>
      </c>
      <c r="B215" t="s">
        <v>76</v>
      </c>
      <c r="C215" t="s">
        <v>231</v>
      </c>
      <c r="D215">
        <v>0.04</v>
      </c>
    </row>
    <row r="216" spans="1:4">
      <c r="A216" t="s">
        <v>304</v>
      </c>
      <c r="B216" t="s">
        <v>50</v>
      </c>
      <c r="C216" t="s">
        <v>169</v>
      </c>
      <c r="D216">
        <v>0.04</v>
      </c>
    </row>
    <row r="217" spans="1:4">
      <c r="A217" t="s">
        <v>305</v>
      </c>
      <c r="B217" t="s">
        <v>22</v>
      </c>
      <c r="C217" t="s">
        <v>65</v>
      </c>
      <c r="D217">
        <v>0.04</v>
      </c>
    </row>
    <row r="218" spans="1:4">
      <c r="A218" t="s">
        <v>306</v>
      </c>
      <c r="B218" t="s">
        <v>76</v>
      </c>
      <c r="C218" t="s">
        <v>231</v>
      </c>
      <c r="D218">
        <v>0.04</v>
      </c>
    </row>
    <row r="219" spans="1:4">
      <c r="A219" t="s">
        <v>307</v>
      </c>
      <c r="B219" t="s">
        <v>28</v>
      </c>
      <c r="C219" t="s">
        <v>308</v>
      </c>
      <c r="D219">
        <v>0.04</v>
      </c>
    </row>
    <row r="220" spans="1:4">
      <c r="A220" t="s">
        <v>309</v>
      </c>
      <c r="B220" t="s">
        <v>34</v>
      </c>
      <c r="C220" t="s">
        <v>310</v>
      </c>
      <c r="D220">
        <v>0.04</v>
      </c>
    </row>
    <row r="221" spans="1:4">
      <c r="A221" t="s">
        <v>311</v>
      </c>
      <c r="B221" t="s">
        <v>16</v>
      </c>
      <c r="C221" t="s">
        <v>312</v>
      </c>
      <c r="D221">
        <v>0.03</v>
      </c>
    </row>
    <row r="222" spans="1:4">
      <c r="A222" t="s">
        <v>313</v>
      </c>
      <c r="B222" t="s">
        <v>16</v>
      </c>
      <c r="C222" t="s">
        <v>247</v>
      </c>
      <c r="D222">
        <v>0.03</v>
      </c>
    </row>
    <row r="223" spans="1:4">
      <c r="A223" t="s">
        <v>314</v>
      </c>
      <c r="B223" t="s">
        <v>16</v>
      </c>
      <c r="C223" t="s">
        <v>63</v>
      </c>
      <c r="D223">
        <v>0.03</v>
      </c>
    </row>
    <row r="224" spans="1:4">
      <c r="A224" t="s">
        <v>315</v>
      </c>
      <c r="B224" t="s">
        <v>22</v>
      </c>
      <c r="C224" t="s">
        <v>231</v>
      </c>
      <c r="D224">
        <v>0.03</v>
      </c>
    </row>
    <row r="225" spans="1:4">
      <c r="A225" t="s">
        <v>316</v>
      </c>
      <c r="B225" t="s">
        <v>16</v>
      </c>
      <c r="C225" t="s">
        <v>317</v>
      </c>
      <c r="D225">
        <v>0.03</v>
      </c>
    </row>
    <row r="226" spans="1:4">
      <c r="A226" t="s">
        <v>318</v>
      </c>
      <c r="B226" t="s">
        <v>113</v>
      </c>
      <c r="C226" t="s">
        <v>120</v>
      </c>
      <c r="D226">
        <v>0.03</v>
      </c>
    </row>
    <row r="227" spans="1:4">
      <c r="A227" t="s">
        <v>319</v>
      </c>
      <c r="B227" t="s">
        <v>34</v>
      </c>
      <c r="C227" t="s">
        <v>63</v>
      </c>
      <c r="D227">
        <v>0.03</v>
      </c>
    </row>
    <row r="228" spans="1:4">
      <c r="A228" t="s">
        <v>320</v>
      </c>
      <c r="B228" t="s">
        <v>113</v>
      </c>
      <c r="C228" t="s">
        <v>120</v>
      </c>
      <c r="D228">
        <v>0.03</v>
      </c>
    </row>
    <row r="229" spans="1:4">
      <c r="A229" t="s">
        <v>321</v>
      </c>
      <c r="B229" t="s">
        <v>76</v>
      </c>
      <c r="C229" t="s">
        <v>231</v>
      </c>
      <c r="D229">
        <v>0.03</v>
      </c>
    </row>
    <row r="230" spans="1:4">
      <c r="A230" t="s">
        <v>322</v>
      </c>
      <c r="B230" t="s">
        <v>34</v>
      </c>
      <c r="C230" t="s">
        <v>52</v>
      </c>
      <c r="D230">
        <v>0.03</v>
      </c>
    </row>
    <row r="231" spans="1:4">
      <c r="A231" t="s">
        <v>323</v>
      </c>
      <c r="B231" t="s">
        <v>22</v>
      </c>
      <c r="C231" t="s">
        <v>79</v>
      </c>
      <c r="D231">
        <v>0.03</v>
      </c>
    </row>
    <row r="232" spans="1:4">
      <c r="A232" t="s">
        <v>324</v>
      </c>
      <c r="B232" t="s">
        <v>24</v>
      </c>
      <c r="C232" t="s">
        <v>25</v>
      </c>
      <c r="D232">
        <v>0.03</v>
      </c>
    </row>
    <row r="233" spans="1:4">
      <c r="A233" t="s">
        <v>325</v>
      </c>
      <c r="B233" t="s">
        <v>253</v>
      </c>
      <c r="C233" t="s">
        <v>326</v>
      </c>
      <c r="D233">
        <v>0.03</v>
      </c>
    </row>
    <row r="234" spans="1:4">
      <c r="A234" t="s">
        <v>327</v>
      </c>
      <c r="B234" t="s">
        <v>22</v>
      </c>
      <c r="C234" t="s">
        <v>260</v>
      </c>
      <c r="D234">
        <v>0.03</v>
      </c>
    </row>
    <row r="235" spans="1:4">
      <c r="A235" t="s">
        <v>329</v>
      </c>
      <c r="B235" t="s">
        <v>32</v>
      </c>
      <c r="C235" t="s">
        <v>283</v>
      </c>
      <c r="D235">
        <v>0.03</v>
      </c>
    </row>
    <row r="236" spans="1:4">
      <c r="A236" t="s">
        <v>330</v>
      </c>
      <c r="B236" t="s">
        <v>16</v>
      </c>
      <c r="C236" t="s">
        <v>169</v>
      </c>
      <c r="D236">
        <v>0.03</v>
      </c>
    </row>
    <row r="237" spans="1:4">
      <c r="A237" t="s">
        <v>331</v>
      </c>
      <c r="B237" t="s">
        <v>113</v>
      </c>
      <c r="C237" t="s">
        <v>283</v>
      </c>
      <c r="D237">
        <v>0.03</v>
      </c>
    </row>
    <row r="238" spans="1:4">
      <c r="A238" t="s">
        <v>332</v>
      </c>
      <c r="B238" t="s">
        <v>50</v>
      </c>
      <c r="C238" t="s">
        <v>169</v>
      </c>
      <c r="D238">
        <v>0.03</v>
      </c>
    </row>
    <row r="239" spans="1:4">
      <c r="A239" t="s">
        <v>333</v>
      </c>
      <c r="B239" t="s">
        <v>32</v>
      </c>
      <c r="C239" t="s">
        <v>334</v>
      </c>
      <c r="D239">
        <v>0.02</v>
      </c>
    </row>
    <row r="240" spans="1:4">
      <c r="A240" t="s">
        <v>335</v>
      </c>
      <c r="B240" t="s">
        <v>32</v>
      </c>
      <c r="C240" t="s">
        <v>40</v>
      </c>
      <c r="D240">
        <v>0.02</v>
      </c>
    </row>
    <row r="241" spans="1:4">
      <c r="A241" t="s">
        <v>336</v>
      </c>
      <c r="B241" t="s">
        <v>160</v>
      </c>
      <c r="C241" t="s">
        <v>337</v>
      </c>
      <c r="D241">
        <v>0.02</v>
      </c>
    </row>
    <row r="242" spans="1:4">
      <c r="A242" t="s">
        <v>338</v>
      </c>
      <c r="B242" t="s">
        <v>34</v>
      </c>
      <c r="C242" t="s">
        <v>65</v>
      </c>
      <c r="D242">
        <v>0.02</v>
      </c>
    </row>
    <row r="243" spans="1:4">
      <c r="A243" t="s">
        <v>339</v>
      </c>
      <c r="B243" t="s">
        <v>160</v>
      </c>
      <c r="C243" t="s">
        <v>14</v>
      </c>
      <c r="D243">
        <v>0.02</v>
      </c>
    </row>
    <row r="244" spans="1:4">
      <c r="A244" t="s">
        <v>328</v>
      </c>
      <c r="B244" t="s">
        <v>340</v>
      </c>
      <c r="C244" t="s">
        <v>283</v>
      </c>
      <c r="D244">
        <v>0.02</v>
      </c>
    </row>
    <row r="245" spans="1:4">
      <c r="A245" t="s">
        <v>341</v>
      </c>
      <c r="B245" t="s">
        <v>76</v>
      </c>
      <c r="C245" t="s">
        <v>14</v>
      </c>
      <c r="D245">
        <v>0.02</v>
      </c>
    </row>
    <row r="246" spans="1:4">
      <c r="A246" t="s">
        <v>342</v>
      </c>
      <c r="B246" t="s">
        <v>76</v>
      </c>
      <c r="C246" t="s">
        <v>63</v>
      </c>
      <c r="D246">
        <v>0.02</v>
      </c>
    </row>
    <row r="247" spans="1:4">
      <c r="A247" t="s">
        <v>343</v>
      </c>
      <c r="B247" t="s">
        <v>160</v>
      </c>
      <c r="C247" t="s">
        <v>14</v>
      </c>
      <c r="D247">
        <v>0.02</v>
      </c>
    </row>
    <row r="248" spans="1:4">
      <c r="A248" t="s">
        <v>344</v>
      </c>
      <c r="B248" t="s">
        <v>340</v>
      </c>
      <c r="C248" t="s">
        <v>231</v>
      </c>
      <c r="D248">
        <v>0.02</v>
      </c>
    </row>
    <row r="249" spans="1:4">
      <c r="A249" t="s">
        <v>345</v>
      </c>
      <c r="B249" t="s">
        <v>253</v>
      </c>
      <c r="C249" t="s">
        <v>346</v>
      </c>
      <c r="D249">
        <v>0.02</v>
      </c>
    </row>
    <row r="250" spans="1:4">
      <c r="A250" t="s">
        <v>347</v>
      </c>
      <c r="B250" t="s">
        <v>32</v>
      </c>
      <c r="C250" t="s">
        <v>296</v>
      </c>
      <c r="D250">
        <v>0.02</v>
      </c>
    </row>
    <row r="251" spans="1:4">
      <c r="A251" t="s">
        <v>348</v>
      </c>
      <c r="B251" t="s">
        <v>68</v>
      </c>
      <c r="C251" t="s">
        <v>52</v>
      </c>
      <c r="D251">
        <v>0.02</v>
      </c>
    </row>
    <row r="252" spans="1:4">
      <c r="A252" t="s">
        <v>349</v>
      </c>
      <c r="B252" t="s">
        <v>34</v>
      </c>
      <c r="C252" t="s">
        <v>255</v>
      </c>
      <c r="D252">
        <v>0.02</v>
      </c>
    </row>
    <row r="253" spans="1:4">
      <c r="A253" t="s">
        <v>350</v>
      </c>
      <c r="B253" t="s">
        <v>50</v>
      </c>
      <c r="C253" t="s">
        <v>351</v>
      </c>
      <c r="D253">
        <v>0.02</v>
      </c>
    </row>
    <row r="254" spans="1:4">
      <c r="A254" t="s">
        <v>352</v>
      </c>
      <c r="B254" t="s">
        <v>16</v>
      </c>
      <c r="C254" t="s">
        <v>283</v>
      </c>
      <c r="D254">
        <v>0.02</v>
      </c>
    </row>
    <row r="255" spans="1:4">
      <c r="A255" t="s">
        <v>353</v>
      </c>
      <c r="B255" t="s">
        <v>16</v>
      </c>
      <c r="C255" t="s">
        <v>184</v>
      </c>
      <c r="D255">
        <v>0.02</v>
      </c>
    </row>
    <row r="256" spans="1:4">
      <c r="A256" t="s">
        <v>354</v>
      </c>
      <c r="B256" t="s">
        <v>32</v>
      </c>
      <c r="C256" t="s">
        <v>69</v>
      </c>
      <c r="D256">
        <v>0.01</v>
      </c>
    </row>
    <row r="257" spans="1:4">
      <c r="A257" t="s">
        <v>355</v>
      </c>
      <c r="B257" t="s">
        <v>16</v>
      </c>
      <c r="C257" t="s">
        <v>356</v>
      </c>
      <c r="D257">
        <v>0.01</v>
      </c>
    </row>
    <row r="258" spans="1:4">
      <c r="A258" t="s">
        <v>357</v>
      </c>
      <c r="B258" t="s">
        <v>22</v>
      </c>
      <c r="C258" t="s">
        <v>25</v>
      </c>
      <c r="D258">
        <v>0.01</v>
      </c>
    </row>
    <row r="259" spans="1:4">
      <c r="A259" t="s">
        <v>358</v>
      </c>
      <c r="B259" t="s">
        <v>22</v>
      </c>
      <c r="C259" t="s">
        <v>346</v>
      </c>
      <c r="D259">
        <v>0.01</v>
      </c>
    </row>
    <row r="260" spans="1:4">
      <c r="A260" t="s">
        <v>359</v>
      </c>
      <c r="B260" t="s">
        <v>76</v>
      </c>
      <c r="C260" t="s">
        <v>247</v>
      </c>
      <c r="D260">
        <v>0.01</v>
      </c>
    </row>
    <row r="261" spans="1:4">
      <c r="A261" t="s">
        <v>360</v>
      </c>
      <c r="B261" t="s">
        <v>113</v>
      </c>
      <c r="C261" t="s">
        <v>300</v>
      </c>
      <c r="D261">
        <v>0.01</v>
      </c>
    </row>
    <row r="262" spans="1:4">
      <c r="A262" t="s">
        <v>361</v>
      </c>
      <c r="B262" t="s">
        <v>32</v>
      </c>
      <c r="C262" t="s">
        <v>18</v>
      </c>
      <c r="D262">
        <v>0.01</v>
      </c>
    </row>
    <row r="263" spans="1:4">
      <c r="A263" t="s">
        <v>362</v>
      </c>
      <c r="B263" t="s">
        <v>22</v>
      </c>
      <c r="C263" t="s">
        <v>346</v>
      </c>
      <c r="D263">
        <v>0.01</v>
      </c>
    </row>
    <row r="264" spans="1:4">
      <c r="A264" t="s">
        <v>363</v>
      </c>
      <c r="B264" t="s">
        <v>22</v>
      </c>
      <c r="C264" t="s">
        <v>346</v>
      </c>
      <c r="D264">
        <v>0.01</v>
      </c>
    </row>
    <row r="265" spans="1:4">
      <c r="A265" t="s">
        <v>364</v>
      </c>
      <c r="B265" t="s">
        <v>22</v>
      </c>
      <c r="C265" t="s">
        <v>346</v>
      </c>
      <c r="D265">
        <v>0.01</v>
      </c>
    </row>
    <row r="266" spans="1:4">
      <c r="A266" t="s">
        <v>365</v>
      </c>
      <c r="B266" t="s">
        <v>22</v>
      </c>
      <c r="C266" t="s">
        <v>346</v>
      </c>
      <c r="D266">
        <v>0.01</v>
      </c>
    </row>
    <row r="267" spans="1:4">
      <c r="A267" t="s">
        <v>366</v>
      </c>
      <c r="B267" t="s">
        <v>34</v>
      </c>
      <c r="C267" t="s">
        <v>367</v>
      </c>
      <c r="D267">
        <v>0.01</v>
      </c>
    </row>
    <row r="268" spans="1:4">
      <c r="A268" t="s">
        <v>368</v>
      </c>
      <c r="B268" t="s">
        <v>253</v>
      </c>
      <c r="C268" t="s">
        <v>346</v>
      </c>
      <c r="D268">
        <v>0.01</v>
      </c>
    </row>
    <row r="269" spans="1:4">
      <c r="A269" t="s">
        <v>369</v>
      </c>
      <c r="B269" t="s">
        <v>71</v>
      </c>
      <c r="C269" t="s">
        <v>14</v>
      </c>
      <c r="D269">
        <v>0.01</v>
      </c>
    </row>
    <row r="270" spans="1:4">
      <c r="A270" t="s">
        <v>370</v>
      </c>
      <c r="B270" t="s">
        <v>76</v>
      </c>
      <c r="C270" t="s">
        <v>52</v>
      </c>
      <c r="D270">
        <v>0.01</v>
      </c>
    </row>
    <row r="271" spans="1:4">
      <c r="A271" t="s">
        <v>371</v>
      </c>
      <c r="B271" t="s">
        <v>22</v>
      </c>
      <c r="C271" t="s">
        <v>372</v>
      </c>
      <c r="D271">
        <v>0.01</v>
      </c>
    </row>
    <row r="272" spans="1:4">
      <c r="A272" t="s">
        <v>373</v>
      </c>
      <c r="B272" t="s">
        <v>22</v>
      </c>
      <c r="C272" t="s">
        <v>296</v>
      </c>
      <c r="D272">
        <v>0.01</v>
      </c>
    </row>
    <row r="273" spans="1:4">
      <c r="A273" t="s">
        <v>374</v>
      </c>
      <c r="B273" t="s">
        <v>76</v>
      </c>
      <c r="C273" t="s">
        <v>231</v>
      </c>
      <c r="D273">
        <v>0.01</v>
      </c>
    </row>
    <row r="274" spans="1:4">
      <c r="A274" t="s">
        <v>375</v>
      </c>
      <c r="B274" t="s">
        <v>16</v>
      </c>
      <c r="C274" t="s">
        <v>25</v>
      </c>
      <c r="D274">
        <v>0.01</v>
      </c>
    </row>
    <row r="275" spans="1:4">
      <c r="A275" t="s">
        <v>376</v>
      </c>
      <c r="B275" t="s">
        <v>32</v>
      </c>
      <c r="C275" t="s">
        <v>377</v>
      </c>
      <c r="D275">
        <v>0.01</v>
      </c>
    </row>
    <row r="276" spans="1:4">
      <c r="A276" t="s">
        <v>378</v>
      </c>
      <c r="B276" t="s">
        <v>16</v>
      </c>
      <c r="C276" t="s">
        <v>317</v>
      </c>
      <c r="D276">
        <v>0.01</v>
      </c>
    </row>
    <row r="277" spans="1:4">
      <c r="A277" t="s">
        <v>379</v>
      </c>
      <c r="B277" t="s">
        <v>28</v>
      </c>
      <c r="C277" t="s">
        <v>38</v>
      </c>
      <c r="D277">
        <v>10.94</v>
      </c>
    </row>
    <row r="278" spans="1:4">
      <c r="A278" t="s">
        <v>380</v>
      </c>
      <c r="B278" t="s">
        <v>16</v>
      </c>
      <c r="C278" t="s">
        <v>14</v>
      </c>
      <c r="D278">
        <v>10.33</v>
      </c>
    </row>
    <row r="279" spans="1:4">
      <c r="A279" t="s">
        <v>381</v>
      </c>
      <c r="B279" t="s">
        <v>50</v>
      </c>
      <c r="C279" t="s">
        <v>81</v>
      </c>
      <c r="D279">
        <v>8.48</v>
      </c>
    </row>
    <row r="280" spans="1:4">
      <c r="A280" t="s">
        <v>382</v>
      </c>
      <c r="B280" t="s">
        <v>50</v>
      </c>
      <c r="C280" t="s">
        <v>38</v>
      </c>
      <c r="D280">
        <v>7.26</v>
      </c>
    </row>
    <row r="281" spans="1:4">
      <c r="A281" t="s">
        <v>383</v>
      </c>
      <c r="B281" t="s">
        <v>32</v>
      </c>
      <c r="C281" t="s">
        <v>40</v>
      </c>
      <c r="D281">
        <v>5.07</v>
      </c>
    </row>
    <row r="282" spans="1:4">
      <c r="A282" t="s">
        <v>384</v>
      </c>
      <c r="B282" t="s">
        <v>50</v>
      </c>
      <c r="C282" t="s">
        <v>385</v>
      </c>
      <c r="D282">
        <v>4.54</v>
      </c>
    </row>
    <row r="283" spans="1:4">
      <c r="A283" t="s">
        <v>386</v>
      </c>
      <c r="B283" t="s">
        <v>50</v>
      </c>
      <c r="C283" t="s">
        <v>20</v>
      </c>
      <c r="D283">
        <v>4.37</v>
      </c>
    </row>
    <row r="284" spans="1:4">
      <c r="A284" t="s">
        <v>387</v>
      </c>
      <c r="B284" t="s">
        <v>28</v>
      </c>
      <c r="C284" t="s">
        <v>90</v>
      </c>
      <c r="D284">
        <v>3.52</v>
      </c>
    </row>
    <row r="285" spans="1:4">
      <c r="A285" t="s">
        <v>388</v>
      </c>
      <c r="B285" t="s">
        <v>32</v>
      </c>
      <c r="C285" t="s">
        <v>108</v>
      </c>
      <c r="D285">
        <v>3.36</v>
      </c>
    </row>
    <row r="286" spans="1:4">
      <c r="A286" t="s">
        <v>389</v>
      </c>
      <c r="B286" t="s">
        <v>16</v>
      </c>
      <c r="C286" t="s">
        <v>20</v>
      </c>
      <c r="D286">
        <v>3.36</v>
      </c>
    </row>
    <row r="287" spans="1:4">
      <c r="A287" t="s">
        <v>390</v>
      </c>
      <c r="B287" t="s">
        <v>28</v>
      </c>
      <c r="C287" t="s">
        <v>30</v>
      </c>
      <c r="D287">
        <v>3.28</v>
      </c>
    </row>
    <row r="288" spans="1:4">
      <c r="A288" t="s">
        <v>391</v>
      </c>
      <c r="B288" t="s">
        <v>50</v>
      </c>
      <c r="C288" t="s">
        <v>108</v>
      </c>
      <c r="D288">
        <v>2.92</v>
      </c>
    </row>
    <row r="289" spans="1:4">
      <c r="A289" t="s">
        <v>392</v>
      </c>
      <c r="B289" t="s">
        <v>11</v>
      </c>
      <c r="C289" t="s">
        <v>393</v>
      </c>
      <c r="D289">
        <v>2.87</v>
      </c>
    </row>
    <row r="290" spans="1:4">
      <c r="A290" t="s">
        <v>394</v>
      </c>
      <c r="B290" t="s">
        <v>11</v>
      </c>
      <c r="C290" t="s">
        <v>20</v>
      </c>
      <c r="D290">
        <v>2.73</v>
      </c>
    </row>
    <row r="291" spans="1:4">
      <c r="A291" t="s">
        <v>395</v>
      </c>
      <c r="B291" t="s">
        <v>32</v>
      </c>
      <c r="C291" t="s">
        <v>25</v>
      </c>
      <c r="D291">
        <v>2.42</v>
      </c>
    </row>
    <row r="292" spans="1:4">
      <c r="A292" t="s">
        <v>396</v>
      </c>
      <c r="B292" t="s">
        <v>71</v>
      </c>
      <c r="C292" t="s">
        <v>14</v>
      </c>
      <c r="D292">
        <v>2.38</v>
      </c>
    </row>
    <row r="293" spans="1:4">
      <c r="A293" t="s">
        <v>397</v>
      </c>
      <c r="B293" t="s">
        <v>11</v>
      </c>
      <c r="C293" t="s">
        <v>398</v>
      </c>
      <c r="D293">
        <v>2.2599999999999998</v>
      </c>
    </row>
    <row r="294" spans="1:4">
      <c r="A294" t="s">
        <v>399</v>
      </c>
      <c r="B294" t="s">
        <v>113</v>
      </c>
      <c r="C294" t="s">
        <v>14</v>
      </c>
      <c r="D294">
        <v>2.16</v>
      </c>
    </row>
    <row r="295" spans="1:4">
      <c r="A295" t="s">
        <v>400</v>
      </c>
      <c r="B295" t="s">
        <v>22</v>
      </c>
      <c r="C295" t="s">
        <v>40</v>
      </c>
      <c r="D295">
        <v>2.0699999999999998</v>
      </c>
    </row>
    <row r="296" spans="1:4">
      <c r="A296" t="s">
        <v>401</v>
      </c>
      <c r="B296" t="s">
        <v>28</v>
      </c>
      <c r="C296" t="s">
        <v>65</v>
      </c>
      <c r="D296">
        <v>2.02</v>
      </c>
    </row>
    <row r="297" spans="1:4">
      <c r="A297" t="s">
        <v>402</v>
      </c>
      <c r="B297" t="s">
        <v>16</v>
      </c>
      <c r="C297" t="s">
        <v>108</v>
      </c>
      <c r="D297">
        <v>1.97</v>
      </c>
    </row>
    <row r="298" spans="1:4">
      <c r="A298" t="s">
        <v>403</v>
      </c>
      <c r="B298" t="s">
        <v>50</v>
      </c>
      <c r="C298" t="s">
        <v>38</v>
      </c>
      <c r="D298">
        <v>1.72</v>
      </c>
    </row>
    <row r="299" spans="1:4">
      <c r="A299" t="s">
        <v>404</v>
      </c>
      <c r="B299" t="s">
        <v>32</v>
      </c>
      <c r="C299" t="s">
        <v>36</v>
      </c>
      <c r="D299">
        <v>1.64</v>
      </c>
    </row>
    <row r="300" spans="1:4">
      <c r="A300" t="s">
        <v>405</v>
      </c>
      <c r="B300" t="s">
        <v>24</v>
      </c>
      <c r="C300" t="s">
        <v>25</v>
      </c>
      <c r="D300">
        <v>1.54</v>
      </c>
    </row>
    <row r="301" spans="1:4">
      <c r="A301" t="s">
        <v>406</v>
      </c>
      <c r="B301" t="s">
        <v>16</v>
      </c>
      <c r="C301" t="s">
        <v>25</v>
      </c>
      <c r="D301">
        <v>1.5</v>
      </c>
    </row>
    <row r="302" spans="1:4">
      <c r="A302" t="s">
        <v>407</v>
      </c>
      <c r="B302" t="s">
        <v>24</v>
      </c>
      <c r="C302" t="s">
        <v>18</v>
      </c>
      <c r="D302">
        <v>1.39</v>
      </c>
    </row>
    <row r="303" spans="1:4">
      <c r="A303" t="s">
        <v>408</v>
      </c>
      <c r="B303" t="s">
        <v>11</v>
      </c>
      <c r="C303" t="s">
        <v>97</v>
      </c>
      <c r="D303">
        <v>1.31</v>
      </c>
    </row>
    <row r="304" spans="1:4">
      <c r="A304" t="s">
        <v>409</v>
      </c>
      <c r="B304" t="s">
        <v>28</v>
      </c>
      <c r="C304" t="s">
        <v>30</v>
      </c>
      <c r="D304">
        <v>1.31</v>
      </c>
    </row>
    <row r="305" spans="1:4">
      <c r="A305" t="s">
        <v>410</v>
      </c>
      <c r="B305" t="s">
        <v>11</v>
      </c>
      <c r="C305" t="s">
        <v>14</v>
      </c>
      <c r="D305">
        <v>1.29</v>
      </c>
    </row>
    <row r="306" spans="1:4">
      <c r="A306" t="s">
        <v>411</v>
      </c>
      <c r="B306" t="s">
        <v>28</v>
      </c>
      <c r="C306" t="s">
        <v>393</v>
      </c>
      <c r="D306">
        <v>1.22</v>
      </c>
    </row>
    <row r="307" spans="1:4">
      <c r="A307" t="s">
        <v>412</v>
      </c>
      <c r="B307" t="s">
        <v>28</v>
      </c>
      <c r="C307" t="s">
        <v>20</v>
      </c>
      <c r="D307">
        <v>1.01</v>
      </c>
    </row>
    <row r="308" spans="1:4">
      <c r="A308" t="s">
        <v>413</v>
      </c>
      <c r="B308" t="s">
        <v>16</v>
      </c>
      <c r="C308" t="s">
        <v>97</v>
      </c>
      <c r="D308">
        <v>1.01</v>
      </c>
    </row>
    <row r="309" spans="1:4">
      <c r="A309" t="s">
        <v>414</v>
      </c>
      <c r="B309" t="s">
        <v>28</v>
      </c>
      <c r="C309" t="s">
        <v>415</v>
      </c>
      <c r="D309">
        <v>0.96</v>
      </c>
    </row>
    <row r="310" spans="1:4">
      <c r="A310" t="s">
        <v>416</v>
      </c>
      <c r="B310" t="s">
        <v>16</v>
      </c>
      <c r="C310" t="s">
        <v>97</v>
      </c>
      <c r="D310">
        <v>0.88</v>
      </c>
    </row>
    <row r="311" spans="1:4">
      <c r="A311" t="s">
        <v>417</v>
      </c>
      <c r="B311" t="s">
        <v>50</v>
      </c>
      <c r="C311" t="s">
        <v>393</v>
      </c>
      <c r="D311">
        <v>0.86</v>
      </c>
    </row>
    <row r="312" spans="1:4">
      <c r="A312" t="s">
        <v>418</v>
      </c>
      <c r="B312" t="s">
        <v>50</v>
      </c>
      <c r="C312" t="s">
        <v>14</v>
      </c>
      <c r="D312">
        <v>0.85</v>
      </c>
    </row>
    <row r="313" spans="1:4">
      <c r="A313" t="s">
        <v>419</v>
      </c>
      <c r="B313" t="s">
        <v>68</v>
      </c>
      <c r="C313" t="s">
        <v>42</v>
      </c>
      <c r="D313">
        <v>0.85</v>
      </c>
    </row>
    <row r="314" spans="1:4">
      <c r="A314" t="s">
        <v>420</v>
      </c>
      <c r="B314" t="s">
        <v>16</v>
      </c>
      <c r="C314" t="s">
        <v>20</v>
      </c>
      <c r="D314">
        <v>0.79</v>
      </c>
    </row>
    <row r="315" spans="1:4">
      <c r="A315" t="s">
        <v>421</v>
      </c>
      <c r="B315" t="s">
        <v>50</v>
      </c>
      <c r="C315" t="s">
        <v>81</v>
      </c>
      <c r="D315">
        <v>0.78</v>
      </c>
    </row>
    <row r="316" spans="1:4">
      <c r="A316" t="s">
        <v>422</v>
      </c>
      <c r="B316" t="s">
        <v>34</v>
      </c>
      <c r="C316" t="s">
        <v>145</v>
      </c>
      <c r="D316">
        <v>0.78</v>
      </c>
    </row>
    <row r="317" spans="1:4">
      <c r="A317" t="s">
        <v>423</v>
      </c>
      <c r="B317" t="s">
        <v>28</v>
      </c>
      <c r="C317" t="s">
        <v>54</v>
      </c>
      <c r="D317">
        <v>0.75</v>
      </c>
    </row>
    <row r="318" spans="1:4">
      <c r="A318" t="s">
        <v>424</v>
      </c>
      <c r="B318" t="s">
        <v>32</v>
      </c>
      <c r="C318" t="s">
        <v>40</v>
      </c>
      <c r="D318">
        <v>0.72</v>
      </c>
    </row>
    <row r="319" spans="1:4">
      <c r="A319" t="s">
        <v>425</v>
      </c>
      <c r="B319" t="s">
        <v>22</v>
      </c>
      <c r="C319" t="s">
        <v>44</v>
      </c>
      <c r="D319">
        <v>0.69</v>
      </c>
    </row>
    <row r="320" spans="1:4">
      <c r="A320" t="s">
        <v>426</v>
      </c>
      <c r="B320" t="s">
        <v>32</v>
      </c>
      <c r="C320" t="s">
        <v>25</v>
      </c>
      <c r="D320">
        <v>0.65</v>
      </c>
    </row>
    <row r="321" spans="1:4">
      <c r="A321" t="s">
        <v>427</v>
      </c>
      <c r="B321" t="s">
        <v>24</v>
      </c>
      <c r="C321" t="s">
        <v>25</v>
      </c>
      <c r="D321">
        <v>0.65</v>
      </c>
    </row>
    <row r="322" spans="1:4">
      <c r="A322" t="s">
        <v>428</v>
      </c>
      <c r="B322" t="s">
        <v>16</v>
      </c>
      <c r="C322" t="s">
        <v>97</v>
      </c>
      <c r="D322">
        <v>0.64</v>
      </c>
    </row>
    <row r="323" spans="1:4">
      <c r="A323" t="s">
        <v>429</v>
      </c>
      <c r="B323" t="s">
        <v>50</v>
      </c>
      <c r="C323" t="s">
        <v>38</v>
      </c>
      <c r="D323">
        <v>0.63</v>
      </c>
    </row>
    <row r="324" spans="1:4">
      <c r="A324" t="s">
        <v>430</v>
      </c>
      <c r="B324" t="s">
        <v>32</v>
      </c>
      <c r="C324" t="s">
        <v>40</v>
      </c>
      <c r="D324">
        <v>0.62</v>
      </c>
    </row>
    <row r="325" spans="1:4">
      <c r="A325" t="s">
        <v>431</v>
      </c>
      <c r="B325" t="s">
        <v>32</v>
      </c>
      <c r="C325" t="s">
        <v>40</v>
      </c>
      <c r="D325">
        <v>0.57999999999999996</v>
      </c>
    </row>
    <row r="326" spans="1:4">
      <c r="A326" t="s">
        <v>432</v>
      </c>
      <c r="B326" t="s">
        <v>28</v>
      </c>
      <c r="C326" t="s">
        <v>30</v>
      </c>
      <c r="D326">
        <v>0.52</v>
      </c>
    </row>
    <row r="327" spans="1:4">
      <c r="A327" t="s">
        <v>433</v>
      </c>
      <c r="B327" t="s">
        <v>34</v>
      </c>
      <c r="C327" t="s">
        <v>145</v>
      </c>
      <c r="D327">
        <v>0.51</v>
      </c>
    </row>
    <row r="328" spans="1:4">
      <c r="A328" t="s">
        <v>434</v>
      </c>
      <c r="B328" t="s">
        <v>50</v>
      </c>
      <c r="C328" t="s">
        <v>36</v>
      </c>
      <c r="D328">
        <v>0.5</v>
      </c>
    </row>
    <row r="329" spans="1:4">
      <c r="A329" t="s">
        <v>435</v>
      </c>
      <c r="B329" t="s">
        <v>16</v>
      </c>
      <c r="C329" t="s">
        <v>120</v>
      </c>
      <c r="D329">
        <v>0.5</v>
      </c>
    </row>
    <row r="330" spans="1:4">
      <c r="A330" t="s">
        <v>436</v>
      </c>
      <c r="B330" t="s">
        <v>50</v>
      </c>
      <c r="C330" t="s">
        <v>393</v>
      </c>
      <c r="D330">
        <v>0.48</v>
      </c>
    </row>
    <row r="331" spans="1:4">
      <c r="A331" t="s">
        <v>437</v>
      </c>
      <c r="B331" t="s">
        <v>16</v>
      </c>
      <c r="C331" t="s">
        <v>40</v>
      </c>
      <c r="D331">
        <v>0.47</v>
      </c>
    </row>
    <row r="332" spans="1:4">
      <c r="A332" t="s">
        <v>438</v>
      </c>
      <c r="B332" t="s">
        <v>34</v>
      </c>
      <c r="C332" t="s">
        <v>20</v>
      </c>
      <c r="D332">
        <v>0.47</v>
      </c>
    </row>
    <row r="333" spans="1:4">
      <c r="A333" t="s">
        <v>439</v>
      </c>
      <c r="B333" t="s">
        <v>22</v>
      </c>
      <c r="C333" t="s">
        <v>44</v>
      </c>
      <c r="D333">
        <v>0.45</v>
      </c>
    </row>
    <row r="334" spans="1:4">
      <c r="A334" t="s">
        <v>440</v>
      </c>
      <c r="B334" t="s">
        <v>32</v>
      </c>
      <c r="C334" t="s">
        <v>40</v>
      </c>
      <c r="D334">
        <v>0.45</v>
      </c>
    </row>
    <row r="335" spans="1:4">
      <c r="A335" t="s">
        <v>441</v>
      </c>
      <c r="B335" t="s">
        <v>71</v>
      </c>
      <c r="C335" t="s">
        <v>81</v>
      </c>
      <c r="D335">
        <v>0.43</v>
      </c>
    </row>
    <row r="336" spans="1:4">
      <c r="A336" t="s">
        <v>442</v>
      </c>
      <c r="B336" t="s">
        <v>71</v>
      </c>
      <c r="C336" t="s">
        <v>38</v>
      </c>
      <c r="D336">
        <v>0.42</v>
      </c>
    </row>
    <row r="337" spans="1:4">
      <c r="A337" t="s">
        <v>443</v>
      </c>
      <c r="B337" t="s">
        <v>32</v>
      </c>
      <c r="C337" t="s">
        <v>25</v>
      </c>
      <c r="D337">
        <v>0.41</v>
      </c>
    </row>
    <row r="338" spans="1:4">
      <c r="A338" t="s">
        <v>444</v>
      </c>
      <c r="B338" t="s">
        <v>16</v>
      </c>
      <c r="C338" t="s">
        <v>97</v>
      </c>
      <c r="D338">
        <v>0.39</v>
      </c>
    </row>
    <row r="339" spans="1:4">
      <c r="A339" t="s">
        <v>445</v>
      </c>
      <c r="B339" t="s">
        <v>22</v>
      </c>
      <c r="C339" t="s">
        <v>40</v>
      </c>
      <c r="D339">
        <v>0.37</v>
      </c>
    </row>
    <row r="340" spans="1:4">
      <c r="A340" t="s">
        <v>446</v>
      </c>
      <c r="B340" t="s">
        <v>11</v>
      </c>
      <c r="C340" t="s">
        <v>18</v>
      </c>
      <c r="D340">
        <v>0.37</v>
      </c>
    </row>
    <row r="341" spans="1:4">
      <c r="A341" t="s">
        <v>447</v>
      </c>
      <c r="B341" t="s">
        <v>32</v>
      </c>
      <c r="C341" t="s">
        <v>169</v>
      </c>
      <c r="D341">
        <v>0.34</v>
      </c>
    </row>
    <row r="342" spans="1:4">
      <c r="A342" t="s">
        <v>448</v>
      </c>
      <c r="B342" t="s">
        <v>24</v>
      </c>
      <c r="C342" t="s">
        <v>36</v>
      </c>
      <c r="D342">
        <v>0.34</v>
      </c>
    </row>
    <row r="343" spans="1:4">
      <c r="A343" t="s">
        <v>449</v>
      </c>
      <c r="B343" t="s">
        <v>32</v>
      </c>
      <c r="C343" t="s">
        <v>44</v>
      </c>
      <c r="D343">
        <v>0.33</v>
      </c>
    </row>
    <row r="344" spans="1:4">
      <c r="A344" t="s">
        <v>450</v>
      </c>
      <c r="B344" t="s">
        <v>28</v>
      </c>
      <c r="C344" t="s">
        <v>54</v>
      </c>
      <c r="D344">
        <v>0.31</v>
      </c>
    </row>
    <row r="345" spans="1:4">
      <c r="A345" t="s">
        <v>451</v>
      </c>
      <c r="B345" t="s">
        <v>76</v>
      </c>
      <c r="C345" t="s">
        <v>393</v>
      </c>
      <c r="D345">
        <v>0.31</v>
      </c>
    </row>
    <row r="346" spans="1:4">
      <c r="A346" t="s">
        <v>452</v>
      </c>
      <c r="B346" t="s">
        <v>16</v>
      </c>
      <c r="C346" t="s">
        <v>54</v>
      </c>
      <c r="D346">
        <v>0.28999999999999998</v>
      </c>
    </row>
    <row r="347" spans="1:4">
      <c r="A347" t="s">
        <v>453</v>
      </c>
      <c r="B347" t="s">
        <v>16</v>
      </c>
      <c r="C347" t="s">
        <v>415</v>
      </c>
      <c r="D347">
        <v>0.28000000000000003</v>
      </c>
    </row>
    <row r="348" spans="1:4">
      <c r="A348" t="s">
        <v>454</v>
      </c>
      <c r="B348" t="s">
        <v>50</v>
      </c>
      <c r="C348" t="s">
        <v>455</v>
      </c>
      <c r="D348">
        <v>0.27</v>
      </c>
    </row>
    <row r="349" spans="1:4">
      <c r="A349" t="s">
        <v>456</v>
      </c>
      <c r="B349" t="s">
        <v>11</v>
      </c>
      <c r="C349" t="s">
        <v>14</v>
      </c>
      <c r="D349">
        <v>0.27</v>
      </c>
    </row>
    <row r="350" spans="1:4">
      <c r="A350" t="s">
        <v>457</v>
      </c>
      <c r="B350" t="s">
        <v>34</v>
      </c>
      <c r="C350" t="s">
        <v>14</v>
      </c>
      <c r="D350">
        <v>0.27</v>
      </c>
    </row>
    <row r="351" spans="1:4">
      <c r="A351" t="s">
        <v>458</v>
      </c>
      <c r="B351" t="s">
        <v>16</v>
      </c>
      <c r="C351" t="s">
        <v>184</v>
      </c>
      <c r="D351">
        <v>0.27</v>
      </c>
    </row>
    <row r="352" spans="1:4">
      <c r="A352" t="s">
        <v>459</v>
      </c>
      <c r="B352" t="s">
        <v>113</v>
      </c>
      <c r="C352" t="s">
        <v>20</v>
      </c>
      <c r="D352">
        <v>0.24</v>
      </c>
    </row>
    <row r="353" spans="1:4">
      <c r="A353" t="s">
        <v>460</v>
      </c>
      <c r="B353" t="s">
        <v>28</v>
      </c>
      <c r="C353" t="s">
        <v>54</v>
      </c>
      <c r="D353">
        <v>0.24</v>
      </c>
    </row>
    <row r="354" spans="1:4">
      <c r="A354" t="s">
        <v>461</v>
      </c>
      <c r="B354" t="s">
        <v>16</v>
      </c>
      <c r="C354" t="s">
        <v>14</v>
      </c>
      <c r="D354">
        <v>0.23</v>
      </c>
    </row>
    <row r="355" spans="1:4">
      <c r="A355" t="s">
        <v>462</v>
      </c>
      <c r="B355" t="s">
        <v>16</v>
      </c>
      <c r="C355" t="s">
        <v>36</v>
      </c>
      <c r="D355">
        <v>0.23</v>
      </c>
    </row>
    <row r="356" spans="1:4">
      <c r="A356" t="s">
        <v>463</v>
      </c>
      <c r="B356" t="s">
        <v>50</v>
      </c>
      <c r="C356" t="s">
        <v>14</v>
      </c>
      <c r="D356">
        <v>0.21</v>
      </c>
    </row>
    <row r="357" spans="1:4">
      <c r="A357" t="s">
        <v>464</v>
      </c>
      <c r="B357" t="s">
        <v>16</v>
      </c>
      <c r="C357" t="s">
        <v>220</v>
      </c>
      <c r="D357">
        <v>0.21</v>
      </c>
    </row>
    <row r="358" spans="1:4">
      <c r="A358" t="s">
        <v>465</v>
      </c>
      <c r="B358" t="s">
        <v>22</v>
      </c>
      <c r="C358" t="s">
        <v>20</v>
      </c>
      <c r="D358">
        <v>0.2</v>
      </c>
    </row>
    <row r="359" spans="1:4">
      <c r="A359" t="s">
        <v>466</v>
      </c>
      <c r="B359" t="s">
        <v>22</v>
      </c>
      <c r="C359" t="s">
        <v>220</v>
      </c>
      <c r="D359">
        <v>0.19</v>
      </c>
    </row>
    <row r="360" spans="1:4">
      <c r="A360" t="s">
        <v>467</v>
      </c>
      <c r="B360" t="s">
        <v>50</v>
      </c>
      <c r="C360" t="s">
        <v>18</v>
      </c>
      <c r="D360">
        <v>0.17</v>
      </c>
    </row>
    <row r="361" spans="1:4">
      <c r="A361" t="s">
        <v>468</v>
      </c>
      <c r="B361" t="s">
        <v>16</v>
      </c>
      <c r="C361" t="s">
        <v>81</v>
      </c>
      <c r="D361">
        <v>0.17</v>
      </c>
    </row>
    <row r="362" spans="1:4">
      <c r="A362" t="s">
        <v>469</v>
      </c>
      <c r="B362" t="s">
        <v>24</v>
      </c>
      <c r="C362" t="s">
        <v>184</v>
      </c>
      <c r="D362">
        <v>0.17</v>
      </c>
    </row>
    <row r="363" spans="1:4">
      <c r="A363" t="s">
        <v>470</v>
      </c>
      <c r="B363" t="s">
        <v>34</v>
      </c>
      <c r="C363" t="s">
        <v>471</v>
      </c>
      <c r="D363">
        <v>0.16</v>
      </c>
    </row>
    <row r="364" spans="1:4">
      <c r="A364" t="s">
        <v>472</v>
      </c>
      <c r="B364" t="s">
        <v>16</v>
      </c>
      <c r="C364" t="s">
        <v>14</v>
      </c>
      <c r="D364">
        <v>0.16</v>
      </c>
    </row>
    <row r="365" spans="1:4">
      <c r="A365" t="s">
        <v>473</v>
      </c>
      <c r="B365" t="s">
        <v>16</v>
      </c>
      <c r="C365" t="s">
        <v>120</v>
      </c>
      <c r="D365">
        <v>0.16</v>
      </c>
    </row>
    <row r="366" spans="1:4">
      <c r="A366" t="s">
        <v>474</v>
      </c>
      <c r="B366" t="s">
        <v>253</v>
      </c>
      <c r="C366" t="s">
        <v>169</v>
      </c>
      <c r="D366">
        <v>0.15</v>
      </c>
    </row>
    <row r="367" spans="1:4">
      <c r="A367" t="s">
        <v>475</v>
      </c>
      <c r="B367" t="s">
        <v>34</v>
      </c>
      <c r="C367" t="s">
        <v>476</v>
      </c>
      <c r="D367">
        <v>0.15</v>
      </c>
    </row>
    <row r="368" spans="1:4">
      <c r="A368" t="s">
        <v>477</v>
      </c>
      <c r="B368" t="s">
        <v>16</v>
      </c>
      <c r="C368" t="s">
        <v>120</v>
      </c>
      <c r="D368">
        <v>0.15</v>
      </c>
    </row>
    <row r="369" spans="1:4">
      <c r="A369" t="s">
        <v>478</v>
      </c>
      <c r="B369" t="s">
        <v>16</v>
      </c>
      <c r="C369" t="s">
        <v>479</v>
      </c>
      <c r="D369">
        <v>0.15</v>
      </c>
    </row>
    <row r="370" spans="1:4">
      <c r="A370" t="s">
        <v>480</v>
      </c>
      <c r="B370" t="s">
        <v>16</v>
      </c>
      <c r="C370" t="s">
        <v>120</v>
      </c>
      <c r="D370">
        <v>0.14000000000000001</v>
      </c>
    </row>
    <row r="371" spans="1:4">
      <c r="A371" t="s">
        <v>481</v>
      </c>
      <c r="B371" t="s">
        <v>28</v>
      </c>
      <c r="C371" t="s">
        <v>42</v>
      </c>
      <c r="D371">
        <v>0.14000000000000001</v>
      </c>
    </row>
    <row r="372" spans="1:4">
      <c r="A372" t="s">
        <v>482</v>
      </c>
      <c r="B372" t="s">
        <v>24</v>
      </c>
      <c r="C372" t="s">
        <v>184</v>
      </c>
      <c r="D372">
        <v>0.14000000000000001</v>
      </c>
    </row>
    <row r="373" spans="1:4">
      <c r="A373" t="s">
        <v>483</v>
      </c>
      <c r="B373" t="s">
        <v>160</v>
      </c>
      <c r="C373" t="s">
        <v>20</v>
      </c>
      <c r="D373">
        <v>0.14000000000000001</v>
      </c>
    </row>
    <row r="374" spans="1:4">
      <c r="A374" t="s">
        <v>484</v>
      </c>
      <c r="B374" t="s">
        <v>34</v>
      </c>
      <c r="C374" t="s">
        <v>61</v>
      </c>
      <c r="D374">
        <v>0.14000000000000001</v>
      </c>
    </row>
    <row r="375" spans="1:4">
      <c r="A375" t="s">
        <v>485</v>
      </c>
      <c r="B375" t="s">
        <v>160</v>
      </c>
      <c r="C375" t="s">
        <v>44</v>
      </c>
      <c r="D375">
        <v>0.13</v>
      </c>
    </row>
    <row r="376" spans="1:4">
      <c r="A376" t="s">
        <v>486</v>
      </c>
      <c r="B376" t="s">
        <v>34</v>
      </c>
      <c r="C376" t="s">
        <v>25</v>
      </c>
      <c r="D376">
        <v>0.13</v>
      </c>
    </row>
    <row r="377" spans="1:4">
      <c r="A377" t="s">
        <v>487</v>
      </c>
      <c r="B377" t="s">
        <v>253</v>
      </c>
      <c r="C377" t="s">
        <v>488</v>
      </c>
      <c r="D377">
        <v>0.13</v>
      </c>
    </row>
    <row r="378" spans="1:4">
      <c r="A378" t="s">
        <v>489</v>
      </c>
      <c r="B378" t="s">
        <v>16</v>
      </c>
      <c r="C378" t="s">
        <v>81</v>
      </c>
      <c r="D378">
        <v>0.12</v>
      </c>
    </row>
    <row r="379" spans="1:4">
      <c r="A379" t="s">
        <v>490</v>
      </c>
      <c r="B379" t="s">
        <v>32</v>
      </c>
      <c r="C379" t="s">
        <v>25</v>
      </c>
      <c r="D379">
        <v>0.11</v>
      </c>
    </row>
    <row r="380" spans="1:4">
      <c r="A380" t="s">
        <v>491</v>
      </c>
      <c r="B380" t="s">
        <v>11</v>
      </c>
      <c r="C380" t="s">
        <v>52</v>
      </c>
      <c r="D380">
        <v>0.11</v>
      </c>
    </row>
    <row r="381" spans="1:4">
      <c r="A381" t="s">
        <v>492</v>
      </c>
      <c r="B381" t="s">
        <v>71</v>
      </c>
      <c r="C381" t="s">
        <v>36</v>
      </c>
      <c r="D381">
        <v>0.11</v>
      </c>
    </row>
    <row r="382" spans="1:4">
      <c r="A382" t="s">
        <v>493</v>
      </c>
      <c r="B382" t="s">
        <v>68</v>
      </c>
      <c r="C382" t="s">
        <v>25</v>
      </c>
      <c r="D382">
        <v>0.11</v>
      </c>
    </row>
    <row r="383" spans="1:4">
      <c r="A383" t="s">
        <v>494</v>
      </c>
      <c r="B383" t="s">
        <v>76</v>
      </c>
      <c r="C383" t="s">
        <v>25</v>
      </c>
      <c r="D383">
        <v>0.11</v>
      </c>
    </row>
    <row r="384" spans="1:4">
      <c r="A384" t="s">
        <v>495</v>
      </c>
      <c r="B384" t="s">
        <v>113</v>
      </c>
      <c r="C384" t="s">
        <v>25</v>
      </c>
      <c r="D384">
        <v>0.11</v>
      </c>
    </row>
    <row r="385" spans="1:4">
      <c r="A385" t="s">
        <v>496</v>
      </c>
      <c r="B385" t="s">
        <v>16</v>
      </c>
      <c r="C385" t="s">
        <v>25</v>
      </c>
      <c r="D385">
        <v>0.11</v>
      </c>
    </row>
    <row r="386" spans="1:4">
      <c r="A386" t="s">
        <v>497</v>
      </c>
      <c r="B386" t="s">
        <v>16</v>
      </c>
      <c r="C386" t="s">
        <v>20</v>
      </c>
      <c r="D386">
        <v>0.11</v>
      </c>
    </row>
    <row r="387" spans="1:4">
      <c r="A387" t="s">
        <v>498</v>
      </c>
      <c r="B387" t="s">
        <v>71</v>
      </c>
      <c r="C387" t="s">
        <v>18</v>
      </c>
      <c r="D387">
        <v>0.11</v>
      </c>
    </row>
    <row r="388" spans="1:4">
      <c r="A388" t="s">
        <v>499</v>
      </c>
      <c r="B388" t="s">
        <v>32</v>
      </c>
      <c r="C388" t="s">
        <v>211</v>
      </c>
      <c r="D388">
        <v>0.1</v>
      </c>
    </row>
    <row r="389" spans="1:4">
      <c r="A389" t="s">
        <v>500</v>
      </c>
      <c r="B389" t="s">
        <v>11</v>
      </c>
      <c r="C389" t="s">
        <v>18</v>
      </c>
      <c r="D389">
        <v>0.1</v>
      </c>
    </row>
    <row r="390" spans="1:4">
      <c r="A390" t="s">
        <v>501</v>
      </c>
      <c r="B390" t="s">
        <v>32</v>
      </c>
      <c r="C390" t="s">
        <v>42</v>
      </c>
      <c r="D390">
        <v>0.09</v>
      </c>
    </row>
    <row r="391" spans="1:4">
      <c r="A391" t="s">
        <v>502</v>
      </c>
      <c r="B391" t="s">
        <v>76</v>
      </c>
      <c r="C391" t="s">
        <v>120</v>
      </c>
      <c r="D391">
        <v>0.09</v>
      </c>
    </row>
    <row r="392" spans="1:4">
      <c r="A392" t="s">
        <v>503</v>
      </c>
      <c r="B392" t="s">
        <v>16</v>
      </c>
      <c r="C392" t="s">
        <v>14</v>
      </c>
      <c r="D392">
        <v>0.09</v>
      </c>
    </row>
    <row r="393" spans="1:4">
      <c r="A393" t="s">
        <v>504</v>
      </c>
      <c r="B393" t="s">
        <v>32</v>
      </c>
      <c r="C393" t="s">
        <v>505</v>
      </c>
      <c r="D393">
        <v>0.09</v>
      </c>
    </row>
    <row r="394" spans="1:4">
      <c r="A394" t="s">
        <v>506</v>
      </c>
      <c r="B394" t="s">
        <v>32</v>
      </c>
      <c r="C394" t="s">
        <v>205</v>
      </c>
      <c r="D394">
        <v>0.09</v>
      </c>
    </row>
    <row r="395" spans="1:4">
      <c r="A395" t="s">
        <v>507</v>
      </c>
      <c r="B395" t="s">
        <v>50</v>
      </c>
      <c r="C395" t="s">
        <v>58</v>
      </c>
      <c r="D395">
        <v>0.09</v>
      </c>
    </row>
    <row r="396" spans="1:4">
      <c r="A396" t="s">
        <v>508</v>
      </c>
      <c r="B396" t="s">
        <v>16</v>
      </c>
      <c r="C396" t="s">
        <v>81</v>
      </c>
      <c r="D396">
        <v>0.08</v>
      </c>
    </row>
    <row r="397" spans="1:4">
      <c r="A397" t="s">
        <v>509</v>
      </c>
      <c r="B397" t="s">
        <v>22</v>
      </c>
      <c r="C397" t="s">
        <v>285</v>
      </c>
      <c r="D397">
        <v>0.08</v>
      </c>
    </row>
    <row r="398" spans="1:4">
      <c r="A398" t="s">
        <v>510</v>
      </c>
      <c r="B398" t="s">
        <v>71</v>
      </c>
      <c r="C398" t="s">
        <v>511</v>
      </c>
      <c r="D398">
        <v>0.08</v>
      </c>
    </row>
    <row r="399" spans="1:4">
      <c r="A399" t="s">
        <v>512</v>
      </c>
      <c r="B399" t="s">
        <v>113</v>
      </c>
      <c r="C399" t="s">
        <v>20</v>
      </c>
      <c r="D399">
        <v>0.08</v>
      </c>
    </row>
    <row r="400" spans="1:4">
      <c r="A400" t="s">
        <v>513</v>
      </c>
      <c r="B400" t="s">
        <v>22</v>
      </c>
      <c r="C400" t="s">
        <v>63</v>
      </c>
      <c r="D400">
        <v>0.08</v>
      </c>
    </row>
    <row r="401" spans="1:4">
      <c r="A401" t="s">
        <v>514</v>
      </c>
      <c r="B401" t="s">
        <v>32</v>
      </c>
      <c r="C401" t="s">
        <v>120</v>
      </c>
      <c r="D401">
        <v>0.08</v>
      </c>
    </row>
    <row r="402" spans="1:4">
      <c r="A402" t="s">
        <v>515</v>
      </c>
      <c r="B402" t="s">
        <v>16</v>
      </c>
      <c r="C402" t="s">
        <v>18</v>
      </c>
      <c r="D402">
        <v>0.08</v>
      </c>
    </row>
    <row r="403" spans="1:4">
      <c r="A403" t="s">
        <v>516</v>
      </c>
      <c r="B403" t="s">
        <v>34</v>
      </c>
      <c r="C403" t="s">
        <v>65</v>
      </c>
      <c r="D403">
        <v>0.08</v>
      </c>
    </row>
    <row r="404" spans="1:4">
      <c r="A404" t="s">
        <v>517</v>
      </c>
      <c r="B404" t="s">
        <v>16</v>
      </c>
      <c r="C404" t="s">
        <v>184</v>
      </c>
      <c r="D404">
        <v>0.08</v>
      </c>
    </row>
    <row r="405" spans="1:4">
      <c r="A405" t="s">
        <v>518</v>
      </c>
      <c r="B405" t="s">
        <v>34</v>
      </c>
      <c r="C405" t="s">
        <v>184</v>
      </c>
      <c r="D405">
        <v>0.08</v>
      </c>
    </row>
    <row r="406" spans="1:4">
      <c r="A406" t="s">
        <v>519</v>
      </c>
      <c r="B406" t="s">
        <v>16</v>
      </c>
      <c r="C406" t="s">
        <v>18</v>
      </c>
      <c r="D406">
        <v>7.0000000000000007E-2</v>
      </c>
    </row>
    <row r="407" spans="1:4">
      <c r="A407" t="s">
        <v>520</v>
      </c>
      <c r="B407" t="s">
        <v>16</v>
      </c>
      <c r="C407" t="s">
        <v>120</v>
      </c>
      <c r="D407">
        <v>7.0000000000000007E-2</v>
      </c>
    </row>
    <row r="408" spans="1:4">
      <c r="A408" t="s">
        <v>521</v>
      </c>
      <c r="B408" t="s">
        <v>32</v>
      </c>
      <c r="C408" t="s">
        <v>40</v>
      </c>
      <c r="D408">
        <v>7.0000000000000007E-2</v>
      </c>
    </row>
    <row r="409" spans="1:4">
      <c r="A409" t="s">
        <v>522</v>
      </c>
      <c r="B409" t="s">
        <v>16</v>
      </c>
      <c r="C409" t="s">
        <v>18</v>
      </c>
      <c r="D409">
        <v>7.0000000000000007E-2</v>
      </c>
    </row>
    <row r="410" spans="1:4">
      <c r="A410" t="s">
        <v>523</v>
      </c>
      <c r="B410" t="s">
        <v>50</v>
      </c>
      <c r="C410" t="s">
        <v>169</v>
      </c>
      <c r="D410">
        <v>7.0000000000000007E-2</v>
      </c>
    </row>
    <row r="411" spans="1:4">
      <c r="A411" t="s">
        <v>524</v>
      </c>
      <c r="B411" t="s">
        <v>16</v>
      </c>
      <c r="C411" t="s">
        <v>25</v>
      </c>
      <c r="D411">
        <v>7.0000000000000007E-2</v>
      </c>
    </row>
    <row r="412" spans="1:4">
      <c r="A412" t="s">
        <v>525</v>
      </c>
      <c r="B412" t="s">
        <v>16</v>
      </c>
      <c r="C412" t="s">
        <v>526</v>
      </c>
      <c r="D412">
        <v>7.0000000000000007E-2</v>
      </c>
    </row>
    <row r="413" spans="1:4">
      <c r="A413" t="s">
        <v>527</v>
      </c>
      <c r="B413" t="s">
        <v>113</v>
      </c>
      <c r="C413" t="s">
        <v>528</v>
      </c>
      <c r="D413">
        <v>7.0000000000000007E-2</v>
      </c>
    </row>
    <row r="414" spans="1:4">
      <c r="A414" t="s">
        <v>529</v>
      </c>
      <c r="B414" t="s">
        <v>16</v>
      </c>
      <c r="C414" t="s">
        <v>20</v>
      </c>
      <c r="D414">
        <v>7.0000000000000007E-2</v>
      </c>
    </row>
    <row r="415" spans="1:4">
      <c r="A415" t="s">
        <v>530</v>
      </c>
      <c r="B415" t="s">
        <v>28</v>
      </c>
      <c r="C415" t="s">
        <v>63</v>
      </c>
      <c r="D415">
        <v>0.06</v>
      </c>
    </row>
    <row r="416" spans="1:4">
      <c r="A416" t="s">
        <v>531</v>
      </c>
      <c r="B416" t="s">
        <v>28</v>
      </c>
      <c r="C416" t="s">
        <v>120</v>
      </c>
      <c r="D416">
        <v>0.06</v>
      </c>
    </row>
    <row r="417" spans="1:4">
      <c r="A417" t="s">
        <v>532</v>
      </c>
      <c r="B417" t="s">
        <v>22</v>
      </c>
      <c r="C417" t="s">
        <v>255</v>
      </c>
      <c r="D417">
        <v>0.06</v>
      </c>
    </row>
    <row r="418" spans="1:4">
      <c r="A418" t="s">
        <v>533</v>
      </c>
      <c r="B418" t="s">
        <v>113</v>
      </c>
      <c r="C418" t="s">
        <v>528</v>
      </c>
      <c r="D418">
        <v>0.06</v>
      </c>
    </row>
    <row r="419" spans="1:4">
      <c r="A419" t="s">
        <v>534</v>
      </c>
      <c r="B419" t="s">
        <v>16</v>
      </c>
      <c r="C419" t="s">
        <v>63</v>
      </c>
      <c r="D419">
        <v>0.06</v>
      </c>
    </row>
    <row r="420" spans="1:4">
      <c r="A420" t="s">
        <v>535</v>
      </c>
      <c r="B420" t="s">
        <v>22</v>
      </c>
      <c r="C420" t="s">
        <v>81</v>
      </c>
      <c r="D420">
        <v>0.06</v>
      </c>
    </row>
    <row r="421" spans="1:4">
      <c r="A421" t="s">
        <v>536</v>
      </c>
      <c r="B421" t="s">
        <v>113</v>
      </c>
      <c r="C421" t="s">
        <v>20</v>
      </c>
      <c r="D421">
        <v>0.05</v>
      </c>
    </row>
    <row r="422" spans="1:4">
      <c r="A422" t="s">
        <v>537</v>
      </c>
      <c r="B422" t="s">
        <v>76</v>
      </c>
      <c r="C422" t="s">
        <v>538</v>
      </c>
      <c r="D422">
        <v>0.05</v>
      </c>
    </row>
    <row r="423" spans="1:4">
      <c r="A423" t="s">
        <v>539</v>
      </c>
      <c r="B423" t="s">
        <v>16</v>
      </c>
      <c r="C423" t="s">
        <v>18</v>
      </c>
      <c r="D423">
        <v>0.05</v>
      </c>
    </row>
    <row r="424" spans="1:4">
      <c r="A424" t="s">
        <v>540</v>
      </c>
      <c r="B424" t="s">
        <v>34</v>
      </c>
      <c r="C424" t="s">
        <v>471</v>
      </c>
      <c r="D424">
        <v>0.05</v>
      </c>
    </row>
    <row r="425" spans="1:4">
      <c r="A425" t="s">
        <v>541</v>
      </c>
      <c r="B425" t="s">
        <v>34</v>
      </c>
      <c r="C425" t="s">
        <v>244</v>
      </c>
      <c r="D425">
        <v>0.05</v>
      </c>
    </row>
    <row r="426" spans="1:4">
      <c r="A426" t="s">
        <v>542</v>
      </c>
      <c r="B426" t="s">
        <v>68</v>
      </c>
      <c r="C426" t="s">
        <v>543</v>
      </c>
      <c r="D426">
        <v>0.05</v>
      </c>
    </row>
    <row r="427" spans="1:4">
      <c r="A427" t="s">
        <v>544</v>
      </c>
      <c r="B427" t="s">
        <v>50</v>
      </c>
      <c r="C427" t="s">
        <v>545</v>
      </c>
      <c r="D427">
        <v>0.05</v>
      </c>
    </row>
    <row r="428" spans="1:4">
      <c r="A428" t="s">
        <v>546</v>
      </c>
      <c r="B428" t="s">
        <v>22</v>
      </c>
      <c r="C428" t="s">
        <v>169</v>
      </c>
      <c r="D428">
        <v>0.05</v>
      </c>
    </row>
    <row r="429" spans="1:4">
      <c r="A429" t="s">
        <v>547</v>
      </c>
      <c r="B429" t="s">
        <v>16</v>
      </c>
      <c r="C429" t="s">
        <v>162</v>
      </c>
      <c r="D429">
        <v>0.05</v>
      </c>
    </row>
    <row r="430" spans="1:4">
      <c r="A430" t="s">
        <v>548</v>
      </c>
      <c r="B430" t="s">
        <v>28</v>
      </c>
      <c r="C430" t="s">
        <v>549</v>
      </c>
      <c r="D430">
        <v>0.04</v>
      </c>
    </row>
    <row r="431" spans="1:4">
      <c r="A431" t="s">
        <v>550</v>
      </c>
      <c r="B431" t="s">
        <v>28</v>
      </c>
      <c r="C431" t="s">
        <v>308</v>
      </c>
      <c r="D431">
        <v>0.04</v>
      </c>
    </row>
    <row r="432" spans="1:4">
      <c r="A432" t="s">
        <v>551</v>
      </c>
      <c r="B432" t="s">
        <v>68</v>
      </c>
      <c r="C432" t="s">
        <v>367</v>
      </c>
      <c r="D432">
        <v>0.04</v>
      </c>
    </row>
    <row r="433" spans="1:4">
      <c r="A433" t="s">
        <v>552</v>
      </c>
      <c r="B433" t="s">
        <v>16</v>
      </c>
      <c r="C433" t="s">
        <v>553</v>
      </c>
      <c r="D433">
        <v>0.04</v>
      </c>
    </row>
    <row r="434" spans="1:4">
      <c r="A434" t="s">
        <v>554</v>
      </c>
      <c r="B434" t="s">
        <v>22</v>
      </c>
      <c r="C434" t="s">
        <v>14</v>
      </c>
      <c r="D434">
        <v>0.04</v>
      </c>
    </row>
    <row r="435" spans="1:4">
      <c r="A435" t="s">
        <v>555</v>
      </c>
      <c r="B435" t="s">
        <v>16</v>
      </c>
      <c r="C435" t="s">
        <v>63</v>
      </c>
      <c r="D435">
        <v>0.04</v>
      </c>
    </row>
    <row r="436" spans="1:4">
      <c r="A436" t="s">
        <v>556</v>
      </c>
      <c r="B436" t="s">
        <v>16</v>
      </c>
      <c r="C436" t="s">
        <v>184</v>
      </c>
      <c r="D436">
        <v>0.04</v>
      </c>
    </row>
    <row r="437" spans="1:4">
      <c r="A437" t="s">
        <v>557</v>
      </c>
      <c r="B437" t="s">
        <v>160</v>
      </c>
      <c r="C437" t="s">
        <v>20</v>
      </c>
      <c r="D437">
        <v>0.04</v>
      </c>
    </row>
    <row r="438" spans="1:4">
      <c r="A438" t="s">
        <v>558</v>
      </c>
      <c r="B438" t="s">
        <v>340</v>
      </c>
      <c r="C438" t="s">
        <v>545</v>
      </c>
      <c r="D438">
        <v>0.04</v>
      </c>
    </row>
    <row r="439" spans="1:4">
      <c r="A439" t="s">
        <v>559</v>
      </c>
      <c r="B439" t="s">
        <v>50</v>
      </c>
      <c r="C439" t="s">
        <v>18</v>
      </c>
      <c r="D439">
        <v>0.04</v>
      </c>
    </row>
    <row r="440" spans="1:4">
      <c r="A440" t="s">
        <v>560</v>
      </c>
      <c r="B440" t="s">
        <v>340</v>
      </c>
      <c r="C440" t="s">
        <v>367</v>
      </c>
      <c r="D440">
        <v>0.04</v>
      </c>
    </row>
    <row r="441" spans="1:4">
      <c r="A441" t="s">
        <v>561</v>
      </c>
      <c r="B441" t="s">
        <v>32</v>
      </c>
      <c r="C441" t="s">
        <v>52</v>
      </c>
      <c r="D441">
        <v>0.03</v>
      </c>
    </row>
    <row r="442" spans="1:4">
      <c r="A442" t="s">
        <v>562</v>
      </c>
      <c r="B442" t="s">
        <v>76</v>
      </c>
      <c r="C442" t="s">
        <v>120</v>
      </c>
      <c r="D442">
        <v>0.03</v>
      </c>
    </row>
    <row r="443" spans="1:4">
      <c r="A443" t="s">
        <v>563</v>
      </c>
      <c r="B443" t="s">
        <v>68</v>
      </c>
      <c r="C443" t="s">
        <v>120</v>
      </c>
      <c r="D443">
        <v>0.03</v>
      </c>
    </row>
    <row r="444" spans="1:4">
      <c r="A444" t="s">
        <v>564</v>
      </c>
      <c r="B444" t="s">
        <v>16</v>
      </c>
      <c r="C444" t="s">
        <v>18</v>
      </c>
      <c r="D444">
        <v>0.03</v>
      </c>
    </row>
    <row r="445" spans="1:4">
      <c r="A445" t="s">
        <v>565</v>
      </c>
      <c r="B445" t="s">
        <v>16</v>
      </c>
      <c r="C445" t="s">
        <v>79</v>
      </c>
      <c r="D445">
        <v>0.03</v>
      </c>
    </row>
    <row r="446" spans="1:4">
      <c r="A446" t="s">
        <v>566</v>
      </c>
      <c r="B446" t="s">
        <v>24</v>
      </c>
      <c r="C446" t="s">
        <v>567</v>
      </c>
      <c r="D446">
        <v>0.03</v>
      </c>
    </row>
    <row r="447" spans="1:4">
      <c r="A447" t="s">
        <v>568</v>
      </c>
      <c r="B447" t="s">
        <v>28</v>
      </c>
      <c r="C447" t="s">
        <v>553</v>
      </c>
      <c r="D447">
        <v>0.03</v>
      </c>
    </row>
    <row r="448" spans="1:4">
      <c r="A448" t="s">
        <v>569</v>
      </c>
      <c r="B448" t="s">
        <v>113</v>
      </c>
      <c r="C448" t="s">
        <v>25</v>
      </c>
      <c r="D448">
        <v>0.03</v>
      </c>
    </row>
    <row r="449" spans="1:4">
      <c r="A449" t="s">
        <v>570</v>
      </c>
      <c r="B449" t="s">
        <v>340</v>
      </c>
      <c r="C449" t="s">
        <v>367</v>
      </c>
      <c r="D449">
        <v>0.03</v>
      </c>
    </row>
    <row r="450" spans="1:4">
      <c r="A450" t="s">
        <v>571</v>
      </c>
      <c r="B450" t="s">
        <v>16</v>
      </c>
      <c r="C450" t="s">
        <v>25</v>
      </c>
      <c r="D450">
        <v>0.03</v>
      </c>
    </row>
    <row r="451" spans="1:4">
      <c r="A451" t="s">
        <v>572</v>
      </c>
      <c r="B451" t="s">
        <v>16</v>
      </c>
      <c r="C451" t="s">
        <v>81</v>
      </c>
      <c r="D451">
        <v>0.03</v>
      </c>
    </row>
    <row r="452" spans="1:4">
      <c r="A452" t="s">
        <v>573</v>
      </c>
      <c r="B452" t="s">
        <v>160</v>
      </c>
      <c r="C452" t="s">
        <v>52</v>
      </c>
      <c r="D452">
        <v>0.03</v>
      </c>
    </row>
    <row r="453" spans="1:4">
      <c r="A453" t="s">
        <v>574</v>
      </c>
      <c r="B453" t="s">
        <v>22</v>
      </c>
      <c r="C453" t="s">
        <v>247</v>
      </c>
      <c r="D453">
        <v>0.03</v>
      </c>
    </row>
    <row r="454" spans="1:4">
      <c r="A454" t="s">
        <v>575</v>
      </c>
      <c r="B454" t="s">
        <v>71</v>
      </c>
      <c r="C454" t="s">
        <v>242</v>
      </c>
      <c r="D454">
        <v>0.03</v>
      </c>
    </row>
    <row r="455" spans="1:4">
      <c r="A455" t="s">
        <v>576</v>
      </c>
      <c r="B455" t="s">
        <v>253</v>
      </c>
      <c r="C455" t="s">
        <v>184</v>
      </c>
      <c r="D455">
        <v>0.03</v>
      </c>
    </row>
    <row r="456" spans="1:4">
      <c r="A456" t="s">
        <v>577</v>
      </c>
      <c r="B456" t="s">
        <v>16</v>
      </c>
      <c r="C456" t="s">
        <v>25</v>
      </c>
      <c r="D456">
        <v>0.02</v>
      </c>
    </row>
    <row r="457" spans="1:4">
      <c r="A457" t="s">
        <v>578</v>
      </c>
      <c r="B457" t="s">
        <v>11</v>
      </c>
      <c r="C457" t="s">
        <v>579</v>
      </c>
      <c r="D457">
        <v>0.02</v>
      </c>
    </row>
    <row r="458" spans="1:4">
      <c r="A458" t="s">
        <v>580</v>
      </c>
      <c r="B458" t="s">
        <v>50</v>
      </c>
      <c r="C458" t="s">
        <v>14</v>
      </c>
      <c r="D458">
        <v>0.02</v>
      </c>
    </row>
    <row r="459" spans="1:4">
      <c r="A459" t="s">
        <v>581</v>
      </c>
      <c r="B459" t="s">
        <v>11</v>
      </c>
      <c r="C459" t="s">
        <v>18</v>
      </c>
      <c r="D459">
        <v>0.02</v>
      </c>
    </row>
    <row r="460" spans="1:4">
      <c r="A460" t="s">
        <v>582</v>
      </c>
      <c r="B460" t="s">
        <v>16</v>
      </c>
      <c r="C460" t="s">
        <v>25</v>
      </c>
      <c r="D460">
        <v>0.02</v>
      </c>
    </row>
    <row r="461" spans="1:4">
      <c r="A461" t="s">
        <v>583</v>
      </c>
      <c r="B461" t="s">
        <v>16</v>
      </c>
      <c r="C461" t="s">
        <v>545</v>
      </c>
      <c r="D461">
        <v>0.02</v>
      </c>
    </row>
    <row r="462" spans="1:4">
      <c r="A462" t="s">
        <v>584</v>
      </c>
      <c r="B462" t="s">
        <v>50</v>
      </c>
      <c r="C462" t="s">
        <v>585</v>
      </c>
      <c r="D462">
        <v>0.02</v>
      </c>
    </row>
    <row r="463" spans="1:4">
      <c r="A463" t="s">
        <v>586</v>
      </c>
      <c r="B463" t="s">
        <v>32</v>
      </c>
      <c r="C463" t="s">
        <v>231</v>
      </c>
      <c r="D463">
        <v>0.02</v>
      </c>
    </row>
    <row r="464" spans="1:4">
      <c r="A464" t="s">
        <v>587</v>
      </c>
      <c r="B464" t="s">
        <v>16</v>
      </c>
      <c r="C464" t="s">
        <v>588</v>
      </c>
      <c r="D464">
        <v>0.02</v>
      </c>
    </row>
    <row r="465" spans="1:4">
      <c r="A465" t="s">
        <v>589</v>
      </c>
      <c r="B465" t="s">
        <v>16</v>
      </c>
      <c r="C465" t="s">
        <v>18</v>
      </c>
      <c r="D465">
        <v>0.02</v>
      </c>
    </row>
    <row r="466" spans="1:4">
      <c r="A466" t="s">
        <v>590</v>
      </c>
      <c r="B466" t="s">
        <v>113</v>
      </c>
      <c r="C466" t="s">
        <v>545</v>
      </c>
      <c r="D466">
        <v>0.02</v>
      </c>
    </row>
    <row r="467" spans="1:4">
      <c r="A467" t="s">
        <v>591</v>
      </c>
      <c r="B467" t="s">
        <v>113</v>
      </c>
      <c r="C467" t="s">
        <v>25</v>
      </c>
      <c r="D467">
        <v>0.02</v>
      </c>
    </row>
    <row r="468" spans="1:4">
      <c r="A468" t="s">
        <v>592</v>
      </c>
      <c r="B468" t="s">
        <v>24</v>
      </c>
      <c r="C468" t="s">
        <v>300</v>
      </c>
      <c r="D468">
        <v>0.02</v>
      </c>
    </row>
    <row r="469" spans="1:4">
      <c r="A469" t="s">
        <v>593</v>
      </c>
      <c r="B469" t="s">
        <v>24</v>
      </c>
      <c r="C469" t="s">
        <v>594</v>
      </c>
      <c r="D469">
        <v>0.02</v>
      </c>
    </row>
    <row r="470" spans="1:4">
      <c r="A470" t="s">
        <v>595</v>
      </c>
      <c r="B470" t="s">
        <v>76</v>
      </c>
      <c r="C470" t="s">
        <v>596</v>
      </c>
      <c r="D470">
        <v>0.01</v>
      </c>
    </row>
    <row r="471" spans="1:4">
      <c r="A471" t="s">
        <v>597</v>
      </c>
      <c r="B471" t="s">
        <v>76</v>
      </c>
      <c r="C471" t="s">
        <v>598</v>
      </c>
      <c r="D471">
        <v>0.01</v>
      </c>
    </row>
    <row r="472" spans="1:4">
      <c r="A472" t="s">
        <v>599</v>
      </c>
      <c r="B472" t="s">
        <v>68</v>
      </c>
      <c r="C472" t="s">
        <v>600</v>
      </c>
      <c r="D472">
        <v>0.01</v>
      </c>
    </row>
    <row r="473" spans="1:4">
      <c r="A473" t="s">
        <v>601</v>
      </c>
      <c r="B473" t="s">
        <v>16</v>
      </c>
      <c r="C473" t="s">
        <v>545</v>
      </c>
      <c r="D473">
        <v>0.01</v>
      </c>
    </row>
    <row r="474" spans="1:4">
      <c r="A474" t="s">
        <v>602</v>
      </c>
      <c r="B474" t="s">
        <v>50</v>
      </c>
      <c r="C474" t="s">
        <v>283</v>
      </c>
      <c r="D474">
        <v>0.01</v>
      </c>
    </row>
    <row r="475" spans="1:4">
      <c r="A475" t="s">
        <v>603</v>
      </c>
      <c r="B475" t="s">
        <v>34</v>
      </c>
      <c r="C475" t="s">
        <v>184</v>
      </c>
      <c r="D475">
        <v>0.01</v>
      </c>
    </row>
    <row r="476" spans="1:4">
      <c r="A476" t="s">
        <v>604</v>
      </c>
      <c r="B476" t="s">
        <v>16</v>
      </c>
      <c r="C476" t="s">
        <v>605</v>
      </c>
      <c r="D476">
        <v>0.01</v>
      </c>
    </row>
    <row r="477" spans="1:4">
      <c r="A477" t="s">
        <v>606</v>
      </c>
      <c r="B477" t="s">
        <v>71</v>
      </c>
      <c r="C477" t="s">
        <v>607</v>
      </c>
      <c r="D477">
        <v>0.01</v>
      </c>
    </row>
    <row r="478" spans="1:4">
      <c r="A478" t="s">
        <v>608</v>
      </c>
      <c r="B478" t="s">
        <v>50</v>
      </c>
      <c r="C478" t="s">
        <v>81</v>
      </c>
      <c r="D478">
        <v>15.09</v>
      </c>
    </row>
    <row r="479" spans="1:4">
      <c r="A479" t="s">
        <v>609</v>
      </c>
      <c r="B479" t="s">
        <v>32</v>
      </c>
      <c r="C479" t="s">
        <v>108</v>
      </c>
      <c r="D479">
        <v>8.48</v>
      </c>
    </row>
    <row r="480" spans="1:4">
      <c r="A480" t="s">
        <v>610</v>
      </c>
      <c r="B480" t="s">
        <v>28</v>
      </c>
      <c r="C480" t="s">
        <v>30</v>
      </c>
      <c r="D480">
        <v>8.2200000000000006</v>
      </c>
    </row>
    <row r="481" spans="1:4">
      <c r="A481" t="s">
        <v>611</v>
      </c>
      <c r="B481" t="s">
        <v>50</v>
      </c>
      <c r="C481" t="s">
        <v>38</v>
      </c>
      <c r="D481">
        <v>8.0299999999999994</v>
      </c>
    </row>
    <row r="482" spans="1:4">
      <c r="A482" t="s">
        <v>612</v>
      </c>
      <c r="B482" t="s">
        <v>16</v>
      </c>
      <c r="C482" t="s">
        <v>415</v>
      </c>
      <c r="D482">
        <v>5.7</v>
      </c>
    </row>
    <row r="483" spans="1:4">
      <c r="A483" t="s">
        <v>613</v>
      </c>
      <c r="B483" t="s">
        <v>32</v>
      </c>
      <c r="C483" t="s">
        <v>25</v>
      </c>
      <c r="D483">
        <v>5.39</v>
      </c>
    </row>
    <row r="484" spans="1:4">
      <c r="A484" t="s">
        <v>614</v>
      </c>
      <c r="B484" t="s">
        <v>50</v>
      </c>
      <c r="C484" t="s">
        <v>20</v>
      </c>
      <c r="D484">
        <v>4.3600000000000003</v>
      </c>
    </row>
    <row r="485" spans="1:4">
      <c r="A485" t="s">
        <v>615</v>
      </c>
      <c r="B485" t="s">
        <v>16</v>
      </c>
      <c r="C485" t="s">
        <v>616</v>
      </c>
      <c r="D485">
        <v>4.1100000000000003</v>
      </c>
    </row>
    <row r="486" spans="1:4">
      <c r="A486" t="s">
        <v>617</v>
      </c>
      <c r="B486" t="s">
        <v>28</v>
      </c>
      <c r="C486" t="s">
        <v>90</v>
      </c>
      <c r="D486">
        <v>3.98</v>
      </c>
    </row>
    <row r="487" spans="1:4">
      <c r="A487" t="s">
        <v>618</v>
      </c>
      <c r="B487" t="s">
        <v>16</v>
      </c>
      <c r="C487" t="s">
        <v>20</v>
      </c>
      <c r="D487">
        <v>3.6</v>
      </c>
    </row>
    <row r="488" spans="1:4">
      <c r="A488" t="s">
        <v>619</v>
      </c>
      <c r="B488" t="s">
        <v>24</v>
      </c>
      <c r="C488" t="s">
        <v>97</v>
      </c>
      <c r="D488">
        <v>3.49</v>
      </c>
    </row>
    <row r="489" spans="1:4">
      <c r="A489" t="s">
        <v>620</v>
      </c>
      <c r="B489" t="s">
        <v>28</v>
      </c>
      <c r="C489" t="s">
        <v>30</v>
      </c>
      <c r="D489">
        <v>3.3</v>
      </c>
    </row>
    <row r="490" spans="1:4">
      <c r="A490" t="s">
        <v>621</v>
      </c>
      <c r="B490" t="s">
        <v>32</v>
      </c>
      <c r="C490" t="s">
        <v>415</v>
      </c>
      <c r="D490">
        <v>3.11</v>
      </c>
    </row>
    <row r="491" spans="1:4">
      <c r="A491" t="s">
        <v>622</v>
      </c>
      <c r="B491" t="s">
        <v>16</v>
      </c>
      <c r="C491" t="s">
        <v>54</v>
      </c>
      <c r="D491">
        <v>3.04</v>
      </c>
    </row>
    <row r="492" spans="1:4">
      <c r="A492" t="s">
        <v>623</v>
      </c>
      <c r="B492" t="s">
        <v>34</v>
      </c>
      <c r="C492" t="s">
        <v>38</v>
      </c>
      <c r="D492">
        <v>2.72</v>
      </c>
    </row>
    <row r="493" spans="1:4">
      <c r="A493" t="s">
        <v>624</v>
      </c>
      <c r="B493" t="s">
        <v>16</v>
      </c>
      <c r="C493" t="s">
        <v>616</v>
      </c>
      <c r="D493">
        <v>2.4500000000000002</v>
      </c>
    </row>
    <row r="494" spans="1:4">
      <c r="A494" t="s">
        <v>625</v>
      </c>
      <c r="B494" t="s">
        <v>50</v>
      </c>
      <c r="C494" t="s">
        <v>81</v>
      </c>
      <c r="D494">
        <v>2.1800000000000002</v>
      </c>
    </row>
    <row r="495" spans="1:4">
      <c r="A495" t="s">
        <v>626</v>
      </c>
      <c r="B495" t="s">
        <v>50</v>
      </c>
      <c r="C495" t="s">
        <v>38</v>
      </c>
      <c r="D495">
        <v>2.15</v>
      </c>
    </row>
    <row r="496" spans="1:4">
      <c r="A496" t="s">
        <v>627</v>
      </c>
      <c r="B496" t="s">
        <v>175</v>
      </c>
      <c r="C496" t="s">
        <v>108</v>
      </c>
      <c r="D496">
        <v>2.0499999999999998</v>
      </c>
    </row>
    <row r="497" spans="1:4">
      <c r="A497" t="s">
        <v>628</v>
      </c>
      <c r="B497" t="s">
        <v>11</v>
      </c>
      <c r="C497" t="s">
        <v>40</v>
      </c>
      <c r="D497">
        <v>1.98</v>
      </c>
    </row>
    <row r="498" spans="1:4">
      <c r="A498" t="s">
        <v>629</v>
      </c>
      <c r="B498" t="s">
        <v>22</v>
      </c>
      <c r="C498" t="s">
        <v>415</v>
      </c>
      <c r="D498">
        <v>1.9</v>
      </c>
    </row>
    <row r="499" spans="1:4">
      <c r="A499" t="s">
        <v>630</v>
      </c>
      <c r="B499" t="s">
        <v>50</v>
      </c>
      <c r="C499" t="s">
        <v>415</v>
      </c>
      <c r="D499">
        <v>1.62</v>
      </c>
    </row>
    <row r="500" spans="1:4">
      <c r="A500" t="s">
        <v>631</v>
      </c>
      <c r="B500" t="s">
        <v>28</v>
      </c>
      <c r="C500" t="s">
        <v>632</v>
      </c>
      <c r="D500">
        <v>1.29</v>
      </c>
    </row>
    <row r="501" spans="1:4">
      <c r="A501" t="s">
        <v>633</v>
      </c>
      <c r="B501" t="s">
        <v>50</v>
      </c>
      <c r="C501" t="s">
        <v>393</v>
      </c>
      <c r="D501">
        <v>1.28</v>
      </c>
    </row>
    <row r="502" spans="1:4">
      <c r="A502" t="s">
        <v>634</v>
      </c>
      <c r="B502" t="s">
        <v>34</v>
      </c>
      <c r="C502" t="s">
        <v>47</v>
      </c>
      <c r="D502">
        <v>1.28</v>
      </c>
    </row>
    <row r="503" spans="1:4">
      <c r="A503" t="s">
        <v>635</v>
      </c>
      <c r="B503" t="s">
        <v>160</v>
      </c>
      <c r="C503" t="s">
        <v>81</v>
      </c>
      <c r="D503">
        <v>1.21</v>
      </c>
    </row>
    <row r="504" spans="1:4">
      <c r="A504" t="s">
        <v>636</v>
      </c>
      <c r="B504" t="s">
        <v>16</v>
      </c>
      <c r="C504" t="s">
        <v>97</v>
      </c>
      <c r="D504">
        <v>1.2</v>
      </c>
    </row>
    <row r="505" spans="1:4">
      <c r="A505" t="s">
        <v>637</v>
      </c>
      <c r="B505" t="s">
        <v>24</v>
      </c>
      <c r="C505" t="s">
        <v>25</v>
      </c>
      <c r="D505">
        <v>1.19</v>
      </c>
    </row>
    <row r="506" spans="1:4">
      <c r="A506" t="s">
        <v>638</v>
      </c>
      <c r="B506" t="s">
        <v>16</v>
      </c>
      <c r="C506" t="s">
        <v>97</v>
      </c>
      <c r="D506">
        <v>1.18</v>
      </c>
    </row>
    <row r="507" spans="1:4">
      <c r="A507" t="s">
        <v>639</v>
      </c>
      <c r="B507" t="s">
        <v>16</v>
      </c>
      <c r="C507" t="s">
        <v>97</v>
      </c>
      <c r="D507">
        <v>1.18</v>
      </c>
    </row>
    <row r="508" spans="1:4">
      <c r="A508" t="s">
        <v>640</v>
      </c>
      <c r="B508" t="s">
        <v>32</v>
      </c>
      <c r="C508" t="s">
        <v>40</v>
      </c>
      <c r="D508">
        <v>1.04</v>
      </c>
    </row>
    <row r="509" spans="1:4">
      <c r="A509" t="s">
        <v>641</v>
      </c>
      <c r="B509" t="s">
        <v>28</v>
      </c>
      <c r="C509" t="s">
        <v>415</v>
      </c>
      <c r="D509">
        <v>1.01</v>
      </c>
    </row>
    <row r="510" spans="1:4">
      <c r="A510" t="s">
        <v>642</v>
      </c>
      <c r="B510" t="s">
        <v>50</v>
      </c>
      <c r="C510" t="s">
        <v>393</v>
      </c>
      <c r="D510">
        <v>1.01</v>
      </c>
    </row>
    <row r="511" spans="1:4">
      <c r="A511" t="s">
        <v>643</v>
      </c>
      <c r="B511" t="s">
        <v>32</v>
      </c>
      <c r="C511" t="s">
        <v>40</v>
      </c>
      <c r="D511">
        <v>0.9</v>
      </c>
    </row>
    <row r="512" spans="1:4">
      <c r="A512" t="s">
        <v>644</v>
      </c>
      <c r="B512" t="s">
        <v>16</v>
      </c>
      <c r="C512" t="s">
        <v>415</v>
      </c>
      <c r="D512">
        <v>0.89</v>
      </c>
    </row>
    <row r="513" spans="1:4">
      <c r="A513" t="s">
        <v>645</v>
      </c>
      <c r="B513" t="s">
        <v>22</v>
      </c>
      <c r="C513" t="s">
        <v>646</v>
      </c>
      <c r="D513">
        <v>0.87</v>
      </c>
    </row>
    <row r="514" spans="1:4">
      <c r="A514" t="s">
        <v>647</v>
      </c>
      <c r="B514" t="s">
        <v>16</v>
      </c>
      <c r="C514" t="s">
        <v>648</v>
      </c>
      <c r="D514">
        <v>0.85</v>
      </c>
    </row>
    <row r="515" spans="1:4">
      <c r="A515" t="s">
        <v>649</v>
      </c>
      <c r="B515" t="s">
        <v>28</v>
      </c>
      <c r="C515" t="s">
        <v>54</v>
      </c>
      <c r="D515">
        <v>0.82</v>
      </c>
    </row>
    <row r="516" spans="1:4">
      <c r="A516" t="s">
        <v>650</v>
      </c>
      <c r="B516" t="s">
        <v>16</v>
      </c>
      <c r="C516" t="s">
        <v>40</v>
      </c>
      <c r="D516">
        <v>0.81</v>
      </c>
    </row>
    <row r="517" spans="1:4">
      <c r="A517" t="s">
        <v>651</v>
      </c>
      <c r="B517" t="s">
        <v>32</v>
      </c>
      <c r="C517" t="s">
        <v>25</v>
      </c>
      <c r="D517">
        <v>0.69</v>
      </c>
    </row>
    <row r="518" spans="1:4">
      <c r="A518" t="s">
        <v>652</v>
      </c>
      <c r="B518" t="s">
        <v>34</v>
      </c>
      <c r="C518" t="s">
        <v>145</v>
      </c>
      <c r="D518">
        <v>0.68</v>
      </c>
    </row>
    <row r="519" spans="1:4">
      <c r="A519" t="s">
        <v>653</v>
      </c>
      <c r="B519" t="s">
        <v>28</v>
      </c>
      <c r="C519" t="s">
        <v>30</v>
      </c>
      <c r="D519">
        <v>0.66</v>
      </c>
    </row>
    <row r="520" spans="1:4">
      <c r="A520" t="s">
        <v>654</v>
      </c>
      <c r="B520" t="s">
        <v>22</v>
      </c>
      <c r="C520" t="s">
        <v>44</v>
      </c>
      <c r="D520">
        <v>0.65</v>
      </c>
    </row>
    <row r="521" spans="1:4">
      <c r="A521" t="s">
        <v>655</v>
      </c>
      <c r="B521" t="s">
        <v>16</v>
      </c>
      <c r="C521" t="s">
        <v>18</v>
      </c>
      <c r="D521">
        <v>0.56999999999999995</v>
      </c>
    </row>
    <row r="522" spans="1:4">
      <c r="A522" t="s">
        <v>656</v>
      </c>
      <c r="B522" t="s">
        <v>160</v>
      </c>
      <c r="C522" t="s">
        <v>657</v>
      </c>
      <c r="D522">
        <v>0.56999999999999995</v>
      </c>
    </row>
    <row r="523" spans="1:4">
      <c r="A523" t="s">
        <v>658</v>
      </c>
      <c r="B523" t="s">
        <v>28</v>
      </c>
      <c r="C523" t="s">
        <v>38</v>
      </c>
      <c r="D523">
        <v>0.55000000000000004</v>
      </c>
    </row>
    <row r="524" spans="1:4">
      <c r="A524" t="s">
        <v>659</v>
      </c>
      <c r="B524" t="s">
        <v>16</v>
      </c>
      <c r="C524" t="s">
        <v>25</v>
      </c>
      <c r="D524">
        <v>0.52</v>
      </c>
    </row>
    <row r="525" spans="1:4">
      <c r="A525" t="s">
        <v>660</v>
      </c>
      <c r="B525" t="s">
        <v>50</v>
      </c>
      <c r="C525" t="s">
        <v>108</v>
      </c>
      <c r="D525">
        <v>0.48</v>
      </c>
    </row>
    <row r="526" spans="1:4">
      <c r="A526" t="s">
        <v>661</v>
      </c>
      <c r="B526" t="s">
        <v>16</v>
      </c>
      <c r="C526" t="s">
        <v>81</v>
      </c>
      <c r="D526">
        <v>0.47</v>
      </c>
    </row>
    <row r="527" spans="1:4">
      <c r="A527" t="s">
        <v>662</v>
      </c>
      <c r="B527" t="s">
        <v>11</v>
      </c>
      <c r="C527" t="s">
        <v>81</v>
      </c>
      <c r="D527">
        <v>0.45</v>
      </c>
    </row>
    <row r="528" spans="1:4">
      <c r="A528" t="s">
        <v>663</v>
      </c>
      <c r="B528" t="s">
        <v>32</v>
      </c>
      <c r="C528" t="s">
        <v>25</v>
      </c>
      <c r="D528">
        <v>0.45</v>
      </c>
    </row>
    <row r="529" spans="1:4">
      <c r="A529" t="s">
        <v>664</v>
      </c>
      <c r="B529" t="s">
        <v>16</v>
      </c>
      <c r="C529" t="s">
        <v>36</v>
      </c>
      <c r="D529">
        <v>0.42</v>
      </c>
    </row>
    <row r="530" spans="1:4">
      <c r="A530" t="s">
        <v>665</v>
      </c>
      <c r="B530" t="s">
        <v>16</v>
      </c>
      <c r="C530" t="s">
        <v>108</v>
      </c>
      <c r="D530">
        <v>0.42</v>
      </c>
    </row>
    <row r="531" spans="1:4">
      <c r="A531" t="s">
        <v>666</v>
      </c>
      <c r="B531" t="s">
        <v>68</v>
      </c>
      <c r="C531" t="s">
        <v>130</v>
      </c>
      <c r="D531">
        <v>0.41</v>
      </c>
    </row>
    <row r="532" spans="1:4">
      <c r="A532" t="s">
        <v>667</v>
      </c>
      <c r="B532" t="s">
        <v>160</v>
      </c>
      <c r="C532" t="s">
        <v>20</v>
      </c>
      <c r="D532">
        <v>0.39</v>
      </c>
    </row>
    <row r="533" spans="1:4">
      <c r="A533" t="s">
        <v>668</v>
      </c>
      <c r="B533" t="s">
        <v>68</v>
      </c>
      <c r="C533" t="s">
        <v>231</v>
      </c>
      <c r="D533">
        <v>0.38</v>
      </c>
    </row>
    <row r="534" spans="1:4">
      <c r="A534" t="s">
        <v>669</v>
      </c>
      <c r="B534" t="s">
        <v>32</v>
      </c>
      <c r="C534" t="s">
        <v>25</v>
      </c>
      <c r="D534">
        <v>0.36</v>
      </c>
    </row>
    <row r="535" spans="1:4">
      <c r="A535" t="s">
        <v>670</v>
      </c>
      <c r="B535" t="s">
        <v>32</v>
      </c>
      <c r="C535" t="s">
        <v>169</v>
      </c>
      <c r="D535">
        <v>0.35</v>
      </c>
    </row>
    <row r="536" spans="1:4">
      <c r="A536" t="s">
        <v>671</v>
      </c>
      <c r="B536" t="s">
        <v>24</v>
      </c>
      <c r="C536" t="s">
        <v>120</v>
      </c>
      <c r="D536">
        <v>0.35</v>
      </c>
    </row>
    <row r="537" spans="1:4">
      <c r="A537" t="s">
        <v>672</v>
      </c>
      <c r="B537" t="s">
        <v>32</v>
      </c>
      <c r="C537" t="s">
        <v>42</v>
      </c>
      <c r="D537">
        <v>0.34</v>
      </c>
    </row>
    <row r="538" spans="1:4">
      <c r="A538" t="s">
        <v>673</v>
      </c>
      <c r="B538" t="s">
        <v>50</v>
      </c>
      <c r="C538" t="s">
        <v>65</v>
      </c>
      <c r="D538">
        <v>0.32</v>
      </c>
    </row>
    <row r="539" spans="1:4">
      <c r="A539" t="s">
        <v>674</v>
      </c>
      <c r="B539" t="s">
        <v>16</v>
      </c>
      <c r="C539" t="s">
        <v>18</v>
      </c>
      <c r="D539">
        <v>0.31</v>
      </c>
    </row>
    <row r="540" spans="1:4">
      <c r="A540" t="s">
        <v>675</v>
      </c>
      <c r="B540" t="s">
        <v>24</v>
      </c>
      <c r="C540" t="s">
        <v>25</v>
      </c>
      <c r="D540">
        <v>0.31</v>
      </c>
    </row>
    <row r="541" spans="1:4">
      <c r="A541" t="s">
        <v>676</v>
      </c>
      <c r="B541" t="s">
        <v>24</v>
      </c>
      <c r="C541" t="s">
        <v>25</v>
      </c>
      <c r="D541">
        <v>0.3</v>
      </c>
    </row>
    <row r="542" spans="1:4">
      <c r="A542" t="s">
        <v>677</v>
      </c>
      <c r="B542" t="s">
        <v>71</v>
      </c>
      <c r="C542" t="s">
        <v>415</v>
      </c>
      <c r="D542">
        <v>0.24</v>
      </c>
    </row>
    <row r="543" spans="1:4">
      <c r="A543" t="s">
        <v>678</v>
      </c>
      <c r="B543" t="s">
        <v>34</v>
      </c>
      <c r="C543" t="s">
        <v>61</v>
      </c>
      <c r="D543">
        <v>0.24</v>
      </c>
    </row>
    <row r="544" spans="1:4">
      <c r="A544" t="s">
        <v>679</v>
      </c>
      <c r="B544" t="s">
        <v>16</v>
      </c>
      <c r="C544" t="s">
        <v>81</v>
      </c>
      <c r="D544">
        <v>0.24</v>
      </c>
    </row>
    <row r="545" spans="1:4">
      <c r="A545" t="s">
        <v>680</v>
      </c>
      <c r="B545" t="s">
        <v>11</v>
      </c>
      <c r="C545" t="s">
        <v>596</v>
      </c>
      <c r="D545">
        <v>0.24</v>
      </c>
    </row>
    <row r="546" spans="1:4">
      <c r="A546" t="s">
        <v>681</v>
      </c>
      <c r="B546" t="s">
        <v>28</v>
      </c>
      <c r="C546" t="s">
        <v>81</v>
      </c>
      <c r="D546">
        <v>0.23</v>
      </c>
    </row>
    <row r="547" spans="1:4">
      <c r="A547" t="s">
        <v>682</v>
      </c>
      <c r="B547" t="s">
        <v>16</v>
      </c>
      <c r="C547" t="s">
        <v>120</v>
      </c>
      <c r="D547">
        <v>0.22</v>
      </c>
    </row>
    <row r="548" spans="1:4">
      <c r="A548" t="s">
        <v>683</v>
      </c>
      <c r="B548" t="s">
        <v>50</v>
      </c>
      <c r="C548" t="s">
        <v>142</v>
      </c>
      <c r="D548">
        <v>0.22</v>
      </c>
    </row>
    <row r="549" spans="1:4">
      <c r="A549" t="s">
        <v>684</v>
      </c>
      <c r="B549" t="s">
        <v>28</v>
      </c>
      <c r="C549" t="s">
        <v>30</v>
      </c>
      <c r="D549">
        <v>0.21</v>
      </c>
    </row>
    <row r="550" spans="1:4">
      <c r="A550" t="s">
        <v>685</v>
      </c>
      <c r="B550" t="s">
        <v>16</v>
      </c>
      <c r="C550" t="s">
        <v>120</v>
      </c>
      <c r="D550">
        <v>0.19</v>
      </c>
    </row>
    <row r="551" spans="1:4">
      <c r="A551" t="s">
        <v>686</v>
      </c>
      <c r="B551" t="s">
        <v>34</v>
      </c>
      <c r="C551" t="s">
        <v>61</v>
      </c>
      <c r="D551">
        <v>0.18</v>
      </c>
    </row>
    <row r="552" spans="1:4">
      <c r="A552" t="s">
        <v>687</v>
      </c>
      <c r="B552" t="s">
        <v>16</v>
      </c>
      <c r="C552" t="s">
        <v>688</v>
      </c>
      <c r="D552">
        <v>0.18</v>
      </c>
    </row>
    <row r="553" spans="1:4">
      <c r="A553" t="s">
        <v>689</v>
      </c>
      <c r="B553" t="s">
        <v>22</v>
      </c>
      <c r="C553" t="s">
        <v>220</v>
      </c>
      <c r="D553">
        <v>0.18</v>
      </c>
    </row>
    <row r="554" spans="1:4">
      <c r="A554" t="s">
        <v>690</v>
      </c>
      <c r="B554" t="s">
        <v>175</v>
      </c>
      <c r="C554" t="s">
        <v>40</v>
      </c>
      <c r="D554">
        <v>0.17</v>
      </c>
    </row>
    <row r="555" spans="1:4">
      <c r="A555" t="s">
        <v>691</v>
      </c>
      <c r="B555" t="s">
        <v>24</v>
      </c>
      <c r="C555" t="s">
        <v>184</v>
      </c>
      <c r="D555">
        <v>0.16</v>
      </c>
    </row>
    <row r="556" spans="1:4">
      <c r="A556" t="s">
        <v>692</v>
      </c>
      <c r="B556" t="s">
        <v>11</v>
      </c>
      <c r="C556" t="s">
        <v>415</v>
      </c>
      <c r="D556">
        <v>0.16</v>
      </c>
    </row>
    <row r="557" spans="1:4">
      <c r="A557" t="s">
        <v>693</v>
      </c>
      <c r="B557" t="s">
        <v>22</v>
      </c>
      <c r="C557" t="s">
        <v>65</v>
      </c>
      <c r="D557">
        <v>0.15</v>
      </c>
    </row>
    <row r="558" spans="1:4">
      <c r="A558" t="s">
        <v>694</v>
      </c>
      <c r="B558" t="s">
        <v>32</v>
      </c>
      <c r="C558" t="s">
        <v>36</v>
      </c>
      <c r="D558">
        <v>0.15</v>
      </c>
    </row>
    <row r="559" spans="1:4">
      <c r="A559" t="s">
        <v>695</v>
      </c>
      <c r="B559" t="s">
        <v>32</v>
      </c>
      <c r="C559" t="s">
        <v>120</v>
      </c>
      <c r="D559">
        <v>0.15</v>
      </c>
    </row>
    <row r="560" spans="1:4">
      <c r="A560" t="s">
        <v>696</v>
      </c>
      <c r="B560" t="s">
        <v>32</v>
      </c>
      <c r="C560" t="s">
        <v>169</v>
      </c>
      <c r="D560">
        <v>0.14000000000000001</v>
      </c>
    </row>
    <row r="561" spans="1:4">
      <c r="A561" t="s">
        <v>697</v>
      </c>
      <c r="B561" t="s">
        <v>71</v>
      </c>
      <c r="C561" t="s">
        <v>698</v>
      </c>
      <c r="D561">
        <v>0.14000000000000001</v>
      </c>
    </row>
    <row r="562" spans="1:4">
      <c r="A562" t="s">
        <v>699</v>
      </c>
      <c r="B562" t="s">
        <v>16</v>
      </c>
      <c r="C562" t="s">
        <v>700</v>
      </c>
      <c r="D562">
        <v>0.14000000000000001</v>
      </c>
    </row>
    <row r="563" spans="1:4">
      <c r="A563" t="s">
        <v>701</v>
      </c>
      <c r="B563" t="s">
        <v>34</v>
      </c>
      <c r="C563" t="s">
        <v>20</v>
      </c>
      <c r="D563">
        <v>0.14000000000000001</v>
      </c>
    </row>
    <row r="564" spans="1:4">
      <c r="A564" t="s">
        <v>702</v>
      </c>
      <c r="B564" t="s">
        <v>32</v>
      </c>
      <c r="C564" t="s">
        <v>205</v>
      </c>
      <c r="D564">
        <v>0.14000000000000001</v>
      </c>
    </row>
    <row r="565" spans="1:4">
      <c r="A565" t="s">
        <v>703</v>
      </c>
      <c r="B565" t="s">
        <v>16</v>
      </c>
      <c r="C565" t="s">
        <v>120</v>
      </c>
      <c r="D565">
        <v>0.13</v>
      </c>
    </row>
    <row r="566" spans="1:4">
      <c r="A566" t="s">
        <v>704</v>
      </c>
      <c r="B566" t="s">
        <v>28</v>
      </c>
      <c r="C566" t="s">
        <v>255</v>
      </c>
      <c r="D566">
        <v>0.13</v>
      </c>
    </row>
    <row r="567" spans="1:4">
      <c r="A567" t="s">
        <v>705</v>
      </c>
      <c r="B567" t="s">
        <v>22</v>
      </c>
      <c r="C567" t="s">
        <v>36</v>
      </c>
      <c r="D567">
        <v>0.13</v>
      </c>
    </row>
    <row r="568" spans="1:4">
      <c r="A568" t="s">
        <v>706</v>
      </c>
      <c r="B568" t="s">
        <v>28</v>
      </c>
      <c r="C568" t="s">
        <v>238</v>
      </c>
      <c r="D568">
        <v>0.13</v>
      </c>
    </row>
    <row r="569" spans="1:4">
      <c r="A569" t="s">
        <v>707</v>
      </c>
      <c r="B569" t="s">
        <v>32</v>
      </c>
      <c r="C569" t="s">
        <v>25</v>
      </c>
      <c r="D569">
        <v>0.12</v>
      </c>
    </row>
    <row r="570" spans="1:4">
      <c r="A570" t="s">
        <v>708</v>
      </c>
      <c r="B570" t="s">
        <v>16</v>
      </c>
      <c r="C570" t="s">
        <v>120</v>
      </c>
      <c r="D570">
        <v>0.12</v>
      </c>
    </row>
    <row r="571" spans="1:4">
      <c r="A571" t="s">
        <v>709</v>
      </c>
      <c r="B571" t="s">
        <v>32</v>
      </c>
      <c r="C571" t="s">
        <v>25</v>
      </c>
      <c r="D571">
        <v>0.12</v>
      </c>
    </row>
    <row r="572" spans="1:4">
      <c r="A572" t="s">
        <v>710</v>
      </c>
      <c r="B572" t="s">
        <v>32</v>
      </c>
      <c r="C572" t="s">
        <v>169</v>
      </c>
      <c r="D572">
        <v>0.11</v>
      </c>
    </row>
    <row r="573" spans="1:4">
      <c r="A573" t="s">
        <v>711</v>
      </c>
      <c r="B573" t="s">
        <v>50</v>
      </c>
      <c r="C573" t="s">
        <v>334</v>
      </c>
      <c r="D573">
        <v>0.11</v>
      </c>
    </row>
    <row r="574" spans="1:4">
      <c r="A574" t="s">
        <v>712</v>
      </c>
      <c r="B574" t="s">
        <v>16</v>
      </c>
      <c r="C574" t="s">
        <v>120</v>
      </c>
      <c r="D574">
        <v>0.1</v>
      </c>
    </row>
    <row r="575" spans="1:4">
      <c r="A575" t="s">
        <v>713</v>
      </c>
      <c r="B575" t="s">
        <v>16</v>
      </c>
      <c r="C575" t="s">
        <v>18</v>
      </c>
      <c r="D575">
        <v>0.1</v>
      </c>
    </row>
    <row r="576" spans="1:4">
      <c r="A576" t="s">
        <v>714</v>
      </c>
      <c r="B576" t="s">
        <v>160</v>
      </c>
      <c r="C576" t="s">
        <v>715</v>
      </c>
      <c r="D576">
        <v>0.1</v>
      </c>
    </row>
    <row r="577" spans="1:4">
      <c r="A577" t="s">
        <v>716</v>
      </c>
      <c r="B577" t="s">
        <v>16</v>
      </c>
      <c r="C577" t="s">
        <v>120</v>
      </c>
      <c r="D577">
        <v>0.09</v>
      </c>
    </row>
    <row r="578" spans="1:4">
      <c r="A578" t="s">
        <v>717</v>
      </c>
      <c r="B578" t="s">
        <v>76</v>
      </c>
      <c r="C578" t="s">
        <v>231</v>
      </c>
      <c r="D578">
        <v>0.09</v>
      </c>
    </row>
    <row r="579" spans="1:4">
      <c r="A579" t="s">
        <v>718</v>
      </c>
      <c r="B579" t="s">
        <v>16</v>
      </c>
      <c r="C579" t="s">
        <v>20</v>
      </c>
      <c r="D579">
        <v>0.09</v>
      </c>
    </row>
    <row r="580" spans="1:4">
      <c r="A580" t="s">
        <v>719</v>
      </c>
      <c r="B580" t="s">
        <v>16</v>
      </c>
      <c r="C580" t="s">
        <v>25</v>
      </c>
      <c r="D580">
        <v>0.09</v>
      </c>
    </row>
    <row r="581" spans="1:4">
      <c r="A581" t="s">
        <v>720</v>
      </c>
      <c r="B581" t="s">
        <v>32</v>
      </c>
      <c r="C581" t="s">
        <v>120</v>
      </c>
      <c r="D581">
        <v>0.09</v>
      </c>
    </row>
    <row r="582" spans="1:4">
      <c r="A582" t="s">
        <v>721</v>
      </c>
      <c r="B582" t="s">
        <v>50</v>
      </c>
      <c r="C582" t="s">
        <v>184</v>
      </c>
      <c r="D582">
        <v>0.08</v>
      </c>
    </row>
    <row r="583" spans="1:4">
      <c r="A583" t="s">
        <v>722</v>
      </c>
      <c r="B583" t="s">
        <v>16</v>
      </c>
      <c r="C583" t="s">
        <v>596</v>
      </c>
      <c r="D583">
        <v>0.08</v>
      </c>
    </row>
    <row r="584" spans="1:4">
      <c r="A584" t="s">
        <v>723</v>
      </c>
      <c r="B584" t="s">
        <v>22</v>
      </c>
      <c r="C584" t="s">
        <v>596</v>
      </c>
      <c r="D584">
        <v>7.0000000000000007E-2</v>
      </c>
    </row>
    <row r="585" spans="1:4">
      <c r="A585" t="s">
        <v>724</v>
      </c>
      <c r="B585" t="s">
        <v>22</v>
      </c>
      <c r="C585" t="s">
        <v>725</v>
      </c>
      <c r="D585">
        <v>7.0000000000000007E-2</v>
      </c>
    </row>
    <row r="586" spans="1:4">
      <c r="A586" t="s">
        <v>726</v>
      </c>
      <c r="B586" t="s">
        <v>16</v>
      </c>
      <c r="C586" t="s">
        <v>596</v>
      </c>
      <c r="D586">
        <v>7.0000000000000007E-2</v>
      </c>
    </row>
    <row r="587" spans="1:4">
      <c r="A587" t="s">
        <v>727</v>
      </c>
      <c r="B587" t="s">
        <v>22</v>
      </c>
      <c r="C587" t="s">
        <v>184</v>
      </c>
      <c r="D587">
        <v>7.0000000000000007E-2</v>
      </c>
    </row>
    <row r="588" spans="1:4">
      <c r="A588" t="s">
        <v>728</v>
      </c>
      <c r="B588" t="s">
        <v>32</v>
      </c>
      <c r="C588" t="s">
        <v>36</v>
      </c>
      <c r="D588">
        <v>7.0000000000000007E-2</v>
      </c>
    </row>
    <row r="589" spans="1:4">
      <c r="A589" t="s">
        <v>729</v>
      </c>
      <c r="B589" t="s">
        <v>28</v>
      </c>
      <c r="C589" t="s">
        <v>596</v>
      </c>
      <c r="D589">
        <v>0.06</v>
      </c>
    </row>
    <row r="590" spans="1:4">
      <c r="A590" t="s">
        <v>730</v>
      </c>
      <c r="B590" t="s">
        <v>32</v>
      </c>
      <c r="C590" t="s">
        <v>25</v>
      </c>
      <c r="D590">
        <v>0.06</v>
      </c>
    </row>
    <row r="591" spans="1:4">
      <c r="A591" t="s">
        <v>731</v>
      </c>
      <c r="B591" t="s">
        <v>22</v>
      </c>
      <c r="C591" t="s">
        <v>220</v>
      </c>
      <c r="D591">
        <v>0.06</v>
      </c>
    </row>
    <row r="592" spans="1:4">
      <c r="A592" t="s">
        <v>732</v>
      </c>
      <c r="B592" t="s">
        <v>28</v>
      </c>
      <c r="C592" t="s">
        <v>255</v>
      </c>
      <c r="D592">
        <v>0.06</v>
      </c>
    </row>
    <row r="593" spans="1:4">
      <c r="A593" t="s">
        <v>733</v>
      </c>
      <c r="B593" t="s">
        <v>28</v>
      </c>
      <c r="C593" t="s">
        <v>734</v>
      </c>
      <c r="D593">
        <v>0.06</v>
      </c>
    </row>
    <row r="594" spans="1:4">
      <c r="A594" t="s">
        <v>735</v>
      </c>
      <c r="B594" t="s">
        <v>32</v>
      </c>
      <c r="C594" t="s">
        <v>260</v>
      </c>
      <c r="D594">
        <v>0.06</v>
      </c>
    </row>
    <row r="595" spans="1:4">
      <c r="A595" t="s">
        <v>736</v>
      </c>
      <c r="B595" t="s">
        <v>34</v>
      </c>
      <c r="C595" t="s">
        <v>255</v>
      </c>
      <c r="D595">
        <v>0.06</v>
      </c>
    </row>
    <row r="596" spans="1:4">
      <c r="A596" t="s">
        <v>737</v>
      </c>
      <c r="B596" t="s">
        <v>32</v>
      </c>
      <c r="C596" t="s">
        <v>596</v>
      </c>
      <c r="D596">
        <v>0.05</v>
      </c>
    </row>
    <row r="597" spans="1:4">
      <c r="A597" t="s">
        <v>738</v>
      </c>
      <c r="B597" t="s">
        <v>24</v>
      </c>
      <c r="C597" t="s">
        <v>688</v>
      </c>
      <c r="D597">
        <v>0.05</v>
      </c>
    </row>
    <row r="598" spans="1:4">
      <c r="A598" t="s">
        <v>739</v>
      </c>
      <c r="B598" t="s">
        <v>16</v>
      </c>
      <c r="C598" t="s">
        <v>36</v>
      </c>
      <c r="D598">
        <v>0.05</v>
      </c>
    </row>
    <row r="599" spans="1:4">
      <c r="A599" t="s">
        <v>740</v>
      </c>
      <c r="B599" t="s">
        <v>16</v>
      </c>
      <c r="C599" t="s">
        <v>18</v>
      </c>
      <c r="D599">
        <v>0.05</v>
      </c>
    </row>
    <row r="600" spans="1:4">
      <c r="A600" t="s">
        <v>741</v>
      </c>
      <c r="B600" t="s">
        <v>32</v>
      </c>
      <c r="C600" t="s">
        <v>205</v>
      </c>
      <c r="D600">
        <v>0.04</v>
      </c>
    </row>
    <row r="601" spans="1:4">
      <c r="A601" t="s">
        <v>742</v>
      </c>
      <c r="B601" t="s">
        <v>340</v>
      </c>
      <c r="C601" t="s">
        <v>367</v>
      </c>
      <c r="D601">
        <v>0.04</v>
      </c>
    </row>
    <row r="602" spans="1:4">
      <c r="A602" t="s">
        <v>743</v>
      </c>
      <c r="B602" t="s">
        <v>11</v>
      </c>
      <c r="C602" t="s">
        <v>20</v>
      </c>
      <c r="D602">
        <v>0.04</v>
      </c>
    </row>
    <row r="603" spans="1:4">
      <c r="A603" t="s">
        <v>744</v>
      </c>
      <c r="B603" t="s">
        <v>24</v>
      </c>
      <c r="C603" t="s">
        <v>25</v>
      </c>
      <c r="D603">
        <v>0.04</v>
      </c>
    </row>
    <row r="604" spans="1:4">
      <c r="A604" t="s">
        <v>745</v>
      </c>
      <c r="B604" t="s">
        <v>22</v>
      </c>
      <c r="C604" t="s">
        <v>346</v>
      </c>
      <c r="D604">
        <v>0.04</v>
      </c>
    </row>
    <row r="605" spans="1:4">
      <c r="A605" t="s">
        <v>746</v>
      </c>
      <c r="B605" t="s">
        <v>113</v>
      </c>
      <c r="C605" t="s">
        <v>25</v>
      </c>
      <c r="D605">
        <v>0.04</v>
      </c>
    </row>
    <row r="606" spans="1:4">
      <c r="A606" t="s">
        <v>747</v>
      </c>
      <c r="B606" t="s">
        <v>71</v>
      </c>
      <c r="C606" t="s">
        <v>81</v>
      </c>
      <c r="D606">
        <v>0.03</v>
      </c>
    </row>
    <row r="607" spans="1:4">
      <c r="A607" t="s">
        <v>748</v>
      </c>
      <c r="B607" t="s">
        <v>24</v>
      </c>
      <c r="C607" t="s">
        <v>44</v>
      </c>
      <c r="D607">
        <v>0.03</v>
      </c>
    </row>
    <row r="608" spans="1:4">
      <c r="A608" t="s">
        <v>749</v>
      </c>
      <c r="B608" t="s">
        <v>28</v>
      </c>
      <c r="C608" t="s">
        <v>238</v>
      </c>
      <c r="D608">
        <v>0.02</v>
      </c>
    </row>
    <row r="609" spans="1:4">
      <c r="A609" t="s">
        <v>750</v>
      </c>
      <c r="B609" t="s">
        <v>16</v>
      </c>
      <c r="C609" t="s">
        <v>25</v>
      </c>
      <c r="D609">
        <v>0.02</v>
      </c>
    </row>
    <row r="610" spans="1:4">
      <c r="A610" t="s">
        <v>751</v>
      </c>
      <c r="B610" t="s">
        <v>16</v>
      </c>
      <c r="C610" t="s">
        <v>334</v>
      </c>
      <c r="D610">
        <v>0.02</v>
      </c>
    </row>
    <row r="611" spans="1:4">
      <c r="A611" t="s">
        <v>752</v>
      </c>
      <c r="B611" t="s">
        <v>253</v>
      </c>
      <c r="C611" t="s">
        <v>184</v>
      </c>
      <c r="D611">
        <v>0.02</v>
      </c>
    </row>
    <row r="612" spans="1:4">
      <c r="A612" t="s">
        <v>753</v>
      </c>
      <c r="B612" t="s">
        <v>50</v>
      </c>
      <c r="C612" t="s">
        <v>42</v>
      </c>
      <c r="D612">
        <v>0.02</v>
      </c>
    </row>
    <row r="613" spans="1:4">
      <c r="A613" t="s">
        <v>754</v>
      </c>
      <c r="B613" t="s">
        <v>32</v>
      </c>
      <c r="C613" t="s">
        <v>755</v>
      </c>
      <c r="D613">
        <v>0.01</v>
      </c>
    </row>
    <row r="614" spans="1:4">
      <c r="A614" t="s">
        <v>756</v>
      </c>
      <c r="B614" t="s">
        <v>16</v>
      </c>
      <c r="C614" t="s">
        <v>184</v>
      </c>
      <c r="D614">
        <v>0.01</v>
      </c>
    </row>
    <row r="615" spans="1:4">
      <c r="A615" t="s">
        <v>757</v>
      </c>
      <c r="B615" t="s">
        <v>16</v>
      </c>
      <c r="C615" t="s">
        <v>25</v>
      </c>
      <c r="D615">
        <v>0.01</v>
      </c>
    </row>
    <row r="616" spans="1:4">
      <c r="A616" t="s">
        <v>758</v>
      </c>
      <c r="B616" t="s">
        <v>16</v>
      </c>
      <c r="C616" t="s">
        <v>120</v>
      </c>
      <c r="D616">
        <v>0.01</v>
      </c>
    </row>
    <row r="617" spans="1:4">
      <c r="A617" t="s">
        <v>759</v>
      </c>
      <c r="B617" t="s">
        <v>16</v>
      </c>
      <c r="C617" t="s">
        <v>12</v>
      </c>
      <c r="D617">
        <v>19.39</v>
      </c>
    </row>
    <row r="618" spans="1:4">
      <c r="A618" t="s">
        <v>760</v>
      </c>
      <c r="B618" t="s">
        <v>50</v>
      </c>
      <c r="C618" t="s">
        <v>81</v>
      </c>
      <c r="D618">
        <v>7.53</v>
      </c>
    </row>
    <row r="619" spans="1:4">
      <c r="A619" t="s">
        <v>761</v>
      </c>
      <c r="B619" t="s">
        <v>11</v>
      </c>
      <c r="C619" t="s">
        <v>415</v>
      </c>
      <c r="D619">
        <v>6.77</v>
      </c>
    </row>
    <row r="620" spans="1:4">
      <c r="A620" t="s">
        <v>762</v>
      </c>
      <c r="B620" t="s">
        <v>113</v>
      </c>
      <c r="C620" t="s">
        <v>415</v>
      </c>
      <c r="D620">
        <v>6.33</v>
      </c>
    </row>
    <row r="621" spans="1:4">
      <c r="A621" t="s">
        <v>763</v>
      </c>
      <c r="B621" t="s">
        <v>28</v>
      </c>
      <c r="C621" t="s">
        <v>30</v>
      </c>
      <c r="D621">
        <v>6.32</v>
      </c>
    </row>
    <row r="622" spans="1:4">
      <c r="A622" t="s">
        <v>764</v>
      </c>
      <c r="B622" t="s">
        <v>50</v>
      </c>
      <c r="C622" t="s">
        <v>81</v>
      </c>
      <c r="D622">
        <v>5.76</v>
      </c>
    </row>
    <row r="623" spans="1:4">
      <c r="A623" t="s">
        <v>765</v>
      </c>
      <c r="B623" t="s">
        <v>11</v>
      </c>
      <c r="C623" t="s">
        <v>20</v>
      </c>
      <c r="D623">
        <v>4.32</v>
      </c>
    </row>
    <row r="624" spans="1:4">
      <c r="A624" t="s">
        <v>766</v>
      </c>
      <c r="B624" t="s">
        <v>16</v>
      </c>
      <c r="C624" t="s">
        <v>20</v>
      </c>
      <c r="D624">
        <v>4.1399999999999997</v>
      </c>
    </row>
    <row r="625" spans="1:4">
      <c r="A625" t="s">
        <v>767</v>
      </c>
      <c r="B625" t="s">
        <v>50</v>
      </c>
      <c r="C625" t="s">
        <v>20</v>
      </c>
      <c r="D625">
        <v>4.0599999999999996</v>
      </c>
    </row>
    <row r="626" spans="1:4">
      <c r="A626" t="s">
        <v>768</v>
      </c>
      <c r="B626" t="s">
        <v>16</v>
      </c>
      <c r="C626" t="s">
        <v>97</v>
      </c>
      <c r="D626">
        <v>3.19</v>
      </c>
    </row>
    <row r="627" spans="1:4">
      <c r="A627" t="s">
        <v>769</v>
      </c>
      <c r="B627" t="s">
        <v>11</v>
      </c>
      <c r="C627" t="s">
        <v>415</v>
      </c>
      <c r="D627">
        <v>3.01</v>
      </c>
    </row>
    <row r="628" spans="1:4">
      <c r="A628" t="s">
        <v>770</v>
      </c>
      <c r="B628" t="s">
        <v>32</v>
      </c>
      <c r="C628" t="s">
        <v>385</v>
      </c>
      <c r="D628">
        <v>2.82</v>
      </c>
    </row>
    <row r="629" spans="1:4">
      <c r="A629" t="s">
        <v>771</v>
      </c>
      <c r="B629" t="s">
        <v>28</v>
      </c>
      <c r="C629" t="s">
        <v>90</v>
      </c>
      <c r="D629">
        <v>2.4900000000000002</v>
      </c>
    </row>
    <row r="630" spans="1:4">
      <c r="A630" t="s">
        <v>772</v>
      </c>
      <c r="B630" t="s">
        <v>34</v>
      </c>
      <c r="C630" t="s">
        <v>415</v>
      </c>
      <c r="D630">
        <v>2.37</v>
      </c>
    </row>
    <row r="631" spans="1:4">
      <c r="A631" t="s">
        <v>773</v>
      </c>
      <c r="B631" t="s">
        <v>32</v>
      </c>
      <c r="C631" t="s">
        <v>38</v>
      </c>
      <c r="D631">
        <v>2.34</v>
      </c>
    </row>
    <row r="632" spans="1:4">
      <c r="A632" t="s">
        <v>774</v>
      </c>
      <c r="B632" t="s">
        <v>28</v>
      </c>
      <c r="C632" t="s">
        <v>30</v>
      </c>
      <c r="D632">
        <v>2.25</v>
      </c>
    </row>
    <row r="633" spans="1:4">
      <c r="A633" t="s">
        <v>775</v>
      </c>
      <c r="B633" t="s">
        <v>71</v>
      </c>
      <c r="C633" t="s">
        <v>415</v>
      </c>
      <c r="D633">
        <v>2.06</v>
      </c>
    </row>
    <row r="634" spans="1:4">
      <c r="A634" t="s">
        <v>776</v>
      </c>
      <c r="B634" t="s">
        <v>16</v>
      </c>
      <c r="C634" t="s">
        <v>108</v>
      </c>
      <c r="D634">
        <v>1.86</v>
      </c>
    </row>
    <row r="635" spans="1:4">
      <c r="A635" t="s">
        <v>777</v>
      </c>
      <c r="B635" t="s">
        <v>34</v>
      </c>
      <c r="C635" t="s">
        <v>20</v>
      </c>
      <c r="D635">
        <v>1.79</v>
      </c>
    </row>
    <row r="636" spans="1:4">
      <c r="A636" t="s">
        <v>778</v>
      </c>
      <c r="B636" t="s">
        <v>50</v>
      </c>
      <c r="C636" t="s">
        <v>108</v>
      </c>
      <c r="D636">
        <v>1.61</v>
      </c>
    </row>
    <row r="637" spans="1:4">
      <c r="A637" t="s">
        <v>779</v>
      </c>
      <c r="B637" t="s">
        <v>11</v>
      </c>
      <c r="C637" t="s">
        <v>40</v>
      </c>
      <c r="D637">
        <v>1.51</v>
      </c>
    </row>
    <row r="638" spans="1:4">
      <c r="A638" t="s">
        <v>780</v>
      </c>
      <c r="B638" t="s">
        <v>71</v>
      </c>
      <c r="C638" t="s">
        <v>20</v>
      </c>
      <c r="D638">
        <v>1.5</v>
      </c>
    </row>
    <row r="639" spans="1:4">
      <c r="A639" t="s">
        <v>781</v>
      </c>
      <c r="B639" t="s">
        <v>11</v>
      </c>
      <c r="C639" t="s">
        <v>54</v>
      </c>
      <c r="D639">
        <v>1.2</v>
      </c>
    </row>
    <row r="640" spans="1:4">
      <c r="A640" t="s">
        <v>782</v>
      </c>
      <c r="B640" t="s">
        <v>28</v>
      </c>
      <c r="C640" t="s">
        <v>90</v>
      </c>
      <c r="D640">
        <v>1.1599999999999999</v>
      </c>
    </row>
    <row r="641" spans="1:4">
      <c r="A641" t="s">
        <v>783</v>
      </c>
      <c r="B641" t="s">
        <v>24</v>
      </c>
      <c r="C641" t="s">
        <v>38</v>
      </c>
      <c r="D641">
        <v>1.1100000000000001</v>
      </c>
    </row>
    <row r="642" spans="1:4">
      <c r="A642" t="s">
        <v>784</v>
      </c>
      <c r="B642" t="s">
        <v>22</v>
      </c>
      <c r="C642" t="s">
        <v>44</v>
      </c>
      <c r="D642">
        <v>1.0900000000000001</v>
      </c>
    </row>
    <row r="643" spans="1:4">
      <c r="A643" t="s">
        <v>785</v>
      </c>
      <c r="B643" t="s">
        <v>16</v>
      </c>
      <c r="C643" t="s">
        <v>97</v>
      </c>
      <c r="D643">
        <v>0.94</v>
      </c>
    </row>
    <row r="644" spans="1:4">
      <c r="A644" t="s">
        <v>786</v>
      </c>
      <c r="B644" t="s">
        <v>16</v>
      </c>
      <c r="C644" t="s">
        <v>40</v>
      </c>
      <c r="D644">
        <v>0.85</v>
      </c>
    </row>
    <row r="645" spans="1:4">
      <c r="A645" t="s">
        <v>787</v>
      </c>
      <c r="B645" t="s">
        <v>175</v>
      </c>
      <c r="C645" t="s">
        <v>40</v>
      </c>
      <c r="D645">
        <v>0.79</v>
      </c>
    </row>
    <row r="646" spans="1:4">
      <c r="A646" t="s">
        <v>788</v>
      </c>
      <c r="B646" t="s">
        <v>28</v>
      </c>
      <c r="C646" t="s">
        <v>54</v>
      </c>
      <c r="D646">
        <v>0.76</v>
      </c>
    </row>
    <row r="647" spans="1:4">
      <c r="A647" t="s">
        <v>789</v>
      </c>
      <c r="B647" t="s">
        <v>11</v>
      </c>
      <c r="C647" t="s">
        <v>648</v>
      </c>
      <c r="D647">
        <v>0.75</v>
      </c>
    </row>
    <row r="648" spans="1:4">
      <c r="A648" t="s">
        <v>790</v>
      </c>
      <c r="B648" t="s">
        <v>50</v>
      </c>
      <c r="C648" t="s">
        <v>65</v>
      </c>
      <c r="D648">
        <v>0.74</v>
      </c>
    </row>
    <row r="649" spans="1:4">
      <c r="A649" t="s">
        <v>791</v>
      </c>
      <c r="B649" t="s">
        <v>28</v>
      </c>
      <c r="C649" t="s">
        <v>415</v>
      </c>
      <c r="D649">
        <v>0.73</v>
      </c>
    </row>
    <row r="650" spans="1:4">
      <c r="A650" t="s">
        <v>792</v>
      </c>
      <c r="B650" t="s">
        <v>11</v>
      </c>
      <c r="C650" t="s">
        <v>97</v>
      </c>
      <c r="D650">
        <v>0.71</v>
      </c>
    </row>
    <row r="651" spans="1:4">
      <c r="A651" t="s">
        <v>793</v>
      </c>
      <c r="B651" t="s">
        <v>50</v>
      </c>
      <c r="C651" t="s">
        <v>36</v>
      </c>
      <c r="D651">
        <v>0.68</v>
      </c>
    </row>
    <row r="652" spans="1:4">
      <c r="A652" t="s">
        <v>794</v>
      </c>
      <c r="B652" t="s">
        <v>160</v>
      </c>
      <c r="C652" t="s">
        <v>20</v>
      </c>
      <c r="D652">
        <v>0.67</v>
      </c>
    </row>
    <row r="653" spans="1:4">
      <c r="A653" t="s">
        <v>795</v>
      </c>
      <c r="B653" t="s">
        <v>50</v>
      </c>
      <c r="C653" t="s">
        <v>38</v>
      </c>
      <c r="D653">
        <v>0.66</v>
      </c>
    </row>
    <row r="654" spans="1:4">
      <c r="A654" t="s">
        <v>796</v>
      </c>
      <c r="B654" t="s">
        <v>11</v>
      </c>
      <c r="C654" t="s">
        <v>97</v>
      </c>
      <c r="D654">
        <v>0.62</v>
      </c>
    </row>
    <row r="655" spans="1:4">
      <c r="A655" t="s">
        <v>797</v>
      </c>
      <c r="B655" t="s">
        <v>28</v>
      </c>
      <c r="C655" t="s">
        <v>30</v>
      </c>
      <c r="D655">
        <v>0.62</v>
      </c>
    </row>
    <row r="656" spans="1:4">
      <c r="A656" t="s">
        <v>798</v>
      </c>
      <c r="B656" t="s">
        <v>11</v>
      </c>
      <c r="C656" t="s">
        <v>81</v>
      </c>
      <c r="D656">
        <v>0.56000000000000005</v>
      </c>
    </row>
    <row r="657" spans="1:4">
      <c r="A657" t="s">
        <v>799</v>
      </c>
      <c r="B657" t="s">
        <v>32</v>
      </c>
      <c r="C657" t="s">
        <v>40</v>
      </c>
      <c r="D657">
        <v>0.55000000000000004</v>
      </c>
    </row>
    <row r="658" spans="1:4">
      <c r="A658" t="s">
        <v>800</v>
      </c>
      <c r="B658" t="s">
        <v>71</v>
      </c>
      <c r="C658" t="s">
        <v>81</v>
      </c>
      <c r="D658">
        <v>0.52</v>
      </c>
    </row>
    <row r="659" spans="1:4">
      <c r="A659" t="s">
        <v>801</v>
      </c>
      <c r="B659" t="s">
        <v>22</v>
      </c>
      <c r="C659" t="s">
        <v>220</v>
      </c>
      <c r="D659">
        <v>0.48</v>
      </c>
    </row>
    <row r="660" spans="1:4">
      <c r="A660" t="s">
        <v>802</v>
      </c>
      <c r="B660" t="s">
        <v>16</v>
      </c>
      <c r="C660" t="s">
        <v>40</v>
      </c>
      <c r="D660">
        <v>0.44</v>
      </c>
    </row>
    <row r="661" spans="1:4">
      <c r="A661" t="s">
        <v>803</v>
      </c>
      <c r="B661" t="s">
        <v>113</v>
      </c>
      <c r="C661" t="s">
        <v>20</v>
      </c>
      <c r="D661">
        <v>0.43</v>
      </c>
    </row>
    <row r="662" spans="1:4">
      <c r="A662" t="s">
        <v>804</v>
      </c>
      <c r="B662" t="s">
        <v>160</v>
      </c>
      <c r="C662" t="s">
        <v>20</v>
      </c>
      <c r="D662">
        <v>0.41</v>
      </c>
    </row>
    <row r="663" spans="1:4">
      <c r="A663" t="s">
        <v>805</v>
      </c>
      <c r="B663" t="s">
        <v>11</v>
      </c>
      <c r="C663" t="s">
        <v>40</v>
      </c>
      <c r="D663">
        <v>0.33</v>
      </c>
    </row>
    <row r="664" spans="1:4">
      <c r="A664" t="s">
        <v>806</v>
      </c>
      <c r="B664" t="s">
        <v>113</v>
      </c>
      <c r="C664" t="s">
        <v>120</v>
      </c>
      <c r="D664">
        <v>0.31</v>
      </c>
    </row>
    <row r="665" spans="1:4">
      <c r="A665" t="s">
        <v>807</v>
      </c>
      <c r="B665" t="s">
        <v>113</v>
      </c>
      <c r="C665" t="s">
        <v>40</v>
      </c>
      <c r="D665">
        <v>0.3</v>
      </c>
    </row>
    <row r="666" spans="1:4">
      <c r="A666" t="s">
        <v>808</v>
      </c>
      <c r="B666" t="s">
        <v>22</v>
      </c>
      <c r="C666" t="s">
        <v>42</v>
      </c>
      <c r="D666">
        <v>0.28999999999999998</v>
      </c>
    </row>
    <row r="667" spans="1:4">
      <c r="A667" t="s">
        <v>809</v>
      </c>
      <c r="B667" t="s">
        <v>16</v>
      </c>
      <c r="C667" t="s">
        <v>169</v>
      </c>
      <c r="D667">
        <v>0.28000000000000003</v>
      </c>
    </row>
    <row r="668" spans="1:4">
      <c r="A668" t="s">
        <v>810</v>
      </c>
      <c r="B668" t="s">
        <v>24</v>
      </c>
      <c r="C668" t="s">
        <v>120</v>
      </c>
      <c r="D668">
        <v>0.25</v>
      </c>
    </row>
    <row r="669" spans="1:4">
      <c r="A669" t="s">
        <v>811</v>
      </c>
      <c r="B669" t="s">
        <v>28</v>
      </c>
      <c r="C669" t="s">
        <v>38</v>
      </c>
      <c r="D669">
        <v>0.25</v>
      </c>
    </row>
    <row r="670" spans="1:4">
      <c r="A670" t="s">
        <v>812</v>
      </c>
      <c r="B670" t="s">
        <v>50</v>
      </c>
      <c r="C670" t="s">
        <v>81</v>
      </c>
      <c r="D670">
        <v>0.23</v>
      </c>
    </row>
    <row r="671" spans="1:4">
      <c r="A671" t="s">
        <v>813</v>
      </c>
      <c r="B671" t="s">
        <v>22</v>
      </c>
      <c r="C671" t="s">
        <v>220</v>
      </c>
      <c r="D671">
        <v>0.22</v>
      </c>
    </row>
    <row r="672" spans="1:4">
      <c r="A672" t="s">
        <v>814</v>
      </c>
      <c r="B672" t="s">
        <v>16</v>
      </c>
      <c r="C672" t="s">
        <v>42</v>
      </c>
      <c r="D672">
        <v>0.21</v>
      </c>
    </row>
    <row r="673" spans="1:4">
      <c r="A673" t="s">
        <v>815</v>
      </c>
      <c r="B673" t="s">
        <v>113</v>
      </c>
      <c r="C673" t="s">
        <v>120</v>
      </c>
      <c r="D673">
        <v>0.21</v>
      </c>
    </row>
    <row r="674" spans="1:4">
      <c r="A674" t="s">
        <v>816</v>
      </c>
      <c r="B674" t="s">
        <v>16</v>
      </c>
      <c r="C674" t="s">
        <v>25</v>
      </c>
      <c r="D674">
        <v>0.2</v>
      </c>
    </row>
    <row r="675" spans="1:4">
      <c r="A675" t="s">
        <v>817</v>
      </c>
      <c r="B675" t="s">
        <v>34</v>
      </c>
      <c r="C675" t="s">
        <v>61</v>
      </c>
      <c r="D675">
        <v>0.2</v>
      </c>
    </row>
    <row r="676" spans="1:4">
      <c r="A676" t="s">
        <v>818</v>
      </c>
      <c r="B676" t="s">
        <v>160</v>
      </c>
      <c r="C676" t="s">
        <v>415</v>
      </c>
      <c r="D676">
        <v>0.19</v>
      </c>
    </row>
    <row r="677" spans="1:4">
      <c r="A677" t="s">
        <v>819</v>
      </c>
      <c r="B677" t="s">
        <v>24</v>
      </c>
      <c r="C677" t="s">
        <v>300</v>
      </c>
      <c r="D677">
        <v>0.17</v>
      </c>
    </row>
    <row r="678" spans="1:4">
      <c r="A678" t="s">
        <v>820</v>
      </c>
      <c r="B678" t="s">
        <v>16</v>
      </c>
      <c r="C678" t="s">
        <v>120</v>
      </c>
      <c r="D678">
        <v>0.15</v>
      </c>
    </row>
    <row r="679" spans="1:4">
      <c r="A679" t="s">
        <v>821</v>
      </c>
      <c r="B679" t="s">
        <v>22</v>
      </c>
      <c r="C679" t="s">
        <v>44</v>
      </c>
      <c r="D679">
        <v>0.15</v>
      </c>
    </row>
    <row r="680" spans="1:4">
      <c r="A680" t="s">
        <v>822</v>
      </c>
      <c r="B680" t="s">
        <v>28</v>
      </c>
      <c r="C680" t="s">
        <v>715</v>
      </c>
      <c r="D680">
        <v>0.13</v>
      </c>
    </row>
    <row r="681" spans="1:4">
      <c r="A681" t="s">
        <v>823</v>
      </c>
      <c r="B681" t="s">
        <v>16</v>
      </c>
      <c r="C681" t="s">
        <v>372</v>
      </c>
      <c r="D681">
        <v>0.13</v>
      </c>
    </row>
    <row r="682" spans="1:4">
      <c r="A682" t="s">
        <v>824</v>
      </c>
      <c r="B682" t="s">
        <v>50</v>
      </c>
      <c r="C682" t="s">
        <v>825</v>
      </c>
      <c r="D682">
        <v>0.11</v>
      </c>
    </row>
    <row r="683" spans="1:4">
      <c r="A683" t="s">
        <v>826</v>
      </c>
      <c r="B683" t="s">
        <v>340</v>
      </c>
      <c r="C683" t="s">
        <v>44</v>
      </c>
      <c r="D683">
        <v>0.1</v>
      </c>
    </row>
    <row r="684" spans="1:4">
      <c r="A684" t="s">
        <v>827</v>
      </c>
      <c r="B684" t="s">
        <v>32</v>
      </c>
      <c r="C684" t="s">
        <v>169</v>
      </c>
      <c r="D684">
        <v>0.1</v>
      </c>
    </row>
    <row r="685" spans="1:4">
      <c r="A685" t="s">
        <v>828</v>
      </c>
      <c r="B685" t="s">
        <v>16</v>
      </c>
      <c r="C685" t="s">
        <v>40</v>
      </c>
      <c r="D685">
        <v>0.09</v>
      </c>
    </row>
    <row r="686" spans="1:4">
      <c r="A686" t="s">
        <v>829</v>
      </c>
      <c r="B686" t="s">
        <v>16</v>
      </c>
      <c r="C686" t="s">
        <v>65</v>
      </c>
      <c r="D686">
        <v>7.0000000000000007E-2</v>
      </c>
    </row>
    <row r="687" spans="1:4">
      <c r="A687" t="s">
        <v>830</v>
      </c>
      <c r="B687" t="s">
        <v>76</v>
      </c>
      <c r="C687" t="s">
        <v>120</v>
      </c>
      <c r="D687">
        <v>0.06</v>
      </c>
    </row>
    <row r="688" spans="1:4">
      <c r="A688" t="s">
        <v>831</v>
      </c>
      <c r="B688" t="s">
        <v>76</v>
      </c>
      <c r="C688" t="s">
        <v>120</v>
      </c>
      <c r="D688">
        <v>0.05</v>
      </c>
    </row>
    <row r="689" spans="1:4">
      <c r="A689" t="s">
        <v>832</v>
      </c>
      <c r="B689" t="s">
        <v>32</v>
      </c>
      <c r="C689" t="s">
        <v>20</v>
      </c>
      <c r="D689">
        <v>0.05</v>
      </c>
    </row>
    <row r="690" spans="1:4">
      <c r="A690" t="s">
        <v>833</v>
      </c>
      <c r="B690" t="s">
        <v>28</v>
      </c>
      <c r="C690" t="s">
        <v>42</v>
      </c>
      <c r="D690">
        <v>0.04</v>
      </c>
    </row>
    <row r="691" spans="1:4">
      <c r="A691" t="s">
        <v>834</v>
      </c>
      <c r="B691" t="s">
        <v>16</v>
      </c>
      <c r="C691" t="s">
        <v>415</v>
      </c>
      <c r="D691">
        <v>0.03</v>
      </c>
    </row>
    <row r="692" spans="1:4">
      <c r="A692" t="s">
        <v>835</v>
      </c>
      <c r="B692" t="s">
        <v>32</v>
      </c>
      <c r="C692" t="s">
        <v>296</v>
      </c>
      <c r="D692">
        <v>0.03</v>
      </c>
    </row>
    <row r="693" spans="1:4">
      <c r="A693" t="s">
        <v>836</v>
      </c>
      <c r="B693" t="s">
        <v>113</v>
      </c>
      <c r="C693" t="s">
        <v>20</v>
      </c>
      <c r="D693">
        <v>0.02</v>
      </c>
    </row>
    <row r="694" spans="1:4">
      <c r="A694" t="s">
        <v>837</v>
      </c>
      <c r="B694" t="s">
        <v>71</v>
      </c>
      <c r="C694" t="s">
        <v>838</v>
      </c>
      <c r="D694">
        <v>0.01</v>
      </c>
    </row>
    <row r="695" spans="1:4">
      <c r="A695" t="s">
        <v>839</v>
      </c>
      <c r="B695" t="s">
        <v>50</v>
      </c>
      <c r="C695" t="s">
        <v>81</v>
      </c>
      <c r="D695">
        <v>4.17</v>
      </c>
    </row>
    <row r="696" spans="1:4">
      <c r="A696" t="s">
        <v>840</v>
      </c>
      <c r="B696" t="s">
        <v>50</v>
      </c>
      <c r="C696" t="s">
        <v>38</v>
      </c>
      <c r="D696">
        <v>3.94</v>
      </c>
    </row>
    <row r="697" spans="1:4">
      <c r="A697" t="s">
        <v>841</v>
      </c>
      <c r="B697" t="s">
        <v>28</v>
      </c>
      <c r="C697" t="s">
        <v>30</v>
      </c>
      <c r="D697">
        <v>3.43</v>
      </c>
    </row>
    <row r="698" spans="1:4">
      <c r="A698" t="s">
        <v>842</v>
      </c>
      <c r="B698" t="s">
        <v>11</v>
      </c>
      <c r="C698" t="s">
        <v>20</v>
      </c>
      <c r="D698">
        <v>3.19</v>
      </c>
    </row>
    <row r="699" spans="1:4">
      <c r="A699" t="s">
        <v>843</v>
      </c>
      <c r="B699" t="s">
        <v>50</v>
      </c>
      <c r="C699" t="s">
        <v>415</v>
      </c>
      <c r="D699">
        <v>3.02</v>
      </c>
    </row>
    <row r="700" spans="1:4">
      <c r="A700" t="s">
        <v>844</v>
      </c>
      <c r="B700" t="s">
        <v>34</v>
      </c>
      <c r="C700" t="s">
        <v>38</v>
      </c>
      <c r="D700">
        <v>2.17</v>
      </c>
    </row>
    <row r="701" spans="1:4">
      <c r="A701" t="s">
        <v>845</v>
      </c>
      <c r="B701" t="s">
        <v>16</v>
      </c>
      <c r="C701" t="s">
        <v>97</v>
      </c>
      <c r="D701">
        <v>1.91</v>
      </c>
    </row>
    <row r="702" spans="1:4">
      <c r="A702" t="s">
        <v>846</v>
      </c>
      <c r="B702" t="s">
        <v>71</v>
      </c>
      <c r="C702" t="s">
        <v>415</v>
      </c>
      <c r="D702">
        <v>1.88</v>
      </c>
    </row>
    <row r="703" spans="1:4">
      <c r="A703" t="s">
        <v>847</v>
      </c>
      <c r="B703" t="s">
        <v>28</v>
      </c>
      <c r="C703" t="s">
        <v>90</v>
      </c>
      <c r="D703">
        <v>1.54</v>
      </c>
    </row>
    <row r="704" spans="1:4">
      <c r="A704" t="s">
        <v>848</v>
      </c>
      <c r="B704" t="s">
        <v>24</v>
      </c>
      <c r="C704" t="s">
        <v>97</v>
      </c>
      <c r="D704">
        <v>0.98</v>
      </c>
    </row>
    <row r="705" spans="1:4">
      <c r="A705" t="s">
        <v>849</v>
      </c>
      <c r="B705" t="s">
        <v>28</v>
      </c>
      <c r="C705" t="s">
        <v>30</v>
      </c>
      <c r="D705">
        <v>0.96</v>
      </c>
    </row>
    <row r="706" spans="1:4">
      <c r="A706" t="s">
        <v>850</v>
      </c>
      <c r="B706" t="s">
        <v>160</v>
      </c>
      <c r="C706" t="s">
        <v>20</v>
      </c>
      <c r="D706">
        <v>0.47</v>
      </c>
    </row>
    <row r="707" spans="1:4">
      <c r="A707" t="s">
        <v>851</v>
      </c>
      <c r="B707" t="s">
        <v>113</v>
      </c>
      <c r="C707" t="s">
        <v>81</v>
      </c>
      <c r="D707">
        <v>0.44</v>
      </c>
    </row>
    <row r="708" spans="1:4">
      <c r="A708" t="s">
        <v>852</v>
      </c>
      <c r="B708" t="s">
        <v>28</v>
      </c>
      <c r="C708" t="s">
        <v>30</v>
      </c>
      <c r="D708">
        <v>0.27</v>
      </c>
    </row>
    <row r="709" spans="1:4">
      <c r="A709" t="s">
        <v>853</v>
      </c>
      <c r="B709" t="s">
        <v>340</v>
      </c>
      <c r="C709" t="s">
        <v>81</v>
      </c>
      <c r="D709">
        <v>0.23</v>
      </c>
    </row>
    <row r="710" spans="1:4">
      <c r="A710" t="s">
        <v>854</v>
      </c>
      <c r="B710" t="s">
        <v>71</v>
      </c>
      <c r="C710" t="s">
        <v>218</v>
      </c>
      <c r="D710">
        <v>0.16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1394-B6C7-4150-8AD0-1607A05E704C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A930-40E8-46DE-BAB3-44F742A93747}">
  <dimension ref="A1:I173"/>
  <sheetViews>
    <sheetView workbookViewId="0">
      <selection activeCell="L6" sqref="L6"/>
    </sheetView>
  </sheetViews>
  <sheetFormatPr defaultRowHeight="14.4"/>
  <sheetData>
    <row r="1" spans="1:9">
      <c r="A1" t="s">
        <v>2</v>
      </c>
      <c r="B1" t="s">
        <v>5</v>
      </c>
      <c r="F1" t="s">
        <v>2</v>
      </c>
      <c r="G1" t="s">
        <v>5</v>
      </c>
    </row>
    <row r="2" spans="1:9">
      <c r="A2" t="s">
        <v>16</v>
      </c>
      <c r="B2">
        <v>2.17</v>
      </c>
      <c r="F2" t="s">
        <v>28</v>
      </c>
      <c r="G2">
        <v>0</v>
      </c>
    </row>
    <row r="3" spans="1:9">
      <c r="A3" t="s">
        <v>16</v>
      </c>
      <c r="B3">
        <v>1.06</v>
      </c>
      <c r="F3" t="s">
        <v>28</v>
      </c>
      <c r="G3">
        <v>0.41</v>
      </c>
    </row>
    <row r="4" spans="1:9">
      <c r="A4" t="s">
        <v>16</v>
      </c>
      <c r="B4">
        <v>1.73</v>
      </c>
      <c r="F4" t="s">
        <v>28</v>
      </c>
      <c r="G4">
        <v>8.64</v>
      </c>
    </row>
    <row r="5" spans="1:9">
      <c r="A5" t="s">
        <v>16</v>
      </c>
      <c r="B5">
        <v>0.16</v>
      </c>
      <c r="D5">
        <f>AVERAGE(B2:B173)</f>
        <v>0.33436046511627909</v>
      </c>
      <c r="F5" t="s">
        <v>28</v>
      </c>
      <c r="G5">
        <v>0.56999999999999995</v>
      </c>
      <c r="I5">
        <f>AVERAGE(G2:G64)</f>
        <v>0.67952380952380942</v>
      </c>
    </row>
    <row r="6" spans="1:9">
      <c r="A6" t="s">
        <v>16</v>
      </c>
      <c r="B6">
        <v>0.05</v>
      </c>
      <c r="D6">
        <f>MEDIAN(B2:B173)</f>
        <v>0.04</v>
      </c>
      <c r="F6" t="s">
        <v>28</v>
      </c>
      <c r="G6">
        <v>0.42</v>
      </c>
      <c r="I6">
        <f>MEDIAN(G2:G64)</f>
        <v>0.16</v>
      </c>
    </row>
    <row r="7" spans="1:9">
      <c r="A7" t="s">
        <v>16</v>
      </c>
      <c r="B7">
        <v>0.03</v>
      </c>
      <c r="D7">
        <f>MODE(B2:B173)</f>
        <v>0</v>
      </c>
      <c r="F7" t="s">
        <v>28</v>
      </c>
      <c r="G7">
        <v>0.67</v>
      </c>
      <c r="I7">
        <f>MODE(G2:G64)</f>
        <v>0</v>
      </c>
    </row>
    <row r="8" spans="1:9">
      <c r="A8" t="s">
        <v>16</v>
      </c>
      <c r="B8">
        <v>7.0000000000000007E-2</v>
      </c>
      <c r="F8" t="s">
        <v>28</v>
      </c>
      <c r="G8">
        <v>0</v>
      </c>
    </row>
    <row r="9" spans="1:9">
      <c r="A9" t="s">
        <v>16</v>
      </c>
      <c r="B9">
        <v>0.06</v>
      </c>
      <c r="F9" t="s">
        <v>28</v>
      </c>
      <c r="G9">
        <v>0.36</v>
      </c>
    </row>
    <row r="10" spans="1:9">
      <c r="A10" t="s">
        <v>16</v>
      </c>
      <c r="B10">
        <v>0.04</v>
      </c>
      <c r="F10" t="s">
        <v>28</v>
      </c>
      <c r="G10">
        <v>0.16</v>
      </c>
    </row>
    <row r="11" spans="1:9">
      <c r="A11" t="s">
        <v>16</v>
      </c>
      <c r="B11">
        <v>0.05</v>
      </c>
      <c r="F11" t="s">
        <v>28</v>
      </c>
      <c r="G11">
        <v>0.22</v>
      </c>
    </row>
    <row r="12" spans="1:9">
      <c r="A12" t="s">
        <v>16</v>
      </c>
      <c r="B12">
        <v>0</v>
      </c>
      <c r="F12" t="s">
        <v>28</v>
      </c>
      <c r="G12">
        <v>0</v>
      </c>
    </row>
    <row r="13" spans="1:9">
      <c r="A13" t="s">
        <v>16</v>
      </c>
      <c r="B13">
        <v>0</v>
      </c>
      <c r="F13" t="s">
        <v>28</v>
      </c>
      <c r="G13">
        <v>0.06</v>
      </c>
    </row>
    <row r="14" spans="1:9">
      <c r="A14" t="s">
        <v>16</v>
      </c>
      <c r="B14">
        <v>2.4300000000000002</v>
      </c>
      <c r="F14" t="s">
        <v>28</v>
      </c>
      <c r="G14">
        <v>0.08</v>
      </c>
    </row>
    <row r="15" spans="1:9">
      <c r="A15" t="s">
        <v>16</v>
      </c>
      <c r="B15">
        <v>2.11</v>
      </c>
      <c r="F15" t="s">
        <v>28</v>
      </c>
      <c r="G15">
        <v>0</v>
      </c>
    </row>
    <row r="16" spans="1:9">
      <c r="A16" t="s">
        <v>16</v>
      </c>
      <c r="B16">
        <v>1.56</v>
      </c>
      <c r="F16" t="s">
        <v>28</v>
      </c>
      <c r="G16">
        <v>0</v>
      </c>
    </row>
    <row r="17" spans="1:7">
      <c r="A17" t="s">
        <v>16</v>
      </c>
      <c r="B17">
        <v>1.38</v>
      </c>
      <c r="F17" t="s">
        <v>28</v>
      </c>
      <c r="G17">
        <v>7.95</v>
      </c>
    </row>
    <row r="18" spans="1:7">
      <c r="A18" t="s">
        <v>16</v>
      </c>
      <c r="B18">
        <v>0.84</v>
      </c>
      <c r="F18" t="s">
        <v>28</v>
      </c>
      <c r="G18">
        <v>0.59</v>
      </c>
    </row>
    <row r="19" spans="1:7">
      <c r="A19" t="s">
        <v>16</v>
      </c>
      <c r="B19">
        <v>0.66</v>
      </c>
      <c r="F19" t="s">
        <v>28</v>
      </c>
      <c r="G19">
        <v>0.37</v>
      </c>
    </row>
    <row r="20" spans="1:7">
      <c r="A20" t="s">
        <v>16</v>
      </c>
      <c r="B20">
        <v>0.6</v>
      </c>
      <c r="F20" t="s">
        <v>28</v>
      </c>
      <c r="G20">
        <v>1.34</v>
      </c>
    </row>
    <row r="21" spans="1:7">
      <c r="A21" t="s">
        <v>16</v>
      </c>
      <c r="B21">
        <v>0.49</v>
      </c>
      <c r="F21" t="s">
        <v>28</v>
      </c>
      <c r="G21">
        <v>0.65</v>
      </c>
    </row>
    <row r="22" spans="1:7">
      <c r="A22" t="s">
        <v>16</v>
      </c>
      <c r="B22">
        <v>0.36</v>
      </c>
      <c r="F22" t="s">
        <v>28</v>
      </c>
      <c r="G22">
        <v>0.7</v>
      </c>
    </row>
    <row r="23" spans="1:7">
      <c r="A23" t="s">
        <v>16</v>
      </c>
      <c r="B23">
        <v>0.32</v>
      </c>
      <c r="F23" t="s">
        <v>28</v>
      </c>
      <c r="G23">
        <v>0.6</v>
      </c>
    </row>
    <row r="24" spans="1:7">
      <c r="A24" t="s">
        <v>16</v>
      </c>
      <c r="B24">
        <v>0.28999999999999998</v>
      </c>
      <c r="F24" t="s">
        <v>28</v>
      </c>
      <c r="G24">
        <v>0</v>
      </c>
    </row>
    <row r="25" spans="1:7">
      <c r="A25" t="s">
        <v>16</v>
      </c>
      <c r="B25">
        <v>0.36</v>
      </c>
      <c r="F25" t="s">
        <v>28</v>
      </c>
      <c r="G25">
        <v>0.41</v>
      </c>
    </row>
    <row r="26" spans="1:7">
      <c r="A26" t="s">
        <v>16</v>
      </c>
      <c r="B26">
        <v>0.32</v>
      </c>
      <c r="F26" t="s">
        <v>28</v>
      </c>
      <c r="G26">
        <v>0.11</v>
      </c>
    </row>
    <row r="27" spans="1:7">
      <c r="A27" t="s">
        <v>16</v>
      </c>
      <c r="B27">
        <v>0.09</v>
      </c>
      <c r="F27" t="s">
        <v>28</v>
      </c>
      <c r="G27">
        <v>0.22</v>
      </c>
    </row>
    <row r="28" spans="1:7">
      <c r="A28" t="s">
        <v>16</v>
      </c>
      <c r="B28">
        <v>0.06</v>
      </c>
      <c r="F28" t="s">
        <v>28</v>
      </c>
      <c r="G28">
        <v>0</v>
      </c>
    </row>
    <row r="29" spans="1:7">
      <c r="A29" t="s">
        <v>16</v>
      </c>
      <c r="B29">
        <v>0.12</v>
      </c>
      <c r="F29" t="s">
        <v>28</v>
      </c>
      <c r="G29">
        <v>0.12</v>
      </c>
    </row>
    <row r="30" spans="1:7">
      <c r="A30" t="s">
        <v>16</v>
      </c>
      <c r="B30">
        <v>0.18</v>
      </c>
      <c r="F30" t="s">
        <v>28</v>
      </c>
      <c r="G30">
        <v>0</v>
      </c>
    </row>
    <row r="31" spans="1:7">
      <c r="A31" t="s">
        <v>16</v>
      </c>
      <c r="B31">
        <v>0.12</v>
      </c>
      <c r="F31" t="s">
        <v>28</v>
      </c>
      <c r="G31">
        <v>0</v>
      </c>
    </row>
    <row r="32" spans="1:7">
      <c r="A32" t="s">
        <v>16</v>
      </c>
      <c r="B32">
        <v>0</v>
      </c>
      <c r="F32" t="s">
        <v>28</v>
      </c>
      <c r="G32">
        <v>0.04</v>
      </c>
    </row>
    <row r="33" spans="1:7">
      <c r="A33" t="s">
        <v>16</v>
      </c>
      <c r="B33">
        <v>0.16</v>
      </c>
      <c r="F33" t="s">
        <v>28</v>
      </c>
      <c r="G33">
        <v>0</v>
      </c>
    </row>
    <row r="34" spans="1:7">
      <c r="A34" t="s">
        <v>16</v>
      </c>
      <c r="B34">
        <v>0.06</v>
      </c>
      <c r="F34" t="s">
        <v>28</v>
      </c>
      <c r="G34">
        <v>0.02</v>
      </c>
    </row>
    <row r="35" spans="1:7">
      <c r="A35" t="s">
        <v>16</v>
      </c>
      <c r="B35">
        <v>0.09</v>
      </c>
      <c r="F35" t="s">
        <v>28</v>
      </c>
      <c r="G35">
        <v>5.77</v>
      </c>
    </row>
    <row r="36" spans="1:7">
      <c r="A36" t="s">
        <v>16</v>
      </c>
      <c r="B36">
        <v>0.02</v>
      </c>
      <c r="F36" t="s">
        <v>28</v>
      </c>
      <c r="G36">
        <v>0.66</v>
      </c>
    </row>
    <row r="37" spans="1:7">
      <c r="A37" t="s">
        <v>16</v>
      </c>
      <c r="B37">
        <v>0.08</v>
      </c>
      <c r="F37" t="s">
        <v>28</v>
      </c>
      <c r="G37">
        <v>0.31</v>
      </c>
    </row>
    <row r="38" spans="1:7">
      <c r="A38" t="s">
        <v>16</v>
      </c>
      <c r="B38">
        <v>0.08</v>
      </c>
      <c r="F38" t="s">
        <v>28</v>
      </c>
      <c r="G38">
        <v>0.65</v>
      </c>
    </row>
    <row r="39" spans="1:7">
      <c r="A39" t="s">
        <v>16</v>
      </c>
      <c r="B39">
        <v>0.06</v>
      </c>
      <c r="F39" t="s">
        <v>28</v>
      </c>
      <c r="G39">
        <v>0.08</v>
      </c>
    </row>
    <row r="40" spans="1:7">
      <c r="A40" t="s">
        <v>16</v>
      </c>
      <c r="B40">
        <v>0</v>
      </c>
      <c r="F40" t="s">
        <v>28</v>
      </c>
      <c r="G40">
        <v>0.43</v>
      </c>
    </row>
    <row r="41" spans="1:7">
      <c r="A41" t="s">
        <v>16</v>
      </c>
      <c r="B41">
        <v>0</v>
      </c>
      <c r="F41" t="s">
        <v>28</v>
      </c>
      <c r="G41">
        <v>0.16</v>
      </c>
    </row>
    <row r="42" spans="1:7">
      <c r="A42" t="s">
        <v>16</v>
      </c>
      <c r="B42">
        <v>0</v>
      </c>
      <c r="F42" t="s">
        <v>28</v>
      </c>
      <c r="G42">
        <v>0.27</v>
      </c>
    </row>
    <row r="43" spans="1:7">
      <c r="A43" t="s">
        <v>16</v>
      </c>
      <c r="B43">
        <v>0.03</v>
      </c>
      <c r="F43" t="s">
        <v>28</v>
      </c>
      <c r="G43">
        <v>0.08</v>
      </c>
    </row>
    <row r="44" spans="1:7">
      <c r="A44" t="s">
        <v>16</v>
      </c>
      <c r="B44">
        <v>0</v>
      </c>
      <c r="F44" t="s">
        <v>28</v>
      </c>
      <c r="G44">
        <v>0.05</v>
      </c>
    </row>
    <row r="45" spans="1:7">
      <c r="A45" t="s">
        <v>16</v>
      </c>
      <c r="B45">
        <v>0</v>
      </c>
      <c r="F45" t="s">
        <v>28</v>
      </c>
      <c r="G45">
        <v>0.06</v>
      </c>
    </row>
    <row r="46" spans="1:7">
      <c r="A46" t="s">
        <v>16</v>
      </c>
      <c r="B46">
        <v>0</v>
      </c>
      <c r="F46" t="s">
        <v>28</v>
      </c>
      <c r="G46">
        <v>0.09</v>
      </c>
    </row>
    <row r="47" spans="1:7">
      <c r="A47" t="s">
        <v>16</v>
      </c>
      <c r="B47">
        <v>0</v>
      </c>
      <c r="F47" t="s">
        <v>28</v>
      </c>
      <c r="G47">
        <v>0.05</v>
      </c>
    </row>
    <row r="48" spans="1:7">
      <c r="A48" t="s">
        <v>16</v>
      </c>
      <c r="B48">
        <v>0</v>
      </c>
      <c r="F48" t="s">
        <v>28</v>
      </c>
      <c r="G48">
        <v>0.05</v>
      </c>
    </row>
    <row r="49" spans="1:7">
      <c r="A49" t="s">
        <v>16</v>
      </c>
      <c r="B49">
        <v>0</v>
      </c>
      <c r="F49" t="s">
        <v>28</v>
      </c>
      <c r="G49">
        <v>0.05</v>
      </c>
    </row>
    <row r="50" spans="1:7">
      <c r="A50" t="s">
        <v>16</v>
      </c>
      <c r="B50">
        <v>0.01</v>
      </c>
      <c r="F50" t="s">
        <v>28</v>
      </c>
      <c r="G50">
        <v>0.02</v>
      </c>
    </row>
    <row r="51" spans="1:7">
      <c r="A51" t="s">
        <v>16</v>
      </c>
      <c r="B51">
        <v>0</v>
      </c>
      <c r="F51" t="s">
        <v>28</v>
      </c>
      <c r="G51">
        <v>4.49</v>
      </c>
    </row>
    <row r="52" spans="1:7">
      <c r="A52" t="s">
        <v>16</v>
      </c>
      <c r="B52">
        <v>0</v>
      </c>
      <c r="F52" t="s">
        <v>28</v>
      </c>
      <c r="G52">
        <v>0.55000000000000004</v>
      </c>
    </row>
    <row r="53" spans="1:7">
      <c r="A53" t="s">
        <v>16</v>
      </c>
      <c r="B53">
        <v>0.01</v>
      </c>
      <c r="F53" t="s">
        <v>28</v>
      </c>
      <c r="G53">
        <v>0.25</v>
      </c>
    </row>
    <row r="54" spans="1:7">
      <c r="A54" t="s">
        <v>16</v>
      </c>
      <c r="B54">
        <v>0</v>
      </c>
      <c r="F54" t="s">
        <v>28</v>
      </c>
      <c r="G54">
        <v>0.56999999999999995</v>
      </c>
    </row>
    <row r="55" spans="1:7">
      <c r="A55" t="s">
        <v>16</v>
      </c>
      <c r="B55">
        <v>0</v>
      </c>
      <c r="F55" t="s">
        <v>28</v>
      </c>
      <c r="G55">
        <v>0.45</v>
      </c>
    </row>
    <row r="56" spans="1:7">
      <c r="A56" t="s">
        <v>16</v>
      </c>
      <c r="B56">
        <v>0</v>
      </c>
      <c r="F56" t="s">
        <v>28</v>
      </c>
      <c r="G56">
        <v>0</v>
      </c>
    </row>
    <row r="57" spans="1:7">
      <c r="A57" t="s">
        <v>16</v>
      </c>
      <c r="B57">
        <v>0</v>
      </c>
      <c r="F57" t="s">
        <v>28</v>
      </c>
      <c r="G57">
        <v>0.19</v>
      </c>
    </row>
    <row r="58" spans="1:7">
      <c r="A58" t="s">
        <v>16</v>
      </c>
      <c r="B58">
        <v>0</v>
      </c>
      <c r="F58" t="s">
        <v>28</v>
      </c>
      <c r="G58">
        <v>0.04</v>
      </c>
    </row>
    <row r="59" spans="1:7">
      <c r="A59" t="s">
        <v>16</v>
      </c>
      <c r="B59">
        <v>0</v>
      </c>
      <c r="F59" t="s">
        <v>28</v>
      </c>
      <c r="G59">
        <v>0.02</v>
      </c>
    </row>
    <row r="60" spans="1:7">
      <c r="A60" t="s">
        <v>16</v>
      </c>
      <c r="B60">
        <v>0</v>
      </c>
      <c r="F60" t="s">
        <v>28</v>
      </c>
      <c r="G60">
        <v>0.03</v>
      </c>
    </row>
    <row r="61" spans="1:7">
      <c r="A61" t="s">
        <v>16</v>
      </c>
      <c r="B61">
        <v>0</v>
      </c>
      <c r="F61" t="s">
        <v>28</v>
      </c>
      <c r="G61">
        <v>2.1800000000000002</v>
      </c>
    </row>
    <row r="62" spans="1:7">
      <c r="A62" t="s">
        <v>16</v>
      </c>
      <c r="B62">
        <v>0</v>
      </c>
      <c r="F62" t="s">
        <v>28</v>
      </c>
      <c r="G62">
        <v>0.35</v>
      </c>
    </row>
    <row r="63" spans="1:7">
      <c r="A63" t="s">
        <v>16</v>
      </c>
      <c r="B63">
        <v>0.01</v>
      </c>
      <c r="F63" t="s">
        <v>28</v>
      </c>
      <c r="G63">
        <v>0.15</v>
      </c>
    </row>
    <row r="64" spans="1:7">
      <c r="A64" t="s">
        <v>16</v>
      </c>
      <c r="B64">
        <v>0.01</v>
      </c>
      <c r="F64" t="s">
        <v>28</v>
      </c>
      <c r="G64">
        <v>0.05</v>
      </c>
    </row>
    <row r="65" spans="1:2">
      <c r="A65" t="s">
        <v>16</v>
      </c>
      <c r="B65">
        <v>0</v>
      </c>
    </row>
    <row r="66" spans="1:2">
      <c r="A66" t="s">
        <v>16</v>
      </c>
      <c r="B66">
        <v>0</v>
      </c>
    </row>
    <row r="67" spans="1:2">
      <c r="A67" t="s">
        <v>16</v>
      </c>
      <c r="B67">
        <v>3.93</v>
      </c>
    </row>
    <row r="68" spans="1:2">
      <c r="A68" t="s">
        <v>16</v>
      </c>
      <c r="B68">
        <v>1.74</v>
      </c>
    </row>
    <row r="69" spans="1:2">
      <c r="A69" t="s">
        <v>16</v>
      </c>
      <c r="B69">
        <v>1.02</v>
      </c>
    </row>
    <row r="70" spans="1:2">
      <c r="A70" t="s">
        <v>16</v>
      </c>
      <c r="B70">
        <v>0.59</v>
      </c>
    </row>
    <row r="71" spans="1:2">
      <c r="A71" t="s">
        <v>16</v>
      </c>
      <c r="B71">
        <v>0.53</v>
      </c>
    </row>
    <row r="72" spans="1:2">
      <c r="A72" t="s">
        <v>16</v>
      </c>
      <c r="B72">
        <v>0.68</v>
      </c>
    </row>
    <row r="73" spans="1:2">
      <c r="A73" t="s">
        <v>16</v>
      </c>
      <c r="B73">
        <v>0.52</v>
      </c>
    </row>
    <row r="74" spans="1:2">
      <c r="A74" t="s">
        <v>16</v>
      </c>
      <c r="B74">
        <v>0.39</v>
      </c>
    </row>
    <row r="75" spans="1:2">
      <c r="A75" t="s">
        <v>16</v>
      </c>
      <c r="B75">
        <v>0.24</v>
      </c>
    </row>
    <row r="76" spans="1:2">
      <c r="A76" t="s">
        <v>16</v>
      </c>
      <c r="B76">
        <v>0.09</v>
      </c>
    </row>
    <row r="77" spans="1:2">
      <c r="A77" t="s">
        <v>16</v>
      </c>
      <c r="B77">
        <v>0</v>
      </c>
    </row>
    <row r="78" spans="1:2">
      <c r="A78" t="s">
        <v>16</v>
      </c>
      <c r="B78">
        <v>0.08</v>
      </c>
    </row>
    <row r="79" spans="1:2">
      <c r="A79" t="s">
        <v>16</v>
      </c>
      <c r="B79">
        <v>0.24</v>
      </c>
    </row>
    <row r="80" spans="1:2">
      <c r="A80" t="s">
        <v>16</v>
      </c>
      <c r="B80">
        <v>0</v>
      </c>
    </row>
    <row r="81" spans="1:2">
      <c r="A81" t="s">
        <v>16</v>
      </c>
      <c r="B81">
        <v>0.06</v>
      </c>
    </row>
    <row r="82" spans="1:2">
      <c r="A82" t="s">
        <v>16</v>
      </c>
      <c r="B82">
        <v>0.08</v>
      </c>
    </row>
    <row r="83" spans="1:2">
      <c r="A83" t="s">
        <v>16</v>
      </c>
      <c r="B83">
        <v>0.08</v>
      </c>
    </row>
    <row r="84" spans="1:2">
      <c r="A84" t="s">
        <v>16</v>
      </c>
      <c r="B84">
        <v>0</v>
      </c>
    </row>
    <row r="85" spans="1:2">
      <c r="A85" t="s">
        <v>16</v>
      </c>
      <c r="B85">
        <v>0.04</v>
      </c>
    </row>
    <row r="86" spans="1:2">
      <c r="A86" t="s">
        <v>16</v>
      </c>
      <c r="B86">
        <v>0.02</v>
      </c>
    </row>
    <row r="87" spans="1:2">
      <c r="A87" t="s">
        <v>16</v>
      </c>
      <c r="B87">
        <v>0</v>
      </c>
    </row>
    <row r="88" spans="1:2">
      <c r="A88" t="s">
        <v>16</v>
      </c>
      <c r="B88">
        <v>0</v>
      </c>
    </row>
    <row r="89" spans="1:2">
      <c r="A89" t="s">
        <v>16</v>
      </c>
      <c r="B89">
        <v>0.04</v>
      </c>
    </row>
    <row r="90" spans="1:2">
      <c r="A90" t="s">
        <v>16</v>
      </c>
      <c r="B90">
        <v>0.03</v>
      </c>
    </row>
    <row r="91" spans="1:2">
      <c r="A91" t="s">
        <v>16</v>
      </c>
      <c r="B91">
        <v>0</v>
      </c>
    </row>
    <row r="92" spans="1:2">
      <c r="A92" t="s">
        <v>16</v>
      </c>
      <c r="B92">
        <v>0.05</v>
      </c>
    </row>
    <row r="93" spans="1:2">
      <c r="A93" t="s">
        <v>16</v>
      </c>
      <c r="B93">
        <v>0</v>
      </c>
    </row>
    <row r="94" spans="1:2">
      <c r="A94" t="s">
        <v>16</v>
      </c>
      <c r="B94">
        <v>0</v>
      </c>
    </row>
    <row r="95" spans="1:2">
      <c r="A95" t="s">
        <v>16</v>
      </c>
      <c r="B95">
        <v>0</v>
      </c>
    </row>
    <row r="96" spans="1:2">
      <c r="A96" t="s">
        <v>16</v>
      </c>
      <c r="B96">
        <v>0</v>
      </c>
    </row>
    <row r="97" spans="1:2">
      <c r="A97" t="s">
        <v>16</v>
      </c>
      <c r="B97">
        <v>0</v>
      </c>
    </row>
    <row r="98" spans="1:2">
      <c r="A98" t="s">
        <v>16</v>
      </c>
      <c r="B98">
        <v>0</v>
      </c>
    </row>
    <row r="99" spans="1:2">
      <c r="A99" t="s">
        <v>16</v>
      </c>
      <c r="B99">
        <v>0</v>
      </c>
    </row>
    <row r="100" spans="1:2">
      <c r="A100" t="s">
        <v>16</v>
      </c>
      <c r="B100">
        <v>0</v>
      </c>
    </row>
    <row r="101" spans="1:2">
      <c r="A101" t="s">
        <v>16</v>
      </c>
      <c r="B101">
        <v>0.03</v>
      </c>
    </row>
    <row r="102" spans="1:2">
      <c r="A102" t="s">
        <v>16</v>
      </c>
      <c r="B102">
        <v>0.04</v>
      </c>
    </row>
    <row r="103" spans="1:2">
      <c r="A103" t="s">
        <v>16</v>
      </c>
      <c r="B103">
        <v>0</v>
      </c>
    </row>
    <row r="104" spans="1:2">
      <c r="A104" t="s">
        <v>16</v>
      </c>
      <c r="B104">
        <v>0</v>
      </c>
    </row>
    <row r="105" spans="1:2">
      <c r="A105" t="s">
        <v>16</v>
      </c>
      <c r="B105">
        <v>0</v>
      </c>
    </row>
    <row r="106" spans="1:2">
      <c r="A106" t="s">
        <v>16</v>
      </c>
      <c r="B106">
        <v>0.02</v>
      </c>
    </row>
    <row r="107" spans="1:2">
      <c r="A107" t="s">
        <v>16</v>
      </c>
      <c r="B107">
        <v>0</v>
      </c>
    </row>
    <row r="108" spans="1:2">
      <c r="A108" t="s">
        <v>16</v>
      </c>
      <c r="B108">
        <v>0.01</v>
      </c>
    </row>
    <row r="109" spans="1:2">
      <c r="A109" t="s">
        <v>16</v>
      </c>
      <c r="B109">
        <v>0</v>
      </c>
    </row>
    <row r="110" spans="1:2">
      <c r="A110" t="s">
        <v>16</v>
      </c>
      <c r="B110">
        <v>0</v>
      </c>
    </row>
    <row r="111" spans="1:2">
      <c r="A111" t="s">
        <v>16</v>
      </c>
      <c r="B111">
        <v>0</v>
      </c>
    </row>
    <row r="112" spans="1:2">
      <c r="A112" t="s">
        <v>16</v>
      </c>
      <c r="B112">
        <v>0</v>
      </c>
    </row>
    <row r="113" spans="1:2">
      <c r="A113" t="s">
        <v>16</v>
      </c>
      <c r="B113">
        <v>0</v>
      </c>
    </row>
    <row r="114" spans="1:2">
      <c r="A114" t="s">
        <v>16</v>
      </c>
      <c r="B114">
        <v>0</v>
      </c>
    </row>
    <row r="115" spans="1:2">
      <c r="A115" t="s">
        <v>16</v>
      </c>
      <c r="B115">
        <v>0</v>
      </c>
    </row>
    <row r="116" spans="1:2">
      <c r="A116" t="s">
        <v>16</v>
      </c>
      <c r="B116">
        <v>0</v>
      </c>
    </row>
    <row r="117" spans="1:2">
      <c r="A117" t="s">
        <v>16</v>
      </c>
      <c r="B117">
        <v>0</v>
      </c>
    </row>
    <row r="118" spans="1:2">
      <c r="A118" t="s">
        <v>16</v>
      </c>
      <c r="B118">
        <v>0.01</v>
      </c>
    </row>
    <row r="119" spans="1:2">
      <c r="A119" t="s">
        <v>16</v>
      </c>
      <c r="B119">
        <v>0</v>
      </c>
    </row>
    <row r="120" spans="1:2">
      <c r="A120" t="s">
        <v>16</v>
      </c>
      <c r="B120">
        <v>2.11</v>
      </c>
    </row>
    <row r="121" spans="1:2">
      <c r="A121" t="s">
        <v>16</v>
      </c>
      <c r="B121">
        <v>1.68</v>
      </c>
    </row>
    <row r="122" spans="1:2">
      <c r="A122" t="s">
        <v>16</v>
      </c>
      <c r="B122">
        <v>2.06</v>
      </c>
    </row>
    <row r="123" spans="1:2">
      <c r="A123" t="s">
        <v>16</v>
      </c>
      <c r="B123">
        <v>1.1499999999999999</v>
      </c>
    </row>
    <row r="124" spans="1:2">
      <c r="A124" t="s">
        <v>16</v>
      </c>
      <c r="B124">
        <v>0.74</v>
      </c>
    </row>
    <row r="125" spans="1:2">
      <c r="A125" t="s">
        <v>16</v>
      </c>
      <c r="B125">
        <v>0.59</v>
      </c>
    </row>
    <row r="126" spans="1:2">
      <c r="A126" t="s">
        <v>16</v>
      </c>
      <c r="B126">
        <v>0.5</v>
      </c>
    </row>
    <row r="127" spans="1:2">
      <c r="A127" t="s">
        <v>16</v>
      </c>
      <c r="B127">
        <v>0.56000000000000005</v>
      </c>
    </row>
    <row r="128" spans="1:2">
      <c r="A128" t="s">
        <v>16</v>
      </c>
      <c r="B128">
        <v>0.33</v>
      </c>
    </row>
    <row r="129" spans="1:2">
      <c r="A129" t="s">
        <v>16</v>
      </c>
      <c r="B129">
        <v>0.4</v>
      </c>
    </row>
    <row r="130" spans="1:2">
      <c r="A130" t="s">
        <v>16</v>
      </c>
      <c r="B130">
        <v>0.14000000000000001</v>
      </c>
    </row>
    <row r="131" spans="1:2">
      <c r="A131" t="s">
        <v>16</v>
      </c>
      <c r="B131">
        <v>0.25</v>
      </c>
    </row>
    <row r="132" spans="1:2">
      <c r="A132" t="s">
        <v>16</v>
      </c>
      <c r="B132">
        <v>0.22</v>
      </c>
    </row>
    <row r="133" spans="1:2">
      <c r="A133" t="s">
        <v>16</v>
      </c>
      <c r="B133">
        <v>0.13</v>
      </c>
    </row>
    <row r="134" spans="1:2">
      <c r="A134" t="s">
        <v>16</v>
      </c>
      <c r="B134">
        <v>0.18</v>
      </c>
    </row>
    <row r="135" spans="1:2">
      <c r="A135" t="s">
        <v>16</v>
      </c>
      <c r="B135">
        <v>0.21</v>
      </c>
    </row>
    <row r="136" spans="1:2">
      <c r="A136" t="s">
        <v>16</v>
      </c>
      <c r="B136">
        <v>0.13</v>
      </c>
    </row>
    <row r="137" spans="1:2">
      <c r="A137" t="s">
        <v>16</v>
      </c>
      <c r="B137">
        <v>0.09</v>
      </c>
    </row>
    <row r="138" spans="1:2">
      <c r="A138" t="s">
        <v>16</v>
      </c>
      <c r="B138">
        <v>0.04</v>
      </c>
    </row>
    <row r="139" spans="1:2">
      <c r="A139" t="s">
        <v>16</v>
      </c>
      <c r="B139">
        <v>7.0000000000000007E-2</v>
      </c>
    </row>
    <row r="140" spans="1:2">
      <c r="A140" t="s">
        <v>16</v>
      </c>
      <c r="B140">
        <v>0</v>
      </c>
    </row>
    <row r="141" spans="1:2">
      <c r="A141" t="s">
        <v>16</v>
      </c>
      <c r="B141">
        <v>0.05</v>
      </c>
    </row>
    <row r="142" spans="1:2">
      <c r="A142" t="s">
        <v>16</v>
      </c>
      <c r="B142">
        <v>0.02</v>
      </c>
    </row>
    <row r="143" spans="1:2">
      <c r="A143" t="s">
        <v>16</v>
      </c>
      <c r="B143">
        <v>0.01</v>
      </c>
    </row>
    <row r="144" spans="1:2">
      <c r="A144" t="s">
        <v>16</v>
      </c>
      <c r="B144">
        <v>0</v>
      </c>
    </row>
    <row r="145" spans="1:2">
      <c r="A145" t="s">
        <v>16</v>
      </c>
      <c r="B145">
        <v>0</v>
      </c>
    </row>
    <row r="146" spans="1:2">
      <c r="A146" t="s">
        <v>16</v>
      </c>
      <c r="B146">
        <v>0.04</v>
      </c>
    </row>
    <row r="147" spans="1:2">
      <c r="A147" t="s">
        <v>16</v>
      </c>
      <c r="B147">
        <v>0</v>
      </c>
    </row>
    <row r="148" spans="1:2">
      <c r="A148" t="s">
        <v>16</v>
      </c>
      <c r="B148">
        <v>0</v>
      </c>
    </row>
    <row r="149" spans="1:2">
      <c r="A149" t="s">
        <v>16</v>
      </c>
      <c r="B149">
        <v>0.03</v>
      </c>
    </row>
    <row r="150" spans="1:2">
      <c r="A150" t="s">
        <v>16</v>
      </c>
      <c r="B150">
        <v>0.06</v>
      </c>
    </row>
    <row r="151" spans="1:2">
      <c r="A151" t="s">
        <v>16</v>
      </c>
      <c r="B151">
        <v>0.04</v>
      </c>
    </row>
    <row r="152" spans="1:2">
      <c r="A152" t="s">
        <v>16</v>
      </c>
      <c r="B152">
        <v>0</v>
      </c>
    </row>
    <row r="153" spans="1:2">
      <c r="A153" t="s">
        <v>16</v>
      </c>
      <c r="B153">
        <v>0.02</v>
      </c>
    </row>
    <row r="154" spans="1:2">
      <c r="A154" t="s">
        <v>16</v>
      </c>
      <c r="B154">
        <v>0</v>
      </c>
    </row>
    <row r="155" spans="1:2">
      <c r="A155" t="s">
        <v>16</v>
      </c>
      <c r="B155">
        <v>0</v>
      </c>
    </row>
    <row r="156" spans="1:2">
      <c r="A156" t="s">
        <v>16</v>
      </c>
      <c r="B156">
        <v>0.01</v>
      </c>
    </row>
    <row r="157" spans="1:2">
      <c r="A157" t="s">
        <v>16</v>
      </c>
      <c r="B157">
        <v>0</v>
      </c>
    </row>
    <row r="158" spans="1:2">
      <c r="A158" t="s">
        <v>16</v>
      </c>
      <c r="B158">
        <v>9.7100000000000009</v>
      </c>
    </row>
    <row r="159" spans="1:2">
      <c r="A159" t="s">
        <v>16</v>
      </c>
      <c r="B159">
        <v>2.16</v>
      </c>
    </row>
    <row r="160" spans="1:2">
      <c r="A160" t="s">
        <v>16</v>
      </c>
      <c r="B160">
        <v>1.6</v>
      </c>
    </row>
    <row r="161" spans="1:2">
      <c r="A161" t="s">
        <v>16</v>
      </c>
      <c r="B161">
        <v>0.9</v>
      </c>
    </row>
    <row r="162" spans="1:2">
      <c r="A162" t="s">
        <v>16</v>
      </c>
      <c r="B162">
        <v>0.42</v>
      </c>
    </row>
    <row r="163" spans="1:2">
      <c r="A163" t="s">
        <v>16</v>
      </c>
      <c r="B163">
        <v>0.41</v>
      </c>
    </row>
    <row r="164" spans="1:2">
      <c r="A164" t="s">
        <v>16</v>
      </c>
      <c r="B164">
        <v>0.21</v>
      </c>
    </row>
    <row r="165" spans="1:2">
      <c r="A165" t="s">
        <v>16</v>
      </c>
      <c r="B165">
        <v>0.03</v>
      </c>
    </row>
    <row r="166" spans="1:2">
      <c r="A166" t="s">
        <v>16</v>
      </c>
      <c r="B166">
        <v>0.09</v>
      </c>
    </row>
    <row r="167" spans="1:2">
      <c r="A167" t="s">
        <v>16</v>
      </c>
      <c r="B167">
        <v>0.03</v>
      </c>
    </row>
    <row r="168" spans="1:2">
      <c r="A168" t="s">
        <v>16</v>
      </c>
      <c r="B168">
        <v>0.05</v>
      </c>
    </row>
    <row r="169" spans="1:2">
      <c r="A169" t="s">
        <v>16</v>
      </c>
      <c r="B169">
        <v>0</v>
      </c>
    </row>
    <row r="170" spans="1:2">
      <c r="A170" t="s">
        <v>16</v>
      </c>
      <c r="B170">
        <v>7.0000000000000007E-2</v>
      </c>
    </row>
    <row r="171" spans="1:2">
      <c r="A171" t="s">
        <v>16</v>
      </c>
      <c r="B171">
        <v>0.05</v>
      </c>
    </row>
    <row r="172" spans="1:2">
      <c r="A172" t="s">
        <v>16</v>
      </c>
      <c r="B172">
        <v>0.03</v>
      </c>
    </row>
    <row r="173" spans="1:2">
      <c r="A173" t="s">
        <v>16</v>
      </c>
      <c r="B173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38161-4733-49CA-BBA3-96513606E793}">
  <dimension ref="A3:B21"/>
  <sheetViews>
    <sheetView workbookViewId="0">
      <selection activeCell="K18" sqref="K18"/>
    </sheetView>
  </sheetViews>
  <sheetFormatPr defaultRowHeight="14.4"/>
  <cols>
    <col min="1" max="1" width="14.6640625" bestFit="1" customWidth="1"/>
    <col min="2" max="2" width="16.109375" bestFit="1" customWidth="1"/>
  </cols>
  <sheetData>
    <row r="3" spans="1:2">
      <c r="A3" s="3" t="s">
        <v>2</v>
      </c>
      <c r="B3" t="s">
        <v>855</v>
      </c>
    </row>
    <row r="4" spans="1:2">
      <c r="A4" t="s">
        <v>16</v>
      </c>
      <c r="B4" s="4">
        <v>7.0000000000000173E-2</v>
      </c>
    </row>
    <row r="5" spans="1:2">
      <c r="A5" t="s">
        <v>11</v>
      </c>
      <c r="B5" s="4">
        <v>0.25999999999999984</v>
      </c>
    </row>
    <row r="6" spans="1:2">
      <c r="A6" t="s">
        <v>22</v>
      </c>
      <c r="B6" s="4">
        <v>4.9999999999999961E-2</v>
      </c>
    </row>
    <row r="7" spans="1:2">
      <c r="A7" t="s">
        <v>24</v>
      </c>
      <c r="B7" s="4">
        <v>0.105</v>
      </c>
    </row>
    <row r="8" spans="1:2">
      <c r="A8" t="s">
        <v>113</v>
      </c>
      <c r="B8" s="4">
        <v>5.0000000000000017E-2</v>
      </c>
    </row>
    <row r="9" spans="1:2">
      <c r="A9" t="s">
        <v>175</v>
      </c>
      <c r="B9" s="4">
        <v>8.9999999999999983E-2</v>
      </c>
    </row>
    <row r="10" spans="1:2">
      <c r="A10" t="s">
        <v>160</v>
      </c>
      <c r="B10" s="4">
        <v>8.0000000000000016E-2</v>
      </c>
    </row>
    <row r="11" spans="1:2">
      <c r="A11" t="s">
        <v>132</v>
      </c>
      <c r="B11" s="4">
        <v>4.4999999999999998E-2</v>
      </c>
    </row>
    <row r="12" spans="1:2">
      <c r="A12" t="s">
        <v>71</v>
      </c>
      <c r="B12" s="4">
        <v>0.09</v>
      </c>
    </row>
    <row r="13" spans="1:2">
      <c r="A13" t="s">
        <v>340</v>
      </c>
      <c r="B13" s="4">
        <v>2.4999999999999998E-2</v>
      </c>
    </row>
    <row r="14" spans="1:2">
      <c r="A14" t="s">
        <v>34</v>
      </c>
      <c r="B14" s="4">
        <v>5.5000000000000014E-2</v>
      </c>
    </row>
    <row r="15" spans="1:2">
      <c r="A15" t="s">
        <v>32</v>
      </c>
      <c r="B15" s="4">
        <v>5.9999999999999921E-2</v>
      </c>
    </row>
    <row r="16" spans="1:2">
      <c r="A16" t="s">
        <v>50</v>
      </c>
      <c r="B16" s="4">
        <v>0.22000000000000025</v>
      </c>
    </row>
    <row r="17" spans="1:2">
      <c r="A17" t="s">
        <v>68</v>
      </c>
      <c r="B17" s="4">
        <v>4.0000000000000008E-2</v>
      </c>
    </row>
    <row r="18" spans="1:2">
      <c r="A18" t="s">
        <v>28</v>
      </c>
      <c r="B18" s="4">
        <v>0.23000000000000032</v>
      </c>
    </row>
    <row r="19" spans="1:2">
      <c r="A19" t="s">
        <v>76</v>
      </c>
      <c r="B19" s="4">
        <v>2.0000000000000004E-2</v>
      </c>
    </row>
    <row r="20" spans="1:2">
      <c r="A20" t="s">
        <v>253</v>
      </c>
      <c r="B20" s="4">
        <v>0</v>
      </c>
    </row>
    <row r="21" spans="1:2">
      <c r="A21" t="s">
        <v>856</v>
      </c>
      <c r="B21" s="4">
        <v>0.1029760225669961</v>
      </c>
    </row>
  </sheetData>
  <conditionalFormatting pivot="1" sqref="B4:B2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{B6E457F1-CAA5-494C-8B8D-887FC3FE5991}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B6E457F1-CAA5-494C-8B8D-887FC3FE599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B4:B20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10"/>
  <sheetViews>
    <sheetView workbookViewId="0">
      <selection activeCell="L23" sqref="L23"/>
    </sheetView>
  </sheetViews>
  <sheetFormatPr defaultColWidth="8.88671875" defaultRowHeight="14.4"/>
  <cols>
    <col min="1" max="1" width="16.109375" customWidth="1"/>
  </cols>
  <sheetData>
    <row r="1" spans="1:10">
      <c r="A1" t="s">
        <v>5</v>
      </c>
      <c r="B1" t="s">
        <v>857</v>
      </c>
      <c r="C1" t="s">
        <v>858</v>
      </c>
      <c r="D1" s="1" t="s">
        <v>859</v>
      </c>
    </row>
    <row r="2" spans="1:10">
      <c r="A2">
        <v>6.21</v>
      </c>
      <c r="B2" t="b">
        <f>A2&gt;$J$11</f>
        <v>1</v>
      </c>
      <c r="C2" t="b">
        <f>A2&lt;$J$12</f>
        <v>0</v>
      </c>
      <c r="D2" t="str">
        <f>IF(A2&gt;$J$9,"QUARTILE","NOT QUARTILE")</f>
        <v>QUARTILE</v>
      </c>
    </row>
    <row r="3" spans="1:10">
      <c r="A3">
        <v>3.39</v>
      </c>
      <c r="B3" t="b">
        <f t="shared" ref="B3:B66" si="0">A3&gt;$J$11</f>
        <v>1</v>
      </c>
      <c r="C3" t="b">
        <f t="shared" ref="C3:C66" si="1">A3&lt;$J$12</f>
        <v>0</v>
      </c>
      <c r="D3" t="str">
        <f t="shared" ref="D3:D66" si="2">IF(A3&gt;$J$9,"QUARTILE","NOT QUARTILE")</f>
        <v>QUARTILE</v>
      </c>
    </row>
    <row r="4" spans="1:10">
      <c r="A4">
        <v>2.17</v>
      </c>
      <c r="B4" t="b">
        <f t="shared" si="0"/>
        <v>1</v>
      </c>
      <c r="C4" t="b">
        <f t="shared" si="1"/>
        <v>0</v>
      </c>
      <c r="D4" t="str">
        <f t="shared" si="2"/>
        <v>QUARTILE</v>
      </c>
    </row>
    <row r="5" spans="1:10">
      <c r="A5">
        <v>1.06</v>
      </c>
      <c r="B5" t="b">
        <f t="shared" si="0"/>
        <v>1</v>
      </c>
      <c r="C5" t="b">
        <f t="shared" si="1"/>
        <v>0</v>
      </c>
      <c r="D5" t="str">
        <f t="shared" si="2"/>
        <v>QUARTILE</v>
      </c>
    </row>
    <row r="6" spans="1:10">
      <c r="A6">
        <v>1.73</v>
      </c>
      <c r="B6" t="b">
        <f t="shared" si="0"/>
        <v>1</v>
      </c>
      <c r="C6" t="b">
        <f t="shared" si="1"/>
        <v>0</v>
      </c>
      <c r="D6" t="str">
        <f t="shared" si="2"/>
        <v>QUARTILE</v>
      </c>
    </row>
    <row r="7" spans="1:10">
      <c r="A7">
        <v>0.67</v>
      </c>
      <c r="B7" t="b">
        <f t="shared" si="0"/>
        <v>0</v>
      </c>
      <c r="C7" t="b">
        <f t="shared" si="1"/>
        <v>0</v>
      </c>
      <c r="D7" t="str">
        <f t="shared" si="2"/>
        <v>QUARTILE</v>
      </c>
    </row>
    <row r="8" spans="1:10">
      <c r="A8">
        <v>0.51</v>
      </c>
      <c r="B8" t="b">
        <f t="shared" si="0"/>
        <v>0</v>
      </c>
      <c r="C8" t="b">
        <f t="shared" si="1"/>
        <v>0</v>
      </c>
      <c r="D8" t="str">
        <f t="shared" si="2"/>
        <v>QUARTILE</v>
      </c>
      <c r="I8" t="s">
        <v>860</v>
      </c>
      <c r="J8">
        <f>QUARTILE(A:A,1)</f>
        <v>0</v>
      </c>
    </row>
    <row r="9" spans="1:10">
      <c r="A9">
        <v>0.52</v>
      </c>
      <c r="B9" t="b">
        <f t="shared" si="0"/>
        <v>0</v>
      </c>
      <c r="C9" t="b">
        <f t="shared" si="1"/>
        <v>0</v>
      </c>
      <c r="D9" t="str">
        <f t="shared" si="2"/>
        <v>QUARTILE</v>
      </c>
      <c r="I9" t="s">
        <v>861</v>
      </c>
      <c r="J9">
        <f>QUARTILE(A:A,3)</f>
        <v>0.31</v>
      </c>
    </row>
    <row r="10" spans="1:10">
      <c r="A10">
        <v>0</v>
      </c>
      <c r="B10" t="b">
        <f t="shared" si="0"/>
        <v>0</v>
      </c>
      <c r="C10" t="b">
        <f t="shared" si="1"/>
        <v>0</v>
      </c>
      <c r="D10" t="str">
        <f t="shared" si="2"/>
        <v>NOT QUARTILE</v>
      </c>
      <c r="I10" t="s">
        <v>862</v>
      </c>
      <c r="J10">
        <f>J9-J8</f>
        <v>0.31</v>
      </c>
    </row>
    <row r="11" spans="1:10">
      <c r="A11">
        <v>0.41</v>
      </c>
      <c r="B11" t="b">
        <f t="shared" si="0"/>
        <v>0</v>
      </c>
      <c r="C11" t="b">
        <f t="shared" si="1"/>
        <v>0</v>
      </c>
      <c r="D11" t="str">
        <f t="shared" si="2"/>
        <v>QUARTILE</v>
      </c>
      <c r="I11" t="s">
        <v>863</v>
      </c>
      <c r="J11">
        <f>J9+1.5*J10</f>
        <v>0.77499999999999991</v>
      </c>
    </row>
    <row r="12" spans="1:10">
      <c r="A12">
        <v>0.31</v>
      </c>
      <c r="B12" t="b">
        <f t="shared" si="0"/>
        <v>0</v>
      </c>
      <c r="C12" t="b">
        <f t="shared" si="1"/>
        <v>0</v>
      </c>
      <c r="D12" t="str">
        <f t="shared" si="2"/>
        <v>NOT QUARTILE</v>
      </c>
      <c r="I12" t="s">
        <v>864</v>
      </c>
      <c r="J12">
        <f>J8-1.5*J10</f>
        <v>-0.46499999999999997</v>
      </c>
    </row>
    <row r="13" spans="1:10">
      <c r="A13">
        <v>0.42</v>
      </c>
      <c r="B13" t="b">
        <f t="shared" si="0"/>
        <v>0</v>
      </c>
      <c r="C13" t="b">
        <f t="shared" si="1"/>
        <v>0</v>
      </c>
      <c r="D13" t="str">
        <f t="shared" si="2"/>
        <v>QUARTILE</v>
      </c>
    </row>
    <row r="14" spans="1:10">
      <c r="A14">
        <v>0.28000000000000003</v>
      </c>
      <c r="B14" t="b">
        <f t="shared" si="0"/>
        <v>0</v>
      </c>
      <c r="C14" t="b">
        <f t="shared" si="1"/>
        <v>0</v>
      </c>
      <c r="D14" t="str">
        <f t="shared" si="2"/>
        <v>NOT QUARTILE</v>
      </c>
    </row>
    <row r="15" spans="1:10">
      <c r="A15">
        <v>0.16</v>
      </c>
      <c r="B15" t="b">
        <f t="shared" si="0"/>
        <v>0</v>
      </c>
      <c r="C15" t="b">
        <f t="shared" si="1"/>
        <v>0</v>
      </c>
      <c r="D15" t="str">
        <f t="shared" si="2"/>
        <v>NOT QUARTILE</v>
      </c>
    </row>
    <row r="16" spans="1:10">
      <c r="A16">
        <v>0.06</v>
      </c>
      <c r="B16" t="b">
        <f t="shared" si="0"/>
        <v>0</v>
      </c>
      <c r="C16" t="b">
        <f t="shared" si="1"/>
        <v>0</v>
      </c>
      <c r="D16" t="str">
        <f t="shared" si="2"/>
        <v>NOT QUARTILE</v>
      </c>
    </row>
    <row r="17" spans="1:4">
      <c r="A17">
        <v>0.19</v>
      </c>
      <c r="B17" t="b">
        <f t="shared" si="0"/>
        <v>0</v>
      </c>
      <c r="C17" t="b">
        <f t="shared" si="1"/>
        <v>0</v>
      </c>
      <c r="D17" t="str">
        <f t="shared" si="2"/>
        <v>NOT QUARTILE</v>
      </c>
    </row>
    <row r="18" spans="1:4">
      <c r="A18">
        <v>0.05</v>
      </c>
      <c r="B18" t="b">
        <f t="shared" si="0"/>
        <v>0</v>
      </c>
      <c r="C18" t="b">
        <f t="shared" si="1"/>
        <v>0</v>
      </c>
      <c r="D18" t="str">
        <f t="shared" si="2"/>
        <v>NOT QUARTILE</v>
      </c>
    </row>
    <row r="19" spans="1:4">
      <c r="A19">
        <v>0.03</v>
      </c>
      <c r="B19" t="b">
        <f t="shared" si="0"/>
        <v>0</v>
      </c>
      <c r="C19" t="b">
        <f t="shared" si="1"/>
        <v>0</v>
      </c>
      <c r="D19" t="str">
        <f t="shared" si="2"/>
        <v>NOT QUARTILE</v>
      </c>
    </row>
    <row r="20" spans="1:4">
      <c r="A20">
        <v>0.03</v>
      </c>
      <c r="B20" t="b">
        <f t="shared" si="0"/>
        <v>0</v>
      </c>
      <c r="C20" t="b">
        <f t="shared" si="1"/>
        <v>0</v>
      </c>
      <c r="D20" t="str">
        <f t="shared" si="2"/>
        <v>NOT QUARTILE</v>
      </c>
    </row>
    <row r="21" spans="1:4">
      <c r="A21">
        <v>0.12</v>
      </c>
      <c r="B21" t="b">
        <f t="shared" si="0"/>
        <v>0</v>
      </c>
      <c r="C21" t="b">
        <f t="shared" si="1"/>
        <v>0</v>
      </c>
      <c r="D21" t="str">
        <f t="shared" si="2"/>
        <v>NOT QUARTILE</v>
      </c>
    </row>
    <row r="22" spans="1:4">
      <c r="A22">
        <v>0.09</v>
      </c>
      <c r="B22" t="b">
        <f t="shared" si="0"/>
        <v>0</v>
      </c>
      <c r="C22" t="b">
        <f t="shared" si="1"/>
        <v>0</v>
      </c>
      <c r="D22" t="str">
        <f t="shared" si="2"/>
        <v>NOT QUARTILE</v>
      </c>
    </row>
    <row r="23" spans="1:4">
      <c r="A23">
        <v>7.0000000000000007E-2</v>
      </c>
      <c r="B23" t="b">
        <f t="shared" si="0"/>
        <v>0</v>
      </c>
      <c r="C23" t="b">
        <f t="shared" si="1"/>
        <v>0</v>
      </c>
      <c r="D23" t="str">
        <f t="shared" si="2"/>
        <v>NOT QUARTILE</v>
      </c>
    </row>
    <row r="24" spans="1:4">
      <c r="A24">
        <v>0.06</v>
      </c>
      <c r="B24" t="b">
        <f t="shared" si="0"/>
        <v>0</v>
      </c>
      <c r="C24" t="b">
        <f t="shared" si="1"/>
        <v>0</v>
      </c>
      <c r="D24" t="str">
        <f t="shared" si="2"/>
        <v>NOT QUARTILE</v>
      </c>
    </row>
    <row r="25" spans="1:4">
      <c r="A25">
        <v>0.04</v>
      </c>
      <c r="B25" t="b">
        <f t="shared" si="0"/>
        <v>0</v>
      </c>
      <c r="C25" t="b">
        <f t="shared" si="1"/>
        <v>0</v>
      </c>
      <c r="D25" t="str">
        <f t="shared" si="2"/>
        <v>NOT QUARTILE</v>
      </c>
    </row>
    <row r="26" spans="1:4">
      <c r="A26">
        <v>0.04</v>
      </c>
      <c r="B26" t="b">
        <f t="shared" si="0"/>
        <v>0</v>
      </c>
      <c r="C26" t="b">
        <f t="shared" si="1"/>
        <v>0</v>
      </c>
      <c r="D26" t="str">
        <f t="shared" si="2"/>
        <v>NOT QUARTILE</v>
      </c>
    </row>
    <row r="27" spans="1:4">
      <c r="A27">
        <v>0.05</v>
      </c>
      <c r="B27" t="b">
        <f t="shared" si="0"/>
        <v>0</v>
      </c>
      <c r="C27" t="b">
        <f t="shared" si="1"/>
        <v>0</v>
      </c>
      <c r="D27" t="str">
        <f t="shared" si="2"/>
        <v>NOT QUARTILE</v>
      </c>
    </row>
    <row r="28" spans="1:4">
      <c r="A28">
        <v>0.01</v>
      </c>
      <c r="B28" t="b">
        <f t="shared" si="0"/>
        <v>0</v>
      </c>
      <c r="C28" t="b">
        <f t="shared" si="1"/>
        <v>0</v>
      </c>
      <c r="D28" t="str">
        <f t="shared" si="2"/>
        <v>NOT QUARTILE</v>
      </c>
    </row>
    <row r="29" spans="1:4">
      <c r="A29">
        <v>0</v>
      </c>
      <c r="B29" t="b">
        <f t="shared" si="0"/>
        <v>0</v>
      </c>
      <c r="C29" t="b">
        <f t="shared" si="1"/>
        <v>0</v>
      </c>
      <c r="D29" t="str">
        <f t="shared" si="2"/>
        <v>NOT QUARTILE</v>
      </c>
    </row>
    <row r="30" spans="1:4">
      <c r="A30">
        <v>0.01</v>
      </c>
      <c r="B30" t="b">
        <f t="shared" si="0"/>
        <v>0</v>
      </c>
      <c r="C30" t="b">
        <f t="shared" si="1"/>
        <v>0</v>
      </c>
      <c r="D30" t="str">
        <f t="shared" si="2"/>
        <v>NOT QUARTILE</v>
      </c>
    </row>
    <row r="31" spans="1:4">
      <c r="A31">
        <v>0</v>
      </c>
      <c r="B31" t="b">
        <f t="shared" si="0"/>
        <v>0</v>
      </c>
      <c r="C31" t="b">
        <f t="shared" si="1"/>
        <v>0</v>
      </c>
      <c r="D31" t="str">
        <f t="shared" si="2"/>
        <v>NOT QUARTILE</v>
      </c>
    </row>
    <row r="32" spans="1:4">
      <c r="A32">
        <v>0.01</v>
      </c>
      <c r="B32" t="b">
        <f t="shared" si="0"/>
        <v>0</v>
      </c>
      <c r="C32" t="b">
        <f t="shared" si="1"/>
        <v>0</v>
      </c>
      <c r="D32" t="str">
        <f t="shared" si="2"/>
        <v>NOT QUARTILE</v>
      </c>
    </row>
    <row r="33" spans="1:4">
      <c r="A33">
        <v>0</v>
      </c>
      <c r="B33" t="b">
        <f t="shared" si="0"/>
        <v>0</v>
      </c>
      <c r="C33" t="b">
        <f t="shared" si="1"/>
        <v>0</v>
      </c>
      <c r="D33" t="str">
        <f t="shared" si="2"/>
        <v>NOT QUARTILE</v>
      </c>
    </row>
    <row r="34" spans="1:4">
      <c r="A34">
        <v>0</v>
      </c>
      <c r="B34" t="b">
        <f t="shared" si="0"/>
        <v>0</v>
      </c>
      <c r="C34" t="b">
        <f t="shared" si="1"/>
        <v>0</v>
      </c>
      <c r="D34" t="str">
        <f t="shared" si="2"/>
        <v>NOT QUARTILE</v>
      </c>
    </row>
    <row r="35" spans="1:4">
      <c r="A35">
        <v>0</v>
      </c>
      <c r="B35" t="b">
        <f t="shared" si="0"/>
        <v>0</v>
      </c>
      <c r="C35" t="b">
        <f t="shared" si="1"/>
        <v>0</v>
      </c>
      <c r="D35" t="str">
        <f t="shared" si="2"/>
        <v>NOT QUARTILE</v>
      </c>
    </row>
    <row r="36" spans="1:4">
      <c r="A36">
        <v>0</v>
      </c>
      <c r="B36" t="b">
        <f t="shared" si="0"/>
        <v>0</v>
      </c>
      <c r="C36" t="b">
        <f t="shared" si="1"/>
        <v>0</v>
      </c>
      <c r="D36" t="str">
        <f t="shared" si="2"/>
        <v>NOT QUARTILE</v>
      </c>
    </row>
    <row r="37" spans="1:4">
      <c r="A37">
        <v>6.21</v>
      </c>
      <c r="B37" t="b">
        <f t="shared" si="0"/>
        <v>1</v>
      </c>
      <c r="C37" t="b">
        <f t="shared" si="1"/>
        <v>0</v>
      </c>
      <c r="D37" t="str">
        <f t="shared" si="2"/>
        <v>QUARTILE</v>
      </c>
    </row>
    <row r="38" spans="1:4">
      <c r="A38">
        <v>8.64</v>
      </c>
      <c r="B38" t="b">
        <f t="shared" si="0"/>
        <v>1</v>
      </c>
      <c r="C38" t="b">
        <f t="shared" si="1"/>
        <v>0</v>
      </c>
      <c r="D38" t="str">
        <f t="shared" si="2"/>
        <v>QUARTILE</v>
      </c>
    </row>
    <row r="39" spans="1:4">
      <c r="A39">
        <v>2.4300000000000002</v>
      </c>
      <c r="B39" t="b">
        <f t="shared" si="0"/>
        <v>1</v>
      </c>
      <c r="C39" t="b">
        <f t="shared" si="1"/>
        <v>0</v>
      </c>
      <c r="D39" t="str">
        <f t="shared" si="2"/>
        <v>QUARTILE</v>
      </c>
    </row>
    <row r="40" spans="1:4">
      <c r="A40">
        <v>2.92</v>
      </c>
      <c r="B40" t="b">
        <f t="shared" si="0"/>
        <v>1</v>
      </c>
      <c r="C40" t="b">
        <f t="shared" si="1"/>
        <v>0</v>
      </c>
      <c r="D40" t="str">
        <f t="shared" si="2"/>
        <v>QUARTILE</v>
      </c>
    </row>
    <row r="41" spans="1:4">
      <c r="A41">
        <v>1.99</v>
      </c>
      <c r="B41" t="b">
        <f t="shared" si="0"/>
        <v>1</v>
      </c>
      <c r="C41" t="b">
        <f t="shared" si="1"/>
        <v>0</v>
      </c>
      <c r="D41" t="str">
        <f t="shared" si="2"/>
        <v>QUARTILE</v>
      </c>
    </row>
    <row r="42" spans="1:4">
      <c r="A42">
        <v>1.44</v>
      </c>
      <c r="B42" t="b">
        <f t="shared" si="0"/>
        <v>1</v>
      </c>
      <c r="C42" t="b">
        <f t="shared" si="1"/>
        <v>0</v>
      </c>
      <c r="D42" t="str">
        <f t="shared" si="2"/>
        <v>QUARTILE</v>
      </c>
    </row>
    <row r="43" spans="1:4">
      <c r="A43">
        <v>2.11</v>
      </c>
      <c r="B43" t="b">
        <f t="shared" si="0"/>
        <v>1</v>
      </c>
      <c r="C43" t="b">
        <f t="shared" si="1"/>
        <v>0</v>
      </c>
      <c r="D43" t="str">
        <f t="shared" si="2"/>
        <v>QUARTILE</v>
      </c>
    </row>
    <row r="44" spans="1:4">
      <c r="A44">
        <v>2.35</v>
      </c>
      <c r="B44" t="b">
        <f t="shared" si="0"/>
        <v>1</v>
      </c>
      <c r="C44" t="b">
        <f t="shared" si="1"/>
        <v>0</v>
      </c>
      <c r="D44" t="str">
        <f t="shared" si="2"/>
        <v>QUARTILE</v>
      </c>
    </row>
    <row r="45" spans="1:4">
      <c r="A45">
        <v>0.56999999999999995</v>
      </c>
      <c r="B45" t="b">
        <f t="shared" si="0"/>
        <v>0</v>
      </c>
      <c r="C45" t="b">
        <f t="shared" si="1"/>
        <v>0</v>
      </c>
      <c r="D45" t="str">
        <f t="shared" si="2"/>
        <v>QUARTILE</v>
      </c>
    </row>
    <row r="46" spans="1:4">
      <c r="A46">
        <v>1.56</v>
      </c>
      <c r="B46" t="b">
        <f t="shared" si="0"/>
        <v>1</v>
      </c>
      <c r="C46" t="b">
        <f t="shared" si="1"/>
        <v>0</v>
      </c>
      <c r="D46" t="str">
        <f t="shared" si="2"/>
        <v>QUARTILE</v>
      </c>
    </row>
    <row r="47" spans="1:4">
      <c r="A47">
        <v>1.35</v>
      </c>
      <c r="B47" t="b">
        <f t="shared" si="0"/>
        <v>1</v>
      </c>
      <c r="C47" t="b">
        <f t="shared" si="1"/>
        <v>0</v>
      </c>
      <c r="D47" t="str">
        <f t="shared" si="2"/>
        <v>QUARTILE</v>
      </c>
    </row>
    <row r="48" spans="1:4">
      <c r="A48">
        <v>0.42</v>
      </c>
      <c r="B48" t="b">
        <f t="shared" si="0"/>
        <v>0</v>
      </c>
      <c r="C48" t="b">
        <f t="shared" si="1"/>
        <v>0</v>
      </c>
      <c r="D48" t="str">
        <f t="shared" si="2"/>
        <v>QUARTILE</v>
      </c>
    </row>
    <row r="49" spans="1:4">
      <c r="A49">
        <v>1.38</v>
      </c>
      <c r="B49" t="b">
        <f t="shared" si="0"/>
        <v>1</v>
      </c>
      <c r="C49" t="b">
        <f t="shared" si="1"/>
        <v>0</v>
      </c>
      <c r="D49" t="str">
        <f t="shared" si="2"/>
        <v>QUARTILE</v>
      </c>
    </row>
    <row r="50" spans="1:4">
      <c r="A50">
        <v>1.18</v>
      </c>
      <c r="B50" t="b">
        <f t="shared" si="0"/>
        <v>1</v>
      </c>
      <c r="C50" t="b">
        <f t="shared" si="1"/>
        <v>0</v>
      </c>
      <c r="D50" t="str">
        <f t="shared" si="2"/>
        <v>QUARTILE</v>
      </c>
    </row>
    <row r="51" spans="1:4">
      <c r="A51">
        <v>0.84</v>
      </c>
      <c r="B51" t="b">
        <f t="shared" si="0"/>
        <v>1</v>
      </c>
      <c r="C51" t="b">
        <f t="shared" si="1"/>
        <v>0</v>
      </c>
      <c r="D51" t="str">
        <f t="shared" si="2"/>
        <v>QUARTILE</v>
      </c>
    </row>
    <row r="52" spans="1:4">
      <c r="A52">
        <v>0.22</v>
      </c>
      <c r="B52" t="b">
        <f t="shared" si="0"/>
        <v>0</v>
      </c>
      <c r="C52" t="b">
        <f t="shared" si="1"/>
        <v>0</v>
      </c>
      <c r="D52" t="str">
        <f t="shared" si="2"/>
        <v>NOT QUARTILE</v>
      </c>
    </row>
    <row r="53" spans="1:4">
      <c r="A53">
        <v>0.51</v>
      </c>
      <c r="B53" t="b">
        <f t="shared" si="0"/>
        <v>0</v>
      </c>
      <c r="C53" t="b">
        <f t="shared" si="1"/>
        <v>0</v>
      </c>
      <c r="D53" t="str">
        <f t="shared" si="2"/>
        <v>QUARTILE</v>
      </c>
    </row>
    <row r="54" spans="1:4">
      <c r="A54">
        <v>0.66</v>
      </c>
      <c r="B54" t="b">
        <f t="shared" si="0"/>
        <v>0</v>
      </c>
      <c r="C54" t="b">
        <f t="shared" si="1"/>
        <v>0</v>
      </c>
      <c r="D54" t="str">
        <f t="shared" si="2"/>
        <v>QUARTILE</v>
      </c>
    </row>
    <row r="55" spans="1:4">
      <c r="A55">
        <v>0.54</v>
      </c>
      <c r="B55" t="b">
        <f t="shared" si="0"/>
        <v>0</v>
      </c>
      <c r="C55" t="b">
        <f t="shared" si="1"/>
        <v>0</v>
      </c>
      <c r="D55" t="str">
        <f t="shared" si="2"/>
        <v>QUARTILE</v>
      </c>
    </row>
    <row r="56" spans="1:4">
      <c r="A56">
        <v>0.51</v>
      </c>
      <c r="B56" t="b">
        <f t="shared" si="0"/>
        <v>0</v>
      </c>
      <c r="C56" t="b">
        <f t="shared" si="1"/>
        <v>0</v>
      </c>
      <c r="D56" t="str">
        <f t="shared" si="2"/>
        <v>QUARTILE</v>
      </c>
    </row>
    <row r="57" spans="1:4">
      <c r="A57">
        <v>0.72</v>
      </c>
      <c r="B57" t="b">
        <f t="shared" si="0"/>
        <v>0</v>
      </c>
      <c r="C57" t="b">
        <f t="shared" si="1"/>
        <v>0</v>
      </c>
      <c r="D57" t="str">
        <f t="shared" si="2"/>
        <v>QUARTILE</v>
      </c>
    </row>
    <row r="58" spans="1:4">
      <c r="A58">
        <v>0.67</v>
      </c>
      <c r="B58" t="b">
        <f t="shared" si="0"/>
        <v>0</v>
      </c>
      <c r="C58" t="b">
        <f t="shared" si="1"/>
        <v>0</v>
      </c>
      <c r="D58" t="str">
        <f t="shared" si="2"/>
        <v>QUARTILE</v>
      </c>
    </row>
    <row r="59" spans="1:4">
      <c r="A59">
        <v>0.56999999999999995</v>
      </c>
      <c r="B59" t="b">
        <f t="shared" si="0"/>
        <v>0</v>
      </c>
      <c r="C59" t="b">
        <f t="shared" si="1"/>
        <v>0</v>
      </c>
      <c r="D59" t="str">
        <f t="shared" si="2"/>
        <v>QUARTILE</v>
      </c>
    </row>
    <row r="60" spans="1:4">
      <c r="A60">
        <v>0.72</v>
      </c>
      <c r="B60" t="b">
        <f t="shared" si="0"/>
        <v>0</v>
      </c>
      <c r="C60" t="b">
        <f t="shared" si="1"/>
        <v>0</v>
      </c>
      <c r="D60" t="str">
        <f t="shared" si="2"/>
        <v>QUARTILE</v>
      </c>
    </row>
    <row r="61" spans="1:4">
      <c r="A61">
        <v>0.57999999999999996</v>
      </c>
      <c r="B61" t="b">
        <f t="shared" si="0"/>
        <v>0</v>
      </c>
      <c r="C61" t="b">
        <f t="shared" si="1"/>
        <v>0</v>
      </c>
      <c r="D61" t="str">
        <f t="shared" si="2"/>
        <v>QUARTILE</v>
      </c>
    </row>
    <row r="62" spans="1:4">
      <c r="A62">
        <v>0.67</v>
      </c>
      <c r="B62" t="b">
        <f t="shared" si="0"/>
        <v>0</v>
      </c>
      <c r="C62" t="b">
        <f t="shared" si="1"/>
        <v>0</v>
      </c>
      <c r="D62" t="str">
        <f t="shared" si="2"/>
        <v>QUARTILE</v>
      </c>
    </row>
    <row r="63" spans="1:4">
      <c r="A63">
        <v>0.25</v>
      </c>
      <c r="B63" t="b">
        <f t="shared" si="0"/>
        <v>0</v>
      </c>
      <c r="C63" t="b">
        <f t="shared" si="1"/>
        <v>0</v>
      </c>
      <c r="D63" t="str">
        <f t="shared" si="2"/>
        <v>NOT QUARTILE</v>
      </c>
    </row>
    <row r="64" spans="1:4">
      <c r="A64">
        <v>0</v>
      </c>
      <c r="B64" t="b">
        <f t="shared" si="0"/>
        <v>0</v>
      </c>
      <c r="C64" t="b">
        <f t="shared" si="1"/>
        <v>0</v>
      </c>
      <c r="D64" t="str">
        <f t="shared" si="2"/>
        <v>NOT QUARTILE</v>
      </c>
    </row>
    <row r="65" spans="1:4">
      <c r="A65">
        <v>0.72</v>
      </c>
      <c r="B65" t="b">
        <f t="shared" si="0"/>
        <v>0</v>
      </c>
      <c r="C65" t="b">
        <f t="shared" si="1"/>
        <v>0</v>
      </c>
      <c r="D65" t="str">
        <f t="shared" si="2"/>
        <v>QUARTILE</v>
      </c>
    </row>
    <row r="66" spans="1:4">
      <c r="A66">
        <v>0.47</v>
      </c>
      <c r="B66" t="b">
        <f t="shared" si="0"/>
        <v>0</v>
      </c>
      <c r="C66" t="b">
        <f t="shared" si="1"/>
        <v>0</v>
      </c>
      <c r="D66" t="str">
        <f t="shared" si="2"/>
        <v>QUARTILE</v>
      </c>
    </row>
    <row r="67" spans="1:4">
      <c r="A67">
        <v>0.6</v>
      </c>
      <c r="B67" t="b">
        <f t="shared" ref="B67:B130" si="3">A67&gt;$J$11</f>
        <v>0</v>
      </c>
      <c r="C67" t="b">
        <f t="shared" ref="C67:C130" si="4">A67&lt;$J$12</f>
        <v>0</v>
      </c>
      <c r="D67" t="str">
        <f t="shared" ref="D67:D130" si="5">IF(A67&gt;$J$9,"QUARTILE","NOT QUARTILE")</f>
        <v>QUARTILE</v>
      </c>
    </row>
    <row r="68" spans="1:4">
      <c r="A68">
        <v>0.41</v>
      </c>
      <c r="B68" t="b">
        <f t="shared" si="3"/>
        <v>0</v>
      </c>
      <c r="C68" t="b">
        <f t="shared" si="4"/>
        <v>0</v>
      </c>
      <c r="D68" t="str">
        <f t="shared" si="5"/>
        <v>QUARTILE</v>
      </c>
    </row>
    <row r="69" spans="1:4">
      <c r="A69">
        <v>0.49</v>
      </c>
      <c r="B69" t="b">
        <f t="shared" si="3"/>
        <v>0</v>
      </c>
      <c r="C69" t="b">
        <f t="shared" si="4"/>
        <v>0</v>
      </c>
      <c r="D69" t="str">
        <f t="shared" si="5"/>
        <v>QUARTILE</v>
      </c>
    </row>
    <row r="70" spans="1:4">
      <c r="A70">
        <v>0.62</v>
      </c>
      <c r="B70" t="b">
        <f t="shared" si="3"/>
        <v>0</v>
      </c>
      <c r="C70" t="b">
        <f t="shared" si="4"/>
        <v>0</v>
      </c>
      <c r="D70" t="str">
        <f t="shared" si="5"/>
        <v>QUARTILE</v>
      </c>
    </row>
    <row r="71" spans="1:4">
      <c r="A71">
        <v>0.36</v>
      </c>
      <c r="B71" t="b">
        <f t="shared" si="3"/>
        <v>0</v>
      </c>
      <c r="C71" t="b">
        <f t="shared" si="4"/>
        <v>0</v>
      </c>
      <c r="D71" t="str">
        <f t="shared" si="5"/>
        <v>QUARTILE</v>
      </c>
    </row>
    <row r="72" spans="1:4">
      <c r="A72">
        <v>0.32</v>
      </c>
      <c r="B72" t="b">
        <f t="shared" si="3"/>
        <v>0</v>
      </c>
      <c r="C72" t="b">
        <f t="shared" si="4"/>
        <v>0</v>
      </c>
      <c r="D72" t="str">
        <f t="shared" si="5"/>
        <v>QUARTILE</v>
      </c>
    </row>
    <row r="73" spans="1:4">
      <c r="A73">
        <v>0.28999999999999998</v>
      </c>
      <c r="B73" t="b">
        <f t="shared" si="3"/>
        <v>0</v>
      </c>
      <c r="C73" t="b">
        <f t="shared" si="4"/>
        <v>0</v>
      </c>
      <c r="D73" t="str">
        <f t="shared" si="5"/>
        <v>NOT QUARTILE</v>
      </c>
    </row>
    <row r="74" spans="1:4">
      <c r="A74">
        <v>0.36</v>
      </c>
      <c r="B74" t="b">
        <f t="shared" si="3"/>
        <v>0</v>
      </c>
      <c r="C74" t="b">
        <f t="shared" si="4"/>
        <v>0</v>
      </c>
      <c r="D74" t="str">
        <f t="shared" si="5"/>
        <v>QUARTILE</v>
      </c>
    </row>
    <row r="75" spans="1:4">
      <c r="A75">
        <v>0.46</v>
      </c>
      <c r="B75" t="b">
        <f t="shared" si="3"/>
        <v>0</v>
      </c>
      <c r="C75" t="b">
        <f t="shared" si="4"/>
        <v>0</v>
      </c>
      <c r="D75" t="str">
        <f t="shared" si="5"/>
        <v>QUARTILE</v>
      </c>
    </row>
    <row r="76" spans="1:4">
      <c r="A76">
        <v>0.36</v>
      </c>
      <c r="B76" t="b">
        <f t="shared" si="3"/>
        <v>0</v>
      </c>
      <c r="C76" t="b">
        <f t="shared" si="4"/>
        <v>0</v>
      </c>
      <c r="D76" t="str">
        <f t="shared" si="5"/>
        <v>QUARTILE</v>
      </c>
    </row>
    <row r="77" spans="1:4">
      <c r="A77">
        <v>0.49</v>
      </c>
      <c r="B77" t="b">
        <f t="shared" si="3"/>
        <v>0</v>
      </c>
      <c r="C77" t="b">
        <f t="shared" si="4"/>
        <v>0</v>
      </c>
      <c r="D77" t="str">
        <f t="shared" si="5"/>
        <v>QUARTILE</v>
      </c>
    </row>
    <row r="78" spans="1:4">
      <c r="A78">
        <v>0.19</v>
      </c>
      <c r="B78" t="b">
        <f t="shared" si="3"/>
        <v>0</v>
      </c>
      <c r="C78" t="b">
        <f t="shared" si="4"/>
        <v>0</v>
      </c>
      <c r="D78" t="str">
        <f t="shared" si="5"/>
        <v>NOT QUARTILE</v>
      </c>
    </row>
    <row r="79" spans="1:4">
      <c r="A79">
        <v>0.47</v>
      </c>
      <c r="B79" t="b">
        <f t="shared" si="3"/>
        <v>0</v>
      </c>
      <c r="C79" t="b">
        <f t="shared" si="4"/>
        <v>0</v>
      </c>
      <c r="D79" t="str">
        <f t="shared" si="5"/>
        <v>QUARTILE</v>
      </c>
    </row>
    <row r="80" spans="1:4">
      <c r="A80">
        <v>0.47</v>
      </c>
      <c r="B80" t="b">
        <f t="shared" si="3"/>
        <v>0</v>
      </c>
      <c r="C80" t="b">
        <f t="shared" si="4"/>
        <v>0</v>
      </c>
      <c r="D80" t="str">
        <f t="shared" si="5"/>
        <v>QUARTILE</v>
      </c>
    </row>
    <row r="81" spans="1:4">
      <c r="A81">
        <v>0.32</v>
      </c>
      <c r="B81" t="b">
        <f t="shared" si="3"/>
        <v>0</v>
      </c>
      <c r="C81" t="b">
        <f t="shared" si="4"/>
        <v>0</v>
      </c>
      <c r="D81" t="str">
        <f t="shared" si="5"/>
        <v>QUARTILE</v>
      </c>
    </row>
    <row r="82" spans="1:4">
      <c r="A82">
        <v>0.42</v>
      </c>
      <c r="B82" t="b">
        <f t="shared" si="3"/>
        <v>0</v>
      </c>
      <c r="C82" t="b">
        <f t="shared" si="4"/>
        <v>0</v>
      </c>
      <c r="D82" t="str">
        <f t="shared" si="5"/>
        <v>QUARTILE</v>
      </c>
    </row>
    <row r="83" spans="1:4">
      <c r="A83">
        <v>0.3</v>
      </c>
      <c r="B83" t="b">
        <f t="shared" si="3"/>
        <v>0</v>
      </c>
      <c r="C83" t="b">
        <f t="shared" si="4"/>
        <v>0</v>
      </c>
      <c r="D83" t="str">
        <f t="shared" si="5"/>
        <v>NOT QUARTILE</v>
      </c>
    </row>
    <row r="84" spans="1:4">
      <c r="A84">
        <v>0.32</v>
      </c>
      <c r="B84" t="b">
        <f t="shared" si="3"/>
        <v>0</v>
      </c>
      <c r="C84" t="b">
        <f t="shared" si="4"/>
        <v>0</v>
      </c>
      <c r="D84" t="str">
        <f t="shared" si="5"/>
        <v>QUARTILE</v>
      </c>
    </row>
    <row r="85" spans="1:4">
      <c r="A85">
        <v>0.16</v>
      </c>
      <c r="B85" t="b">
        <f t="shared" si="3"/>
        <v>0</v>
      </c>
      <c r="C85" t="b">
        <f t="shared" si="4"/>
        <v>0</v>
      </c>
      <c r="D85" t="str">
        <f t="shared" si="5"/>
        <v>NOT QUARTILE</v>
      </c>
    </row>
    <row r="86" spans="1:4">
      <c r="A86">
        <v>0.22</v>
      </c>
      <c r="B86" t="b">
        <f t="shared" si="3"/>
        <v>0</v>
      </c>
      <c r="C86" t="b">
        <f t="shared" si="4"/>
        <v>0</v>
      </c>
      <c r="D86" t="str">
        <f t="shared" si="5"/>
        <v>NOT QUARTILE</v>
      </c>
    </row>
    <row r="87" spans="1:4">
      <c r="A87">
        <v>0.25</v>
      </c>
      <c r="B87" t="b">
        <f t="shared" si="3"/>
        <v>0</v>
      </c>
      <c r="C87" t="b">
        <f t="shared" si="4"/>
        <v>0</v>
      </c>
      <c r="D87" t="str">
        <f t="shared" si="5"/>
        <v>NOT QUARTILE</v>
      </c>
    </row>
    <row r="88" spans="1:4">
      <c r="A88">
        <v>0.31</v>
      </c>
      <c r="B88" t="b">
        <f t="shared" si="3"/>
        <v>0</v>
      </c>
      <c r="C88" t="b">
        <f t="shared" si="4"/>
        <v>0</v>
      </c>
      <c r="D88" t="str">
        <f t="shared" si="5"/>
        <v>NOT QUARTILE</v>
      </c>
    </row>
    <row r="89" spans="1:4">
      <c r="A89">
        <v>0.25</v>
      </c>
      <c r="B89" t="b">
        <f t="shared" si="3"/>
        <v>0</v>
      </c>
      <c r="C89" t="b">
        <f t="shared" si="4"/>
        <v>0</v>
      </c>
      <c r="D89" t="str">
        <f t="shared" si="5"/>
        <v>NOT QUARTILE</v>
      </c>
    </row>
    <row r="90" spans="1:4">
      <c r="A90">
        <v>0.35</v>
      </c>
      <c r="B90" t="b">
        <f t="shared" si="3"/>
        <v>0</v>
      </c>
      <c r="C90" t="b">
        <f t="shared" si="4"/>
        <v>0</v>
      </c>
      <c r="D90" t="str">
        <f t="shared" si="5"/>
        <v>QUARTILE</v>
      </c>
    </row>
    <row r="91" spans="1:4">
      <c r="A91">
        <v>0.3</v>
      </c>
      <c r="B91" t="b">
        <f t="shared" si="3"/>
        <v>0</v>
      </c>
      <c r="C91" t="b">
        <f t="shared" si="4"/>
        <v>0</v>
      </c>
      <c r="D91" t="str">
        <f t="shared" si="5"/>
        <v>NOT QUARTILE</v>
      </c>
    </row>
    <row r="92" spans="1:4">
      <c r="A92">
        <v>0.38</v>
      </c>
      <c r="B92" t="b">
        <f t="shared" si="3"/>
        <v>0</v>
      </c>
      <c r="C92" t="b">
        <f t="shared" si="4"/>
        <v>0</v>
      </c>
      <c r="D92" t="str">
        <f t="shared" si="5"/>
        <v>QUARTILE</v>
      </c>
    </row>
    <row r="93" spans="1:4">
      <c r="A93">
        <v>0.09</v>
      </c>
      <c r="B93" t="b">
        <f t="shared" si="3"/>
        <v>0</v>
      </c>
      <c r="C93" t="b">
        <f t="shared" si="4"/>
        <v>0</v>
      </c>
      <c r="D93" t="str">
        <f t="shared" si="5"/>
        <v>NOT QUARTILE</v>
      </c>
    </row>
    <row r="94" spans="1:4">
      <c r="A94">
        <v>0.25</v>
      </c>
      <c r="B94" t="b">
        <f t="shared" si="3"/>
        <v>0</v>
      </c>
      <c r="C94" t="b">
        <f t="shared" si="4"/>
        <v>0</v>
      </c>
      <c r="D94" t="str">
        <f t="shared" si="5"/>
        <v>NOT QUARTILE</v>
      </c>
    </row>
    <row r="95" spans="1:4">
      <c r="A95">
        <v>0.12</v>
      </c>
      <c r="B95" t="b">
        <f t="shared" si="3"/>
        <v>0</v>
      </c>
      <c r="C95" t="b">
        <f t="shared" si="4"/>
        <v>0</v>
      </c>
      <c r="D95" t="str">
        <f t="shared" si="5"/>
        <v>NOT QUARTILE</v>
      </c>
    </row>
    <row r="96" spans="1:4">
      <c r="A96">
        <v>0.06</v>
      </c>
      <c r="B96" t="b">
        <f t="shared" si="3"/>
        <v>0</v>
      </c>
      <c r="C96" t="b">
        <f t="shared" si="4"/>
        <v>0</v>
      </c>
      <c r="D96" t="str">
        <f t="shared" si="5"/>
        <v>NOT QUARTILE</v>
      </c>
    </row>
    <row r="97" spans="1:4">
      <c r="A97">
        <v>0.12</v>
      </c>
      <c r="B97" t="b">
        <f t="shared" si="3"/>
        <v>0</v>
      </c>
      <c r="C97" t="b">
        <f t="shared" si="4"/>
        <v>0</v>
      </c>
      <c r="D97" t="str">
        <f t="shared" si="5"/>
        <v>NOT QUARTILE</v>
      </c>
    </row>
    <row r="98" spans="1:4">
      <c r="A98">
        <v>0.15</v>
      </c>
      <c r="B98" t="b">
        <f t="shared" si="3"/>
        <v>0</v>
      </c>
      <c r="C98" t="b">
        <f t="shared" si="4"/>
        <v>0</v>
      </c>
      <c r="D98" t="str">
        <f t="shared" si="5"/>
        <v>NOT QUARTILE</v>
      </c>
    </row>
    <row r="99" spans="1:4">
      <c r="A99">
        <v>0.05</v>
      </c>
      <c r="B99" t="b">
        <f t="shared" si="3"/>
        <v>0</v>
      </c>
      <c r="C99" t="b">
        <f t="shared" si="4"/>
        <v>0</v>
      </c>
      <c r="D99" t="str">
        <f t="shared" si="5"/>
        <v>NOT QUARTILE</v>
      </c>
    </row>
    <row r="100" spans="1:4">
      <c r="A100">
        <v>0.18</v>
      </c>
      <c r="B100" t="b">
        <f t="shared" si="3"/>
        <v>0</v>
      </c>
      <c r="C100" t="b">
        <f t="shared" si="4"/>
        <v>0</v>
      </c>
      <c r="D100" t="str">
        <f t="shared" si="5"/>
        <v>NOT QUARTILE</v>
      </c>
    </row>
    <row r="101" spans="1:4">
      <c r="A101">
        <v>0.15</v>
      </c>
      <c r="B101" t="b">
        <f t="shared" si="3"/>
        <v>0</v>
      </c>
      <c r="C101" t="b">
        <f t="shared" si="4"/>
        <v>0</v>
      </c>
      <c r="D101" t="str">
        <f t="shared" si="5"/>
        <v>NOT QUARTILE</v>
      </c>
    </row>
    <row r="102" spans="1:4">
      <c r="A102">
        <v>7.0000000000000007E-2</v>
      </c>
      <c r="B102" t="b">
        <f t="shared" si="3"/>
        <v>0</v>
      </c>
      <c r="C102" t="b">
        <f t="shared" si="4"/>
        <v>0</v>
      </c>
      <c r="D102" t="str">
        <f t="shared" si="5"/>
        <v>NOT QUARTILE</v>
      </c>
    </row>
    <row r="103" spans="1:4">
      <c r="A103">
        <v>0.15</v>
      </c>
      <c r="B103" t="b">
        <f t="shared" si="3"/>
        <v>0</v>
      </c>
      <c r="C103" t="b">
        <f t="shared" si="4"/>
        <v>0</v>
      </c>
      <c r="D103" t="str">
        <f t="shared" si="5"/>
        <v>NOT QUARTILE</v>
      </c>
    </row>
    <row r="104" spans="1:4">
      <c r="A104">
        <v>0.16</v>
      </c>
      <c r="B104" t="b">
        <f t="shared" si="3"/>
        <v>0</v>
      </c>
      <c r="C104" t="b">
        <f t="shared" si="4"/>
        <v>0</v>
      </c>
      <c r="D104" t="str">
        <f t="shared" si="5"/>
        <v>NOT QUARTILE</v>
      </c>
    </row>
    <row r="105" spans="1:4">
      <c r="A105">
        <v>0.18</v>
      </c>
      <c r="B105" t="b">
        <f t="shared" si="3"/>
        <v>0</v>
      </c>
      <c r="C105" t="b">
        <f t="shared" si="4"/>
        <v>0</v>
      </c>
      <c r="D105" t="str">
        <f t="shared" si="5"/>
        <v>NOT QUARTILE</v>
      </c>
    </row>
    <row r="106" spans="1:4">
      <c r="A106">
        <v>0.12</v>
      </c>
      <c r="B106" t="b">
        <f t="shared" si="3"/>
        <v>0</v>
      </c>
      <c r="C106" t="b">
        <f t="shared" si="4"/>
        <v>0</v>
      </c>
      <c r="D106" t="str">
        <f t="shared" si="5"/>
        <v>NOT QUARTILE</v>
      </c>
    </row>
    <row r="107" spans="1:4">
      <c r="A107">
        <v>0.12</v>
      </c>
      <c r="B107" t="b">
        <f t="shared" si="3"/>
        <v>0</v>
      </c>
      <c r="C107" t="b">
        <f t="shared" si="4"/>
        <v>0</v>
      </c>
      <c r="D107" t="str">
        <f t="shared" si="5"/>
        <v>NOT QUARTILE</v>
      </c>
    </row>
    <row r="108" spans="1:4">
      <c r="A108">
        <v>0</v>
      </c>
      <c r="B108" t="b">
        <f t="shared" si="3"/>
        <v>0</v>
      </c>
      <c r="C108" t="b">
        <f t="shared" si="4"/>
        <v>0</v>
      </c>
      <c r="D108" t="str">
        <f t="shared" si="5"/>
        <v>NOT QUARTILE</v>
      </c>
    </row>
    <row r="109" spans="1:4">
      <c r="A109">
        <v>0</v>
      </c>
      <c r="B109" t="b">
        <f t="shared" si="3"/>
        <v>0</v>
      </c>
      <c r="C109" t="b">
        <f t="shared" si="4"/>
        <v>0</v>
      </c>
      <c r="D109" t="str">
        <f t="shared" si="5"/>
        <v>NOT QUARTILE</v>
      </c>
    </row>
    <row r="110" spans="1:4">
      <c r="A110">
        <v>0.05</v>
      </c>
      <c r="B110" t="b">
        <f t="shared" si="3"/>
        <v>0</v>
      </c>
      <c r="C110" t="b">
        <f t="shared" si="4"/>
        <v>0</v>
      </c>
      <c r="D110" t="str">
        <f t="shared" si="5"/>
        <v>NOT QUARTILE</v>
      </c>
    </row>
    <row r="111" spans="1:4">
      <c r="A111">
        <v>0</v>
      </c>
      <c r="B111" t="b">
        <f t="shared" si="3"/>
        <v>0</v>
      </c>
      <c r="C111" t="b">
        <f t="shared" si="4"/>
        <v>0</v>
      </c>
      <c r="D111" t="str">
        <f t="shared" si="5"/>
        <v>NOT QUARTILE</v>
      </c>
    </row>
    <row r="112" spans="1:4">
      <c r="A112">
        <v>0.04</v>
      </c>
      <c r="B112" t="b">
        <f t="shared" si="3"/>
        <v>0</v>
      </c>
      <c r="C112" t="b">
        <f t="shared" si="4"/>
        <v>0</v>
      </c>
      <c r="D112" t="str">
        <f t="shared" si="5"/>
        <v>NOT QUARTILE</v>
      </c>
    </row>
    <row r="113" spans="1:4">
      <c r="A113">
        <v>0.16</v>
      </c>
      <c r="B113" t="b">
        <f t="shared" si="3"/>
        <v>0</v>
      </c>
      <c r="C113" t="b">
        <f t="shared" si="4"/>
        <v>0</v>
      </c>
      <c r="D113" t="str">
        <f t="shared" si="5"/>
        <v>NOT QUARTILE</v>
      </c>
    </row>
    <row r="114" spans="1:4">
      <c r="A114">
        <v>0.09</v>
      </c>
      <c r="B114" t="b">
        <f t="shared" si="3"/>
        <v>0</v>
      </c>
      <c r="C114" t="b">
        <f t="shared" si="4"/>
        <v>0</v>
      </c>
      <c r="D114" t="str">
        <f t="shared" si="5"/>
        <v>NOT QUARTILE</v>
      </c>
    </row>
    <row r="115" spans="1:4">
      <c r="A115">
        <v>0.05</v>
      </c>
      <c r="B115" t="b">
        <f t="shared" si="3"/>
        <v>0</v>
      </c>
      <c r="C115" t="b">
        <f t="shared" si="4"/>
        <v>0</v>
      </c>
      <c r="D115" t="str">
        <f t="shared" si="5"/>
        <v>NOT QUARTILE</v>
      </c>
    </row>
    <row r="116" spans="1:4">
      <c r="A116">
        <v>0</v>
      </c>
      <c r="B116" t="b">
        <f t="shared" si="3"/>
        <v>0</v>
      </c>
      <c r="C116" t="b">
        <f t="shared" si="4"/>
        <v>0</v>
      </c>
      <c r="D116" t="str">
        <f t="shared" si="5"/>
        <v>NOT QUARTILE</v>
      </c>
    </row>
    <row r="117" spans="1:4">
      <c r="A117">
        <v>0.16</v>
      </c>
      <c r="B117" t="b">
        <f t="shared" si="3"/>
        <v>0</v>
      </c>
      <c r="C117" t="b">
        <f t="shared" si="4"/>
        <v>0</v>
      </c>
      <c r="D117" t="str">
        <f t="shared" si="5"/>
        <v>NOT QUARTILE</v>
      </c>
    </row>
    <row r="118" spans="1:4">
      <c r="A118">
        <v>0.15</v>
      </c>
      <c r="B118" t="b">
        <f t="shared" si="3"/>
        <v>0</v>
      </c>
      <c r="C118" t="b">
        <f t="shared" si="4"/>
        <v>0</v>
      </c>
      <c r="D118" t="str">
        <f t="shared" si="5"/>
        <v>NOT QUARTILE</v>
      </c>
    </row>
    <row r="119" spans="1:4">
      <c r="A119">
        <v>0.06</v>
      </c>
      <c r="B119" t="b">
        <f t="shared" si="3"/>
        <v>0</v>
      </c>
      <c r="C119" t="b">
        <f t="shared" si="4"/>
        <v>0</v>
      </c>
      <c r="D119" t="str">
        <f t="shared" si="5"/>
        <v>NOT QUARTILE</v>
      </c>
    </row>
    <row r="120" spans="1:4">
      <c r="A120">
        <v>0.16</v>
      </c>
      <c r="B120" t="b">
        <f t="shared" si="3"/>
        <v>0</v>
      </c>
      <c r="C120" t="b">
        <f t="shared" si="4"/>
        <v>0</v>
      </c>
      <c r="D120" t="str">
        <f t="shared" si="5"/>
        <v>NOT QUARTILE</v>
      </c>
    </row>
    <row r="121" spans="1:4">
      <c r="A121">
        <v>0.09</v>
      </c>
      <c r="B121" t="b">
        <f t="shared" si="3"/>
        <v>0</v>
      </c>
      <c r="C121" t="b">
        <f t="shared" si="4"/>
        <v>0</v>
      </c>
      <c r="D121" t="str">
        <f t="shared" si="5"/>
        <v>NOT QUARTILE</v>
      </c>
    </row>
    <row r="122" spans="1:4">
      <c r="A122">
        <v>0.02</v>
      </c>
      <c r="B122" t="b">
        <f t="shared" si="3"/>
        <v>0</v>
      </c>
      <c r="C122" t="b">
        <f t="shared" si="4"/>
        <v>0</v>
      </c>
      <c r="D122" t="str">
        <f t="shared" si="5"/>
        <v>NOT QUARTILE</v>
      </c>
    </row>
    <row r="123" spans="1:4">
      <c r="A123">
        <v>0.04</v>
      </c>
      <c r="B123" t="b">
        <f t="shared" si="3"/>
        <v>0</v>
      </c>
      <c r="C123" t="b">
        <f t="shared" si="4"/>
        <v>0</v>
      </c>
      <c r="D123" t="str">
        <f t="shared" si="5"/>
        <v>NOT QUARTILE</v>
      </c>
    </row>
    <row r="124" spans="1:4">
      <c r="A124">
        <v>7.0000000000000007E-2</v>
      </c>
      <c r="B124" t="b">
        <f t="shared" si="3"/>
        <v>0</v>
      </c>
      <c r="C124" t="b">
        <f t="shared" si="4"/>
        <v>0</v>
      </c>
      <c r="D124" t="str">
        <f t="shared" si="5"/>
        <v>NOT QUARTILE</v>
      </c>
    </row>
    <row r="125" spans="1:4">
      <c r="A125">
        <v>0.08</v>
      </c>
      <c r="B125" t="b">
        <f t="shared" si="3"/>
        <v>0</v>
      </c>
      <c r="C125" t="b">
        <f t="shared" si="4"/>
        <v>0</v>
      </c>
      <c r="D125" t="str">
        <f t="shared" si="5"/>
        <v>NOT QUARTILE</v>
      </c>
    </row>
    <row r="126" spans="1:4">
      <c r="A126">
        <v>0.1</v>
      </c>
      <c r="B126" t="b">
        <f t="shared" si="3"/>
        <v>0</v>
      </c>
      <c r="C126" t="b">
        <f t="shared" si="4"/>
        <v>0</v>
      </c>
      <c r="D126" t="str">
        <f t="shared" si="5"/>
        <v>NOT QUARTILE</v>
      </c>
    </row>
    <row r="127" spans="1:4">
      <c r="A127">
        <v>0.08</v>
      </c>
      <c r="B127" t="b">
        <f t="shared" si="3"/>
        <v>0</v>
      </c>
      <c r="C127" t="b">
        <f t="shared" si="4"/>
        <v>0</v>
      </c>
      <c r="D127" t="str">
        <f t="shared" si="5"/>
        <v>NOT QUARTILE</v>
      </c>
    </row>
    <row r="128" spans="1:4">
      <c r="A128">
        <v>0.06</v>
      </c>
      <c r="B128" t="b">
        <f t="shared" si="3"/>
        <v>0</v>
      </c>
      <c r="C128" t="b">
        <f t="shared" si="4"/>
        <v>0</v>
      </c>
      <c r="D128" t="str">
        <f t="shared" si="5"/>
        <v>NOT QUARTILE</v>
      </c>
    </row>
    <row r="129" spans="1:4">
      <c r="A129">
        <v>0.04</v>
      </c>
      <c r="B129" t="b">
        <f t="shared" si="3"/>
        <v>0</v>
      </c>
      <c r="C129" t="b">
        <f t="shared" si="4"/>
        <v>0</v>
      </c>
      <c r="D129" t="str">
        <f t="shared" si="5"/>
        <v>NOT QUARTILE</v>
      </c>
    </row>
    <row r="130" spans="1:4">
      <c r="A130">
        <v>0.06</v>
      </c>
      <c r="B130" t="b">
        <f t="shared" si="3"/>
        <v>0</v>
      </c>
      <c r="C130" t="b">
        <f t="shared" si="4"/>
        <v>0</v>
      </c>
      <c r="D130" t="str">
        <f t="shared" si="5"/>
        <v>NOT QUARTILE</v>
      </c>
    </row>
    <row r="131" spans="1:4">
      <c r="A131">
        <v>0.08</v>
      </c>
      <c r="B131" t="b">
        <f t="shared" ref="B131:B194" si="6">A131&gt;$J$11</f>
        <v>0</v>
      </c>
      <c r="C131" t="b">
        <f t="shared" ref="C131:C194" si="7">A131&lt;$J$12</f>
        <v>0</v>
      </c>
      <c r="D131" t="str">
        <f t="shared" ref="D131:D194" si="8">IF(A131&gt;$J$9,"QUARTILE","NOT QUARTILE")</f>
        <v>NOT QUARTILE</v>
      </c>
    </row>
    <row r="132" spans="1:4">
      <c r="A132">
        <v>0.05</v>
      </c>
      <c r="B132" t="b">
        <f t="shared" si="6"/>
        <v>0</v>
      </c>
      <c r="C132" t="b">
        <f t="shared" si="7"/>
        <v>0</v>
      </c>
      <c r="D132" t="str">
        <f t="shared" si="8"/>
        <v>NOT QUARTILE</v>
      </c>
    </row>
    <row r="133" spans="1:4">
      <c r="A133">
        <v>0.05</v>
      </c>
      <c r="B133" t="b">
        <f t="shared" si="6"/>
        <v>0</v>
      </c>
      <c r="C133" t="b">
        <f t="shared" si="7"/>
        <v>0</v>
      </c>
      <c r="D133" t="str">
        <f t="shared" si="8"/>
        <v>NOT QUARTILE</v>
      </c>
    </row>
    <row r="134" spans="1:4">
      <c r="A134">
        <v>0.04</v>
      </c>
      <c r="B134" t="b">
        <f t="shared" si="6"/>
        <v>0</v>
      </c>
      <c r="C134" t="b">
        <f t="shared" si="7"/>
        <v>0</v>
      </c>
      <c r="D134" t="str">
        <f t="shared" si="8"/>
        <v>NOT QUARTILE</v>
      </c>
    </row>
    <row r="135" spans="1:4">
      <c r="A135">
        <v>0.02</v>
      </c>
      <c r="B135" t="b">
        <f t="shared" si="6"/>
        <v>0</v>
      </c>
      <c r="C135" t="b">
        <f t="shared" si="7"/>
        <v>0</v>
      </c>
      <c r="D135" t="str">
        <f t="shared" si="8"/>
        <v>NOT QUARTILE</v>
      </c>
    </row>
    <row r="136" spans="1:4">
      <c r="A136">
        <v>0.03</v>
      </c>
      <c r="B136" t="b">
        <f t="shared" si="6"/>
        <v>0</v>
      </c>
      <c r="C136" t="b">
        <f t="shared" si="7"/>
        <v>0</v>
      </c>
      <c r="D136" t="str">
        <f t="shared" si="8"/>
        <v>NOT QUARTILE</v>
      </c>
    </row>
    <row r="137" spans="1:4">
      <c r="A137">
        <v>0</v>
      </c>
      <c r="B137" t="b">
        <f t="shared" si="6"/>
        <v>0</v>
      </c>
      <c r="C137" t="b">
        <f t="shared" si="7"/>
        <v>0</v>
      </c>
      <c r="D137" t="str">
        <f t="shared" si="8"/>
        <v>NOT QUARTILE</v>
      </c>
    </row>
    <row r="138" spans="1:4">
      <c r="A138">
        <v>0</v>
      </c>
      <c r="B138" t="b">
        <f t="shared" si="6"/>
        <v>0</v>
      </c>
      <c r="C138" t="b">
        <f t="shared" si="7"/>
        <v>0</v>
      </c>
      <c r="D138" t="str">
        <f t="shared" si="8"/>
        <v>NOT QUARTILE</v>
      </c>
    </row>
    <row r="139" spans="1:4">
      <c r="A139">
        <v>0</v>
      </c>
      <c r="B139" t="b">
        <f t="shared" si="6"/>
        <v>0</v>
      </c>
      <c r="C139" t="b">
        <f t="shared" si="7"/>
        <v>0</v>
      </c>
      <c r="D139" t="str">
        <f t="shared" si="8"/>
        <v>NOT QUARTILE</v>
      </c>
    </row>
    <row r="140" spans="1:4">
      <c r="A140">
        <v>7.0000000000000007E-2</v>
      </c>
      <c r="B140" t="b">
        <f t="shared" si="6"/>
        <v>0</v>
      </c>
      <c r="C140" t="b">
        <f t="shared" si="7"/>
        <v>0</v>
      </c>
      <c r="D140" t="str">
        <f t="shared" si="8"/>
        <v>NOT QUARTILE</v>
      </c>
    </row>
    <row r="141" spans="1:4">
      <c r="A141">
        <v>0</v>
      </c>
      <c r="B141" t="b">
        <f t="shared" si="6"/>
        <v>0</v>
      </c>
      <c r="C141" t="b">
        <f t="shared" si="7"/>
        <v>0</v>
      </c>
      <c r="D141" t="str">
        <f t="shared" si="8"/>
        <v>NOT QUARTILE</v>
      </c>
    </row>
    <row r="142" spans="1:4">
      <c r="A142">
        <v>0.06</v>
      </c>
      <c r="B142" t="b">
        <f t="shared" si="6"/>
        <v>0</v>
      </c>
      <c r="C142" t="b">
        <f t="shared" si="7"/>
        <v>0</v>
      </c>
      <c r="D142" t="str">
        <f t="shared" si="8"/>
        <v>NOT QUARTILE</v>
      </c>
    </row>
    <row r="143" spans="1:4">
      <c r="A143">
        <v>0.06</v>
      </c>
      <c r="B143" t="b">
        <f t="shared" si="6"/>
        <v>0</v>
      </c>
      <c r="C143" t="b">
        <f t="shared" si="7"/>
        <v>0</v>
      </c>
      <c r="D143" t="str">
        <f t="shared" si="8"/>
        <v>NOT QUARTILE</v>
      </c>
    </row>
    <row r="144" spans="1:4">
      <c r="A144">
        <v>0</v>
      </c>
      <c r="B144" t="b">
        <f t="shared" si="6"/>
        <v>0</v>
      </c>
      <c r="C144" t="b">
        <f t="shared" si="7"/>
        <v>0</v>
      </c>
      <c r="D144" t="str">
        <f t="shared" si="8"/>
        <v>NOT QUARTILE</v>
      </c>
    </row>
    <row r="145" spans="1:4">
      <c r="A145">
        <v>0</v>
      </c>
      <c r="B145" t="b">
        <f t="shared" si="6"/>
        <v>0</v>
      </c>
      <c r="C145" t="b">
        <f t="shared" si="7"/>
        <v>0</v>
      </c>
      <c r="D145" t="str">
        <f t="shared" si="8"/>
        <v>NOT QUARTILE</v>
      </c>
    </row>
    <row r="146" spans="1:4">
      <c r="A146">
        <v>0.05</v>
      </c>
      <c r="B146" t="b">
        <f t="shared" si="6"/>
        <v>0</v>
      </c>
      <c r="C146" t="b">
        <f t="shared" si="7"/>
        <v>0</v>
      </c>
      <c r="D146" t="str">
        <f t="shared" si="8"/>
        <v>NOT QUARTILE</v>
      </c>
    </row>
    <row r="147" spans="1:4">
      <c r="A147">
        <v>0</v>
      </c>
      <c r="B147" t="b">
        <f t="shared" si="6"/>
        <v>0</v>
      </c>
      <c r="C147" t="b">
        <f t="shared" si="7"/>
        <v>0</v>
      </c>
      <c r="D147" t="str">
        <f t="shared" si="8"/>
        <v>NOT QUARTILE</v>
      </c>
    </row>
    <row r="148" spans="1:4">
      <c r="A148">
        <v>0</v>
      </c>
      <c r="B148" t="b">
        <f t="shared" si="6"/>
        <v>0</v>
      </c>
      <c r="C148" t="b">
        <f t="shared" si="7"/>
        <v>0</v>
      </c>
      <c r="D148" t="str">
        <f t="shared" si="8"/>
        <v>NOT QUARTILE</v>
      </c>
    </row>
    <row r="149" spans="1:4">
      <c r="A149">
        <v>0.04</v>
      </c>
      <c r="B149" t="b">
        <f t="shared" si="6"/>
        <v>0</v>
      </c>
      <c r="C149" t="b">
        <f t="shared" si="7"/>
        <v>0</v>
      </c>
      <c r="D149" t="str">
        <f t="shared" si="8"/>
        <v>NOT QUARTILE</v>
      </c>
    </row>
    <row r="150" spans="1:4">
      <c r="A150">
        <v>0</v>
      </c>
      <c r="B150" t="b">
        <f t="shared" si="6"/>
        <v>0</v>
      </c>
      <c r="C150" t="b">
        <f t="shared" si="7"/>
        <v>0</v>
      </c>
      <c r="D150" t="str">
        <f t="shared" si="8"/>
        <v>NOT QUARTILE</v>
      </c>
    </row>
    <row r="151" spans="1:4">
      <c r="A151">
        <v>0</v>
      </c>
      <c r="B151" t="b">
        <f t="shared" si="6"/>
        <v>0</v>
      </c>
      <c r="C151" t="b">
        <f t="shared" si="7"/>
        <v>0</v>
      </c>
      <c r="D151" t="str">
        <f t="shared" si="8"/>
        <v>NOT QUARTILE</v>
      </c>
    </row>
    <row r="152" spans="1:4">
      <c r="A152">
        <v>0</v>
      </c>
      <c r="B152" t="b">
        <f t="shared" si="6"/>
        <v>0</v>
      </c>
      <c r="C152" t="b">
        <f t="shared" si="7"/>
        <v>0</v>
      </c>
      <c r="D152" t="str">
        <f t="shared" si="8"/>
        <v>NOT QUARTILE</v>
      </c>
    </row>
    <row r="153" spans="1:4">
      <c r="A153">
        <v>7.0000000000000007E-2</v>
      </c>
      <c r="B153" t="b">
        <f t="shared" si="6"/>
        <v>0</v>
      </c>
      <c r="C153" t="b">
        <f t="shared" si="7"/>
        <v>0</v>
      </c>
      <c r="D153" t="str">
        <f t="shared" si="8"/>
        <v>NOT QUARTILE</v>
      </c>
    </row>
    <row r="154" spans="1:4">
      <c r="A154">
        <v>0</v>
      </c>
      <c r="B154" t="b">
        <f t="shared" si="6"/>
        <v>0</v>
      </c>
      <c r="C154" t="b">
        <f t="shared" si="7"/>
        <v>0</v>
      </c>
      <c r="D154" t="str">
        <f t="shared" si="8"/>
        <v>NOT QUARTILE</v>
      </c>
    </row>
    <row r="155" spans="1:4">
      <c r="A155">
        <v>0.04</v>
      </c>
      <c r="B155" t="b">
        <f t="shared" si="6"/>
        <v>0</v>
      </c>
      <c r="C155" t="b">
        <f t="shared" si="7"/>
        <v>0</v>
      </c>
      <c r="D155" t="str">
        <f t="shared" si="8"/>
        <v>NOT QUARTILE</v>
      </c>
    </row>
    <row r="156" spans="1:4">
      <c r="A156">
        <v>0</v>
      </c>
      <c r="B156" t="b">
        <f t="shared" si="6"/>
        <v>0</v>
      </c>
      <c r="C156" t="b">
        <f t="shared" si="7"/>
        <v>0</v>
      </c>
      <c r="D156" t="str">
        <f t="shared" si="8"/>
        <v>NOT QUARTILE</v>
      </c>
    </row>
    <row r="157" spans="1:4">
      <c r="A157">
        <v>0</v>
      </c>
      <c r="B157" t="b">
        <f t="shared" si="6"/>
        <v>0</v>
      </c>
      <c r="C157" t="b">
        <f t="shared" si="7"/>
        <v>0</v>
      </c>
      <c r="D157" t="str">
        <f t="shared" si="8"/>
        <v>NOT QUARTILE</v>
      </c>
    </row>
    <row r="158" spans="1:4">
      <c r="A158">
        <v>0</v>
      </c>
      <c r="B158" t="b">
        <f t="shared" si="6"/>
        <v>0</v>
      </c>
      <c r="C158" t="b">
        <f t="shared" si="7"/>
        <v>0</v>
      </c>
      <c r="D158" t="str">
        <f t="shared" si="8"/>
        <v>NOT QUARTILE</v>
      </c>
    </row>
    <row r="159" spans="1:4">
      <c r="A159">
        <v>0.03</v>
      </c>
      <c r="B159" t="b">
        <f t="shared" si="6"/>
        <v>0</v>
      </c>
      <c r="C159" t="b">
        <f t="shared" si="7"/>
        <v>0</v>
      </c>
      <c r="D159" t="str">
        <f t="shared" si="8"/>
        <v>NOT QUARTILE</v>
      </c>
    </row>
    <row r="160" spans="1:4">
      <c r="A160">
        <v>0.03</v>
      </c>
      <c r="B160" t="b">
        <f t="shared" si="6"/>
        <v>0</v>
      </c>
      <c r="C160" t="b">
        <f t="shared" si="7"/>
        <v>0</v>
      </c>
      <c r="D160" t="str">
        <f t="shared" si="8"/>
        <v>NOT QUARTILE</v>
      </c>
    </row>
    <row r="161" spans="1:4">
      <c r="A161">
        <v>0</v>
      </c>
      <c r="B161" t="b">
        <f t="shared" si="6"/>
        <v>0</v>
      </c>
      <c r="C161" t="b">
        <f t="shared" si="7"/>
        <v>0</v>
      </c>
      <c r="D161" t="str">
        <f t="shared" si="8"/>
        <v>NOT QUARTILE</v>
      </c>
    </row>
    <row r="162" spans="1:4">
      <c r="A162">
        <v>0.01</v>
      </c>
      <c r="B162" t="b">
        <f t="shared" si="6"/>
        <v>0</v>
      </c>
      <c r="C162" t="b">
        <f t="shared" si="7"/>
        <v>0</v>
      </c>
      <c r="D162" t="str">
        <f t="shared" si="8"/>
        <v>NOT QUARTILE</v>
      </c>
    </row>
    <row r="163" spans="1:4">
      <c r="A163">
        <v>0</v>
      </c>
      <c r="B163" t="b">
        <f t="shared" si="6"/>
        <v>0</v>
      </c>
      <c r="C163" t="b">
        <f t="shared" si="7"/>
        <v>0</v>
      </c>
      <c r="D163" t="str">
        <f t="shared" si="8"/>
        <v>NOT QUARTILE</v>
      </c>
    </row>
    <row r="164" spans="1:4">
      <c r="A164">
        <v>0</v>
      </c>
      <c r="B164" t="b">
        <f t="shared" si="6"/>
        <v>0</v>
      </c>
      <c r="C164" t="b">
        <f t="shared" si="7"/>
        <v>0</v>
      </c>
      <c r="D164" t="str">
        <f t="shared" si="8"/>
        <v>NOT QUARTILE</v>
      </c>
    </row>
    <row r="165" spans="1:4">
      <c r="A165">
        <v>0.08</v>
      </c>
      <c r="B165" t="b">
        <f t="shared" si="6"/>
        <v>0</v>
      </c>
      <c r="C165" t="b">
        <f t="shared" si="7"/>
        <v>0</v>
      </c>
      <c r="D165" t="str">
        <f t="shared" si="8"/>
        <v>NOT QUARTILE</v>
      </c>
    </row>
    <row r="166" spans="1:4">
      <c r="A166">
        <v>0</v>
      </c>
      <c r="B166" t="b">
        <f t="shared" si="6"/>
        <v>0</v>
      </c>
      <c r="C166" t="b">
        <f t="shared" si="7"/>
        <v>0</v>
      </c>
      <c r="D166" t="str">
        <f t="shared" si="8"/>
        <v>NOT QUARTILE</v>
      </c>
    </row>
    <row r="167" spans="1:4">
      <c r="A167">
        <v>0.02</v>
      </c>
      <c r="B167" t="b">
        <f t="shared" si="6"/>
        <v>0</v>
      </c>
      <c r="C167" t="b">
        <f t="shared" si="7"/>
        <v>0</v>
      </c>
      <c r="D167" t="str">
        <f t="shared" si="8"/>
        <v>NOT QUARTILE</v>
      </c>
    </row>
    <row r="168" spans="1:4">
      <c r="A168">
        <v>0</v>
      </c>
      <c r="B168" t="b">
        <f t="shared" si="6"/>
        <v>0</v>
      </c>
      <c r="C168" t="b">
        <f t="shared" si="7"/>
        <v>0</v>
      </c>
      <c r="D168" t="str">
        <f t="shared" si="8"/>
        <v>NOT QUARTILE</v>
      </c>
    </row>
    <row r="169" spans="1:4">
      <c r="A169">
        <v>0.01</v>
      </c>
      <c r="B169" t="b">
        <f t="shared" si="6"/>
        <v>0</v>
      </c>
      <c r="C169" t="b">
        <f t="shared" si="7"/>
        <v>0</v>
      </c>
      <c r="D169" t="str">
        <f t="shared" si="8"/>
        <v>NOT QUARTILE</v>
      </c>
    </row>
    <row r="170" spans="1:4">
      <c r="A170">
        <v>0</v>
      </c>
      <c r="B170" t="b">
        <f t="shared" si="6"/>
        <v>0</v>
      </c>
      <c r="C170" t="b">
        <f t="shared" si="7"/>
        <v>0</v>
      </c>
      <c r="D170" t="str">
        <f t="shared" si="8"/>
        <v>NOT QUARTILE</v>
      </c>
    </row>
    <row r="171" spans="1:4">
      <c r="A171">
        <v>0</v>
      </c>
      <c r="B171" t="b">
        <f t="shared" si="6"/>
        <v>0</v>
      </c>
      <c r="C171" t="b">
        <f t="shared" si="7"/>
        <v>0</v>
      </c>
      <c r="D171" t="str">
        <f t="shared" si="8"/>
        <v>NOT QUARTILE</v>
      </c>
    </row>
    <row r="172" spans="1:4">
      <c r="A172">
        <v>0</v>
      </c>
      <c r="B172" t="b">
        <f t="shared" si="6"/>
        <v>0</v>
      </c>
      <c r="C172" t="b">
        <f t="shared" si="7"/>
        <v>0</v>
      </c>
      <c r="D172" t="str">
        <f t="shared" si="8"/>
        <v>NOT QUARTILE</v>
      </c>
    </row>
    <row r="173" spans="1:4">
      <c r="A173">
        <v>0</v>
      </c>
      <c r="B173" t="b">
        <f t="shared" si="6"/>
        <v>0</v>
      </c>
      <c r="C173" t="b">
        <f t="shared" si="7"/>
        <v>0</v>
      </c>
      <c r="D173" t="str">
        <f t="shared" si="8"/>
        <v>NOT QUARTILE</v>
      </c>
    </row>
    <row r="174" spans="1:4">
      <c r="A174">
        <v>0</v>
      </c>
      <c r="B174" t="b">
        <f t="shared" si="6"/>
        <v>0</v>
      </c>
      <c r="C174" t="b">
        <f t="shared" si="7"/>
        <v>0</v>
      </c>
      <c r="D174" t="str">
        <f t="shared" si="8"/>
        <v>NOT QUARTILE</v>
      </c>
    </row>
    <row r="175" spans="1:4">
      <c r="A175">
        <v>0</v>
      </c>
      <c r="B175" t="b">
        <f t="shared" si="6"/>
        <v>0</v>
      </c>
      <c r="C175" t="b">
        <f t="shared" si="7"/>
        <v>0</v>
      </c>
      <c r="D175" t="str">
        <f t="shared" si="8"/>
        <v>NOT QUARTILE</v>
      </c>
    </row>
    <row r="176" spans="1:4">
      <c r="A176">
        <v>0</v>
      </c>
      <c r="B176" t="b">
        <f t="shared" si="6"/>
        <v>0</v>
      </c>
      <c r="C176" t="b">
        <f t="shared" si="7"/>
        <v>0</v>
      </c>
      <c r="D176" t="str">
        <f t="shared" si="8"/>
        <v>NOT QUARTILE</v>
      </c>
    </row>
    <row r="177" spans="1:4">
      <c r="A177">
        <v>0</v>
      </c>
      <c r="B177" t="b">
        <f t="shared" si="6"/>
        <v>0</v>
      </c>
      <c r="C177" t="b">
        <f t="shared" si="7"/>
        <v>0</v>
      </c>
      <c r="D177" t="str">
        <f t="shared" si="8"/>
        <v>NOT QUARTILE</v>
      </c>
    </row>
    <row r="178" spans="1:4">
      <c r="A178">
        <v>0.06</v>
      </c>
      <c r="B178" t="b">
        <f t="shared" si="6"/>
        <v>0</v>
      </c>
      <c r="C178" t="b">
        <f t="shared" si="7"/>
        <v>0</v>
      </c>
      <c r="D178" t="str">
        <f t="shared" si="8"/>
        <v>NOT QUARTILE</v>
      </c>
    </row>
    <row r="179" spans="1:4">
      <c r="A179">
        <v>0</v>
      </c>
      <c r="B179" t="b">
        <f t="shared" si="6"/>
        <v>0</v>
      </c>
      <c r="C179" t="b">
        <f t="shared" si="7"/>
        <v>0</v>
      </c>
      <c r="D179" t="str">
        <f t="shared" si="8"/>
        <v>NOT QUARTILE</v>
      </c>
    </row>
    <row r="180" spans="1:4">
      <c r="A180">
        <v>0</v>
      </c>
      <c r="B180" t="b">
        <f t="shared" si="6"/>
        <v>0</v>
      </c>
      <c r="C180" t="b">
        <f t="shared" si="7"/>
        <v>0</v>
      </c>
      <c r="D180" t="str">
        <f t="shared" si="8"/>
        <v>NOT QUARTILE</v>
      </c>
    </row>
    <row r="181" spans="1:4">
      <c r="A181">
        <v>0</v>
      </c>
      <c r="B181" t="b">
        <f t="shared" si="6"/>
        <v>0</v>
      </c>
      <c r="C181" t="b">
        <f t="shared" si="7"/>
        <v>0</v>
      </c>
      <c r="D181" t="str">
        <f t="shared" si="8"/>
        <v>NOT QUARTILE</v>
      </c>
    </row>
    <row r="182" spans="1:4">
      <c r="A182">
        <v>0</v>
      </c>
      <c r="B182" t="b">
        <f t="shared" si="6"/>
        <v>0</v>
      </c>
      <c r="C182" t="b">
        <f t="shared" si="7"/>
        <v>0</v>
      </c>
      <c r="D182" t="str">
        <f t="shared" si="8"/>
        <v>NOT QUARTILE</v>
      </c>
    </row>
    <row r="183" spans="1:4">
      <c r="A183">
        <v>0</v>
      </c>
      <c r="B183" t="b">
        <f t="shared" si="6"/>
        <v>0</v>
      </c>
      <c r="C183" t="b">
        <f t="shared" si="7"/>
        <v>0</v>
      </c>
      <c r="D183" t="str">
        <f t="shared" si="8"/>
        <v>NOT QUARTILE</v>
      </c>
    </row>
    <row r="184" spans="1:4">
      <c r="A184">
        <v>0</v>
      </c>
      <c r="B184" t="b">
        <f t="shared" si="6"/>
        <v>0</v>
      </c>
      <c r="C184" t="b">
        <f t="shared" si="7"/>
        <v>0</v>
      </c>
      <c r="D184" t="str">
        <f t="shared" si="8"/>
        <v>NOT QUARTILE</v>
      </c>
    </row>
    <row r="185" spans="1:4">
      <c r="A185">
        <v>0</v>
      </c>
      <c r="B185" t="b">
        <f t="shared" si="6"/>
        <v>0</v>
      </c>
      <c r="C185" t="b">
        <f t="shared" si="7"/>
        <v>0</v>
      </c>
      <c r="D185" t="str">
        <f t="shared" si="8"/>
        <v>NOT QUARTILE</v>
      </c>
    </row>
    <row r="186" spans="1:4">
      <c r="A186">
        <v>0</v>
      </c>
      <c r="B186" t="b">
        <f t="shared" si="6"/>
        <v>0</v>
      </c>
      <c r="C186" t="b">
        <f t="shared" si="7"/>
        <v>0</v>
      </c>
      <c r="D186" t="str">
        <f t="shared" si="8"/>
        <v>NOT QUARTILE</v>
      </c>
    </row>
    <row r="187" spans="1:4">
      <c r="A187">
        <v>0</v>
      </c>
      <c r="B187" t="b">
        <f t="shared" si="6"/>
        <v>0</v>
      </c>
      <c r="C187" t="b">
        <f t="shared" si="7"/>
        <v>0</v>
      </c>
      <c r="D187" t="str">
        <f t="shared" si="8"/>
        <v>NOT QUARTILE</v>
      </c>
    </row>
    <row r="188" spans="1:4">
      <c r="A188">
        <v>0</v>
      </c>
      <c r="B188" t="b">
        <f t="shared" si="6"/>
        <v>0</v>
      </c>
      <c r="C188" t="b">
        <f t="shared" si="7"/>
        <v>0</v>
      </c>
      <c r="D188" t="str">
        <f t="shared" si="8"/>
        <v>NOT QUARTILE</v>
      </c>
    </row>
    <row r="189" spans="1:4">
      <c r="A189">
        <v>0</v>
      </c>
      <c r="B189" t="b">
        <f t="shared" si="6"/>
        <v>0</v>
      </c>
      <c r="C189" t="b">
        <f t="shared" si="7"/>
        <v>0</v>
      </c>
      <c r="D189" t="str">
        <f t="shared" si="8"/>
        <v>NOT QUARTILE</v>
      </c>
    </row>
    <row r="190" spans="1:4">
      <c r="A190">
        <v>0</v>
      </c>
      <c r="B190" t="b">
        <f t="shared" si="6"/>
        <v>0</v>
      </c>
      <c r="C190" t="b">
        <f t="shared" si="7"/>
        <v>0</v>
      </c>
      <c r="D190" t="str">
        <f t="shared" si="8"/>
        <v>NOT QUARTILE</v>
      </c>
    </row>
    <row r="191" spans="1:4">
      <c r="A191">
        <v>0.01</v>
      </c>
      <c r="B191" t="b">
        <f t="shared" si="6"/>
        <v>0</v>
      </c>
      <c r="C191" t="b">
        <f t="shared" si="7"/>
        <v>0</v>
      </c>
      <c r="D191" t="str">
        <f t="shared" si="8"/>
        <v>NOT QUARTILE</v>
      </c>
    </row>
    <row r="192" spans="1:4">
      <c r="A192">
        <v>0.01</v>
      </c>
      <c r="B192" t="b">
        <f t="shared" si="6"/>
        <v>0</v>
      </c>
      <c r="C192" t="b">
        <f t="shared" si="7"/>
        <v>0</v>
      </c>
      <c r="D192" t="str">
        <f t="shared" si="8"/>
        <v>NOT QUARTILE</v>
      </c>
    </row>
    <row r="193" spans="1:4">
      <c r="A193">
        <v>0.02</v>
      </c>
      <c r="B193" t="b">
        <f t="shared" si="6"/>
        <v>0</v>
      </c>
      <c r="C193" t="b">
        <f t="shared" si="7"/>
        <v>0</v>
      </c>
      <c r="D193" t="str">
        <f t="shared" si="8"/>
        <v>NOT QUARTILE</v>
      </c>
    </row>
    <row r="194" spans="1:4">
      <c r="A194">
        <v>0</v>
      </c>
      <c r="B194" t="b">
        <f t="shared" si="6"/>
        <v>0</v>
      </c>
      <c r="C194" t="b">
        <f t="shared" si="7"/>
        <v>0</v>
      </c>
      <c r="D194" t="str">
        <f t="shared" si="8"/>
        <v>NOT QUARTILE</v>
      </c>
    </row>
    <row r="195" spans="1:4">
      <c r="A195">
        <v>0</v>
      </c>
      <c r="B195" t="b">
        <f t="shared" ref="B195:B258" si="9">A195&gt;$J$11</f>
        <v>0</v>
      </c>
      <c r="C195" t="b">
        <f t="shared" ref="C195:C258" si="10">A195&lt;$J$12</f>
        <v>0</v>
      </c>
      <c r="D195" t="str">
        <f t="shared" ref="D195:D258" si="11">IF(A195&gt;$J$9,"QUARTILE","NOT QUARTILE")</f>
        <v>NOT QUARTILE</v>
      </c>
    </row>
    <row r="196" spans="1:4">
      <c r="A196">
        <v>0</v>
      </c>
      <c r="B196" t="b">
        <f t="shared" si="9"/>
        <v>0</v>
      </c>
      <c r="C196" t="b">
        <f t="shared" si="10"/>
        <v>0</v>
      </c>
      <c r="D196" t="str">
        <f t="shared" si="11"/>
        <v>NOT QUARTILE</v>
      </c>
    </row>
    <row r="197" spans="1:4">
      <c r="A197">
        <v>0</v>
      </c>
      <c r="B197" t="b">
        <f t="shared" si="9"/>
        <v>0</v>
      </c>
      <c r="C197" t="b">
        <f t="shared" si="10"/>
        <v>0</v>
      </c>
      <c r="D197" t="str">
        <f t="shared" si="11"/>
        <v>NOT QUARTILE</v>
      </c>
    </row>
    <row r="198" spans="1:4">
      <c r="A198">
        <v>0</v>
      </c>
      <c r="B198" t="b">
        <f t="shared" si="9"/>
        <v>0</v>
      </c>
      <c r="C198" t="b">
        <f t="shared" si="10"/>
        <v>0</v>
      </c>
      <c r="D198" t="str">
        <f t="shared" si="11"/>
        <v>NOT QUARTILE</v>
      </c>
    </row>
    <row r="199" spans="1:4">
      <c r="A199">
        <v>0</v>
      </c>
      <c r="B199" t="b">
        <f t="shared" si="9"/>
        <v>0</v>
      </c>
      <c r="C199" t="b">
        <f t="shared" si="10"/>
        <v>0</v>
      </c>
      <c r="D199" t="str">
        <f t="shared" si="11"/>
        <v>NOT QUARTILE</v>
      </c>
    </row>
    <row r="200" spans="1:4">
      <c r="A200">
        <v>0</v>
      </c>
      <c r="B200" t="b">
        <f t="shared" si="9"/>
        <v>0</v>
      </c>
      <c r="C200" t="b">
        <f t="shared" si="10"/>
        <v>0</v>
      </c>
      <c r="D200" t="str">
        <f t="shared" si="11"/>
        <v>NOT QUARTILE</v>
      </c>
    </row>
    <row r="201" spans="1:4">
      <c r="A201">
        <v>0</v>
      </c>
      <c r="B201" t="b">
        <f t="shared" si="9"/>
        <v>0</v>
      </c>
      <c r="C201" t="b">
        <f t="shared" si="10"/>
        <v>0</v>
      </c>
      <c r="D201" t="str">
        <f t="shared" si="11"/>
        <v>NOT QUARTILE</v>
      </c>
    </row>
    <row r="202" spans="1:4">
      <c r="A202">
        <v>0</v>
      </c>
      <c r="B202" t="b">
        <f t="shared" si="9"/>
        <v>0</v>
      </c>
      <c r="C202" t="b">
        <f t="shared" si="10"/>
        <v>0</v>
      </c>
      <c r="D202" t="str">
        <f t="shared" si="11"/>
        <v>NOT QUARTILE</v>
      </c>
    </row>
    <row r="203" spans="1:4">
      <c r="A203">
        <v>0</v>
      </c>
      <c r="B203" t="b">
        <f t="shared" si="9"/>
        <v>0</v>
      </c>
      <c r="C203" t="b">
        <f t="shared" si="10"/>
        <v>0</v>
      </c>
      <c r="D203" t="str">
        <f t="shared" si="11"/>
        <v>NOT QUARTILE</v>
      </c>
    </row>
    <row r="204" spans="1:4">
      <c r="A204">
        <v>0</v>
      </c>
      <c r="B204" t="b">
        <f t="shared" si="9"/>
        <v>0</v>
      </c>
      <c r="C204" t="b">
        <f t="shared" si="10"/>
        <v>0</v>
      </c>
      <c r="D204" t="str">
        <f t="shared" si="11"/>
        <v>NOT QUARTILE</v>
      </c>
    </row>
    <row r="205" spans="1:4">
      <c r="A205">
        <v>0</v>
      </c>
      <c r="B205" t="b">
        <f t="shared" si="9"/>
        <v>0</v>
      </c>
      <c r="C205" t="b">
        <f t="shared" si="10"/>
        <v>0</v>
      </c>
      <c r="D205" t="str">
        <f t="shared" si="11"/>
        <v>NOT QUARTILE</v>
      </c>
    </row>
    <row r="206" spans="1:4">
      <c r="A206">
        <v>0</v>
      </c>
      <c r="B206" t="b">
        <f t="shared" si="9"/>
        <v>0</v>
      </c>
      <c r="C206" t="b">
        <f t="shared" si="10"/>
        <v>0</v>
      </c>
      <c r="D206" t="str">
        <f t="shared" si="11"/>
        <v>NOT QUARTILE</v>
      </c>
    </row>
    <row r="207" spans="1:4">
      <c r="A207">
        <v>0</v>
      </c>
      <c r="B207" t="b">
        <f t="shared" si="9"/>
        <v>0</v>
      </c>
      <c r="C207" t="b">
        <f t="shared" si="10"/>
        <v>0</v>
      </c>
      <c r="D207" t="str">
        <f t="shared" si="11"/>
        <v>NOT QUARTILE</v>
      </c>
    </row>
    <row r="208" spans="1:4">
      <c r="A208">
        <v>0.01</v>
      </c>
      <c r="B208" t="b">
        <f t="shared" si="9"/>
        <v>0</v>
      </c>
      <c r="C208" t="b">
        <f t="shared" si="10"/>
        <v>0</v>
      </c>
      <c r="D208" t="str">
        <f t="shared" si="11"/>
        <v>NOT QUARTILE</v>
      </c>
    </row>
    <row r="209" spans="1:4">
      <c r="A209">
        <v>0</v>
      </c>
      <c r="B209" t="b">
        <f t="shared" si="9"/>
        <v>0</v>
      </c>
      <c r="C209" t="b">
        <f t="shared" si="10"/>
        <v>0</v>
      </c>
      <c r="D209" t="str">
        <f t="shared" si="11"/>
        <v>NOT QUARTILE</v>
      </c>
    </row>
    <row r="210" spans="1:4">
      <c r="A210">
        <v>0</v>
      </c>
      <c r="B210" t="b">
        <f t="shared" si="9"/>
        <v>0</v>
      </c>
      <c r="C210" t="b">
        <f t="shared" si="10"/>
        <v>0</v>
      </c>
      <c r="D210" t="str">
        <f t="shared" si="11"/>
        <v>NOT QUARTILE</v>
      </c>
    </row>
    <row r="211" spans="1:4">
      <c r="A211">
        <v>0</v>
      </c>
      <c r="B211" t="b">
        <f t="shared" si="9"/>
        <v>0</v>
      </c>
      <c r="C211" t="b">
        <f t="shared" si="10"/>
        <v>0</v>
      </c>
      <c r="D211" t="str">
        <f t="shared" si="11"/>
        <v>NOT QUARTILE</v>
      </c>
    </row>
    <row r="212" spans="1:4">
      <c r="A212">
        <v>0</v>
      </c>
      <c r="B212" t="b">
        <f t="shared" si="9"/>
        <v>0</v>
      </c>
      <c r="C212" t="b">
        <f t="shared" si="10"/>
        <v>0</v>
      </c>
      <c r="D212" t="str">
        <f t="shared" si="11"/>
        <v>NOT QUARTILE</v>
      </c>
    </row>
    <row r="213" spans="1:4">
      <c r="A213">
        <v>0</v>
      </c>
      <c r="B213" t="b">
        <f t="shared" si="9"/>
        <v>0</v>
      </c>
      <c r="C213" t="b">
        <f t="shared" si="10"/>
        <v>0</v>
      </c>
      <c r="D213" t="str">
        <f t="shared" si="11"/>
        <v>NOT QUARTILE</v>
      </c>
    </row>
    <row r="214" spans="1:4">
      <c r="A214">
        <v>0</v>
      </c>
      <c r="B214" t="b">
        <f t="shared" si="9"/>
        <v>0</v>
      </c>
      <c r="C214" t="b">
        <f t="shared" si="10"/>
        <v>0</v>
      </c>
      <c r="D214" t="str">
        <f t="shared" si="11"/>
        <v>NOT QUARTILE</v>
      </c>
    </row>
    <row r="215" spans="1:4">
      <c r="A215">
        <v>0</v>
      </c>
      <c r="B215" t="b">
        <f t="shared" si="9"/>
        <v>0</v>
      </c>
      <c r="C215" t="b">
        <f t="shared" si="10"/>
        <v>0</v>
      </c>
      <c r="D215" t="str">
        <f t="shared" si="11"/>
        <v>NOT QUARTILE</v>
      </c>
    </row>
    <row r="216" spans="1:4">
      <c r="A216">
        <v>0</v>
      </c>
      <c r="B216" t="b">
        <f t="shared" si="9"/>
        <v>0</v>
      </c>
      <c r="C216" t="b">
        <f t="shared" si="10"/>
        <v>0</v>
      </c>
      <c r="D216" t="str">
        <f t="shared" si="11"/>
        <v>NOT QUARTILE</v>
      </c>
    </row>
    <row r="217" spans="1:4">
      <c r="A217">
        <v>0</v>
      </c>
      <c r="B217" t="b">
        <f t="shared" si="9"/>
        <v>0</v>
      </c>
      <c r="C217" t="b">
        <f t="shared" si="10"/>
        <v>0</v>
      </c>
      <c r="D217" t="str">
        <f t="shared" si="11"/>
        <v>NOT QUARTILE</v>
      </c>
    </row>
    <row r="218" spans="1:4">
      <c r="A218">
        <v>0.01</v>
      </c>
      <c r="B218" t="b">
        <f t="shared" si="9"/>
        <v>0</v>
      </c>
      <c r="C218" t="b">
        <f t="shared" si="10"/>
        <v>0</v>
      </c>
      <c r="D218" t="str">
        <f t="shared" si="11"/>
        <v>NOT QUARTILE</v>
      </c>
    </row>
    <row r="219" spans="1:4">
      <c r="A219">
        <v>0</v>
      </c>
      <c r="B219" t="b">
        <f t="shared" si="9"/>
        <v>0</v>
      </c>
      <c r="C219" t="b">
        <f t="shared" si="10"/>
        <v>0</v>
      </c>
      <c r="D219" t="str">
        <f t="shared" si="11"/>
        <v>NOT QUARTILE</v>
      </c>
    </row>
    <row r="220" spans="1:4">
      <c r="A220">
        <v>0</v>
      </c>
      <c r="B220" t="b">
        <f t="shared" si="9"/>
        <v>0</v>
      </c>
      <c r="C220" t="b">
        <f t="shared" si="10"/>
        <v>0</v>
      </c>
      <c r="D220" t="str">
        <f t="shared" si="11"/>
        <v>NOT QUARTILE</v>
      </c>
    </row>
    <row r="221" spans="1:4">
      <c r="A221">
        <v>0</v>
      </c>
      <c r="B221" t="b">
        <f t="shared" si="9"/>
        <v>0</v>
      </c>
      <c r="C221" t="b">
        <f t="shared" si="10"/>
        <v>0</v>
      </c>
      <c r="D221" t="str">
        <f t="shared" si="11"/>
        <v>NOT QUARTILE</v>
      </c>
    </row>
    <row r="222" spans="1:4">
      <c r="A222">
        <v>0</v>
      </c>
      <c r="B222" t="b">
        <f t="shared" si="9"/>
        <v>0</v>
      </c>
      <c r="C222" t="b">
        <f t="shared" si="10"/>
        <v>0</v>
      </c>
      <c r="D222" t="str">
        <f t="shared" si="11"/>
        <v>NOT QUARTILE</v>
      </c>
    </row>
    <row r="223" spans="1:4">
      <c r="A223">
        <v>0</v>
      </c>
      <c r="B223" t="b">
        <f t="shared" si="9"/>
        <v>0</v>
      </c>
      <c r="C223" t="b">
        <f t="shared" si="10"/>
        <v>0</v>
      </c>
      <c r="D223" t="str">
        <f t="shared" si="11"/>
        <v>NOT QUARTILE</v>
      </c>
    </row>
    <row r="224" spans="1:4">
      <c r="A224">
        <v>0</v>
      </c>
      <c r="B224" t="b">
        <f t="shared" si="9"/>
        <v>0</v>
      </c>
      <c r="C224" t="b">
        <f t="shared" si="10"/>
        <v>0</v>
      </c>
      <c r="D224" t="str">
        <f t="shared" si="11"/>
        <v>NOT QUARTILE</v>
      </c>
    </row>
    <row r="225" spans="1:4">
      <c r="A225">
        <v>0</v>
      </c>
      <c r="B225" t="b">
        <f t="shared" si="9"/>
        <v>0</v>
      </c>
      <c r="C225" t="b">
        <f t="shared" si="10"/>
        <v>0</v>
      </c>
      <c r="D225" t="str">
        <f t="shared" si="11"/>
        <v>NOT QUARTILE</v>
      </c>
    </row>
    <row r="226" spans="1:4">
      <c r="A226">
        <v>0</v>
      </c>
      <c r="B226" t="b">
        <f t="shared" si="9"/>
        <v>0</v>
      </c>
      <c r="C226" t="b">
        <f t="shared" si="10"/>
        <v>0</v>
      </c>
      <c r="D226" t="str">
        <f t="shared" si="11"/>
        <v>NOT QUARTILE</v>
      </c>
    </row>
    <row r="227" spans="1:4">
      <c r="A227">
        <v>0</v>
      </c>
      <c r="B227" t="b">
        <f t="shared" si="9"/>
        <v>0</v>
      </c>
      <c r="C227" t="b">
        <f t="shared" si="10"/>
        <v>0</v>
      </c>
      <c r="D227" t="str">
        <f t="shared" si="11"/>
        <v>NOT QUARTILE</v>
      </c>
    </row>
    <row r="228" spans="1:4">
      <c r="A228">
        <v>0</v>
      </c>
      <c r="B228" t="b">
        <f t="shared" si="9"/>
        <v>0</v>
      </c>
      <c r="C228" t="b">
        <f t="shared" si="10"/>
        <v>0</v>
      </c>
      <c r="D228" t="str">
        <f t="shared" si="11"/>
        <v>NOT QUARTILE</v>
      </c>
    </row>
    <row r="229" spans="1:4">
      <c r="A229">
        <v>0</v>
      </c>
      <c r="B229" t="b">
        <f t="shared" si="9"/>
        <v>0</v>
      </c>
      <c r="C229" t="b">
        <f t="shared" si="10"/>
        <v>0</v>
      </c>
      <c r="D229" t="str">
        <f t="shared" si="11"/>
        <v>NOT QUARTILE</v>
      </c>
    </row>
    <row r="230" spans="1:4">
      <c r="A230">
        <v>0</v>
      </c>
      <c r="B230" t="b">
        <f t="shared" si="9"/>
        <v>0</v>
      </c>
      <c r="C230" t="b">
        <f t="shared" si="10"/>
        <v>0</v>
      </c>
      <c r="D230" t="str">
        <f t="shared" si="11"/>
        <v>NOT QUARTILE</v>
      </c>
    </row>
    <row r="231" spans="1:4">
      <c r="A231">
        <v>0</v>
      </c>
      <c r="B231" t="b">
        <f t="shared" si="9"/>
        <v>0</v>
      </c>
      <c r="C231" t="b">
        <f t="shared" si="10"/>
        <v>0</v>
      </c>
      <c r="D231" t="str">
        <f t="shared" si="11"/>
        <v>NOT QUARTILE</v>
      </c>
    </row>
    <row r="232" spans="1:4">
      <c r="A232">
        <v>0</v>
      </c>
      <c r="B232" t="b">
        <f t="shared" si="9"/>
        <v>0</v>
      </c>
      <c r="C232" t="b">
        <f t="shared" si="10"/>
        <v>0</v>
      </c>
      <c r="D232" t="str">
        <f t="shared" si="11"/>
        <v>NOT QUARTILE</v>
      </c>
    </row>
    <row r="233" spans="1:4">
      <c r="A233">
        <v>0</v>
      </c>
      <c r="B233" t="b">
        <f t="shared" si="9"/>
        <v>0</v>
      </c>
      <c r="C233" t="b">
        <f t="shared" si="10"/>
        <v>0</v>
      </c>
      <c r="D233" t="str">
        <f t="shared" si="11"/>
        <v>NOT QUARTILE</v>
      </c>
    </row>
    <row r="234" spans="1:4">
      <c r="A234">
        <v>0</v>
      </c>
      <c r="B234" t="b">
        <f t="shared" si="9"/>
        <v>0</v>
      </c>
      <c r="C234" t="b">
        <f t="shared" si="10"/>
        <v>0</v>
      </c>
      <c r="D234" t="str">
        <f t="shared" si="11"/>
        <v>NOT QUARTILE</v>
      </c>
    </row>
    <row r="235" spans="1:4">
      <c r="A235">
        <v>0</v>
      </c>
      <c r="B235" t="b">
        <f t="shared" si="9"/>
        <v>0</v>
      </c>
      <c r="C235" t="b">
        <f t="shared" si="10"/>
        <v>0</v>
      </c>
      <c r="D235" t="str">
        <f t="shared" si="11"/>
        <v>NOT QUARTILE</v>
      </c>
    </row>
    <row r="236" spans="1:4">
      <c r="A236">
        <v>0</v>
      </c>
      <c r="B236" t="b">
        <f t="shared" si="9"/>
        <v>0</v>
      </c>
      <c r="C236" t="b">
        <f t="shared" si="10"/>
        <v>0</v>
      </c>
      <c r="D236" t="str">
        <f t="shared" si="11"/>
        <v>NOT QUARTILE</v>
      </c>
    </row>
    <row r="237" spans="1:4">
      <c r="A237">
        <v>0</v>
      </c>
      <c r="B237" t="b">
        <f t="shared" si="9"/>
        <v>0</v>
      </c>
      <c r="C237" t="b">
        <f t="shared" si="10"/>
        <v>0</v>
      </c>
      <c r="D237" t="str">
        <f t="shared" si="11"/>
        <v>NOT QUARTILE</v>
      </c>
    </row>
    <row r="238" spans="1:4">
      <c r="A238">
        <v>0</v>
      </c>
      <c r="B238" t="b">
        <f t="shared" si="9"/>
        <v>0</v>
      </c>
      <c r="C238" t="b">
        <f t="shared" si="10"/>
        <v>0</v>
      </c>
      <c r="D238" t="str">
        <f t="shared" si="11"/>
        <v>NOT QUARTILE</v>
      </c>
    </row>
    <row r="239" spans="1:4">
      <c r="A239">
        <v>0</v>
      </c>
      <c r="B239" t="b">
        <f t="shared" si="9"/>
        <v>0</v>
      </c>
      <c r="C239" t="b">
        <f t="shared" si="10"/>
        <v>0</v>
      </c>
      <c r="D239" t="str">
        <f t="shared" si="11"/>
        <v>NOT QUARTILE</v>
      </c>
    </row>
    <row r="240" spans="1:4">
      <c r="A240">
        <v>0</v>
      </c>
      <c r="B240" t="b">
        <f t="shared" si="9"/>
        <v>0</v>
      </c>
      <c r="C240" t="b">
        <f t="shared" si="10"/>
        <v>0</v>
      </c>
      <c r="D240" t="str">
        <f t="shared" si="11"/>
        <v>NOT QUARTILE</v>
      </c>
    </row>
    <row r="241" spans="1:4">
      <c r="A241">
        <v>0</v>
      </c>
      <c r="B241" t="b">
        <f t="shared" si="9"/>
        <v>0</v>
      </c>
      <c r="C241" t="b">
        <f t="shared" si="10"/>
        <v>0</v>
      </c>
      <c r="D241" t="str">
        <f t="shared" si="11"/>
        <v>NOT QUARTILE</v>
      </c>
    </row>
    <row r="242" spans="1:4">
      <c r="A242">
        <v>0</v>
      </c>
      <c r="B242" t="b">
        <f t="shared" si="9"/>
        <v>0</v>
      </c>
      <c r="C242" t="b">
        <f t="shared" si="10"/>
        <v>0</v>
      </c>
      <c r="D242" t="str">
        <f t="shared" si="11"/>
        <v>NOT QUARTILE</v>
      </c>
    </row>
    <row r="243" spans="1:4">
      <c r="A243">
        <v>0</v>
      </c>
      <c r="B243" t="b">
        <f t="shared" si="9"/>
        <v>0</v>
      </c>
      <c r="C243" t="b">
        <f t="shared" si="10"/>
        <v>0</v>
      </c>
      <c r="D243" t="str">
        <f t="shared" si="11"/>
        <v>NOT QUARTILE</v>
      </c>
    </row>
    <row r="244" spans="1:4">
      <c r="A244">
        <v>0</v>
      </c>
      <c r="B244" t="b">
        <f t="shared" si="9"/>
        <v>0</v>
      </c>
      <c r="C244" t="b">
        <f t="shared" si="10"/>
        <v>0</v>
      </c>
      <c r="D244" t="str">
        <f t="shared" si="11"/>
        <v>NOT QUARTILE</v>
      </c>
    </row>
    <row r="245" spans="1:4">
      <c r="A245">
        <v>0</v>
      </c>
      <c r="B245" t="b">
        <f t="shared" si="9"/>
        <v>0</v>
      </c>
      <c r="C245" t="b">
        <f t="shared" si="10"/>
        <v>0</v>
      </c>
      <c r="D245" t="str">
        <f t="shared" si="11"/>
        <v>NOT QUARTILE</v>
      </c>
    </row>
    <row r="246" spans="1:4">
      <c r="A246">
        <v>0</v>
      </c>
      <c r="B246" t="b">
        <f t="shared" si="9"/>
        <v>0</v>
      </c>
      <c r="C246" t="b">
        <f t="shared" si="10"/>
        <v>0</v>
      </c>
      <c r="D246" t="str">
        <f t="shared" si="11"/>
        <v>NOT QUARTILE</v>
      </c>
    </row>
    <row r="247" spans="1:4">
      <c r="A247">
        <v>0</v>
      </c>
      <c r="B247" t="b">
        <f t="shared" si="9"/>
        <v>0</v>
      </c>
      <c r="C247" t="b">
        <f t="shared" si="10"/>
        <v>0</v>
      </c>
      <c r="D247" t="str">
        <f t="shared" si="11"/>
        <v>NOT QUARTILE</v>
      </c>
    </row>
    <row r="248" spans="1:4">
      <c r="A248">
        <v>0</v>
      </c>
      <c r="B248" t="b">
        <f t="shared" si="9"/>
        <v>0</v>
      </c>
      <c r="C248" t="b">
        <f t="shared" si="10"/>
        <v>0</v>
      </c>
      <c r="D248" t="str">
        <f t="shared" si="11"/>
        <v>NOT QUARTILE</v>
      </c>
    </row>
    <row r="249" spans="1:4">
      <c r="A249">
        <v>0</v>
      </c>
      <c r="B249" t="b">
        <f t="shared" si="9"/>
        <v>0</v>
      </c>
      <c r="C249" t="b">
        <f t="shared" si="10"/>
        <v>0</v>
      </c>
      <c r="D249" t="str">
        <f t="shared" si="11"/>
        <v>NOT QUARTILE</v>
      </c>
    </row>
    <row r="250" spans="1:4">
      <c r="A250">
        <v>0</v>
      </c>
      <c r="B250" t="b">
        <f t="shared" si="9"/>
        <v>0</v>
      </c>
      <c r="C250" t="b">
        <f t="shared" si="10"/>
        <v>0</v>
      </c>
      <c r="D250" t="str">
        <f t="shared" si="11"/>
        <v>NOT QUARTILE</v>
      </c>
    </row>
    <row r="251" spans="1:4">
      <c r="A251">
        <v>0</v>
      </c>
      <c r="B251" t="b">
        <f t="shared" si="9"/>
        <v>0</v>
      </c>
      <c r="C251" t="b">
        <f t="shared" si="10"/>
        <v>0</v>
      </c>
      <c r="D251" t="str">
        <f t="shared" si="11"/>
        <v>NOT QUARTILE</v>
      </c>
    </row>
    <row r="252" spans="1:4">
      <c r="A252">
        <v>0</v>
      </c>
      <c r="B252" t="b">
        <f t="shared" si="9"/>
        <v>0</v>
      </c>
      <c r="C252" t="b">
        <f t="shared" si="10"/>
        <v>0</v>
      </c>
      <c r="D252" t="str">
        <f t="shared" si="11"/>
        <v>NOT QUARTILE</v>
      </c>
    </row>
    <row r="253" spans="1:4">
      <c r="A253">
        <v>0</v>
      </c>
      <c r="B253" t="b">
        <f t="shared" si="9"/>
        <v>0</v>
      </c>
      <c r="C253" t="b">
        <f t="shared" si="10"/>
        <v>0</v>
      </c>
      <c r="D253" t="str">
        <f t="shared" si="11"/>
        <v>NOT QUARTILE</v>
      </c>
    </row>
    <row r="254" spans="1:4">
      <c r="A254">
        <v>0</v>
      </c>
      <c r="B254" t="b">
        <f t="shared" si="9"/>
        <v>0</v>
      </c>
      <c r="C254" t="b">
        <f t="shared" si="10"/>
        <v>0</v>
      </c>
      <c r="D254" t="str">
        <f t="shared" si="11"/>
        <v>NOT QUARTILE</v>
      </c>
    </row>
    <row r="255" spans="1:4">
      <c r="A255">
        <v>0.01</v>
      </c>
      <c r="B255" t="b">
        <f t="shared" si="9"/>
        <v>0</v>
      </c>
      <c r="C255" t="b">
        <f t="shared" si="10"/>
        <v>0</v>
      </c>
      <c r="D255" t="str">
        <f t="shared" si="11"/>
        <v>NOT QUARTILE</v>
      </c>
    </row>
    <row r="256" spans="1:4">
      <c r="A256">
        <v>0</v>
      </c>
      <c r="B256" t="b">
        <f t="shared" si="9"/>
        <v>0</v>
      </c>
      <c r="C256" t="b">
        <f t="shared" si="10"/>
        <v>0</v>
      </c>
      <c r="D256" t="str">
        <f t="shared" si="11"/>
        <v>NOT QUARTILE</v>
      </c>
    </row>
    <row r="257" spans="1:4">
      <c r="A257">
        <v>0.01</v>
      </c>
      <c r="B257" t="b">
        <f t="shared" si="9"/>
        <v>0</v>
      </c>
      <c r="C257" t="b">
        <f t="shared" si="10"/>
        <v>0</v>
      </c>
      <c r="D257" t="str">
        <f t="shared" si="11"/>
        <v>NOT QUARTILE</v>
      </c>
    </row>
    <row r="258" spans="1:4">
      <c r="A258">
        <v>0</v>
      </c>
      <c r="B258" t="b">
        <f t="shared" si="9"/>
        <v>0</v>
      </c>
      <c r="C258" t="b">
        <f t="shared" si="10"/>
        <v>0</v>
      </c>
      <c r="D258" t="str">
        <f t="shared" si="11"/>
        <v>NOT QUARTILE</v>
      </c>
    </row>
    <row r="259" spans="1:4">
      <c r="A259">
        <v>0</v>
      </c>
      <c r="B259" t="b">
        <f t="shared" ref="B259:B322" si="12">A259&gt;$J$11</f>
        <v>0</v>
      </c>
      <c r="C259" t="b">
        <f t="shared" ref="C259:C322" si="13">A259&lt;$J$12</f>
        <v>0</v>
      </c>
      <c r="D259" t="str">
        <f t="shared" ref="D259:D322" si="14">IF(A259&gt;$J$9,"QUARTILE","NOT QUARTILE")</f>
        <v>NOT QUARTILE</v>
      </c>
    </row>
    <row r="260" spans="1:4">
      <c r="A260">
        <v>0</v>
      </c>
      <c r="B260" t="b">
        <f t="shared" si="12"/>
        <v>0</v>
      </c>
      <c r="C260" t="b">
        <f t="shared" si="13"/>
        <v>0</v>
      </c>
      <c r="D260" t="str">
        <f t="shared" si="14"/>
        <v>NOT QUARTILE</v>
      </c>
    </row>
    <row r="261" spans="1:4">
      <c r="A261">
        <v>0</v>
      </c>
      <c r="B261" t="b">
        <f t="shared" si="12"/>
        <v>0</v>
      </c>
      <c r="C261" t="b">
        <f t="shared" si="13"/>
        <v>0</v>
      </c>
      <c r="D261" t="str">
        <f t="shared" si="14"/>
        <v>NOT QUARTILE</v>
      </c>
    </row>
    <row r="262" spans="1:4">
      <c r="A262">
        <v>0</v>
      </c>
      <c r="B262" t="b">
        <f t="shared" si="12"/>
        <v>0</v>
      </c>
      <c r="C262" t="b">
        <f t="shared" si="13"/>
        <v>0</v>
      </c>
      <c r="D262" t="str">
        <f t="shared" si="14"/>
        <v>NOT QUARTILE</v>
      </c>
    </row>
    <row r="263" spans="1:4">
      <c r="A263">
        <v>0</v>
      </c>
      <c r="B263" t="b">
        <f t="shared" si="12"/>
        <v>0</v>
      </c>
      <c r="C263" t="b">
        <f t="shared" si="13"/>
        <v>0</v>
      </c>
      <c r="D263" t="str">
        <f t="shared" si="14"/>
        <v>NOT QUARTILE</v>
      </c>
    </row>
    <row r="264" spans="1:4">
      <c r="A264">
        <v>0</v>
      </c>
      <c r="B264" t="b">
        <f t="shared" si="12"/>
        <v>0</v>
      </c>
      <c r="C264" t="b">
        <f t="shared" si="13"/>
        <v>0</v>
      </c>
      <c r="D264" t="str">
        <f t="shared" si="14"/>
        <v>NOT QUARTILE</v>
      </c>
    </row>
    <row r="265" spans="1:4">
      <c r="A265">
        <v>0</v>
      </c>
      <c r="B265" t="b">
        <f t="shared" si="12"/>
        <v>0</v>
      </c>
      <c r="C265" t="b">
        <f t="shared" si="13"/>
        <v>0</v>
      </c>
      <c r="D265" t="str">
        <f t="shared" si="14"/>
        <v>NOT QUARTILE</v>
      </c>
    </row>
    <row r="266" spans="1:4">
      <c r="A266">
        <v>0</v>
      </c>
      <c r="B266" t="b">
        <f t="shared" si="12"/>
        <v>0</v>
      </c>
      <c r="C266" t="b">
        <f t="shared" si="13"/>
        <v>0</v>
      </c>
      <c r="D266" t="str">
        <f t="shared" si="14"/>
        <v>NOT QUARTILE</v>
      </c>
    </row>
    <row r="267" spans="1:4">
      <c r="A267">
        <v>0</v>
      </c>
      <c r="B267" t="b">
        <f t="shared" si="12"/>
        <v>0</v>
      </c>
      <c r="C267" t="b">
        <f t="shared" si="13"/>
        <v>0</v>
      </c>
      <c r="D267" t="str">
        <f t="shared" si="14"/>
        <v>NOT QUARTILE</v>
      </c>
    </row>
    <row r="268" spans="1:4">
      <c r="A268">
        <v>0</v>
      </c>
      <c r="B268" t="b">
        <f t="shared" si="12"/>
        <v>0</v>
      </c>
      <c r="C268" t="b">
        <f t="shared" si="13"/>
        <v>0</v>
      </c>
      <c r="D268" t="str">
        <f t="shared" si="14"/>
        <v>NOT QUARTILE</v>
      </c>
    </row>
    <row r="269" spans="1:4">
      <c r="A269">
        <v>0</v>
      </c>
      <c r="B269" t="b">
        <f t="shared" si="12"/>
        <v>0</v>
      </c>
      <c r="C269" t="b">
        <f t="shared" si="13"/>
        <v>0</v>
      </c>
      <c r="D269" t="str">
        <f t="shared" si="14"/>
        <v>NOT QUARTILE</v>
      </c>
    </row>
    <row r="270" spans="1:4">
      <c r="A270">
        <v>0</v>
      </c>
      <c r="B270" t="b">
        <f t="shared" si="12"/>
        <v>0</v>
      </c>
      <c r="C270" t="b">
        <f t="shared" si="13"/>
        <v>0</v>
      </c>
      <c r="D270" t="str">
        <f t="shared" si="14"/>
        <v>NOT QUARTILE</v>
      </c>
    </row>
    <row r="271" spans="1:4">
      <c r="A271">
        <v>0</v>
      </c>
      <c r="B271" t="b">
        <f t="shared" si="12"/>
        <v>0</v>
      </c>
      <c r="C271" t="b">
        <f t="shared" si="13"/>
        <v>0</v>
      </c>
      <c r="D271" t="str">
        <f t="shared" si="14"/>
        <v>NOT QUARTILE</v>
      </c>
    </row>
    <row r="272" spans="1:4">
      <c r="A272">
        <v>0</v>
      </c>
      <c r="B272" t="b">
        <f t="shared" si="12"/>
        <v>0</v>
      </c>
      <c r="C272" t="b">
        <f t="shared" si="13"/>
        <v>0</v>
      </c>
      <c r="D272" t="str">
        <f t="shared" si="14"/>
        <v>NOT QUARTILE</v>
      </c>
    </row>
    <row r="273" spans="1:4">
      <c r="A273">
        <v>0</v>
      </c>
      <c r="B273" t="b">
        <f t="shared" si="12"/>
        <v>0</v>
      </c>
      <c r="C273" t="b">
        <f t="shared" si="13"/>
        <v>0</v>
      </c>
      <c r="D273" t="str">
        <f t="shared" si="14"/>
        <v>NOT QUARTILE</v>
      </c>
    </row>
    <row r="274" spans="1:4">
      <c r="A274">
        <v>0</v>
      </c>
      <c r="B274" t="b">
        <f t="shared" si="12"/>
        <v>0</v>
      </c>
      <c r="C274" t="b">
        <f t="shared" si="13"/>
        <v>0</v>
      </c>
      <c r="D274" t="str">
        <f t="shared" si="14"/>
        <v>NOT QUARTILE</v>
      </c>
    </row>
    <row r="275" spans="1:4">
      <c r="A275">
        <v>0</v>
      </c>
      <c r="B275" t="b">
        <f t="shared" si="12"/>
        <v>0</v>
      </c>
      <c r="C275" t="b">
        <f t="shared" si="13"/>
        <v>0</v>
      </c>
      <c r="D275" t="str">
        <f t="shared" si="14"/>
        <v>NOT QUARTILE</v>
      </c>
    </row>
    <row r="276" spans="1:4">
      <c r="A276">
        <v>0</v>
      </c>
      <c r="B276" t="b">
        <f t="shared" si="12"/>
        <v>0</v>
      </c>
      <c r="C276" t="b">
        <f t="shared" si="13"/>
        <v>0</v>
      </c>
      <c r="D276" t="str">
        <f t="shared" si="14"/>
        <v>NOT QUARTILE</v>
      </c>
    </row>
    <row r="277" spans="1:4">
      <c r="A277">
        <v>7.95</v>
      </c>
      <c r="B277" t="b">
        <f t="shared" si="12"/>
        <v>1</v>
      </c>
      <c r="C277" t="b">
        <f t="shared" si="13"/>
        <v>0</v>
      </c>
      <c r="D277" t="str">
        <f t="shared" si="14"/>
        <v>QUARTILE</v>
      </c>
    </row>
    <row r="278" spans="1:4">
      <c r="A278">
        <v>3.93</v>
      </c>
      <c r="B278" t="b">
        <f t="shared" si="12"/>
        <v>1</v>
      </c>
      <c r="C278" t="b">
        <f t="shared" si="13"/>
        <v>0</v>
      </c>
      <c r="D278" t="str">
        <f t="shared" si="14"/>
        <v>QUARTILE</v>
      </c>
    </row>
    <row r="279" spans="1:4">
      <c r="A279">
        <v>3.83</v>
      </c>
      <c r="B279" t="b">
        <f t="shared" si="12"/>
        <v>1</v>
      </c>
      <c r="C279" t="b">
        <f t="shared" si="13"/>
        <v>0</v>
      </c>
      <c r="D279" t="str">
        <f t="shared" si="14"/>
        <v>QUARTILE</v>
      </c>
    </row>
    <row r="280" spans="1:4">
      <c r="A280">
        <v>3.65</v>
      </c>
      <c r="B280" t="b">
        <f t="shared" si="12"/>
        <v>1</v>
      </c>
      <c r="C280" t="b">
        <f t="shared" si="13"/>
        <v>0</v>
      </c>
      <c r="D280" t="str">
        <f t="shared" si="14"/>
        <v>QUARTILE</v>
      </c>
    </row>
    <row r="281" spans="1:4">
      <c r="A281">
        <v>1.53</v>
      </c>
      <c r="B281" t="b">
        <f t="shared" si="12"/>
        <v>1</v>
      </c>
      <c r="C281" t="b">
        <f t="shared" si="13"/>
        <v>0</v>
      </c>
      <c r="D281" t="str">
        <f t="shared" si="14"/>
        <v>QUARTILE</v>
      </c>
    </row>
    <row r="282" spans="1:4">
      <c r="A282">
        <v>1.8</v>
      </c>
      <c r="B282" t="b">
        <f t="shared" si="12"/>
        <v>1</v>
      </c>
      <c r="C282" t="b">
        <f t="shared" si="13"/>
        <v>0</v>
      </c>
      <c r="D282" t="str">
        <f t="shared" si="14"/>
        <v>QUARTILE</v>
      </c>
    </row>
    <row r="283" spans="1:4">
      <c r="A283">
        <v>2.04</v>
      </c>
      <c r="B283" t="b">
        <f t="shared" si="12"/>
        <v>1</v>
      </c>
      <c r="C283" t="b">
        <f t="shared" si="13"/>
        <v>0</v>
      </c>
      <c r="D283" t="str">
        <f t="shared" si="14"/>
        <v>QUARTILE</v>
      </c>
    </row>
    <row r="284" spans="1:4">
      <c r="A284">
        <v>0.59</v>
      </c>
      <c r="B284" t="b">
        <f t="shared" si="12"/>
        <v>0</v>
      </c>
      <c r="C284" t="b">
        <f t="shared" si="13"/>
        <v>0</v>
      </c>
      <c r="D284" t="str">
        <f t="shared" si="14"/>
        <v>QUARTILE</v>
      </c>
    </row>
    <row r="285" spans="1:4">
      <c r="A285">
        <v>1.5</v>
      </c>
      <c r="B285" t="b">
        <f t="shared" si="12"/>
        <v>1</v>
      </c>
      <c r="C285" t="b">
        <f t="shared" si="13"/>
        <v>0</v>
      </c>
      <c r="D285" t="str">
        <f t="shared" si="14"/>
        <v>QUARTILE</v>
      </c>
    </row>
    <row r="286" spans="1:4">
      <c r="A286">
        <v>1.74</v>
      </c>
      <c r="B286" t="b">
        <f t="shared" si="12"/>
        <v>1</v>
      </c>
      <c r="C286" t="b">
        <f t="shared" si="13"/>
        <v>0</v>
      </c>
      <c r="D286" t="str">
        <f t="shared" si="14"/>
        <v>QUARTILE</v>
      </c>
    </row>
    <row r="287" spans="1:4">
      <c r="A287">
        <v>0.37</v>
      </c>
      <c r="B287" t="b">
        <f t="shared" si="12"/>
        <v>0</v>
      </c>
      <c r="C287" t="b">
        <f t="shared" si="13"/>
        <v>0</v>
      </c>
      <c r="D287" t="str">
        <f t="shared" si="14"/>
        <v>QUARTILE</v>
      </c>
    </row>
    <row r="288" spans="1:4">
      <c r="A288">
        <v>1.48</v>
      </c>
      <c r="B288" t="b">
        <f t="shared" si="12"/>
        <v>1</v>
      </c>
      <c r="C288" t="b">
        <f t="shared" si="13"/>
        <v>0</v>
      </c>
      <c r="D288" t="str">
        <f t="shared" si="14"/>
        <v>QUARTILE</v>
      </c>
    </row>
    <row r="289" spans="1:4">
      <c r="A289">
        <v>1.67</v>
      </c>
      <c r="B289" t="b">
        <f t="shared" si="12"/>
        <v>1</v>
      </c>
      <c r="C289" t="b">
        <f t="shared" si="13"/>
        <v>0</v>
      </c>
      <c r="D289" t="str">
        <f t="shared" si="14"/>
        <v>QUARTILE</v>
      </c>
    </row>
    <row r="290" spans="1:4">
      <c r="A290">
        <v>1.61</v>
      </c>
      <c r="B290" t="b">
        <f t="shared" si="12"/>
        <v>1</v>
      </c>
      <c r="C290" t="b">
        <f t="shared" si="13"/>
        <v>0</v>
      </c>
      <c r="D290" t="str">
        <f t="shared" si="14"/>
        <v>QUARTILE</v>
      </c>
    </row>
    <row r="291" spans="1:4">
      <c r="A291">
        <v>0.63</v>
      </c>
      <c r="B291" t="b">
        <f t="shared" si="12"/>
        <v>0</v>
      </c>
      <c r="C291" t="b">
        <f t="shared" si="13"/>
        <v>0</v>
      </c>
      <c r="D291" t="str">
        <f t="shared" si="14"/>
        <v>QUARTILE</v>
      </c>
    </row>
    <row r="292" spans="1:4">
      <c r="A292">
        <v>0.97</v>
      </c>
      <c r="B292" t="b">
        <f t="shared" si="12"/>
        <v>1</v>
      </c>
      <c r="C292" t="b">
        <f t="shared" si="13"/>
        <v>0</v>
      </c>
      <c r="D292" t="str">
        <f t="shared" si="14"/>
        <v>QUARTILE</v>
      </c>
    </row>
    <row r="293" spans="1:4">
      <c r="A293">
        <v>0.97</v>
      </c>
      <c r="B293" t="b">
        <f t="shared" si="12"/>
        <v>1</v>
      </c>
      <c r="C293" t="b">
        <f t="shared" si="13"/>
        <v>0</v>
      </c>
      <c r="D293" t="str">
        <f t="shared" si="14"/>
        <v>QUARTILE</v>
      </c>
    </row>
    <row r="294" spans="1:4">
      <c r="A294">
        <v>1.4</v>
      </c>
      <c r="B294" t="b">
        <f t="shared" si="12"/>
        <v>1</v>
      </c>
      <c r="C294" t="b">
        <f t="shared" si="13"/>
        <v>0</v>
      </c>
      <c r="D294" t="str">
        <f t="shared" si="14"/>
        <v>QUARTILE</v>
      </c>
    </row>
    <row r="295" spans="1:4">
      <c r="A295">
        <v>1.08</v>
      </c>
      <c r="B295" t="b">
        <f t="shared" si="12"/>
        <v>1</v>
      </c>
      <c r="C295" t="b">
        <f t="shared" si="13"/>
        <v>0</v>
      </c>
      <c r="D295" t="str">
        <f t="shared" si="14"/>
        <v>QUARTILE</v>
      </c>
    </row>
    <row r="296" spans="1:4">
      <c r="A296">
        <v>1.34</v>
      </c>
      <c r="B296" t="b">
        <f t="shared" si="12"/>
        <v>1</v>
      </c>
      <c r="C296" t="b">
        <f t="shared" si="13"/>
        <v>0</v>
      </c>
      <c r="D296" t="str">
        <f t="shared" si="14"/>
        <v>QUARTILE</v>
      </c>
    </row>
    <row r="297" spans="1:4">
      <c r="A297">
        <v>1.02</v>
      </c>
      <c r="B297" t="b">
        <f t="shared" si="12"/>
        <v>1</v>
      </c>
      <c r="C297" t="b">
        <f t="shared" si="13"/>
        <v>0</v>
      </c>
      <c r="D297" t="str">
        <f t="shared" si="14"/>
        <v>QUARTILE</v>
      </c>
    </row>
    <row r="298" spans="1:4">
      <c r="A298">
        <v>0.62</v>
      </c>
      <c r="B298" t="b">
        <f t="shared" si="12"/>
        <v>0</v>
      </c>
      <c r="C298" t="b">
        <f t="shared" si="13"/>
        <v>0</v>
      </c>
      <c r="D298" t="str">
        <f t="shared" si="14"/>
        <v>QUARTILE</v>
      </c>
    </row>
    <row r="299" spans="1:4">
      <c r="A299">
        <v>0.34</v>
      </c>
      <c r="B299" t="b">
        <f t="shared" si="12"/>
        <v>0</v>
      </c>
      <c r="C299" t="b">
        <f t="shared" si="13"/>
        <v>0</v>
      </c>
      <c r="D299" t="str">
        <f t="shared" si="14"/>
        <v>QUARTILE</v>
      </c>
    </row>
    <row r="300" spans="1:4">
      <c r="A300">
        <v>0.47</v>
      </c>
      <c r="B300" t="b">
        <f t="shared" si="12"/>
        <v>0</v>
      </c>
      <c r="C300" t="b">
        <f t="shared" si="13"/>
        <v>0</v>
      </c>
      <c r="D300" t="str">
        <f t="shared" si="14"/>
        <v>QUARTILE</v>
      </c>
    </row>
    <row r="301" spans="1:4">
      <c r="A301">
        <v>0.59</v>
      </c>
      <c r="B301" t="b">
        <f t="shared" si="12"/>
        <v>0</v>
      </c>
      <c r="C301" t="b">
        <f t="shared" si="13"/>
        <v>0</v>
      </c>
      <c r="D301" t="str">
        <f t="shared" si="14"/>
        <v>QUARTILE</v>
      </c>
    </row>
    <row r="302" spans="1:4">
      <c r="A302">
        <v>0.42</v>
      </c>
      <c r="B302" t="b">
        <f t="shared" si="12"/>
        <v>0</v>
      </c>
      <c r="C302" t="b">
        <f t="shared" si="13"/>
        <v>0</v>
      </c>
      <c r="D302" t="str">
        <f t="shared" si="14"/>
        <v>QUARTILE</v>
      </c>
    </row>
    <row r="303" spans="1:4">
      <c r="A303">
        <v>0.78</v>
      </c>
      <c r="B303" t="b">
        <f t="shared" si="12"/>
        <v>1</v>
      </c>
      <c r="C303" t="b">
        <f t="shared" si="13"/>
        <v>0</v>
      </c>
      <c r="D303" t="str">
        <f t="shared" si="14"/>
        <v>QUARTILE</v>
      </c>
    </row>
    <row r="304" spans="1:4">
      <c r="A304">
        <v>0.65</v>
      </c>
      <c r="B304" t="b">
        <f t="shared" si="12"/>
        <v>0</v>
      </c>
      <c r="C304" t="b">
        <f t="shared" si="13"/>
        <v>0</v>
      </c>
      <c r="D304" t="str">
        <f t="shared" si="14"/>
        <v>QUARTILE</v>
      </c>
    </row>
    <row r="305" spans="1:4">
      <c r="A305">
        <v>0.57999999999999996</v>
      </c>
      <c r="B305" t="b">
        <f t="shared" si="12"/>
        <v>0</v>
      </c>
      <c r="C305" t="b">
        <f t="shared" si="13"/>
        <v>0</v>
      </c>
      <c r="D305" t="str">
        <f t="shared" si="14"/>
        <v>QUARTILE</v>
      </c>
    </row>
    <row r="306" spans="1:4">
      <c r="A306">
        <v>0.7</v>
      </c>
      <c r="B306" t="b">
        <f t="shared" si="12"/>
        <v>0</v>
      </c>
      <c r="C306" t="b">
        <f t="shared" si="13"/>
        <v>0</v>
      </c>
      <c r="D306" t="str">
        <f t="shared" si="14"/>
        <v>QUARTILE</v>
      </c>
    </row>
    <row r="307" spans="1:4">
      <c r="A307">
        <v>0.6</v>
      </c>
      <c r="B307" t="b">
        <f t="shared" si="12"/>
        <v>0</v>
      </c>
      <c r="C307" t="b">
        <f t="shared" si="13"/>
        <v>0</v>
      </c>
      <c r="D307" t="str">
        <f t="shared" si="14"/>
        <v>QUARTILE</v>
      </c>
    </row>
    <row r="308" spans="1:4">
      <c r="A308">
        <v>0.53</v>
      </c>
      <c r="B308" t="b">
        <f t="shared" si="12"/>
        <v>0</v>
      </c>
      <c r="C308" t="b">
        <f t="shared" si="13"/>
        <v>0</v>
      </c>
      <c r="D308" t="str">
        <f t="shared" si="14"/>
        <v>QUARTILE</v>
      </c>
    </row>
    <row r="309" spans="1:4">
      <c r="A309">
        <v>0</v>
      </c>
      <c r="B309" t="b">
        <f t="shared" si="12"/>
        <v>0</v>
      </c>
      <c r="C309" t="b">
        <f t="shared" si="13"/>
        <v>0</v>
      </c>
      <c r="D309" t="str">
        <f t="shared" si="14"/>
        <v>NOT QUARTILE</v>
      </c>
    </row>
    <row r="310" spans="1:4">
      <c r="A310">
        <v>0.68</v>
      </c>
      <c r="B310" t="b">
        <f t="shared" si="12"/>
        <v>0</v>
      </c>
      <c r="C310" t="b">
        <f t="shared" si="13"/>
        <v>0</v>
      </c>
      <c r="D310" t="str">
        <f t="shared" si="14"/>
        <v>QUARTILE</v>
      </c>
    </row>
    <row r="311" spans="1:4">
      <c r="A311">
        <v>0.28000000000000003</v>
      </c>
      <c r="B311" t="b">
        <f t="shared" si="12"/>
        <v>0</v>
      </c>
      <c r="C311" t="b">
        <f t="shared" si="13"/>
        <v>0</v>
      </c>
      <c r="D311" t="str">
        <f t="shared" si="14"/>
        <v>NOT QUARTILE</v>
      </c>
    </row>
    <row r="312" spans="1:4">
      <c r="A312">
        <v>0.21</v>
      </c>
      <c r="B312" t="b">
        <f t="shared" si="12"/>
        <v>0</v>
      </c>
      <c r="C312" t="b">
        <f t="shared" si="13"/>
        <v>0</v>
      </c>
      <c r="D312" t="str">
        <f t="shared" si="14"/>
        <v>NOT QUARTILE</v>
      </c>
    </row>
    <row r="313" spans="1:4">
      <c r="A313">
        <v>0.52</v>
      </c>
      <c r="B313" t="b">
        <f t="shared" si="12"/>
        <v>0</v>
      </c>
      <c r="C313" t="b">
        <f t="shared" si="13"/>
        <v>0</v>
      </c>
      <c r="D313" t="str">
        <f t="shared" si="14"/>
        <v>QUARTILE</v>
      </c>
    </row>
    <row r="314" spans="1:4">
      <c r="A314">
        <v>0.52</v>
      </c>
      <c r="B314" t="b">
        <f t="shared" si="12"/>
        <v>0</v>
      </c>
      <c r="C314" t="b">
        <f t="shared" si="13"/>
        <v>0</v>
      </c>
      <c r="D314" t="str">
        <f t="shared" si="14"/>
        <v>QUARTILE</v>
      </c>
    </row>
    <row r="315" spans="1:4">
      <c r="A315">
        <v>0.4</v>
      </c>
      <c r="B315" t="b">
        <f t="shared" si="12"/>
        <v>0</v>
      </c>
      <c r="C315" t="b">
        <f t="shared" si="13"/>
        <v>0</v>
      </c>
      <c r="D315" t="str">
        <f t="shared" si="14"/>
        <v>QUARTILE</v>
      </c>
    </row>
    <row r="316" spans="1:4">
      <c r="A316">
        <v>0.56000000000000005</v>
      </c>
      <c r="B316" t="b">
        <f t="shared" si="12"/>
        <v>0</v>
      </c>
      <c r="C316" t="b">
        <f t="shared" si="13"/>
        <v>0</v>
      </c>
      <c r="D316" t="str">
        <f t="shared" si="14"/>
        <v>QUARTILE</v>
      </c>
    </row>
    <row r="317" spans="1:4">
      <c r="A317">
        <v>0.41</v>
      </c>
      <c r="B317" t="b">
        <f t="shared" si="12"/>
        <v>0</v>
      </c>
      <c r="C317" t="b">
        <f t="shared" si="13"/>
        <v>0</v>
      </c>
      <c r="D317" t="str">
        <f t="shared" si="14"/>
        <v>QUARTILE</v>
      </c>
    </row>
    <row r="318" spans="1:4">
      <c r="A318">
        <v>0.34</v>
      </c>
      <c r="B318" t="b">
        <f t="shared" si="12"/>
        <v>0</v>
      </c>
      <c r="C318" t="b">
        <f t="shared" si="13"/>
        <v>0</v>
      </c>
      <c r="D318" t="str">
        <f t="shared" si="14"/>
        <v>QUARTILE</v>
      </c>
    </row>
    <row r="319" spans="1:4">
      <c r="A319">
        <v>0.1</v>
      </c>
      <c r="B319" t="b">
        <f t="shared" si="12"/>
        <v>0</v>
      </c>
      <c r="C319" t="b">
        <f t="shared" si="13"/>
        <v>0</v>
      </c>
      <c r="D319" t="str">
        <f t="shared" si="14"/>
        <v>NOT QUARTILE</v>
      </c>
    </row>
    <row r="320" spans="1:4">
      <c r="A320">
        <v>0.1</v>
      </c>
      <c r="B320" t="b">
        <f t="shared" si="12"/>
        <v>0</v>
      </c>
      <c r="C320" t="b">
        <f t="shared" si="13"/>
        <v>0</v>
      </c>
      <c r="D320" t="str">
        <f t="shared" si="14"/>
        <v>NOT QUARTILE</v>
      </c>
    </row>
    <row r="321" spans="1:4">
      <c r="A321">
        <v>0.26</v>
      </c>
      <c r="B321" t="b">
        <f t="shared" si="12"/>
        <v>0</v>
      </c>
      <c r="C321" t="b">
        <f t="shared" si="13"/>
        <v>0</v>
      </c>
      <c r="D321" t="str">
        <f t="shared" si="14"/>
        <v>NOT QUARTILE</v>
      </c>
    </row>
    <row r="322" spans="1:4">
      <c r="A322">
        <v>0.39</v>
      </c>
      <c r="B322" t="b">
        <f t="shared" si="12"/>
        <v>0</v>
      </c>
      <c r="C322" t="b">
        <f t="shared" si="13"/>
        <v>0</v>
      </c>
      <c r="D322" t="str">
        <f t="shared" si="14"/>
        <v>QUARTILE</v>
      </c>
    </row>
    <row r="323" spans="1:4">
      <c r="A323">
        <v>0.31</v>
      </c>
      <c r="B323" t="b">
        <f t="shared" ref="B323:B386" si="15">A323&gt;$J$11</f>
        <v>0</v>
      </c>
      <c r="C323" t="b">
        <f t="shared" ref="C323:C386" si="16">A323&lt;$J$12</f>
        <v>0</v>
      </c>
      <c r="D323" t="str">
        <f t="shared" ref="D323:D386" si="17">IF(A323&gt;$J$9,"QUARTILE","NOT QUARTILE")</f>
        <v>NOT QUARTILE</v>
      </c>
    </row>
    <row r="324" spans="1:4">
      <c r="A324">
        <v>0.21</v>
      </c>
      <c r="B324" t="b">
        <f t="shared" si="15"/>
        <v>0</v>
      </c>
      <c r="C324" t="b">
        <f t="shared" si="16"/>
        <v>0</v>
      </c>
      <c r="D324" t="str">
        <f t="shared" si="17"/>
        <v>NOT QUARTILE</v>
      </c>
    </row>
    <row r="325" spans="1:4">
      <c r="A325">
        <v>0.17</v>
      </c>
      <c r="B325" t="b">
        <f t="shared" si="15"/>
        <v>0</v>
      </c>
      <c r="C325" t="b">
        <f t="shared" si="16"/>
        <v>0</v>
      </c>
      <c r="D325" t="str">
        <f t="shared" si="17"/>
        <v>NOT QUARTILE</v>
      </c>
    </row>
    <row r="326" spans="1:4">
      <c r="A326">
        <v>0.11</v>
      </c>
      <c r="B326" t="b">
        <f t="shared" si="15"/>
        <v>0</v>
      </c>
      <c r="C326" t="b">
        <f t="shared" si="16"/>
        <v>0</v>
      </c>
      <c r="D326" t="str">
        <f t="shared" si="17"/>
        <v>NOT QUARTILE</v>
      </c>
    </row>
    <row r="327" spans="1:4">
      <c r="A327">
        <v>0.3</v>
      </c>
      <c r="B327" t="b">
        <f t="shared" si="15"/>
        <v>0</v>
      </c>
      <c r="C327" t="b">
        <f t="shared" si="16"/>
        <v>0</v>
      </c>
      <c r="D327" t="str">
        <f t="shared" si="17"/>
        <v>NOT QUARTILE</v>
      </c>
    </row>
    <row r="328" spans="1:4">
      <c r="A328">
        <v>0.28999999999999998</v>
      </c>
      <c r="B328" t="b">
        <f t="shared" si="15"/>
        <v>0</v>
      </c>
      <c r="C328" t="b">
        <f t="shared" si="16"/>
        <v>0</v>
      </c>
      <c r="D328" t="str">
        <f t="shared" si="17"/>
        <v>NOT QUARTILE</v>
      </c>
    </row>
    <row r="329" spans="1:4">
      <c r="A329">
        <v>0.24</v>
      </c>
      <c r="B329" t="b">
        <f t="shared" si="15"/>
        <v>0</v>
      </c>
      <c r="C329" t="b">
        <f t="shared" si="16"/>
        <v>0</v>
      </c>
      <c r="D329" t="str">
        <f t="shared" si="17"/>
        <v>NOT QUARTILE</v>
      </c>
    </row>
    <row r="330" spans="1:4">
      <c r="A330">
        <v>0.12</v>
      </c>
      <c r="B330" t="b">
        <f t="shared" si="15"/>
        <v>0</v>
      </c>
      <c r="C330" t="b">
        <f t="shared" si="16"/>
        <v>0</v>
      </c>
      <c r="D330" t="str">
        <f t="shared" si="17"/>
        <v>NOT QUARTILE</v>
      </c>
    </row>
    <row r="331" spans="1:4">
      <c r="A331">
        <v>0.09</v>
      </c>
      <c r="B331" t="b">
        <f t="shared" si="15"/>
        <v>0</v>
      </c>
      <c r="C331" t="b">
        <f t="shared" si="16"/>
        <v>0</v>
      </c>
      <c r="D331" t="str">
        <f t="shared" si="17"/>
        <v>NOT QUARTILE</v>
      </c>
    </row>
    <row r="332" spans="1:4">
      <c r="A332">
        <v>0.35</v>
      </c>
      <c r="B332" t="b">
        <f t="shared" si="15"/>
        <v>0</v>
      </c>
      <c r="C332" t="b">
        <f t="shared" si="16"/>
        <v>0</v>
      </c>
      <c r="D332" t="str">
        <f t="shared" si="17"/>
        <v>QUARTILE</v>
      </c>
    </row>
    <row r="333" spans="1:4">
      <c r="A333">
        <v>7.0000000000000007E-2</v>
      </c>
      <c r="B333" t="b">
        <f t="shared" si="15"/>
        <v>0</v>
      </c>
      <c r="C333" t="b">
        <f t="shared" si="16"/>
        <v>0</v>
      </c>
      <c r="D333" t="str">
        <f t="shared" si="17"/>
        <v>NOT QUARTILE</v>
      </c>
    </row>
    <row r="334" spans="1:4">
      <c r="A334">
        <v>0.13</v>
      </c>
      <c r="B334" t="b">
        <f t="shared" si="15"/>
        <v>0</v>
      </c>
      <c r="C334" t="b">
        <f t="shared" si="16"/>
        <v>0</v>
      </c>
      <c r="D334" t="str">
        <f t="shared" si="17"/>
        <v>NOT QUARTILE</v>
      </c>
    </row>
    <row r="335" spans="1:4">
      <c r="A335">
        <v>0.18</v>
      </c>
      <c r="B335" t="b">
        <f t="shared" si="15"/>
        <v>0</v>
      </c>
      <c r="C335" t="b">
        <f t="shared" si="16"/>
        <v>0</v>
      </c>
      <c r="D335" t="str">
        <f t="shared" si="17"/>
        <v>NOT QUARTILE</v>
      </c>
    </row>
    <row r="336" spans="1:4">
      <c r="A336">
        <v>0.19</v>
      </c>
      <c r="B336" t="b">
        <f t="shared" si="15"/>
        <v>0</v>
      </c>
      <c r="C336" t="b">
        <f t="shared" si="16"/>
        <v>0</v>
      </c>
      <c r="D336" t="str">
        <f t="shared" si="17"/>
        <v>NOT QUARTILE</v>
      </c>
    </row>
    <row r="337" spans="1:4">
      <c r="A337">
        <v>0.06</v>
      </c>
      <c r="B337" t="b">
        <f t="shared" si="15"/>
        <v>0</v>
      </c>
      <c r="C337" t="b">
        <f t="shared" si="16"/>
        <v>0</v>
      </c>
      <c r="D337" t="str">
        <f t="shared" si="17"/>
        <v>NOT QUARTILE</v>
      </c>
    </row>
    <row r="338" spans="1:4">
      <c r="A338">
        <v>0</v>
      </c>
      <c r="B338" t="b">
        <f t="shared" si="15"/>
        <v>0</v>
      </c>
      <c r="C338" t="b">
        <f t="shared" si="16"/>
        <v>0</v>
      </c>
      <c r="D338" t="str">
        <f t="shared" si="17"/>
        <v>NOT QUARTILE</v>
      </c>
    </row>
    <row r="339" spans="1:4">
      <c r="A339">
        <v>0.16</v>
      </c>
      <c r="B339" t="b">
        <f t="shared" si="15"/>
        <v>0</v>
      </c>
      <c r="C339" t="b">
        <f t="shared" si="16"/>
        <v>0</v>
      </c>
      <c r="D339" t="str">
        <f t="shared" si="17"/>
        <v>NOT QUARTILE</v>
      </c>
    </row>
    <row r="340" spans="1:4">
      <c r="A340">
        <v>0.18</v>
      </c>
      <c r="B340" t="b">
        <f t="shared" si="15"/>
        <v>0</v>
      </c>
      <c r="C340" t="b">
        <f t="shared" si="16"/>
        <v>0</v>
      </c>
      <c r="D340" t="str">
        <f t="shared" si="17"/>
        <v>NOT QUARTILE</v>
      </c>
    </row>
    <row r="341" spans="1:4">
      <c r="A341">
        <v>7.0000000000000007E-2</v>
      </c>
      <c r="B341" t="b">
        <f t="shared" si="15"/>
        <v>0</v>
      </c>
      <c r="C341" t="b">
        <f t="shared" si="16"/>
        <v>0</v>
      </c>
      <c r="D341" t="str">
        <f t="shared" si="17"/>
        <v>NOT QUARTILE</v>
      </c>
    </row>
    <row r="342" spans="1:4">
      <c r="A342">
        <v>0.02</v>
      </c>
      <c r="B342" t="b">
        <f t="shared" si="15"/>
        <v>0</v>
      </c>
      <c r="C342" t="b">
        <f t="shared" si="16"/>
        <v>0</v>
      </c>
      <c r="D342" t="str">
        <f t="shared" si="17"/>
        <v>NOT QUARTILE</v>
      </c>
    </row>
    <row r="343" spans="1:4">
      <c r="A343">
        <v>0.08</v>
      </c>
      <c r="B343" t="b">
        <f t="shared" si="15"/>
        <v>0</v>
      </c>
      <c r="C343" t="b">
        <f t="shared" si="16"/>
        <v>0</v>
      </c>
      <c r="D343" t="str">
        <f t="shared" si="17"/>
        <v>NOT QUARTILE</v>
      </c>
    </row>
    <row r="344" spans="1:4">
      <c r="A344">
        <v>0.22</v>
      </c>
      <c r="B344" t="b">
        <f t="shared" si="15"/>
        <v>0</v>
      </c>
      <c r="C344" t="b">
        <f t="shared" si="16"/>
        <v>0</v>
      </c>
      <c r="D344" t="str">
        <f t="shared" si="17"/>
        <v>NOT QUARTILE</v>
      </c>
    </row>
    <row r="345" spans="1:4">
      <c r="A345">
        <v>0.1</v>
      </c>
      <c r="B345" t="b">
        <f t="shared" si="15"/>
        <v>0</v>
      </c>
      <c r="C345" t="b">
        <f t="shared" si="16"/>
        <v>0</v>
      </c>
      <c r="D345" t="str">
        <f t="shared" si="17"/>
        <v>NOT QUARTILE</v>
      </c>
    </row>
    <row r="346" spans="1:4">
      <c r="A346">
        <v>0.08</v>
      </c>
      <c r="B346" t="b">
        <f t="shared" si="15"/>
        <v>0</v>
      </c>
      <c r="C346" t="b">
        <f t="shared" si="16"/>
        <v>0</v>
      </c>
      <c r="D346" t="str">
        <f t="shared" si="17"/>
        <v>NOT QUARTILE</v>
      </c>
    </row>
    <row r="347" spans="1:4">
      <c r="A347">
        <v>0.24</v>
      </c>
      <c r="B347" t="b">
        <f t="shared" si="15"/>
        <v>0</v>
      </c>
      <c r="C347" t="b">
        <f t="shared" si="16"/>
        <v>0</v>
      </c>
      <c r="D347" t="str">
        <f t="shared" si="17"/>
        <v>NOT QUARTILE</v>
      </c>
    </row>
    <row r="348" spans="1:4">
      <c r="A348">
        <v>0.03</v>
      </c>
      <c r="B348" t="b">
        <f t="shared" si="15"/>
        <v>0</v>
      </c>
      <c r="C348" t="b">
        <f t="shared" si="16"/>
        <v>0</v>
      </c>
      <c r="D348" t="str">
        <f t="shared" si="17"/>
        <v>NOT QUARTILE</v>
      </c>
    </row>
    <row r="349" spans="1:4">
      <c r="A349">
        <v>0.09</v>
      </c>
      <c r="B349" t="b">
        <f t="shared" si="15"/>
        <v>0</v>
      </c>
      <c r="C349" t="b">
        <f t="shared" si="16"/>
        <v>0</v>
      </c>
      <c r="D349" t="str">
        <f t="shared" si="17"/>
        <v>NOT QUARTILE</v>
      </c>
    </row>
    <row r="350" spans="1:4">
      <c r="A350">
        <v>0.09</v>
      </c>
      <c r="B350" t="b">
        <f t="shared" si="15"/>
        <v>0</v>
      </c>
      <c r="C350" t="b">
        <f t="shared" si="16"/>
        <v>0</v>
      </c>
      <c r="D350" t="str">
        <f t="shared" si="17"/>
        <v>NOT QUARTILE</v>
      </c>
    </row>
    <row r="351" spans="1:4">
      <c r="A351">
        <v>0</v>
      </c>
      <c r="B351" t="b">
        <f t="shared" si="15"/>
        <v>0</v>
      </c>
      <c r="C351" t="b">
        <f t="shared" si="16"/>
        <v>0</v>
      </c>
      <c r="D351" t="str">
        <f t="shared" si="17"/>
        <v>NOT QUARTILE</v>
      </c>
    </row>
    <row r="352" spans="1:4">
      <c r="A352">
        <v>0.12</v>
      </c>
      <c r="B352" t="b">
        <f t="shared" si="15"/>
        <v>0</v>
      </c>
      <c r="C352" t="b">
        <f t="shared" si="16"/>
        <v>0</v>
      </c>
      <c r="D352" t="str">
        <f t="shared" si="17"/>
        <v>NOT QUARTILE</v>
      </c>
    </row>
    <row r="353" spans="1:4">
      <c r="A353">
        <v>0</v>
      </c>
      <c r="B353" t="b">
        <f t="shared" si="15"/>
        <v>0</v>
      </c>
      <c r="C353" t="b">
        <f t="shared" si="16"/>
        <v>0</v>
      </c>
      <c r="D353" t="str">
        <f t="shared" si="17"/>
        <v>NOT QUARTILE</v>
      </c>
    </row>
    <row r="354" spans="1:4">
      <c r="A354">
        <v>0.06</v>
      </c>
      <c r="B354" t="b">
        <f t="shared" si="15"/>
        <v>0</v>
      </c>
      <c r="C354" t="b">
        <f t="shared" si="16"/>
        <v>0</v>
      </c>
      <c r="D354" t="str">
        <f t="shared" si="17"/>
        <v>NOT QUARTILE</v>
      </c>
    </row>
    <row r="355" spans="1:4">
      <c r="A355">
        <v>0.08</v>
      </c>
      <c r="B355" t="b">
        <f t="shared" si="15"/>
        <v>0</v>
      </c>
      <c r="C355" t="b">
        <f t="shared" si="16"/>
        <v>0</v>
      </c>
      <c r="D355" t="str">
        <f t="shared" si="17"/>
        <v>NOT QUARTILE</v>
      </c>
    </row>
    <row r="356" spans="1:4">
      <c r="A356">
        <v>0.06</v>
      </c>
      <c r="B356" t="b">
        <f t="shared" si="15"/>
        <v>0</v>
      </c>
      <c r="C356" t="b">
        <f t="shared" si="16"/>
        <v>0</v>
      </c>
      <c r="D356" t="str">
        <f t="shared" si="17"/>
        <v>NOT QUARTILE</v>
      </c>
    </row>
    <row r="357" spans="1:4">
      <c r="A357">
        <v>0.08</v>
      </c>
      <c r="B357" t="b">
        <f t="shared" si="15"/>
        <v>0</v>
      </c>
      <c r="C357" t="b">
        <f t="shared" si="16"/>
        <v>0</v>
      </c>
      <c r="D357" t="str">
        <f t="shared" si="17"/>
        <v>NOT QUARTILE</v>
      </c>
    </row>
    <row r="358" spans="1:4">
      <c r="A358">
        <v>0.08</v>
      </c>
      <c r="B358" t="b">
        <f t="shared" si="15"/>
        <v>0</v>
      </c>
      <c r="C358" t="b">
        <f t="shared" si="16"/>
        <v>0</v>
      </c>
      <c r="D358" t="str">
        <f t="shared" si="17"/>
        <v>NOT QUARTILE</v>
      </c>
    </row>
    <row r="359" spans="1:4">
      <c r="A359">
        <v>7.0000000000000007E-2</v>
      </c>
      <c r="B359" t="b">
        <f t="shared" si="15"/>
        <v>0</v>
      </c>
      <c r="C359" t="b">
        <f t="shared" si="16"/>
        <v>0</v>
      </c>
      <c r="D359" t="str">
        <f t="shared" si="17"/>
        <v>NOT QUARTILE</v>
      </c>
    </row>
    <row r="360" spans="1:4">
      <c r="A360">
        <v>0</v>
      </c>
      <c r="B360" t="b">
        <f t="shared" si="15"/>
        <v>0</v>
      </c>
      <c r="C360" t="b">
        <f t="shared" si="16"/>
        <v>0</v>
      </c>
      <c r="D360" t="str">
        <f t="shared" si="17"/>
        <v>NOT QUARTILE</v>
      </c>
    </row>
    <row r="361" spans="1:4">
      <c r="A361">
        <v>0</v>
      </c>
      <c r="B361" t="b">
        <f t="shared" si="15"/>
        <v>0</v>
      </c>
      <c r="C361" t="b">
        <f t="shared" si="16"/>
        <v>0</v>
      </c>
      <c r="D361" t="str">
        <f t="shared" si="17"/>
        <v>NOT QUARTILE</v>
      </c>
    </row>
    <row r="362" spans="1:4">
      <c r="A362">
        <v>0</v>
      </c>
      <c r="B362" t="b">
        <f t="shared" si="15"/>
        <v>0</v>
      </c>
      <c r="C362" t="b">
        <f t="shared" si="16"/>
        <v>0</v>
      </c>
      <c r="D362" t="str">
        <f t="shared" si="17"/>
        <v>NOT QUARTILE</v>
      </c>
    </row>
    <row r="363" spans="1:4">
      <c r="A363">
        <v>0.06</v>
      </c>
      <c r="B363" t="b">
        <f t="shared" si="15"/>
        <v>0</v>
      </c>
      <c r="C363" t="b">
        <f t="shared" si="16"/>
        <v>0</v>
      </c>
      <c r="D363" t="str">
        <f t="shared" si="17"/>
        <v>NOT QUARTILE</v>
      </c>
    </row>
    <row r="364" spans="1:4">
      <c r="A364">
        <v>0.04</v>
      </c>
      <c r="B364" t="b">
        <f t="shared" si="15"/>
        <v>0</v>
      </c>
      <c r="C364" t="b">
        <f t="shared" si="16"/>
        <v>0</v>
      </c>
      <c r="D364" t="str">
        <f t="shared" si="17"/>
        <v>NOT QUARTILE</v>
      </c>
    </row>
    <row r="365" spans="1:4">
      <c r="A365">
        <v>0.02</v>
      </c>
      <c r="B365" t="b">
        <f t="shared" si="15"/>
        <v>0</v>
      </c>
      <c r="C365" t="b">
        <f t="shared" si="16"/>
        <v>0</v>
      </c>
      <c r="D365" t="str">
        <f t="shared" si="17"/>
        <v>NOT QUARTILE</v>
      </c>
    </row>
    <row r="366" spans="1:4">
      <c r="A366">
        <v>0.02</v>
      </c>
      <c r="B366" t="b">
        <f t="shared" si="15"/>
        <v>0</v>
      </c>
      <c r="C366" t="b">
        <f t="shared" si="16"/>
        <v>0</v>
      </c>
      <c r="D366" t="str">
        <f t="shared" si="17"/>
        <v>NOT QUARTILE</v>
      </c>
    </row>
    <row r="367" spans="1:4">
      <c r="A367">
        <v>0</v>
      </c>
      <c r="B367" t="b">
        <f t="shared" si="15"/>
        <v>0</v>
      </c>
      <c r="C367" t="b">
        <f t="shared" si="16"/>
        <v>0</v>
      </c>
      <c r="D367" t="str">
        <f t="shared" si="17"/>
        <v>NOT QUARTILE</v>
      </c>
    </row>
    <row r="368" spans="1:4">
      <c r="A368">
        <v>0</v>
      </c>
      <c r="B368" t="b">
        <f t="shared" si="15"/>
        <v>0</v>
      </c>
      <c r="C368" t="b">
        <f t="shared" si="16"/>
        <v>0</v>
      </c>
      <c r="D368" t="str">
        <f t="shared" si="17"/>
        <v>NOT QUARTILE</v>
      </c>
    </row>
    <row r="369" spans="1:4">
      <c r="A369">
        <v>0</v>
      </c>
      <c r="B369" t="b">
        <f t="shared" si="15"/>
        <v>0</v>
      </c>
      <c r="C369" t="b">
        <f t="shared" si="16"/>
        <v>0</v>
      </c>
      <c r="D369" t="str">
        <f t="shared" si="17"/>
        <v>NOT QUARTILE</v>
      </c>
    </row>
    <row r="370" spans="1:4">
      <c r="A370">
        <v>0.04</v>
      </c>
      <c r="B370" t="b">
        <f t="shared" si="15"/>
        <v>0</v>
      </c>
      <c r="C370" t="b">
        <f t="shared" si="16"/>
        <v>0</v>
      </c>
      <c r="D370" t="str">
        <f t="shared" si="17"/>
        <v>NOT QUARTILE</v>
      </c>
    </row>
    <row r="371" spans="1:4">
      <c r="A371">
        <v>0.12</v>
      </c>
      <c r="B371" t="b">
        <f t="shared" si="15"/>
        <v>0</v>
      </c>
      <c r="C371" t="b">
        <f t="shared" si="16"/>
        <v>0</v>
      </c>
      <c r="D371" t="str">
        <f t="shared" si="17"/>
        <v>NOT QUARTILE</v>
      </c>
    </row>
    <row r="372" spans="1:4">
      <c r="A372">
        <v>0</v>
      </c>
      <c r="B372" t="b">
        <f t="shared" si="15"/>
        <v>0</v>
      </c>
      <c r="C372" t="b">
        <f t="shared" si="16"/>
        <v>0</v>
      </c>
      <c r="D372" t="str">
        <f t="shared" si="17"/>
        <v>NOT QUARTILE</v>
      </c>
    </row>
    <row r="373" spans="1:4">
      <c r="A373">
        <v>0</v>
      </c>
      <c r="B373" t="b">
        <f t="shared" si="15"/>
        <v>0</v>
      </c>
      <c r="C373" t="b">
        <f t="shared" si="16"/>
        <v>0</v>
      </c>
      <c r="D373" t="str">
        <f t="shared" si="17"/>
        <v>NOT QUARTILE</v>
      </c>
    </row>
    <row r="374" spans="1:4">
      <c r="A374">
        <v>0.06</v>
      </c>
      <c r="B374" t="b">
        <f t="shared" si="15"/>
        <v>0</v>
      </c>
      <c r="C374" t="b">
        <f t="shared" si="16"/>
        <v>0</v>
      </c>
      <c r="D374" t="str">
        <f t="shared" si="17"/>
        <v>NOT QUARTILE</v>
      </c>
    </row>
    <row r="375" spans="1:4">
      <c r="A375">
        <v>0</v>
      </c>
      <c r="B375" t="b">
        <f t="shared" si="15"/>
        <v>0</v>
      </c>
      <c r="C375" t="b">
        <f t="shared" si="16"/>
        <v>0</v>
      </c>
      <c r="D375" t="str">
        <f t="shared" si="17"/>
        <v>NOT QUARTILE</v>
      </c>
    </row>
    <row r="376" spans="1:4">
      <c r="A376">
        <v>0.05</v>
      </c>
      <c r="B376" t="b">
        <f t="shared" si="15"/>
        <v>0</v>
      </c>
      <c r="C376" t="b">
        <f t="shared" si="16"/>
        <v>0</v>
      </c>
      <c r="D376" t="str">
        <f t="shared" si="17"/>
        <v>NOT QUARTILE</v>
      </c>
    </row>
    <row r="377" spans="1:4">
      <c r="A377">
        <v>0</v>
      </c>
      <c r="B377" t="b">
        <f t="shared" si="15"/>
        <v>0</v>
      </c>
      <c r="C377" t="b">
        <f t="shared" si="16"/>
        <v>0</v>
      </c>
      <c r="D377" t="str">
        <f t="shared" si="17"/>
        <v>NOT QUARTILE</v>
      </c>
    </row>
    <row r="378" spans="1:4">
      <c r="A378">
        <v>0.03</v>
      </c>
      <c r="B378" t="b">
        <f t="shared" si="15"/>
        <v>0</v>
      </c>
      <c r="C378" t="b">
        <f t="shared" si="16"/>
        <v>0</v>
      </c>
      <c r="D378" t="str">
        <f t="shared" si="17"/>
        <v>NOT QUARTILE</v>
      </c>
    </row>
    <row r="379" spans="1:4">
      <c r="A379">
        <v>0.1</v>
      </c>
      <c r="B379" t="b">
        <f t="shared" si="15"/>
        <v>0</v>
      </c>
      <c r="C379" t="b">
        <f t="shared" si="16"/>
        <v>0</v>
      </c>
      <c r="D379" t="str">
        <f t="shared" si="17"/>
        <v>NOT QUARTILE</v>
      </c>
    </row>
    <row r="380" spans="1:4">
      <c r="A380">
        <v>0.02</v>
      </c>
      <c r="B380" t="b">
        <f t="shared" si="15"/>
        <v>0</v>
      </c>
      <c r="C380" t="b">
        <f t="shared" si="16"/>
        <v>0</v>
      </c>
      <c r="D380" t="str">
        <f t="shared" si="17"/>
        <v>NOT QUARTILE</v>
      </c>
    </row>
    <row r="381" spans="1:4">
      <c r="A381">
        <v>0</v>
      </c>
      <c r="B381" t="b">
        <f t="shared" si="15"/>
        <v>0</v>
      </c>
      <c r="C381" t="b">
        <f t="shared" si="16"/>
        <v>0</v>
      </c>
      <c r="D381" t="str">
        <f t="shared" si="17"/>
        <v>NOT QUARTILE</v>
      </c>
    </row>
    <row r="382" spans="1:4">
      <c r="A382">
        <v>0</v>
      </c>
      <c r="B382" t="b">
        <f t="shared" si="15"/>
        <v>0</v>
      </c>
      <c r="C382" t="b">
        <f t="shared" si="16"/>
        <v>0</v>
      </c>
      <c r="D382" t="str">
        <f t="shared" si="17"/>
        <v>NOT QUARTILE</v>
      </c>
    </row>
    <row r="383" spans="1:4">
      <c r="A383">
        <v>0</v>
      </c>
      <c r="B383" t="b">
        <f t="shared" si="15"/>
        <v>0</v>
      </c>
      <c r="C383" t="b">
        <f t="shared" si="16"/>
        <v>0</v>
      </c>
      <c r="D383" t="str">
        <f t="shared" si="17"/>
        <v>NOT QUARTILE</v>
      </c>
    </row>
    <row r="384" spans="1:4">
      <c r="A384">
        <v>0</v>
      </c>
      <c r="B384" t="b">
        <f t="shared" si="15"/>
        <v>0</v>
      </c>
      <c r="C384" t="b">
        <f t="shared" si="16"/>
        <v>0</v>
      </c>
      <c r="D384" t="str">
        <f t="shared" si="17"/>
        <v>NOT QUARTILE</v>
      </c>
    </row>
    <row r="385" spans="1:4">
      <c r="A385">
        <v>0</v>
      </c>
      <c r="B385" t="b">
        <f t="shared" si="15"/>
        <v>0</v>
      </c>
      <c r="C385" t="b">
        <f t="shared" si="16"/>
        <v>0</v>
      </c>
      <c r="D385" t="str">
        <f t="shared" si="17"/>
        <v>NOT QUARTILE</v>
      </c>
    </row>
    <row r="386" spans="1:4">
      <c r="A386">
        <v>0.05</v>
      </c>
      <c r="B386" t="b">
        <f t="shared" si="15"/>
        <v>0</v>
      </c>
      <c r="C386" t="b">
        <f t="shared" si="16"/>
        <v>0</v>
      </c>
      <c r="D386" t="str">
        <f t="shared" si="17"/>
        <v>NOT QUARTILE</v>
      </c>
    </row>
    <row r="387" spans="1:4">
      <c r="A387">
        <v>0</v>
      </c>
      <c r="B387" t="b">
        <f t="shared" ref="B387:B450" si="18">A387&gt;$J$11</f>
        <v>0</v>
      </c>
      <c r="C387" t="b">
        <f t="shared" ref="C387:C450" si="19">A387&lt;$J$12</f>
        <v>0</v>
      </c>
      <c r="D387" t="str">
        <f t="shared" ref="D387:D450" si="20">IF(A387&gt;$J$9,"QUARTILE","NOT QUARTILE")</f>
        <v>NOT QUARTILE</v>
      </c>
    </row>
    <row r="388" spans="1:4">
      <c r="A388">
        <v>0</v>
      </c>
      <c r="B388" t="b">
        <f t="shared" si="18"/>
        <v>0</v>
      </c>
      <c r="C388" t="b">
        <f t="shared" si="19"/>
        <v>0</v>
      </c>
      <c r="D388" t="str">
        <f t="shared" si="20"/>
        <v>NOT QUARTILE</v>
      </c>
    </row>
    <row r="389" spans="1:4">
      <c r="A389">
        <v>0</v>
      </c>
      <c r="B389" t="b">
        <f t="shared" si="18"/>
        <v>0</v>
      </c>
      <c r="C389" t="b">
        <f t="shared" si="19"/>
        <v>0</v>
      </c>
      <c r="D389" t="str">
        <f t="shared" si="20"/>
        <v>NOT QUARTILE</v>
      </c>
    </row>
    <row r="390" spans="1:4">
      <c r="A390">
        <v>0.04</v>
      </c>
      <c r="B390" t="b">
        <f t="shared" si="18"/>
        <v>0</v>
      </c>
      <c r="C390" t="b">
        <f t="shared" si="19"/>
        <v>0</v>
      </c>
      <c r="D390" t="str">
        <f t="shared" si="20"/>
        <v>NOT QUARTILE</v>
      </c>
    </row>
    <row r="391" spans="1:4">
      <c r="A391">
        <v>0</v>
      </c>
      <c r="B391" t="b">
        <f t="shared" si="18"/>
        <v>0</v>
      </c>
      <c r="C391" t="b">
        <f t="shared" si="19"/>
        <v>0</v>
      </c>
      <c r="D391" t="str">
        <f t="shared" si="20"/>
        <v>NOT QUARTILE</v>
      </c>
    </row>
    <row r="392" spans="1:4">
      <c r="A392">
        <v>0</v>
      </c>
      <c r="B392" t="b">
        <f t="shared" si="18"/>
        <v>0</v>
      </c>
      <c r="C392" t="b">
        <f t="shared" si="19"/>
        <v>0</v>
      </c>
      <c r="D392" t="str">
        <f t="shared" si="20"/>
        <v>NOT QUARTILE</v>
      </c>
    </row>
    <row r="393" spans="1:4">
      <c r="A393">
        <v>0</v>
      </c>
      <c r="B393" t="b">
        <f t="shared" si="18"/>
        <v>0</v>
      </c>
      <c r="C393" t="b">
        <f t="shared" si="19"/>
        <v>0</v>
      </c>
      <c r="D393" t="str">
        <f t="shared" si="20"/>
        <v>NOT QUARTILE</v>
      </c>
    </row>
    <row r="394" spans="1:4">
      <c r="A394">
        <v>0</v>
      </c>
      <c r="B394" t="b">
        <f t="shared" si="18"/>
        <v>0</v>
      </c>
      <c r="C394" t="b">
        <f t="shared" si="19"/>
        <v>0</v>
      </c>
      <c r="D394" t="str">
        <f t="shared" si="20"/>
        <v>NOT QUARTILE</v>
      </c>
    </row>
    <row r="395" spans="1:4">
      <c r="A395">
        <v>0</v>
      </c>
      <c r="B395" t="b">
        <f t="shared" si="18"/>
        <v>0</v>
      </c>
      <c r="C395" t="b">
        <f t="shared" si="19"/>
        <v>0</v>
      </c>
      <c r="D395" t="str">
        <f t="shared" si="20"/>
        <v>NOT QUARTILE</v>
      </c>
    </row>
    <row r="396" spans="1:4">
      <c r="A396">
        <v>0</v>
      </c>
      <c r="B396" t="b">
        <f t="shared" si="18"/>
        <v>0</v>
      </c>
      <c r="C396" t="b">
        <f t="shared" si="19"/>
        <v>0</v>
      </c>
      <c r="D396" t="str">
        <f t="shared" si="20"/>
        <v>NOT QUARTILE</v>
      </c>
    </row>
    <row r="397" spans="1:4">
      <c r="A397">
        <v>0.02</v>
      </c>
      <c r="B397" t="b">
        <f t="shared" si="18"/>
        <v>0</v>
      </c>
      <c r="C397" t="b">
        <f t="shared" si="19"/>
        <v>0</v>
      </c>
      <c r="D397" t="str">
        <f t="shared" si="20"/>
        <v>NOT QUARTILE</v>
      </c>
    </row>
    <row r="398" spans="1:4">
      <c r="A398">
        <v>0</v>
      </c>
      <c r="B398" t="b">
        <f t="shared" si="18"/>
        <v>0</v>
      </c>
      <c r="C398" t="b">
        <f t="shared" si="19"/>
        <v>0</v>
      </c>
      <c r="D398" t="str">
        <f t="shared" si="20"/>
        <v>NOT QUARTILE</v>
      </c>
    </row>
    <row r="399" spans="1:4">
      <c r="A399">
        <v>0</v>
      </c>
      <c r="B399" t="b">
        <f t="shared" si="18"/>
        <v>0</v>
      </c>
      <c r="C399" t="b">
        <f t="shared" si="19"/>
        <v>0</v>
      </c>
      <c r="D399" t="str">
        <f t="shared" si="20"/>
        <v>NOT QUARTILE</v>
      </c>
    </row>
    <row r="400" spans="1:4">
      <c r="A400">
        <v>0.02</v>
      </c>
      <c r="B400" t="b">
        <f t="shared" si="18"/>
        <v>0</v>
      </c>
      <c r="C400" t="b">
        <f t="shared" si="19"/>
        <v>0</v>
      </c>
      <c r="D400" t="str">
        <f t="shared" si="20"/>
        <v>NOT QUARTILE</v>
      </c>
    </row>
    <row r="401" spans="1:4">
      <c r="A401">
        <v>0</v>
      </c>
      <c r="B401" t="b">
        <f t="shared" si="18"/>
        <v>0</v>
      </c>
      <c r="C401" t="b">
        <f t="shared" si="19"/>
        <v>0</v>
      </c>
      <c r="D401" t="str">
        <f t="shared" si="20"/>
        <v>NOT QUARTILE</v>
      </c>
    </row>
    <row r="402" spans="1:4">
      <c r="A402">
        <v>0</v>
      </c>
      <c r="B402" t="b">
        <f t="shared" si="18"/>
        <v>0</v>
      </c>
      <c r="C402" t="b">
        <f t="shared" si="19"/>
        <v>0</v>
      </c>
      <c r="D402" t="str">
        <f t="shared" si="20"/>
        <v>NOT QUARTILE</v>
      </c>
    </row>
    <row r="403" spans="1:4">
      <c r="A403">
        <v>0.06</v>
      </c>
      <c r="B403" t="b">
        <f t="shared" si="18"/>
        <v>0</v>
      </c>
      <c r="C403" t="b">
        <f t="shared" si="19"/>
        <v>0</v>
      </c>
      <c r="D403" t="str">
        <f t="shared" si="20"/>
        <v>NOT QUARTILE</v>
      </c>
    </row>
    <row r="404" spans="1:4">
      <c r="A404">
        <v>0</v>
      </c>
      <c r="B404" t="b">
        <f t="shared" si="18"/>
        <v>0</v>
      </c>
      <c r="C404" t="b">
        <f t="shared" si="19"/>
        <v>0</v>
      </c>
      <c r="D404" t="str">
        <f t="shared" si="20"/>
        <v>NOT QUARTILE</v>
      </c>
    </row>
    <row r="405" spans="1:4">
      <c r="A405">
        <v>0.02</v>
      </c>
      <c r="B405" t="b">
        <f t="shared" si="18"/>
        <v>0</v>
      </c>
      <c r="C405" t="b">
        <f t="shared" si="19"/>
        <v>0</v>
      </c>
      <c r="D405" t="str">
        <f t="shared" si="20"/>
        <v>NOT QUARTILE</v>
      </c>
    </row>
    <row r="406" spans="1:4">
      <c r="A406">
        <v>0</v>
      </c>
      <c r="B406" t="b">
        <f t="shared" si="18"/>
        <v>0</v>
      </c>
      <c r="C406" t="b">
        <f t="shared" si="19"/>
        <v>0</v>
      </c>
      <c r="D406" t="str">
        <f t="shared" si="20"/>
        <v>NOT QUARTILE</v>
      </c>
    </row>
    <row r="407" spans="1:4">
      <c r="A407">
        <v>0</v>
      </c>
      <c r="B407" t="b">
        <f t="shared" si="18"/>
        <v>0</v>
      </c>
      <c r="C407" t="b">
        <f t="shared" si="19"/>
        <v>0</v>
      </c>
      <c r="D407" t="str">
        <f t="shared" si="20"/>
        <v>NOT QUARTILE</v>
      </c>
    </row>
    <row r="408" spans="1:4">
      <c r="A408">
        <v>0</v>
      </c>
      <c r="B408" t="b">
        <f t="shared" si="18"/>
        <v>0</v>
      </c>
      <c r="C408" t="b">
        <f t="shared" si="19"/>
        <v>0</v>
      </c>
      <c r="D408" t="str">
        <f t="shared" si="20"/>
        <v>NOT QUARTILE</v>
      </c>
    </row>
    <row r="409" spans="1:4">
      <c r="A409">
        <v>0</v>
      </c>
      <c r="B409" t="b">
        <f t="shared" si="18"/>
        <v>0</v>
      </c>
      <c r="C409" t="b">
        <f t="shared" si="19"/>
        <v>0</v>
      </c>
      <c r="D409" t="str">
        <f t="shared" si="20"/>
        <v>NOT QUARTILE</v>
      </c>
    </row>
    <row r="410" spans="1:4">
      <c r="A410">
        <v>0</v>
      </c>
      <c r="B410" t="b">
        <f t="shared" si="18"/>
        <v>0</v>
      </c>
      <c r="C410" t="b">
        <f t="shared" si="19"/>
        <v>0</v>
      </c>
      <c r="D410" t="str">
        <f t="shared" si="20"/>
        <v>NOT QUARTILE</v>
      </c>
    </row>
    <row r="411" spans="1:4">
      <c r="A411">
        <v>0</v>
      </c>
      <c r="B411" t="b">
        <f t="shared" si="18"/>
        <v>0</v>
      </c>
      <c r="C411" t="b">
        <f t="shared" si="19"/>
        <v>0</v>
      </c>
      <c r="D411" t="str">
        <f t="shared" si="20"/>
        <v>NOT QUARTILE</v>
      </c>
    </row>
    <row r="412" spans="1:4">
      <c r="A412">
        <v>0.03</v>
      </c>
      <c r="B412" t="b">
        <f t="shared" si="18"/>
        <v>0</v>
      </c>
      <c r="C412" t="b">
        <f t="shared" si="19"/>
        <v>0</v>
      </c>
      <c r="D412" t="str">
        <f t="shared" si="20"/>
        <v>NOT QUARTILE</v>
      </c>
    </row>
    <row r="413" spans="1:4">
      <c r="A413">
        <v>0</v>
      </c>
      <c r="B413" t="b">
        <f t="shared" si="18"/>
        <v>0</v>
      </c>
      <c r="C413" t="b">
        <f t="shared" si="19"/>
        <v>0</v>
      </c>
      <c r="D413" t="str">
        <f t="shared" si="20"/>
        <v>NOT QUARTILE</v>
      </c>
    </row>
    <row r="414" spans="1:4">
      <c r="A414">
        <v>0.04</v>
      </c>
      <c r="B414" t="b">
        <f t="shared" si="18"/>
        <v>0</v>
      </c>
      <c r="C414" t="b">
        <f t="shared" si="19"/>
        <v>0</v>
      </c>
      <c r="D414" t="str">
        <f t="shared" si="20"/>
        <v>NOT QUARTILE</v>
      </c>
    </row>
    <row r="415" spans="1:4">
      <c r="A415">
        <v>0</v>
      </c>
      <c r="B415" t="b">
        <f t="shared" si="18"/>
        <v>0</v>
      </c>
      <c r="C415" t="b">
        <f t="shared" si="19"/>
        <v>0</v>
      </c>
      <c r="D415" t="str">
        <f t="shared" si="20"/>
        <v>NOT QUARTILE</v>
      </c>
    </row>
    <row r="416" spans="1:4">
      <c r="A416">
        <v>0</v>
      </c>
      <c r="B416" t="b">
        <f t="shared" si="18"/>
        <v>0</v>
      </c>
      <c r="C416" t="b">
        <f t="shared" si="19"/>
        <v>0</v>
      </c>
      <c r="D416" t="str">
        <f t="shared" si="20"/>
        <v>NOT QUARTILE</v>
      </c>
    </row>
    <row r="417" spans="1:4">
      <c r="A417">
        <v>0</v>
      </c>
      <c r="B417" t="b">
        <f t="shared" si="18"/>
        <v>0</v>
      </c>
      <c r="C417" t="b">
        <f t="shared" si="19"/>
        <v>0</v>
      </c>
      <c r="D417" t="str">
        <f t="shared" si="20"/>
        <v>NOT QUARTILE</v>
      </c>
    </row>
    <row r="418" spans="1:4">
      <c r="A418">
        <v>0</v>
      </c>
      <c r="B418" t="b">
        <f t="shared" si="18"/>
        <v>0</v>
      </c>
      <c r="C418" t="b">
        <f t="shared" si="19"/>
        <v>0</v>
      </c>
      <c r="D418" t="str">
        <f t="shared" si="20"/>
        <v>NOT QUARTILE</v>
      </c>
    </row>
    <row r="419" spans="1:4">
      <c r="A419">
        <v>0</v>
      </c>
      <c r="B419" t="b">
        <f t="shared" si="18"/>
        <v>0</v>
      </c>
      <c r="C419" t="b">
        <f t="shared" si="19"/>
        <v>0</v>
      </c>
      <c r="D419" t="str">
        <f t="shared" si="20"/>
        <v>NOT QUARTILE</v>
      </c>
    </row>
    <row r="420" spans="1:4">
      <c r="A420">
        <v>0</v>
      </c>
      <c r="B420" t="b">
        <f t="shared" si="18"/>
        <v>0</v>
      </c>
      <c r="C420" t="b">
        <f t="shared" si="19"/>
        <v>0</v>
      </c>
      <c r="D420" t="str">
        <f t="shared" si="20"/>
        <v>NOT QUARTILE</v>
      </c>
    </row>
    <row r="421" spans="1:4">
      <c r="A421">
        <v>0</v>
      </c>
      <c r="B421" t="b">
        <f t="shared" si="18"/>
        <v>0</v>
      </c>
      <c r="C421" t="b">
        <f t="shared" si="19"/>
        <v>0</v>
      </c>
      <c r="D421" t="str">
        <f t="shared" si="20"/>
        <v>NOT QUARTILE</v>
      </c>
    </row>
    <row r="422" spans="1:4">
      <c r="A422">
        <v>0.02</v>
      </c>
      <c r="B422" t="b">
        <f t="shared" si="18"/>
        <v>0</v>
      </c>
      <c r="C422" t="b">
        <f t="shared" si="19"/>
        <v>0</v>
      </c>
      <c r="D422" t="str">
        <f t="shared" si="20"/>
        <v>NOT QUARTILE</v>
      </c>
    </row>
    <row r="423" spans="1:4">
      <c r="A423">
        <v>0</v>
      </c>
      <c r="B423" t="b">
        <f t="shared" si="18"/>
        <v>0</v>
      </c>
      <c r="C423" t="b">
        <f t="shared" si="19"/>
        <v>0</v>
      </c>
      <c r="D423" t="str">
        <f t="shared" si="20"/>
        <v>NOT QUARTILE</v>
      </c>
    </row>
    <row r="424" spans="1:4">
      <c r="A424">
        <v>0.04</v>
      </c>
      <c r="B424" t="b">
        <f t="shared" si="18"/>
        <v>0</v>
      </c>
      <c r="C424" t="b">
        <f t="shared" si="19"/>
        <v>0</v>
      </c>
      <c r="D424" t="str">
        <f t="shared" si="20"/>
        <v>NOT QUARTILE</v>
      </c>
    </row>
    <row r="425" spans="1:4">
      <c r="A425">
        <v>0</v>
      </c>
      <c r="B425" t="b">
        <f t="shared" si="18"/>
        <v>0</v>
      </c>
      <c r="C425" t="b">
        <f t="shared" si="19"/>
        <v>0</v>
      </c>
      <c r="D425" t="str">
        <f t="shared" si="20"/>
        <v>NOT QUARTILE</v>
      </c>
    </row>
    <row r="426" spans="1:4">
      <c r="A426">
        <v>0.02</v>
      </c>
      <c r="B426" t="b">
        <f t="shared" si="18"/>
        <v>0</v>
      </c>
      <c r="C426" t="b">
        <f t="shared" si="19"/>
        <v>0</v>
      </c>
      <c r="D426" t="str">
        <f t="shared" si="20"/>
        <v>NOT QUARTILE</v>
      </c>
    </row>
    <row r="427" spans="1:4">
      <c r="A427">
        <v>0</v>
      </c>
      <c r="B427" t="b">
        <f t="shared" si="18"/>
        <v>0</v>
      </c>
      <c r="C427" t="b">
        <f t="shared" si="19"/>
        <v>0</v>
      </c>
      <c r="D427" t="str">
        <f t="shared" si="20"/>
        <v>NOT QUARTILE</v>
      </c>
    </row>
    <row r="428" spans="1:4">
      <c r="A428">
        <v>0</v>
      </c>
      <c r="B428" t="b">
        <f t="shared" si="18"/>
        <v>0</v>
      </c>
      <c r="C428" t="b">
        <f t="shared" si="19"/>
        <v>0</v>
      </c>
      <c r="D428" t="str">
        <f t="shared" si="20"/>
        <v>NOT QUARTILE</v>
      </c>
    </row>
    <row r="429" spans="1:4">
      <c r="A429">
        <v>0</v>
      </c>
      <c r="B429" t="b">
        <f t="shared" si="18"/>
        <v>0</v>
      </c>
      <c r="C429" t="b">
        <f t="shared" si="19"/>
        <v>0</v>
      </c>
      <c r="D429" t="str">
        <f t="shared" si="20"/>
        <v>NOT QUARTILE</v>
      </c>
    </row>
    <row r="430" spans="1:4">
      <c r="A430">
        <v>0.04</v>
      </c>
      <c r="B430" t="b">
        <f t="shared" si="18"/>
        <v>0</v>
      </c>
      <c r="C430" t="b">
        <f t="shared" si="19"/>
        <v>0</v>
      </c>
      <c r="D430" t="str">
        <f t="shared" si="20"/>
        <v>NOT QUARTILE</v>
      </c>
    </row>
    <row r="431" spans="1:4">
      <c r="A431">
        <v>0</v>
      </c>
      <c r="B431" t="b">
        <f t="shared" si="18"/>
        <v>0</v>
      </c>
      <c r="C431" t="b">
        <f t="shared" si="19"/>
        <v>0</v>
      </c>
      <c r="D431" t="str">
        <f t="shared" si="20"/>
        <v>NOT QUARTILE</v>
      </c>
    </row>
    <row r="432" spans="1:4">
      <c r="A432">
        <v>0</v>
      </c>
      <c r="B432" t="b">
        <f t="shared" si="18"/>
        <v>0</v>
      </c>
      <c r="C432" t="b">
        <f t="shared" si="19"/>
        <v>0</v>
      </c>
      <c r="D432" t="str">
        <f t="shared" si="20"/>
        <v>NOT QUARTILE</v>
      </c>
    </row>
    <row r="433" spans="1:4">
      <c r="A433">
        <v>0.02</v>
      </c>
      <c r="B433" t="b">
        <f t="shared" si="18"/>
        <v>0</v>
      </c>
      <c r="C433" t="b">
        <f t="shared" si="19"/>
        <v>0</v>
      </c>
      <c r="D433" t="str">
        <f t="shared" si="20"/>
        <v>NOT QUARTILE</v>
      </c>
    </row>
    <row r="434" spans="1:4">
      <c r="A434">
        <v>0.03</v>
      </c>
      <c r="B434" t="b">
        <f t="shared" si="18"/>
        <v>0</v>
      </c>
      <c r="C434" t="b">
        <f t="shared" si="19"/>
        <v>0</v>
      </c>
      <c r="D434" t="str">
        <f t="shared" si="20"/>
        <v>NOT QUARTILE</v>
      </c>
    </row>
    <row r="435" spans="1:4">
      <c r="A435">
        <v>0</v>
      </c>
      <c r="B435" t="b">
        <f t="shared" si="18"/>
        <v>0</v>
      </c>
      <c r="C435" t="b">
        <f t="shared" si="19"/>
        <v>0</v>
      </c>
      <c r="D435" t="str">
        <f t="shared" si="20"/>
        <v>NOT QUARTILE</v>
      </c>
    </row>
    <row r="436" spans="1:4">
      <c r="A436">
        <v>0.01</v>
      </c>
      <c r="B436" t="b">
        <f t="shared" si="18"/>
        <v>0</v>
      </c>
      <c r="C436" t="b">
        <f t="shared" si="19"/>
        <v>0</v>
      </c>
      <c r="D436" t="str">
        <f t="shared" si="20"/>
        <v>NOT QUARTILE</v>
      </c>
    </row>
    <row r="437" spans="1:4">
      <c r="A437">
        <v>0</v>
      </c>
      <c r="B437" t="b">
        <f t="shared" si="18"/>
        <v>0</v>
      </c>
      <c r="C437" t="b">
        <f t="shared" si="19"/>
        <v>0</v>
      </c>
      <c r="D437" t="str">
        <f t="shared" si="20"/>
        <v>NOT QUARTILE</v>
      </c>
    </row>
    <row r="438" spans="1:4">
      <c r="A438">
        <v>0</v>
      </c>
      <c r="B438" t="b">
        <f t="shared" si="18"/>
        <v>0</v>
      </c>
      <c r="C438" t="b">
        <f t="shared" si="19"/>
        <v>0</v>
      </c>
      <c r="D438" t="str">
        <f t="shared" si="20"/>
        <v>NOT QUARTILE</v>
      </c>
    </row>
    <row r="439" spans="1:4">
      <c r="A439">
        <v>0</v>
      </c>
      <c r="B439" t="b">
        <f t="shared" si="18"/>
        <v>0</v>
      </c>
      <c r="C439" t="b">
        <f t="shared" si="19"/>
        <v>0</v>
      </c>
      <c r="D439" t="str">
        <f t="shared" si="20"/>
        <v>NOT QUARTILE</v>
      </c>
    </row>
    <row r="440" spans="1:4">
      <c r="A440">
        <v>0</v>
      </c>
      <c r="B440" t="b">
        <f t="shared" si="18"/>
        <v>0</v>
      </c>
      <c r="C440" t="b">
        <f t="shared" si="19"/>
        <v>0</v>
      </c>
      <c r="D440" t="str">
        <f t="shared" si="20"/>
        <v>NOT QUARTILE</v>
      </c>
    </row>
    <row r="441" spans="1:4">
      <c r="A441">
        <v>0</v>
      </c>
      <c r="B441" t="b">
        <f t="shared" si="18"/>
        <v>0</v>
      </c>
      <c r="C441" t="b">
        <f t="shared" si="19"/>
        <v>0</v>
      </c>
      <c r="D441" t="str">
        <f t="shared" si="20"/>
        <v>NOT QUARTILE</v>
      </c>
    </row>
    <row r="442" spans="1:4">
      <c r="A442">
        <v>0</v>
      </c>
      <c r="B442" t="b">
        <f t="shared" si="18"/>
        <v>0</v>
      </c>
      <c r="C442" t="b">
        <f t="shared" si="19"/>
        <v>0</v>
      </c>
      <c r="D442" t="str">
        <f t="shared" si="20"/>
        <v>NOT QUARTILE</v>
      </c>
    </row>
    <row r="443" spans="1:4">
      <c r="A443">
        <v>0</v>
      </c>
      <c r="B443" t="b">
        <f t="shared" si="18"/>
        <v>0</v>
      </c>
      <c r="C443" t="b">
        <f t="shared" si="19"/>
        <v>0</v>
      </c>
      <c r="D443" t="str">
        <f t="shared" si="20"/>
        <v>NOT QUARTILE</v>
      </c>
    </row>
    <row r="444" spans="1:4">
      <c r="A444">
        <v>0</v>
      </c>
      <c r="B444" t="b">
        <f t="shared" si="18"/>
        <v>0</v>
      </c>
      <c r="C444" t="b">
        <f t="shared" si="19"/>
        <v>0</v>
      </c>
      <c r="D444" t="str">
        <f t="shared" si="20"/>
        <v>NOT QUARTILE</v>
      </c>
    </row>
    <row r="445" spans="1:4">
      <c r="A445">
        <v>0</v>
      </c>
      <c r="B445" t="b">
        <f t="shared" si="18"/>
        <v>0</v>
      </c>
      <c r="C445" t="b">
        <f t="shared" si="19"/>
        <v>0</v>
      </c>
      <c r="D445" t="str">
        <f t="shared" si="20"/>
        <v>NOT QUARTILE</v>
      </c>
    </row>
    <row r="446" spans="1:4">
      <c r="A446">
        <v>0</v>
      </c>
      <c r="B446" t="b">
        <f t="shared" si="18"/>
        <v>0</v>
      </c>
      <c r="C446" t="b">
        <f t="shared" si="19"/>
        <v>0</v>
      </c>
      <c r="D446" t="str">
        <f t="shared" si="20"/>
        <v>NOT QUARTILE</v>
      </c>
    </row>
    <row r="447" spans="1:4">
      <c r="A447">
        <v>0.02</v>
      </c>
      <c r="B447" t="b">
        <f t="shared" si="18"/>
        <v>0</v>
      </c>
      <c r="C447" t="b">
        <f t="shared" si="19"/>
        <v>0</v>
      </c>
      <c r="D447" t="str">
        <f t="shared" si="20"/>
        <v>NOT QUARTILE</v>
      </c>
    </row>
    <row r="448" spans="1:4">
      <c r="A448">
        <v>0</v>
      </c>
      <c r="B448" t="b">
        <f t="shared" si="18"/>
        <v>0</v>
      </c>
      <c r="C448" t="b">
        <f t="shared" si="19"/>
        <v>0</v>
      </c>
      <c r="D448" t="str">
        <f t="shared" si="20"/>
        <v>NOT QUARTILE</v>
      </c>
    </row>
    <row r="449" spans="1:4">
      <c r="A449">
        <v>0</v>
      </c>
      <c r="B449" t="b">
        <f t="shared" si="18"/>
        <v>0</v>
      </c>
      <c r="C449" t="b">
        <f t="shared" si="19"/>
        <v>0</v>
      </c>
      <c r="D449" t="str">
        <f t="shared" si="20"/>
        <v>NOT QUARTILE</v>
      </c>
    </row>
    <row r="450" spans="1:4">
      <c r="A450">
        <v>0</v>
      </c>
      <c r="B450" t="b">
        <f t="shared" si="18"/>
        <v>0</v>
      </c>
      <c r="C450" t="b">
        <f t="shared" si="19"/>
        <v>0</v>
      </c>
      <c r="D450" t="str">
        <f t="shared" si="20"/>
        <v>NOT QUARTILE</v>
      </c>
    </row>
    <row r="451" spans="1:4">
      <c r="A451">
        <v>0</v>
      </c>
      <c r="B451" t="b">
        <f t="shared" ref="B451:B514" si="21">A451&gt;$J$11</f>
        <v>0</v>
      </c>
      <c r="C451" t="b">
        <f t="shared" ref="C451:C514" si="22">A451&lt;$J$12</f>
        <v>0</v>
      </c>
      <c r="D451" t="str">
        <f t="shared" ref="D451:D514" si="23">IF(A451&gt;$J$9,"QUARTILE","NOT QUARTILE")</f>
        <v>NOT QUARTILE</v>
      </c>
    </row>
    <row r="452" spans="1:4">
      <c r="A452">
        <v>0</v>
      </c>
      <c r="B452" t="b">
        <f t="shared" si="21"/>
        <v>0</v>
      </c>
      <c r="C452" t="b">
        <f t="shared" si="22"/>
        <v>0</v>
      </c>
      <c r="D452" t="str">
        <f t="shared" si="23"/>
        <v>NOT QUARTILE</v>
      </c>
    </row>
    <row r="453" spans="1:4">
      <c r="A453">
        <v>0</v>
      </c>
      <c r="B453" t="b">
        <f t="shared" si="21"/>
        <v>0</v>
      </c>
      <c r="C453" t="b">
        <f t="shared" si="22"/>
        <v>0</v>
      </c>
      <c r="D453" t="str">
        <f t="shared" si="23"/>
        <v>NOT QUARTILE</v>
      </c>
    </row>
    <row r="454" spans="1:4">
      <c r="A454">
        <v>0</v>
      </c>
      <c r="B454" t="b">
        <f t="shared" si="21"/>
        <v>0</v>
      </c>
      <c r="C454" t="b">
        <f t="shared" si="22"/>
        <v>0</v>
      </c>
      <c r="D454" t="str">
        <f t="shared" si="23"/>
        <v>NOT QUARTILE</v>
      </c>
    </row>
    <row r="455" spans="1:4">
      <c r="A455">
        <v>0</v>
      </c>
      <c r="B455" t="b">
        <f t="shared" si="21"/>
        <v>0</v>
      </c>
      <c r="C455" t="b">
        <f t="shared" si="22"/>
        <v>0</v>
      </c>
      <c r="D455" t="str">
        <f t="shared" si="23"/>
        <v>NOT QUARTILE</v>
      </c>
    </row>
    <row r="456" spans="1:4">
      <c r="A456">
        <v>0</v>
      </c>
      <c r="B456" t="b">
        <f t="shared" si="21"/>
        <v>0</v>
      </c>
      <c r="C456" t="b">
        <f t="shared" si="22"/>
        <v>0</v>
      </c>
      <c r="D456" t="str">
        <f t="shared" si="23"/>
        <v>NOT QUARTILE</v>
      </c>
    </row>
    <row r="457" spans="1:4">
      <c r="A457">
        <v>0.01</v>
      </c>
      <c r="B457" t="b">
        <f t="shared" si="21"/>
        <v>0</v>
      </c>
      <c r="C457" t="b">
        <f t="shared" si="22"/>
        <v>0</v>
      </c>
      <c r="D457" t="str">
        <f t="shared" si="23"/>
        <v>NOT QUARTILE</v>
      </c>
    </row>
    <row r="458" spans="1:4">
      <c r="A458">
        <v>0.02</v>
      </c>
      <c r="B458" t="b">
        <f t="shared" si="21"/>
        <v>0</v>
      </c>
      <c r="C458" t="b">
        <f t="shared" si="22"/>
        <v>0</v>
      </c>
      <c r="D458" t="str">
        <f t="shared" si="23"/>
        <v>NOT QUARTILE</v>
      </c>
    </row>
    <row r="459" spans="1:4">
      <c r="A459">
        <v>0</v>
      </c>
      <c r="B459" t="b">
        <f t="shared" si="21"/>
        <v>0</v>
      </c>
      <c r="C459" t="b">
        <f t="shared" si="22"/>
        <v>0</v>
      </c>
      <c r="D459" t="str">
        <f t="shared" si="23"/>
        <v>NOT QUARTILE</v>
      </c>
    </row>
    <row r="460" spans="1:4">
      <c r="A460">
        <v>0</v>
      </c>
      <c r="B460" t="b">
        <f t="shared" si="21"/>
        <v>0</v>
      </c>
      <c r="C460" t="b">
        <f t="shared" si="22"/>
        <v>0</v>
      </c>
      <c r="D460" t="str">
        <f t="shared" si="23"/>
        <v>NOT QUARTILE</v>
      </c>
    </row>
    <row r="461" spans="1:4">
      <c r="A461">
        <v>0</v>
      </c>
      <c r="B461" t="b">
        <f t="shared" si="21"/>
        <v>0</v>
      </c>
      <c r="C461" t="b">
        <f t="shared" si="22"/>
        <v>0</v>
      </c>
      <c r="D461" t="str">
        <f t="shared" si="23"/>
        <v>NOT QUARTILE</v>
      </c>
    </row>
    <row r="462" spans="1:4">
      <c r="A462">
        <v>0</v>
      </c>
      <c r="B462" t="b">
        <f t="shared" si="21"/>
        <v>0</v>
      </c>
      <c r="C462" t="b">
        <f t="shared" si="22"/>
        <v>0</v>
      </c>
      <c r="D462" t="str">
        <f t="shared" si="23"/>
        <v>NOT QUARTILE</v>
      </c>
    </row>
    <row r="463" spans="1:4">
      <c r="A463">
        <v>0</v>
      </c>
      <c r="B463" t="b">
        <f t="shared" si="21"/>
        <v>0</v>
      </c>
      <c r="C463" t="b">
        <f t="shared" si="22"/>
        <v>0</v>
      </c>
      <c r="D463" t="str">
        <f t="shared" si="23"/>
        <v>NOT QUARTILE</v>
      </c>
    </row>
    <row r="464" spans="1:4">
      <c r="A464">
        <v>0</v>
      </c>
      <c r="B464" t="b">
        <f t="shared" si="21"/>
        <v>0</v>
      </c>
      <c r="C464" t="b">
        <f t="shared" si="22"/>
        <v>0</v>
      </c>
      <c r="D464" t="str">
        <f t="shared" si="23"/>
        <v>NOT QUARTILE</v>
      </c>
    </row>
    <row r="465" spans="1:4">
      <c r="A465">
        <v>0</v>
      </c>
      <c r="B465" t="b">
        <f t="shared" si="21"/>
        <v>0</v>
      </c>
      <c r="C465" t="b">
        <f t="shared" si="22"/>
        <v>0</v>
      </c>
      <c r="D465" t="str">
        <f t="shared" si="23"/>
        <v>NOT QUARTILE</v>
      </c>
    </row>
    <row r="466" spans="1:4">
      <c r="A466">
        <v>0</v>
      </c>
      <c r="B466" t="b">
        <f t="shared" si="21"/>
        <v>0</v>
      </c>
      <c r="C466" t="b">
        <f t="shared" si="22"/>
        <v>0</v>
      </c>
      <c r="D466" t="str">
        <f t="shared" si="23"/>
        <v>NOT QUARTILE</v>
      </c>
    </row>
    <row r="467" spans="1:4">
      <c r="A467">
        <v>0</v>
      </c>
      <c r="B467" t="b">
        <f t="shared" si="21"/>
        <v>0</v>
      </c>
      <c r="C467" t="b">
        <f t="shared" si="22"/>
        <v>0</v>
      </c>
      <c r="D467" t="str">
        <f t="shared" si="23"/>
        <v>NOT QUARTILE</v>
      </c>
    </row>
    <row r="468" spans="1:4">
      <c r="A468">
        <v>0</v>
      </c>
      <c r="B468" t="b">
        <f t="shared" si="21"/>
        <v>0</v>
      </c>
      <c r="C468" t="b">
        <f t="shared" si="22"/>
        <v>0</v>
      </c>
      <c r="D468" t="str">
        <f t="shared" si="23"/>
        <v>NOT QUARTILE</v>
      </c>
    </row>
    <row r="469" spans="1:4">
      <c r="A469">
        <v>0</v>
      </c>
      <c r="B469" t="b">
        <f t="shared" si="21"/>
        <v>0</v>
      </c>
      <c r="C469" t="b">
        <f t="shared" si="22"/>
        <v>0</v>
      </c>
      <c r="D469" t="str">
        <f t="shared" si="23"/>
        <v>NOT QUARTILE</v>
      </c>
    </row>
    <row r="470" spans="1:4">
      <c r="A470">
        <v>0</v>
      </c>
      <c r="B470" t="b">
        <f t="shared" si="21"/>
        <v>0</v>
      </c>
      <c r="C470" t="b">
        <f t="shared" si="22"/>
        <v>0</v>
      </c>
      <c r="D470" t="str">
        <f t="shared" si="23"/>
        <v>NOT QUARTILE</v>
      </c>
    </row>
    <row r="471" spans="1:4">
      <c r="A471">
        <v>0</v>
      </c>
      <c r="B471" t="b">
        <f t="shared" si="21"/>
        <v>0</v>
      </c>
      <c r="C471" t="b">
        <f t="shared" si="22"/>
        <v>0</v>
      </c>
      <c r="D471" t="str">
        <f t="shared" si="23"/>
        <v>NOT QUARTILE</v>
      </c>
    </row>
    <row r="472" spans="1:4">
      <c r="A472">
        <v>0.01</v>
      </c>
      <c r="B472" t="b">
        <f t="shared" si="21"/>
        <v>0</v>
      </c>
      <c r="C472" t="b">
        <f t="shared" si="22"/>
        <v>0</v>
      </c>
      <c r="D472" t="str">
        <f t="shared" si="23"/>
        <v>NOT QUARTILE</v>
      </c>
    </row>
    <row r="473" spans="1:4">
      <c r="A473">
        <v>0.01</v>
      </c>
      <c r="B473" t="b">
        <f t="shared" si="21"/>
        <v>0</v>
      </c>
      <c r="C473" t="b">
        <f t="shared" si="22"/>
        <v>0</v>
      </c>
      <c r="D473" t="str">
        <f t="shared" si="23"/>
        <v>NOT QUARTILE</v>
      </c>
    </row>
    <row r="474" spans="1:4">
      <c r="A474">
        <v>0.01</v>
      </c>
      <c r="B474" t="b">
        <f t="shared" si="21"/>
        <v>0</v>
      </c>
      <c r="C474" t="b">
        <f t="shared" si="22"/>
        <v>0</v>
      </c>
      <c r="D474" t="str">
        <f t="shared" si="23"/>
        <v>NOT QUARTILE</v>
      </c>
    </row>
    <row r="475" spans="1:4">
      <c r="A475">
        <v>0</v>
      </c>
      <c r="B475" t="b">
        <f t="shared" si="21"/>
        <v>0</v>
      </c>
      <c r="C475" t="b">
        <f t="shared" si="22"/>
        <v>0</v>
      </c>
      <c r="D475" t="str">
        <f t="shared" si="23"/>
        <v>NOT QUARTILE</v>
      </c>
    </row>
    <row r="476" spans="1:4">
      <c r="A476">
        <v>0</v>
      </c>
      <c r="B476" t="b">
        <f t="shared" si="21"/>
        <v>0</v>
      </c>
      <c r="C476" t="b">
        <f t="shared" si="22"/>
        <v>0</v>
      </c>
      <c r="D476" t="str">
        <f t="shared" si="23"/>
        <v>NOT QUARTILE</v>
      </c>
    </row>
    <row r="477" spans="1:4">
      <c r="A477">
        <v>0</v>
      </c>
      <c r="B477" t="b">
        <f t="shared" si="21"/>
        <v>0</v>
      </c>
      <c r="C477" t="b">
        <f t="shared" si="22"/>
        <v>0</v>
      </c>
      <c r="D477" t="str">
        <f t="shared" si="23"/>
        <v>NOT QUARTILE</v>
      </c>
    </row>
    <row r="478" spans="1:4">
      <c r="A478">
        <v>6.05</v>
      </c>
      <c r="B478" t="b">
        <f t="shared" si="21"/>
        <v>1</v>
      </c>
      <c r="C478" t="b">
        <f t="shared" si="22"/>
        <v>0</v>
      </c>
      <c r="D478" t="str">
        <f t="shared" si="23"/>
        <v>QUARTILE</v>
      </c>
    </row>
    <row r="479" spans="1:4">
      <c r="A479">
        <v>3.97</v>
      </c>
      <c r="B479" t="b">
        <f t="shared" si="21"/>
        <v>1</v>
      </c>
      <c r="C479" t="b">
        <f t="shared" si="22"/>
        <v>0</v>
      </c>
      <c r="D479" t="str">
        <f t="shared" si="23"/>
        <v>QUARTILE</v>
      </c>
    </row>
    <row r="480" spans="1:4">
      <c r="A480">
        <v>5.77</v>
      </c>
      <c r="B480" t="b">
        <f t="shared" si="21"/>
        <v>1</v>
      </c>
      <c r="C480" t="b">
        <f t="shared" si="22"/>
        <v>0</v>
      </c>
      <c r="D480" t="str">
        <f t="shared" si="23"/>
        <v>QUARTILE</v>
      </c>
    </row>
    <row r="481" spans="1:4">
      <c r="A481">
        <v>3.19</v>
      </c>
      <c r="B481" t="b">
        <f t="shared" si="21"/>
        <v>1</v>
      </c>
      <c r="C481" t="b">
        <f t="shared" si="22"/>
        <v>0</v>
      </c>
      <c r="D481" t="str">
        <f t="shared" si="23"/>
        <v>QUARTILE</v>
      </c>
    </row>
    <row r="482" spans="1:4">
      <c r="A482">
        <v>2.11</v>
      </c>
      <c r="B482" t="b">
        <f t="shared" si="21"/>
        <v>1</v>
      </c>
      <c r="C482" t="b">
        <f t="shared" si="22"/>
        <v>0</v>
      </c>
      <c r="D482" t="str">
        <f t="shared" si="23"/>
        <v>QUARTILE</v>
      </c>
    </row>
    <row r="483" spans="1:4">
      <c r="A483">
        <v>2.82</v>
      </c>
      <c r="B483" t="b">
        <f t="shared" si="21"/>
        <v>1</v>
      </c>
      <c r="C483" t="b">
        <f t="shared" si="22"/>
        <v>0</v>
      </c>
      <c r="D483" t="str">
        <f t="shared" si="23"/>
        <v>QUARTILE</v>
      </c>
    </row>
    <row r="484" spans="1:4">
      <c r="A484">
        <v>2.06</v>
      </c>
      <c r="B484" t="b">
        <f t="shared" si="21"/>
        <v>1</v>
      </c>
      <c r="C484" t="b">
        <f t="shared" si="22"/>
        <v>0</v>
      </c>
      <c r="D484" t="str">
        <f t="shared" si="23"/>
        <v>QUARTILE</v>
      </c>
    </row>
    <row r="485" spans="1:4">
      <c r="A485">
        <v>1.68</v>
      </c>
      <c r="B485" t="b">
        <f t="shared" si="21"/>
        <v>1</v>
      </c>
      <c r="C485" t="b">
        <f t="shared" si="22"/>
        <v>0</v>
      </c>
      <c r="D485" t="str">
        <f t="shared" si="23"/>
        <v>QUARTILE</v>
      </c>
    </row>
    <row r="486" spans="1:4">
      <c r="A486">
        <v>0.66</v>
      </c>
      <c r="B486" t="b">
        <f t="shared" si="21"/>
        <v>0</v>
      </c>
      <c r="C486" t="b">
        <f t="shared" si="22"/>
        <v>0</v>
      </c>
      <c r="D486" t="str">
        <f t="shared" si="23"/>
        <v>QUARTILE</v>
      </c>
    </row>
    <row r="487" spans="1:4">
      <c r="A487">
        <v>2.06</v>
      </c>
      <c r="B487" t="b">
        <f t="shared" si="21"/>
        <v>1</v>
      </c>
      <c r="C487" t="b">
        <f t="shared" si="22"/>
        <v>0</v>
      </c>
      <c r="D487" t="str">
        <f t="shared" si="23"/>
        <v>QUARTILE</v>
      </c>
    </row>
    <row r="488" spans="1:4">
      <c r="A488">
        <v>0.94</v>
      </c>
      <c r="B488" t="b">
        <f t="shared" si="21"/>
        <v>1</v>
      </c>
      <c r="C488" t="b">
        <f t="shared" si="22"/>
        <v>0</v>
      </c>
      <c r="D488" t="str">
        <f t="shared" si="23"/>
        <v>QUARTILE</v>
      </c>
    </row>
    <row r="489" spans="1:4">
      <c r="A489">
        <v>0.31</v>
      </c>
      <c r="B489" t="b">
        <f t="shared" si="21"/>
        <v>0</v>
      </c>
      <c r="C489" t="b">
        <f t="shared" si="22"/>
        <v>0</v>
      </c>
      <c r="D489" t="str">
        <f t="shared" si="23"/>
        <v>NOT QUARTILE</v>
      </c>
    </row>
    <row r="490" spans="1:4">
      <c r="A490">
        <v>1.05</v>
      </c>
      <c r="B490" t="b">
        <f t="shared" si="21"/>
        <v>1</v>
      </c>
      <c r="C490" t="b">
        <f t="shared" si="22"/>
        <v>0</v>
      </c>
      <c r="D490" t="str">
        <f t="shared" si="23"/>
        <v>QUARTILE</v>
      </c>
    </row>
    <row r="491" spans="1:4">
      <c r="A491">
        <v>1.1499999999999999</v>
      </c>
      <c r="B491" t="b">
        <f t="shared" si="21"/>
        <v>1</v>
      </c>
      <c r="C491" t="b">
        <f t="shared" si="22"/>
        <v>0</v>
      </c>
      <c r="D491" t="str">
        <f t="shared" si="23"/>
        <v>QUARTILE</v>
      </c>
    </row>
    <row r="492" spans="1:4">
      <c r="A492">
        <v>1.66</v>
      </c>
      <c r="B492" t="b">
        <f t="shared" si="21"/>
        <v>1</v>
      </c>
      <c r="C492" t="b">
        <f t="shared" si="22"/>
        <v>0</v>
      </c>
      <c r="D492" t="str">
        <f t="shared" si="23"/>
        <v>QUARTILE</v>
      </c>
    </row>
    <row r="493" spans="1:4">
      <c r="A493">
        <v>0.74</v>
      </c>
      <c r="B493" t="b">
        <f t="shared" si="21"/>
        <v>0</v>
      </c>
      <c r="C493" t="b">
        <f t="shared" si="22"/>
        <v>0</v>
      </c>
      <c r="D493" t="str">
        <f t="shared" si="23"/>
        <v>QUARTILE</v>
      </c>
    </row>
    <row r="494" spans="1:4">
      <c r="A494">
        <v>0.8</v>
      </c>
      <c r="B494" t="b">
        <f t="shared" si="21"/>
        <v>1</v>
      </c>
      <c r="C494" t="b">
        <f t="shared" si="22"/>
        <v>0</v>
      </c>
      <c r="D494" t="str">
        <f t="shared" si="23"/>
        <v>QUARTILE</v>
      </c>
    </row>
    <row r="495" spans="1:4">
      <c r="A495">
        <v>0.97</v>
      </c>
      <c r="B495" t="b">
        <f t="shared" si="21"/>
        <v>1</v>
      </c>
      <c r="C495" t="b">
        <f t="shared" si="22"/>
        <v>0</v>
      </c>
      <c r="D495" t="str">
        <f t="shared" si="23"/>
        <v>QUARTILE</v>
      </c>
    </row>
    <row r="496" spans="1:4">
      <c r="A496">
        <v>0.98</v>
      </c>
      <c r="B496" t="b">
        <f t="shared" si="21"/>
        <v>1</v>
      </c>
      <c r="C496" t="b">
        <f t="shared" si="22"/>
        <v>0</v>
      </c>
      <c r="D496" t="str">
        <f t="shared" si="23"/>
        <v>QUARTILE</v>
      </c>
    </row>
    <row r="497" spans="1:4">
      <c r="A497">
        <v>1.07</v>
      </c>
      <c r="B497" t="b">
        <f t="shared" si="21"/>
        <v>1</v>
      </c>
      <c r="C497" t="b">
        <f t="shared" si="22"/>
        <v>0</v>
      </c>
      <c r="D497" t="str">
        <f t="shared" si="23"/>
        <v>QUARTILE</v>
      </c>
    </row>
    <row r="498" spans="1:4">
      <c r="A498">
        <v>0.92</v>
      </c>
      <c r="B498" t="b">
        <f t="shared" si="21"/>
        <v>1</v>
      </c>
      <c r="C498" t="b">
        <f t="shared" si="22"/>
        <v>0</v>
      </c>
      <c r="D498" t="str">
        <f t="shared" si="23"/>
        <v>QUARTILE</v>
      </c>
    </row>
    <row r="499" spans="1:4">
      <c r="A499">
        <v>0.86</v>
      </c>
      <c r="B499" t="b">
        <f t="shared" si="21"/>
        <v>1</v>
      </c>
      <c r="C499" t="b">
        <f t="shared" si="22"/>
        <v>0</v>
      </c>
      <c r="D499" t="str">
        <f t="shared" si="23"/>
        <v>QUARTILE</v>
      </c>
    </row>
    <row r="500" spans="1:4">
      <c r="A500">
        <v>0.65</v>
      </c>
      <c r="B500" t="b">
        <f t="shared" si="21"/>
        <v>0</v>
      </c>
      <c r="C500" t="b">
        <f t="shared" si="22"/>
        <v>0</v>
      </c>
      <c r="D500" t="str">
        <f t="shared" si="23"/>
        <v>QUARTILE</v>
      </c>
    </row>
    <row r="501" spans="1:4">
      <c r="A501">
        <v>0.34</v>
      </c>
      <c r="B501" t="b">
        <f t="shared" si="21"/>
        <v>0</v>
      </c>
      <c r="C501" t="b">
        <f t="shared" si="22"/>
        <v>0</v>
      </c>
      <c r="D501" t="str">
        <f t="shared" si="23"/>
        <v>QUARTILE</v>
      </c>
    </row>
    <row r="502" spans="1:4">
      <c r="A502">
        <v>0.76</v>
      </c>
      <c r="B502" t="b">
        <f t="shared" si="21"/>
        <v>0</v>
      </c>
      <c r="C502" t="b">
        <f t="shared" si="22"/>
        <v>0</v>
      </c>
      <c r="D502" t="str">
        <f t="shared" si="23"/>
        <v>QUARTILE</v>
      </c>
    </row>
    <row r="503" spans="1:4">
      <c r="A503">
        <v>0.49</v>
      </c>
      <c r="B503" t="b">
        <f t="shared" si="21"/>
        <v>0</v>
      </c>
      <c r="C503" t="b">
        <f t="shared" si="22"/>
        <v>0</v>
      </c>
      <c r="D503" t="str">
        <f t="shared" si="23"/>
        <v>QUARTILE</v>
      </c>
    </row>
    <row r="504" spans="1:4">
      <c r="A504">
        <v>0.59</v>
      </c>
      <c r="B504" t="b">
        <f t="shared" si="21"/>
        <v>0</v>
      </c>
      <c r="C504" t="b">
        <f t="shared" si="22"/>
        <v>0</v>
      </c>
      <c r="D504" t="str">
        <f t="shared" si="23"/>
        <v>QUARTILE</v>
      </c>
    </row>
    <row r="505" spans="1:4">
      <c r="A505">
        <v>0.55000000000000004</v>
      </c>
      <c r="B505" t="b">
        <f t="shared" si="21"/>
        <v>0</v>
      </c>
      <c r="C505" t="b">
        <f t="shared" si="22"/>
        <v>0</v>
      </c>
      <c r="D505" t="str">
        <f t="shared" si="23"/>
        <v>QUARTILE</v>
      </c>
    </row>
    <row r="506" spans="1:4">
      <c r="A506">
        <v>0.5</v>
      </c>
      <c r="B506" t="b">
        <f t="shared" si="21"/>
        <v>0</v>
      </c>
      <c r="C506" t="b">
        <f t="shared" si="22"/>
        <v>0</v>
      </c>
      <c r="D506" t="str">
        <f t="shared" si="23"/>
        <v>QUARTILE</v>
      </c>
    </row>
    <row r="507" spans="1:4">
      <c r="A507">
        <v>0.56000000000000005</v>
      </c>
      <c r="B507" t="b">
        <f t="shared" si="21"/>
        <v>0</v>
      </c>
      <c r="C507" t="b">
        <f t="shared" si="22"/>
        <v>0</v>
      </c>
      <c r="D507" t="str">
        <f t="shared" si="23"/>
        <v>QUARTILE</v>
      </c>
    </row>
    <row r="508" spans="1:4">
      <c r="A508">
        <v>0.33</v>
      </c>
      <c r="B508" t="b">
        <f t="shared" si="21"/>
        <v>0</v>
      </c>
      <c r="C508" t="b">
        <f t="shared" si="22"/>
        <v>0</v>
      </c>
      <c r="D508" t="str">
        <f t="shared" si="23"/>
        <v>QUARTILE</v>
      </c>
    </row>
    <row r="509" spans="1:4">
      <c r="A509">
        <v>0.08</v>
      </c>
      <c r="B509" t="b">
        <f t="shared" si="21"/>
        <v>0</v>
      </c>
      <c r="C509" t="b">
        <f t="shared" si="22"/>
        <v>0</v>
      </c>
      <c r="D509" t="str">
        <f t="shared" si="23"/>
        <v>NOT QUARTILE</v>
      </c>
    </row>
    <row r="510" spans="1:4">
      <c r="A510">
        <v>0.41</v>
      </c>
      <c r="B510" t="b">
        <f t="shared" si="21"/>
        <v>0</v>
      </c>
      <c r="C510" t="b">
        <f t="shared" si="22"/>
        <v>0</v>
      </c>
      <c r="D510" t="str">
        <f t="shared" si="23"/>
        <v>QUARTILE</v>
      </c>
    </row>
    <row r="511" spans="1:4">
      <c r="A511">
        <v>0.36</v>
      </c>
      <c r="B511" t="b">
        <f t="shared" si="21"/>
        <v>0</v>
      </c>
      <c r="C511" t="b">
        <f t="shared" si="22"/>
        <v>0</v>
      </c>
      <c r="D511" t="str">
        <f t="shared" si="23"/>
        <v>QUARTILE</v>
      </c>
    </row>
    <row r="512" spans="1:4">
      <c r="A512">
        <v>0.33</v>
      </c>
      <c r="B512" t="b">
        <f t="shared" si="21"/>
        <v>0</v>
      </c>
      <c r="C512" t="b">
        <f t="shared" si="22"/>
        <v>0</v>
      </c>
      <c r="D512" t="str">
        <f t="shared" si="23"/>
        <v>QUARTILE</v>
      </c>
    </row>
    <row r="513" spans="1:4">
      <c r="A513">
        <v>0.42</v>
      </c>
      <c r="B513" t="b">
        <f t="shared" si="21"/>
        <v>0</v>
      </c>
      <c r="C513" t="b">
        <f t="shared" si="22"/>
        <v>0</v>
      </c>
      <c r="D513" t="str">
        <f t="shared" si="23"/>
        <v>QUARTILE</v>
      </c>
    </row>
    <row r="514" spans="1:4">
      <c r="A514">
        <v>0.4</v>
      </c>
      <c r="B514" t="b">
        <f t="shared" si="21"/>
        <v>0</v>
      </c>
      <c r="C514" t="b">
        <f t="shared" si="22"/>
        <v>0</v>
      </c>
      <c r="D514" t="str">
        <f t="shared" si="23"/>
        <v>QUARTILE</v>
      </c>
    </row>
    <row r="515" spans="1:4">
      <c r="A515">
        <v>0.43</v>
      </c>
      <c r="B515" t="b">
        <f t="shared" ref="B515:B578" si="24">A515&gt;$J$11</f>
        <v>0</v>
      </c>
      <c r="C515" t="b">
        <f t="shared" ref="C515:C578" si="25">A515&lt;$J$12</f>
        <v>0</v>
      </c>
      <c r="D515" t="str">
        <f t="shared" ref="D515:D578" si="26">IF(A515&gt;$J$9,"QUARTILE","NOT QUARTILE")</f>
        <v>QUARTILE</v>
      </c>
    </row>
    <row r="516" spans="1:4">
      <c r="A516">
        <v>0.14000000000000001</v>
      </c>
      <c r="B516" t="b">
        <f t="shared" si="24"/>
        <v>0</v>
      </c>
      <c r="C516" t="b">
        <f t="shared" si="25"/>
        <v>0</v>
      </c>
      <c r="D516" t="str">
        <f t="shared" si="26"/>
        <v>NOT QUARTILE</v>
      </c>
    </row>
    <row r="517" spans="1:4">
      <c r="A517">
        <v>0.23</v>
      </c>
      <c r="B517" t="b">
        <f t="shared" si="24"/>
        <v>0</v>
      </c>
      <c r="C517" t="b">
        <f t="shared" si="25"/>
        <v>0</v>
      </c>
      <c r="D517" t="str">
        <f t="shared" si="26"/>
        <v>NOT QUARTILE</v>
      </c>
    </row>
    <row r="518" spans="1:4">
      <c r="A518">
        <v>0.45</v>
      </c>
      <c r="B518" t="b">
        <f t="shared" si="24"/>
        <v>0</v>
      </c>
      <c r="C518" t="b">
        <f t="shared" si="25"/>
        <v>0</v>
      </c>
      <c r="D518" t="str">
        <f t="shared" si="26"/>
        <v>QUARTILE</v>
      </c>
    </row>
    <row r="519" spans="1:4">
      <c r="A519">
        <v>0.16</v>
      </c>
      <c r="B519" t="b">
        <f t="shared" si="24"/>
        <v>0</v>
      </c>
      <c r="C519" t="b">
        <f t="shared" si="25"/>
        <v>0</v>
      </c>
      <c r="D519" t="str">
        <f t="shared" si="26"/>
        <v>NOT QUARTILE</v>
      </c>
    </row>
    <row r="520" spans="1:4">
      <c r="A520">
        <v>0.16</v>
      </c>
      <c r="B520" t="b">
        <f t="shared" si="24"/>
        <v>0</v>
      </c>
      <c r="C520" t="b">
        <f t="shared" si="25"/>
        <v>0</v>
      </c>
      <c r="D520" t="str">
        <f t="shared" si="26"/>
        <v>NOT QUARTILE</v>
      </c>
    </row>
    <row r="521" spans="1:4">
      <c r="A521">
        <v>0.25</v>
      </c>
      <c r="B521" t="b">
        <f t="shared" si="24"/>
        <v>0</v>
      </c>
      <c r="C521" t="b">
        <f t="shared" si="25"/>
        <v>0</v>
      </c>
      <c r="D521" t="str">
        <f t="shared" si="26"/>
        <v>NOT QUARTILE</v>
      </c>
    </row>
    <row r="522" spans="1:4">
      <c r="A522">
        <v>0.06</v>
      </c>
      <c r="B522" t="b">
        <f t="shared" si="24"/>
        <v>0</v>
      </c>
      <c r="C522" t="b">
        <f t="shared" si="25"/>
        <v>0</v>
      </c>
      <c r="D522" t="str">
        <f t="shared" si="26"/>
        <v>NOT QUARTILE</v>
      </c>
    </row>
    <row r="523" spans="1:4">
      <c r="A523">
        <v>0.27</v>
      </c>
      <c r="B523" t="b">
        <f t="shared" si="24"/>
        <v>0</v>
      </c>
      <c r="C523" t="b">
        <f t="shared" si="25"/>
        <v>0</v>
      </c>
      <c r="D523" t="str">
        <f t="shared" si="26"/>
        <v>NOT QUARTILE</v>
      </c>
    </row>
    <row r="524" spans="1:4">
      <c r="A524">
        <v>0.22</v>
      </c>
      <c r="B524" t="b">
        <f t="shared" si="24"/>
        <v>0</v>
      </c>
      <c r="C524" t="b">
        <f t="shared" si="25"/>
        <v>0</v>
      </c>
      <c r="D524" t="str">
        <f t="shared" si="26"/>
        <v>NOT QUARTILE</v>
      </c>
    </row>
    <row r="525" spans="1:4">
      <c r="A525">
        <v>0.25</v>
      </c>
      <c r="B525" t="b">
        <f t="shared" si="24"/>
        <v>0</v>
      </c>
      <c r="C525" t="b">
        <f t="shared" si="25"/>
        <v>0</v>
      </c>
      <c r="D525" t="str">
        <f t="shared" si="26"/>
        <v>NOT QUARTILE</v>
      </c>
    </row>
    <row r="526" spans="1:4">
      <c r="A526">
        <v>0.13</v>
      </c>
      <c r="B526" t="b">
        <f t="shared" si="24"/>
        <v>0</v>
      </c>
      <c r="C526" t="b">
        <f t="shared" si="25"/>
        <v>0</v>
      </c>
      <c r="D526" t="str">
        <f t="shared" si="26"/>
        <v>NOT QUARTILE</v>
      </c>
    </row>
    <row r="527" spans="1:4">
      <c r="A527">
        <v>0.09</v>
      </c>
      <c r="B527" t="b">
        <f t="shared" si="24"/>
        <v>0</v>
      </c>
      <c r="C527" t="b">
        <f t="shared" si="25"/>
        <v>0</v>
      </c>
      <c r="D527" t="str">
        <f t="shared" si="26"/>
        <v>NOT QUARTILE</v>
      </c>
    </row>
    <row r="528" spans="1:4">
      <c r="A528">
        <v>0.16</v>
      </c>
      <c r="B528" t="b">
        <f t="shared" si="24"/>
        <v>0</v>
      </c>
      <c r="C528" t="b">
        <f t="shared" si="25"/>
        <v>0</v>
      </c>
      <c r="D528" t="str">
        <f t="shared" si="26"/>
        <v>NOT QUARTILE</v>
      </c>
    </row>
    <row r="529" spans="1:4">
      <c r="A529">
        <v>0.18</v>
      </c>
      <c r="B529" t="b">
        <f t="shared" si="24"/>
        <v>0</v>
      </c>
      <c r="C529" t="b">
        <f t="shared" si="25"/>
        <v>0</v>
      </c>
      <c r="D529" t="str">
        <f t="shared" si="26"/>
        <v>NOT QUARTILE</v>
      </c>
    </row>
    <row r="530" spans="1:4">
      <c r="A530">
        <v>0.21</v>
      </c>
      <c r="B530" t="b">
        <f t="shared" si="24"/>
        <v>0</v>
      </c>
      <c r="C530" t="b">
        <f t="shared" si="25"/>
        <v>0</v>
      </c>
      <c r="D530" t="str">
        <f t="shared" si="26"/>
        <v>NOT QUARTILE</v>
      </c>
    </row>
    <row r="531" spans="1:4">
      <c r="A531">
        <v>0.22</v>
      </c>
      <c r="B531" t="b">
        <f t="shared" si="24"/>
        <v>0</v>
      </c>
      <c r="C531" t="b">
        <f t="shared" si="25"/>
        <v>0</v>
      </c>
      <c r="D531" t="str">
        <f t="shared" si="26"/>
        <v>NOT QUARTILE</v>
      </c>
    </row>
    <row r="532" spans="1:4">
      <c r="A532">
        <v>0.13</v>
      </c>
      <c r="B532" t="b">
        <f t="shared" si="24"/>
        <v>0</v>
      </c>
      <c r="C532" t="b">
        <f t="shared" si="25"/>
        <v>0</v>
      </c>
      <c r="D532" t="str">
        <f t="shared" si="26"/>
        <v>NOT QUARTILE</v>
      </c>
    </row>
    <row r="533" spans="1:4">
      <c r="A533">
        <v>0.18</v>
      </c>
      <c r="B533" t="b">
        <f t="shared" si="24"/>
        <v>0</v>
      </c>
      <c r="C533" t="b">
        <f t="shared" si="25"/>
        <v>0</v>
      </c>
      <c r="D533" t="str">
        <f t="shared" si="26"/>
        <v>NOT QUARTILE</v>
      </c>
    </row>
    <row r="534" spans="1:4">
      <c r="A534">
        <v>0.11</v>
      </c>
      <c r="B534" t="b">
        <f t="shared" si="24"/>
        <v>0</v>
      </c>
      <c r="C534" t="b">
        <f t="shared" si="25"/>
        <v>0</v>
      </c>
      <c r="D534" t="str">
        <f t="shared" si="26"/>
        <v>NOT QUARTILE</v>
      </c>
    </row>
    <row r="535" spans="1:4">
      <c r="A535">
        <v>0.08</v>
      </c>
      <c r="B535" t="b">
        <f t="shared" si="24"/>
        <v>0</v>
      </c>
      <c r="C535" t="b">
        <f t="shared" si="25"/>
        <v>0</v>
      </c>
      <c r="D535" t="str">
        <f t="shared" si="26"/>
        <v>NOT QUARTILE</v>
      </c>
    </row>
    <row r="536" spans="1:4">
      <c r="A536">
        <v>0.13</v>
      </c>
      <c r="B536" t="b">
        <f t="shared" si="24"/>
        <v>0</v>
      </c>
      <c r="C536" t="b">
        <f t="shared" si="25"/>
        <v>0</v>
      </c>
      <c r="D536" t="str">
        <f t="shared" si="26"/>
        <v>NOT QUARTILE</v>
      </c>
    </row>
    <row r="537" spans="1:4">
      <c r="A537">
        <v>0.13</v>
      </c>
      <c r="B537" t="b">
        <f t="shared" si="24"/>
        <v>0</v>
      </c>
      <c r="C537" t="b">
        <f t="shared" si="25"/>
        <v>0</v>
      </c>
      <c r="D537" t="str">
        <f t="shared" si="26"/>
        <v>NOT QUARTILE</v>
      </c>
    </row>
    <row r="538" spans="1:4">
      <c r="A538">
        <v>0.14000000000000001</v>
      </c>
      <c r="B538" t="b">
        <f t="shared" si="24"/>
        <v>0</v>
      </c>
      <c r="C538" t="b">
        <f t="shared" si="25"/>
        <v>0</v>
      </c>
      <c r="D538" t="str">
        <f t="shared" si="26"/>
        <v>NOT QUARTILE</v>
      </c>
    </row>
    <row r="539" spans="1:4">
      <c r="A539">
        <v>0.13</v>
      </c>
      <c r="B539" t="b">
        <f t="shared" si="24"/>
        <v>0</v>
      </c>
      <c r="C539" t="b">
        <f t="shared" si="25"/>
        <v>0</v>
      </c>
      <c r="D539" t="str">
        <f t="shared" si="26"/>
        <v>NOT QUARTILE</v>
      </c>
    </row>
    <row r="540" spans="1:4">
      <c r="A540">
        <v>0.14000000000000001</v>
      </c>
      <c r="B540" t="b">
        <f t="shared" si="24"/>
        <v>0</v>
      </c>
      <c r="C540" t="b">
        <f t="shared" si="25"/>
        <v>0</v>
      </c>
      <c r="D540" t="str">
        <f t="shared" si="26"/>
        <v>NOT QUARTILE</v>
      </c>
    </row>
    <row r="541" spans="1:4">
      <c r="A541">
        <v>0.21</v>
      </c>
      <c r="B541" t="b">
        <f t="shared" si="24"/>
        <v>0</v>
      </c>
      <c r="C541" t="b">
        <f t="shared" si="25"/>
        <v>0</v>
      </c>
      <c r="D541" t="str">
        <f t="shared" si="26"/>
        <v>NOT QUARTILE</v>
      </c>
    </row>
    <row r="542" spans="1:4">
      <c r="A542">
        <v>0.13</v>
      </c>
      <c r="B542" t="b">
        <f t="shared" si="24"/>
        <v>0</v>
      </c>
      <c r="C542" t="b">
        <f t="shared" si="25"/>
        <v>0</v>
      </c>
      <c r="D542" t="str">
        <f t="shared" si="26"/>
        <v>NOT QUARTILE</v>
      </c>
    </row>
    <row r="543" spans="1:4">
      <c r="A543">
        <v>0.13</v>
      </c>
      <c r="B543" t="b">
        <f t="shared" si="24"/>
        <v>0</v>
      </c>
      <c r="C543" t="b">
        <f t="shared" si="25"/>
        <v>0</v>
      </c>
      <c r="D543" t="str">
        <f t="shared" si="26"/>
        <v>NOT QUARTILE</v>
      </c>
    </row>
    <row r="544" spans="1:4">
      <c r="A544">
        <v>0.09</v>
      </c>
      <c r="B544" t="b">
        <f t="shared" si="24"/>
        <v>0</v>
      </c>
      <c r="C544" t="b">
        <f t="shared" si="25"/>
        <v>0</v>
      </c>
      <c r="D544" t="str">
        <f t="shared" si="26"/>
        <v>NOT QUARTILE</v>
      </c>
    </row>
    <row r="545" spans="1:4">
      <c r="A545">
        <v>0.1</v>
      </c>
      <c r="B545" t="b">
        <f t="shared" si="24"/>
        <v>0</v>
      </c>
      <c r="C545" t="b">
        <f t="shared" si="25"/>
        <v>0</v>
      </c>
      <c r="D545" t="str">
        <f t="shared" si="26"/>
        <v>NOT QUARTILE</v>
      </c>
    </row>
    <row r="546" spans="1:4">
      <c r="A546">
        <v>0.08</v>
      </c>
      <c r="B546" t="b">
        <f t="shared" si="24"/>
        <v>0</v>
      </c>
      <c r="C546" t="b">
        <f t="shared" si="25"/>
        <v>0</v>
      </c>
      <c r="D546" t="str">
        <f t="shared" si="26"/>
        <v>NOT QUARTILE</v>
      </c>
    </row>
    <row r="547" spans="1:4">
      <c r="A547">
        <v>0.04</v>
      </c>
      <c r="B547" t="b">
        <f t="shared" si="24"/>
        <v>0</v>
      </c>
      <c r="C547" t="b">
        <f t="shared" si="25"/>
        <v>0</v>
      </c>
      <c r="D547" t="str">
        <f t="shared" si="26"/>
        <v>NOT QUARTILE</v>
      </c>
    </row>
    <row r="548" spans="1:4">
      <c r="A548">
        <v>0.13</v>
      </c>
      <c r="B548" t="b">
        <f t="shared" si="24"/>
        <v>0</v>
      </c>
      <c r="C548" t="b">
        <f t="shared" si="25"/>
        <v>0</v>
      </c>
      <c r="D548" t="str">
        <f t="shared" si="26"/>
        <v>NOT QUARTILE</v>
      </c>
    </row>
    <row r="549" spans="1:4">
      <c r="A549">
        <v>0.05</v>
      </c>
      <c r="B549" t="b">
        <f t="shared" si="24"/>
        <v>0</v>
      </c>
      <c r="C549" t="b">
        <f t="shared" si="25"/>
        <v>0</v>
      </c>
      <c r="D549" t="str">
        <f t="shared" si="26"/>
        <v>NOT QUARTILE</v>
      </c>
    </row>
    <row r="550" spans="1:4">
      <c r="A550">
        <v>7.0000000000000007E-2</v>
      </c>
      <c r="B550" t="b">
        <f t="shared" si="24"/>
        <v>0</v>
      </c>
      <c r="C550" t="b">
        <f t="shared" si="25"/>
        <v>0</v>
      </c>
      <c r="D550" t="str">
        <f t="shared" si="26"/>
        <v>NOT QUARTILE</v>
      </c>
    </row>
    <row r="551" spans="1:4">
      <c r="A551">
        <v>0.13</v>
      </c>
      <c r="B551" t="b">
        <f t="shared" si="24"/>
        <v>0</v>
      </c>
      <c r="C551" t="b">
        <f t="shared" si="25"/>
        <v>0</v>
      </c>
      <c r="D551" t="str">
        <f t="shared" si="26"/>
        <v>NOT QUARTILE</v>
      </c>
    </row>
    <row r="552" spans="1:4">
      <c r="A552">
        <v>0</v>
      </c>
      <c r="B552" t="b">
        <f t="shared" si="24"/>
        <v>0</v>
      </c>
      <c r="C552" t="b">
        <f t="shared" si="25"/>
        <v>0</v>
      </c>
      <c r="D552" t="str">
        <f t="shared" si="26"/>
        <v>NOT QUARTILE</v>
      </c>
    </row>
    <row r="553" spans="1:4">
      <c r="A553">
        <v>0.05</v>
      </c>
      <c r="B553" t="b">
        <f t="shared" si="24"/>
        <v>0</v>
      </c>
      <c r="C553" t="b">
        <f t="shared" si="25"/>
        <v>0</v>
      </c>
      <c r="D553" t="str">
        <f t="shared" si="26"/>
        <v>NOT QUARTILE</v>
      </c>
    </row>
    <row r="554" spans="1:4">
      <c r="A554">
        <v>0.09</v>
      </c>
      <c r="B554" t="b">
        <f t="shared" si="24"/>
        <v>0</v>
      </c>
      <c r="C554" t="b">
        <f t="shared" si="25"/>
        <v>0</v>
      </c>
      <c r="D554" t="str">
        <f t="shared" si="26"/>
        <v>NOT QUARTILE</v>
      </c>
    </row>
    <row r="555" spans="1:4">
      <c r="A555">
        <v>0.04</v>
      </c>
      <c r="B555" t="b">
        <f t="shared" si="24"/>
        <v>0</v>
      </c>
      <c r="C555" t="b">
        <f t="shared" si="25"/>
        <v>0</v>
      </c>
      <c r="D555" t="str">
        <f t="shared" si="26"/>
        <v>NOT QUARTILE</v>
      </c>
    </row>
    <row r="556" spans="1:4">
      <c r="A556">
        <v>0.06</v>
      </c>
      <c r="B556" t="b">
        <f t="shared" si="24"/>
        <v>0</v>
      </c>
      <c r="C556" t="b">
        <f t="shared" si="25"/>
        <v>0</v>
      </c>
      <c r="D556" t="str">
        <f t="shared" si="26"/>
        <v>NOT QUARTILE</v>
      </c>
    </row>
    <row r="557" spans="1:4">
      <c r="A557">
        <v>0.09</v>
      </c>
      <c r="B557" t="b">
        <f t="shared" si="24"/>
        <v>0</v>
      </c>
      <c r="C557" t="b">
        <f t="shared" si="25"/>
        <v>0</v>
      </c>
      <c r="D557" t="str">
        <f t="shared" si="26"/>
        <v>NOT QUARTILE</v>
      </c>
    </row>
    <row r="558" spans="1:4">
      <c r="A558">
        <v>0</v>
      </c>
      <c r="B558" t="b">
        <f t="shared" si="24"/>
        <v>0</v>
      </c>
      <c r="C558" t="b">
        <f t="shared" si="25"/>
        <v>0</v>
      </c>
      <c r="D558" t="str">
        <f t="shared" si="26"/>
        <v>NOT QUARTILE</v>
      </c>
    </row>
    <row r="559" spans="1:4">
      <c r="A559">
        <v>0.03</v>
      </c>
      <c r="B559" t="b">
        <f t="shared" si="24"/>
        <v>0</v>
      </c>
      <c r="C559" t="b">
        <f t="shared" si="25"/>
        <v>0</v>
      </c>
      <c r="D559" t="str">
        <f t="shared" si="26"/>
        <v>NOT QUARTILE</v>
      </c>
    </row>
    <row r="560" spans="1:4">
      <c r="A560">
        <v>0</v>
      </c>
      <c r="B560" t="b">
        <f t="shared" si="24"/>
        <v>0</v>
      </c>
      <c r="C560" t="b">
        <f t="shared" si="25"/>
        <v>0</v>
      </c>
      <c r="D560" t="str">
        <f t="shared" si="26"/>
        <v>NOT QUARTILE</v>
      </c>
    </row>
    <row r="561" spans="1:4">
      <c r="A561">
        <v>0.04</v>
      </c>
      <c r="B561" t="b">
        <f t="shared" si="24"/>
        <v>0</v>
      </c>
      <c r="C561" t="b">
        <f t="shared" si="25"/>
        <v>0</v>
      </c>
      <c r="D561" t="str">
        <f t="shared" si="26"/>
        <v>NOT QUARTILE</v>
      </c>
    </row>
    <row r="562" spans="1:4">
      <c r="A562">
        <v>0.05</v>
      </c>
      <c r="B562" t="b">
        <f t="shared" si="24"/>
        <v>0</v>
      </c>
      <c r="C562" t="b">
        <f t="shared" si="25"/>
        <v>0</v>
      </c>
      <c r="D562" t="str">
        <f t="shared" si="26"/>
        <v>NOT QUARTILE</v>
      </c>
    </row>
    <row r="563" spans="1:4">
      <c r="A563">
        <v>0.12</v>
      </c>
      <c r="B563" t="b">
        <f t="shared" si="24"/>
        <v>0</v>
      </c>
      <c r="C563" t="b">
        <f t="shared" si="25"/>
        <v>0</v>
      </c>
      <c r="D563" t="str">
        <f t="shared" si="26"/>
        <v>NOT QUARTILE</v>
      </c>
    </row>
    <row r="564" spans="1:4">
      <c r="A564">
        <v>0</v>
      </c>
      <c r="B564" t="b">
        <f t="shared" si="24"/>
        <v>0</v>
      </c>
      <c r="C564" t="b">
        <f t="shared" si="25"/>
        <v>0</v>
      </c>
      <c r="D564" t="str">
        <f t="shared" si="26"/>
        <v>NOT QUARTILE</v>
      </c>
    </row>
    <row r="565" spans="1:4">
      <c r="A565">
        <v>0.02</v>
      </c>
      <c r="B565" t="b">
        <f t="shared" si="24"/>
        <v>0</v>
      </c>
      <c r="C565" t="b">
        <f t="shared" si="25"/>
        <v>0</v>
      </c>
      <c r="D565" t="str">
        <f t="shared" si="26"/>
        <v>NOT QUARTILE</v>
      </c>
    </row>
    <row r="566" spans="1:4">
      <c r="A566">
        <v>0.06</v>
      </c>
      <c r="B566" t="b">
        <f t="shared" si="24"/>
        <v>0</v>
      </c>
      <c r="C566" t="b">
        <f t="shared" si="25"/>
        <v>0</v>
      </c>
      <c r="D566" t="str">
        <f t="shared" si="26"/>
        <v>NOT QUARTILE</v>
      </c>
    </row>
    <row r="567" spans="1:4">
      <c r="A567">
        <v>0</v>
      </c>
      <c r="B567" t="b">
        <f t="shared" si="24"/>
        <v>0</v>
      </c>
      <c r="C567" t="b">
        <f t="shared" si="25"/>
        <v>0</v>
      </c>
      <c r="D567" t="str">
        <f t="shared" si="26"/>
        <v>NOT QUARTILE</v>
      </c>
    </row>
    <row r="568" spans="1:4">
      <c r="A568">
        <v>0.09</v>
      </c>
      <c r="B568" t="b">
        <f t="shared" si="24"/>
        <v>0</v>
      </c>
      <c r="C568" t="b">
        <f t="shared" si="25"/>
        <v>0</v>
      </c>
      <c r="D568" t="str">
        <f t="shared" si="26"/>
        <v>NOT QUARTILE</v>
      </c>
    </row>
    <row r="569" spans="1:4">
      <c r="A569">
        <v>0.11</v>
      </c>
      <c r="B569" t="b">
        <f t="shared" si="24"/>
        <v>0</v>
      </c>
      <c r="C569" t="b">
        <f t="shared" si="25"/>
        <v>0</v>
      </c>
      <c r="D569" t="str">
        <f t="shared" si="26"/>
        <v>NOT QUARTILE</v>
      </c>
    </row>
    <row r="570" spans="1:4">
      <c r="A570">
        <v>0.01</v>
      </c>
      <c r="B570" t="b">
        <f t="shared" si="24"/>
        <v>0</v>
      </c>
      <c r="C570" t="b">
        <f t="shared" si="25"/>
        <v>0</v>
      </c>
      <c r="D570" t="str">
        <f t="shared" si="26"/>
        <v>NOT QUARTILE</v>
      </c>
    </row>
    <row r="571" spans="1:4">
      <c r="A571">
        <v>0.01</v>
      </c>
      <c r="B571" t="b">
        <f t="shared" si="24"/>
        <v>0</v>
      </c>
      <c r="C571" t="b">
        <f t="shared" si="25"/>
        <v>0</v>
      </c>
      <c r="D571" t="str">
        <f t="shared" si="26"/>
        <v>NOT QUARTILE</v>
      </c>
    </row>
    <row r="572" spans="1:4">
      <c r="A572">
        <v>0.01</v>
      </c>
      <c r="B572" t="b">
        <f t="shared" si="24"/>
        <v>0</v>
      </c>
      <c r="C572" t="b">
        <f t="shared" si="25"/>
        <v>0</v>
      </c>
      <c r="D572" t="str">
        <f t="shared" si="26"/>
        <v>NOT QUARTILE</v>
      </c>
    </row>
    <row r="573" spans="1:4">
      <c r="A573">
        <v>0</v>
      </c>
      <c r="B573" t="b">
        <f t="shared" si="24"/>
        <v>0</v>
      </c>
      <c r="C573" t="b">
        <f t="shared" si="25"/>
        <v>0</v>
      </c>
      <c r="D573" t="str">
        <f t="shared" si="26"/>
        <v>NOT QUARTILE</v>
      </c>
    </row>
    <row r="574" spans="1:4">
      <c r="A574">
        <v>0</v>
      </c>
      <c r="B574" t="b">
        <f t="shared" si="24"/>
        <v>0</v>
      </c>
      <c r="C574" t="b">
        <f t="shared" si="25"/>
        <v>0</v>
      </c>
      <c r="D574" t="str">
        <f t="shared" si="26"/>
        <v>NOT QUARTILE</v>
      </c>
    </row>
    <row r="575" spans="1:4">
      <c r="A575">
        <v>0</v>
      </c>
      <c r="B575" t="b">
        <f t="shared" si="24"/>
        <v>0</v>
      </c>
      <c r="C575" t="b">
        <f t="shared" si="25"/>
        <v>0</v>
      </c>
      <c r="D575" t="str">
        <f t="shared" si="26"/>
        <v>NOT QUARTILE</v>
      </c>
    </row>
    <row r="576" spans="1:4">
      <c r="A576">
        <v>0</v>
      </c>
      <c r="B576" t="b">
        <f t="shared" si="24"/>
        <v>0</v>
      </c>
      <c r="C576" t="b">
        <f t="shared" si="25"/>
        <v>0</v>
      </c>
      <c r="D576" t="str">
        <f t="shared" si="26"/>
        <v>NOT QUARTILE</v>
      </c>
    </row>
    <row r="577" spans="1:4">
      <c r="A577">
        <v>0.04</v>
      </c>
      <c r="B577" t="b">
        <f t="shared" si="24"/>
        <v>0</v>
      </c>
      <c r="C577" t="b">
        <f t="shared" si="25"/>
        <v>0</v>
      </c>
      <c r="D577" t="str">
        <f t="shared" si="26"/>
        <v>NOT QUARTILE</v>
      </c>
    </row>
    <row r="578" spans="1:4">
      <c r="A578">
        <v>0.05</v>
      </c>
      <c r="B578" t="b">
        <f t="shared" si="24"/>
        <v>0</v>
      </c>
      <c r="C578" t="b">
        <f t="shared" si="25"/>
        <v>0</v>
      </c>
      <c r="D578" t="str">
        <f t="shared" si="26"/>
        <v>NOT QUARTILE</v>
      </c>
    </row>
    <row r="579" spans="1:4">
      <c r="A579">
        <v>0</v>
      </c>
      <c r="B579" t="b">
        <f t="shared" ref="B579:B642" si="27">A579&gt;$J$11</f>
        <v>0</v>
      </c>
      <c r="C579" t="b">
        <f t="shared" ref="C579:C642" si="28">A579&lt;$J$12</f>
        <v>0</v>
      </c>
      <c r="D579" t="str">
        <f t="shared" ref="D579:D642" si="29">IF(A579&gt;$J$9,"QUARTILE","NOT QUARTILE")</f>
        <v>NOT QUARTILE</v>
      </c>
    </row>
    <row r="580" spans="1:4">
      <c r="A580">
        <v>0</v>
      </c>
      <c r="B580" t="b">
        <f t="shared" si="27"/>
        <v>0</v>
      </c>
      <c r="C580" t="b">
        <f t="shared" si="28"/>
        <v>0</v>
      </c>
      <c r="D580" t="str">
        <f t="shared" si="29"/>
        <v>NOT QUARTILE</v>
      </c>
    </row>
    <row r="581" spans="1:4">
      <c r="A581">
        <v>0</v>
      </c>
      <c r="B581" t="b">
        <f t="shared" si="27"/>
        <v>0</v>
      </c>
      <c r="C581" t="b">
        <f t="shared" si="28"/>
        <v>0</v>
      </c>
      <c r="D581" t="str">
        <f t="shared" si="29"/>
        <v>NOT QUARTILE</v>
      </c>
    </row>
    <row r="582" spans="1:4">
      <c r="A582">
        <v>0.02</v>
      </c>
      <c r="B582" t="b">
        <f t="shared" si="27"/>
        <v>0</v>
      </c>
      <c r="C582" t="b">
        <f t="shared" si="28"/>
        <v>0</v>
      </c>
      <c r="D582" t="str">
        <f t="shared" si="29"/>
        <v>NOT QUARTILE</v>
      </c>
    </row>
    <row r="583" spans="1:4">
      <c r="A583">
        <v>0.03</v>
      </c>
      <c r="B583" t="b">
        <f t="shared" si="27"/>
        <v>0</v>
      </c>
      <c r="C583" t="b">
        <f t="shared" si="28"/>
        <v>0</v>
      </c>
      <c r="D583" t="str">
        <f t="shared" si="29"/>
        <v>NOT QUARTILE</v>
      </c>
    </row>
    <row r="584" spans="1:4">
      <c r="A584">
        <v>0.06</v>
      </c>
      <c r="B584" t="b">
        <f t="shared" si="27"/>
        <v>0</v>
      </c>
      <c r="C584" t="b">
        <f t="shared" si="28"/>
        <v>0</v>
      </c>
      <c r="D584" t="str">
        <f t="shared" si="29"/>
        <v>NOT QUARTILE</v>
      </c>
    </row>
    <row r="585" spans="1:4">
      <c r="A585">
        <v>0.06</v>
      </c>
      <c r="B585" t="b">
        <f t="shared" si="27"/>
        <v>0</v>
      </c>
      <c r="C585" t="b">
        <f t="shared" si="28"/>
        <v>0</v>
      </c>
      <c r="D585" t="str">
        <f t="shared" si="29"/>
        <v>NOT QUARTILE</v>
      </c>
    </row>
    <row r="586" spans="1:4">
      <c r="A586">
        <v>0.06</v>
      </c>
      <c r="B586" t="b">
        <f t="shared" si="27"/>
        <v>0</v>
      </c>
      <c r="C586" t="b">
        <f t="shared" si="28"/>
        <v>0</v>
      </c>
      <c r="D586" t="str">
        <f t="shared" si="29"/>
        <v>NOT QUARTILE</v>
      </c>
    </row>
    <row r="587" spans="1:4">
      <c r="A587">
        <v>0</v>
      </c>
      <c r="B587" t="b">
        <f t="shared" si="27"/>
        <v>0</v>
      </c>
      <c r="C587" t="b">
        <f t="shared" si="28"/>
        <v>0</v>
      </c>
      <c r="D587" t="str">
        <f t="shared" si="29"/>
        <v>NOT QUARTILE</v>
      </c>
    </row>
    <row r="588" spans="1:4">
      <c r="A588">
        <v>0.06</v>
      </c>
      <c r="B588" t="b">
        <f t="shared" si="27"/>
        <v>0</v>
      </c>
      <c r="C588" t="b">
        <f t="shared" si="28"/>
        <v>0</v>
      </c>
      <c r="D588" t="str">
        <f t="shared" si="29"/>
        <v>NOT QUARTILE</v>
      </c>
    </row>
    <row r="589" spans="1:4">
      <c r="A589">
        <v>0.05</v>
      </c>
      <c r="B589" t="b">
        <f t="shared" si="27"/>
        <v>0</v>
      </c>
      <c r="C589" t="b">
        <f t="shared" si="28"/>
        <v>0</v>
      </c>
      <c r="D589" t="str">
        <f t="shared" si="29"/>
        <v>NOT QUARTILE</v>
      </c>
    </row>
    <row r="590" spans="1:4">
      <c r="A590">
        <v>0</v>
      </c>
      <c r="B590" t="b">
        <f t="shared" si="27"/>
        <v>0</v>
      </c>
      <c r="C590" t="b">
        <f t="shared" si="28"/>
        <v>0</v>
      </c>
      <c r="D590" t="str">
        <f t="shared" si="29"/>
        <v>NOT QUARTILE</v>
      </c>
    </row>
    <row r="591" spans="1:4">
      <c r="A591">
        <v>0</v>
      </c>
      <c r="B591" t="b">
        <f t="shared" si="27"/>
        <v>0</v>
      </c>
      <c r="C591" t="b">
        <f t="shared" si="28"/>
        <v>0</v>
      </c>
      <c r="D591" t="str">
        <f t="shared" si="29"/>
        <v>NOT QUARTILE</v>
      </c>
    </row>
    <row r="592" spans="1:4">
      <c r="A592">
        <v>0.05</v>
      </c>
      <c r="B592" t="b">
        <f t="shared" si="27"/>
        <v>0</v>
      </c>
      <c r="C592" t="b">
        <f t="shared" si="28"/>
        <v>0</v>
      </c>
      <c r="D592" t="str">
        <f t="shared" si="29"/>
        <v>NOT QUARTILE</v>
      </c>
    </row>
    <row r="593" spans="1:4">
      <c r="A593">
        <v>0.05</v>
      </c>
      <c r="B593" t="b">
        <f t="shared" si="27"/>
        <v>0</v>
      </c>
      <c r="C593" t="b">
        <f t="shared" si="28"/>
        <v>0</v>
      </c>
      <c r="D593" t="str">
        <f t="shared" si="29"/>
        <v>NOT QUARTILE</v>
      </c>
    </row>
    <row r="594" spans="1:4">
      <c r="A594">
        <v>0</v>
      </c>
      <c r="B594" t="b">
        <f t="shared" si="27"/>
        <v>0</v>
      </c>
      <c r="C594" t="b">
        <f t="shared" si="28"/>
        <v>0</v>
      </c>
      <c r="D594" t="str">
        <f t="shared" si="29"/>
        <v>NOT QUARTILE</v>
      </c>
    </row>
    <row r="595" spans="1:4">
      <c r="A595">
        <v>0.05</v>
      </c>
      <c r="B595" t="b">
        <f t="shared" si="27"/>
        <v>0</v>
      </c>
      <c r="C595" t="b">
        <f t="shared" si="28"/>
        <v>0</v>
      </c>
      <c r="D595" t="str">
        <f t="shared" si="29"/>
        <v>NOT QUARTILE</v>
      </c>
    </row>
    <row r="596" spans="1:4">
      <c r="A596">
        <v>0</v>
      </c>
      <c r="B596" t="b">
        <f t="shared" si="27"/>
        <v>0</v>
      </c>
      <c r="C596" t="b">
        <f t="shared" si="28"/>
        <v>0</v>
      </c>
      <c r="D596" t="str">
        <f t="shared" si="29"/>
        <v>NOT QUARTILE</v>
      </c>
    </row>
    <row r="597" spans="1:4">
      <c r="A597">
        <v>0.01</v>
      </c>
      <c r="B597" t="b">
        <f t="shared" si="27"/>
        <v>0</v>
      </c>
      <c r="C597" t="b">
        <f t="shared" si="28"/>
        <v>0</v>
      </c>
      <c r="D597" t="str">
        <f t="shared" si="29"/>
        <v>NOT QUARTILE</v>
      </c>
    </row>
    <row r="598" spans="1:4">
      <c r="A598">
        <v>0.04</v>
      </c>
      <c r="B598" t="b">
        <f t="shared" si="27"/>
        <v>0</v>
      </c>
      <c r="C598" t="b">
        <f t="shared" si="28"/>
        <v>0</v>
      </c>
      <c r="D598" t="str">
        <f t="shared" si="29"/>
        <v>NOT QUARTILE</v>
      </c>
    </row>
    <row r="599" spans="1:4">
      <c r="A599">
        <v>0</v>
      </c>
      <c r="B599" t="b">
        <f t="shared" si="27"/>
        <v>0</v>
      </c>
      <c r="C599" t="b">
        <f t="shared" si="28"/>
        <v>0</v>
      </c>
      <c r="D599" t="str">
        <f t="shared" si="29"/>
        <v>NOT QUARTILE</v>
      </c>
    </row>
    <row r="600" spans="1:4">
      <c r="A600">
        <v>0</v>
      </c>
      <c r="B600" t="b">
        <f t="shared" si="27"/>
        <v>0</v>
      </c>
      <c r="C600" t="b">
        <f t="shared" si="28"/>
        <v>0</v>
      </c>
      <c r="D600" t="str">
        <f t="shared" si="29"/>
        <v>NOT QUARTILE</v>
      </c>
    </row>
    <row r="601" spans="1:4">
      <c r="A601">
        <v>0.04</v>
      </c>
      <c r="B601" t="b">
        <f t="shared" si="27"/>
        <v>0</v>
      </c>
      <c r="C601" t="b">
        <f t="shared" si="28"/>
        <v>0</v>
      </c>
      <c r="D601" t="str">
        <f t="shared" si="29"/>
        <v>NOT QUARTILE</v>
      </c>
    </row>
    <row r="602" spans="1:4">
      <c r="A602">
        <v>0.03</v>
      </c>
      <c r="B602" t="b">
        <f t="shared" si="27"/>
        <v>0</v>
      </c>
      <c r="C602" t="b">
        <f t="shared" si="28"/>
        <v>0</v>
      </c>
      <c r="D602" t="str">
        <f t="shared" si="29"/>
        <v>NOT QUARTILE</v>
      </c>
    </row>
    <row r="603" spans="1:4">
      <c r="A603">
        <v>0</v>
      </c>
      <c r="B603" t="b">
        <f t="shared" si="27"/>
        <v>0</v>
      </c>
      <c r="C603" t="b">
        <f t="shared" si="28"/>
        <v>0</v>
      </c>
      <c r="D603" t="str">
        <f t="shared" si="29"/>
        <v>NOT QUARTILE</v>
      </c>
    </row>
    <row r="604" spans="1:4">
      <c r="A604">
        <v>0</v>
      </c>
      <c r="B604" t="b">
        <f t="shared" si="27"/>
        <v>0</v>
      </c>
      <c r="C604" t="b">
        <f t="shared" si="28"/>
        <v>0</v>
      </c>
      <c r="D604" t="str">
        <f t="shared" si="29"/>
        <v>NOT QUARTILE</v>
      </c>
    </row>
    <row r="605" spans="1:4">
      <c r="A605">
        <v>0</v>
      </c>
      <c r="B605" t="b">
        <f t="shared" si="27"/>
        <v>0</v>
      </c>
      <c r="C605" t="b">
        <f t="shared" si="28"/>
        <v>0</v>
      </c>
      <c r="D605" t="str">
        <f t="shared" si="29"/>
        <v>NOT QUARTILE</v>
      </c>
    </row>
    <row r="606" spans="1:4">
      <c r="A606">
        <v>0.03</v>
      </c>
      <c r="B606" t="b">
        <f t="shared" si="27"/>
        <v>0</v>
      </c>
      <c r="C606" t="b">
        <f t="shared" si="28"/>
        <v>0</v>
      </c>
      <c r="D606" t="str">
        <f t="shared" si="29"/>
        <v>NOT QUARTILE</v>
      </c>
    </row>
    <row r="607" spans="1:4">
      <c r="A607">
        <v>0</v>
      </c>
      <c r="B607" t="b">
        <f t="shared" si="27"/>
        <v>0</v>
      </c>
      <c r="C607" t="b">
        <f t="shared" si="28"/>
        <v>0</v>
      </c>
      <c r="D607" t="str">
        <f t="shared" si="29"/>
        <v>NOT QUARTILE</v>
      </c>
    </row>
    <row r="608" spans="1:4">
      <c r="A608">
        <v>0.02</v>
      </c>
      <c r="B608" t="b">
        <f t="shared" si="27"/>
        <v>0</v>
      </c>
      <c r="C608" t="b">
        <f t="shared" si="28"/>
        <v>0</v>
      </c>
      <c r="D608" t="str">
        <f t="shared" si="29"/>
        <v>NOT QUARTILE</v>
      </c>
    </row>
    <row r="609" spans="1:4">
      <c r="A609">
        <v>0.02</v>
      </c>
      <c r="B609" t="b">
        <f t="shared" si="27"/>
        <v>0</v>
      </c>
      <c r="C609" t="b">
        <f t="shared" si="28"/>
        <v>0</v>
      </c>
      <c r="D609" t="str">
        <f t="shared" si="29"/>
        <v>NOT QUARTILE</v>
      </c>
    </row>
    <row r="610" spans="1:4">
      <c r="A610">
        <v>0</v>
      </c>
      <c r="B610" t="b">
        <f t="shared" si="27"/>
        <v>0</v>
      </c>
      <c r="C610" t="b">
        <f t="shared" si="28"/>
        <v>0</v>
      </c>
      <c r="D610" t="str">
        <f t="shared" si="29"/>
        <v>NOT QUARTILE</v>
      </c>
    </row>
    <row r="611" spans="1:4">
      <c r="A611">
        <v>0</v>
      </c>
      <c r="B611" t="b">
        <f t="shared" si="27"/>
        <v>0</v>
      </c>
      <c r="C611" t="b">
        <f t="shared" si="28"/>
        <v>0</v>
      </c>
      <c r="D611" t="str">
        <f t="shared" si="29"/>
        <v>NOT QUARTILE</v>
      </c>
    </row>
    <row r="612" spans="1:4">
      <c r="A612">
        <v>0.01</v>
      </c>
      <c r="B612" t="b">
        <f t="shared" si="27"/>
        <v>0</v>
      </c>
      <c r="C612" t="b">
        <f t="shared" si="28"/>
        <v>0</v>
      </c>
      <c r="D612" t="str">
        <f t="shared" si="29"/>
        <v>NOT QUARTILE</v>
      </c>
    </row>
    <row r="613" spans="1:4">
      <c r="A613">
        <v>0.01</v>
      </c>
      <c r="B613" t="b">
        <f t="shared" si="27"/>
        <v>0</v>
      </c>
      <c r="C613" t="b">
        <f t="shared" si="28"/>
        <v>0</v>
      </c>
      <c r="D613" t="str">
        <f t="shared" si="29"/>
        <v>NOT QUARTILE</v>
      </c>
    </row>
    <row r="614" spans="1:4">
      <c r="A614">
        <v>0</v>
      </c>
      <c r="B614" t="b">
        <f t="shared" si="27"/>
        <v>0</v>
      </c>
      <c r="C614" t="b">
        <f t="shared" si="28"/>
        <v>0</v>
      </c>
      <c r="D614" t="str">
        <f t="shared" si="29"/>
        <v>NOT QUARTILE</v>
      </c>
    </row>
    <row r="615" spans="1:4">
      <c r="A615">
        <v>0.01</v>
      </c>
      <c r="B615" t="b">
        <f t="shared" si="27"/>
        <v>0</v>
      </c>
      <c r="C615" t="b">
        <f t="shared" si="28"/>
        <v>0</v>
      </c>
      <c r="D615" t="str">
        <f t="shared" si="29"/>
        <v>NOT QUARTILE</v>
      </c>
    </row>
    <row r="616" spans="1:4">
      <c r="A616">
        <v>0</v>
      </c>
      <c r="B616" t="b">
        <f t="shared" si="27"/>
        <v>0</v>
      </c>
      <c r="C616" t="b">
        <f t="shared" si="28"/>
        <v>0</v>
      </c>
      <c r="D616" t="str">
        <f t="shared" si="29"/>
        <v>NOT QUARTILE</v>
      </c>
    </row>
    <row r="617" spans="1:4">
      <c r="A617">
        <v>9.7100000000000009</v>
      </c>
      <c r="B617" t="b">
        <f t="shared" si="27"/>
        <v>1</v>
      </c>
      <c r="C617" t="b">
        <f t="shared" si="28"/>
        <v>0</v>
      </c>
      <c r="D617" t="str">
        <f t="shared" si="29"/>
        <v>QUARTILE</v>
      </c>
    </row>
    <row r="618" spans="1:4">
      <c r="A618">
        <v>3.34</v>
      </c>
      <c r="B618" t="b">
        <f t="shared" si="27"/>
        <v>1</v>
      </c>
      <c r="C618" t="b">
        <f t="shared" si="28"/>
        <v>0</v>
      </c>
      <c r="D618" t="str">
        <f t="shared" si="29"/>
        <v>QUARTILE</v>
      </c>
    </row>
    <row r="619" spans="1:4">
      <c r="A619">
        <v>2.86</v>
      </c>
      <c r="B619" t="b">
        <f t="shared" si="27"/>
        <v>1</v>
      </c>
      <c r="C619" t="b">
        <f t="shared" si="28"/>
        <v>0</v>
      </c>
      <c r="D619" t="str">
        <f t="shared" si="29"/>
        <v>QUARTILE</v>
      </c>
    </row>
    <row r="620" spans="1:4">
      <c r="A620">
        <v>3.13</v>
      </c>
      <c r="B620" t="b">
        <f t="shared" si="27"/>
        <v>1</v>
      </c>
      <c r="C620" t="b">
        <f t="shared" si="28"/>
        <v>0</v>
      </c>
      <c r="D620" t="str">
        <f t="shared" si="29"/>
        <v>QUARTILE</v>
      </c>
    </row>
    <row r="621" spans="1:4">
      <c r="A621">
        <v>4.49</v>
      </c>
      <c r="B621" t="b">
        <f t="shared" si="27"/>
        <v>1</v>
      </c>
      <c r="C621" t="b">
        <f t="shared" si="28"/>
        <v>0</v>
      </c>
      <c r="D621" t="str">
        <f t="shared" si="29"/>
        <v>QUARTILE</v>
      </c>
    </row>
    <row r="622" spans="1:4">
      <c r="A622">
        <v>2.13</v>
      </c>
      <c r="B622" t="b">
        <f t="shared" si="27"/>
        <v>1</v>
      </c>
      <c r="C622" t="b">
        <f t="shared" si="28"/>
        <v>0</v>
      </c>
      <c r="D622" t="str">
        <f t="shared" si="29"/>
        <v>QUARTILE</v>
      </c>
    </row>
    <row r="623" spans="1:4">
      <c r="A623">
        <v>2.13</v>
      </c>
      <c r="B623" t="b">
        <f t="shared" si="27"/>
        <v>1</v>
      </c>
      <c r="C623" t="b">
        <f t="shared" si="28"/>
        <v>0</v>
      </c>
      <c r="D623" t="str">
        <f t="shared" si="29"/>
        <v>QUARTILE</v>
      </c>
    </row>
    <row r="624" spans="1:4">
      <c r="A624">
        <v>2.16</v>
      </c>
      <c r="B624" t="b">
        <f t="shared" si="27"/>
        <v>1</v>
      </c>
      <c r="C624" t="b">
        <f t="shared" si="28"/>
        <v>0</v>
      </c>
      <c r="D624" t="str">
        <f t="shared" si="29"/>
        <v>QUARTILE</v>
      </c>
    </row>
    <row r="625" spans="1:4">
      <c r="A625">
        <v>2.14</v>
      </c>
      <c r="B625" t="b">
        <f t="shared" si="27"/>
        <v>1</v>
      </c>
      <c r="C625" t="b">
        <f t="shared" si="28"/>
        <v>0</v>
      </c>
      <c r="D625" t="str">
        <f t="shared" si="29"/>
        <v>QUARTILE</v>
      </c>
    </row>
    <row r="626" spans="1:4">
      <c r="A626">
        <v>1.6</v>
      </c>
      <c r="B626" t="b">
        <f t="shared" si="27"/>
        <v>1</v>
      </c>
      <c r="C626" t="b">
        <f t="shared" si="28"/>
        <v>0</v>
      </c>
      <c r="D626" t="str">
        <f t="shared" si="29"/>
        <v>QUARTILE</v>
      </c>
    </row>
    <row r="627" spans="1:4">
      <c r="A627">
        <v>1.0900000000000001</v>
      </c>
      <c r="B627" t="b">
        <f t="shared" si="27"/>
        <v>1</v>
      </c>
      <c r="C627" t="b">
        <f t="shared" si="28"/>
        <v>0</v>
      </c>
      <c r="D627" t="str">
        <f t="shared" si="29"/>
        <v>QUARTILE</v>
      </c>
    </row>
    <row r="628" spans="1:4">
      <c r="A628">
        <v>1.48</v>
      </c>
      <c r="B628" t="b">
        <f t="shared" si="27"/>
        <v>1</v>
      </c>
      <c r="C628" t="b">
        <f t="shared" si="28"/>
        <v>0</v>
      </c>
      <c r="D628" t="str">
        <f t="shared" si="29"/>
        <v>QUARTILE</v>
      </c>
    </row>
    <row r="629" spans="1:4">
      <c r="A629">
        <v>0.55000000000000004</v>
      </c>
      <c r="B629" t="b">
        <f t="shared" si="27"/>
        <v>0</v>
      </c>
      <c r="C629" t="b">
        <f t="shared" si="28"/>
        <v>0</v>
      </c>
      <c r="D629" t="str">
        <f t="shared" si="29"/>
        <v>QUARTILE</v>
      </c>
    </row>
    <row r="630" spans="1:4">
      <c r="A630">
        <v>1.63</v>
      </c>
      <c r="B630" t="b">
        <f t="shared" si="27"/>
        <v>1</v>
      </c>
      <c r="C630" t="b">
        <f t="shared" si="28"/>
        <v>0</v>
      </c>
      <c r="D630" t="str">
        <f t="shared" si="29"/>
        <v>QUARTILE</v>
      </c>
    </row>
    <row r="631" spans="1:4">
      <c r="A631">
        <v>0.8</v>
      </c>
      <c r="B631" t="b">
        <f t="shared" si="27"/>
        <v>1</v>
      </c>
      <c r="C631" t="b">
        <f t="shared" si="28"/>
        <v>0</v>
      </c>
      <c r="D631" t="str">
        <f t="shared" si="29"/>
        <v>QUARTILE</v>
      </c>
    </row>
    <row r="632" spans="1:4">
      <c r="A632">
        <v>0.25</v>
      </c>
      <c r="B632" t="b">
        <f t="shared" si="27"/>
        <v>0</v>
      </c>
      <c r="C632" t="b">
        <f t="shared" si="28"/>
        <v>0</v>
      </c>
      <c r="D632" t="str">
        <f t="shared" si="29"/>
        <v>NOT QUARTILE</v>
      </c>
    </row>
    <row r="633" spans="1:4">
      <c r="A633">
        <v>0.93</v>
      </c>
      <c r="B633" t="b">
        <f t="shared" si="27"/>
        <v>1</v>
      </c>
      <c r="C633" t="b">
        <f t="shared" si="28"/>
        <v>0</v>
      </c>
      <c r="D633" t="str">
        <f t="shared" si="29"/>
        <v>QUARTILE</v>
      </c>
    </row>
    <row r="634" spans="1:4">
      <c r="A634">
        <v>0.9</v>
      </c>
      <c r="B634" t="b">
        <f t="shared" si="27"/>
        <v>1</v>
      </c>
      <c r="C634" t="b">
        <f t="shared" si="28"/>
        <v>0</v>
      </c>
      <c r="D634" t="str">
        <f t="shared" si="29"/>
        <v>QUARTILE</v>
      </c>
    </row>
    <row r="635" spans="1:4">
      <c r="A635">
        <v>1.04</v>
      </c>
      <c r="B635" t="b">
        <f t="shared" si="27"/>
        <v>1</v>
      </c>
      <c r="C635" t="b">
        <f t="shared" si="28"/>
        <v>0</v>
      </c>
      <c r="D635" t="str">
        <f t="shared" si="29"/>
        <v>QUARTILE</v>
      </c>
    </row>
    <row r="636" spans="1:4">
      <c r="A636">
        <v>0.84</v>
      </c>
      <c r="B636" t="b">
        <f t="shared" si="27"/>
        <v>1</v>
      </c>
      <c r="C636" t="b">
        <f t="shared" si="28"/>
        <v>0</v>
      </c>
      <c r="D636" t="str">
        <f t="shared" si="29"/>
        <v>QUARTILE</v>
      </c>
    </row>
    <row r="637" spans="1:4">
      <c r="A637">
        <v>0.74</v>
      </c>
      <c r="B637" t="b">
        <f t="shared" si="27"/>
        <v>0</v>
      </c>
      <c r="C637" t="b">
        <f t="shared" si="28"/>
        <v>0</v>
      </c>
      <c r="D637" t="str">
        <f t="shared" si="29"/>
        <v>QUARTILE</v>
      </c>
    </row>
    <row r="638" spans="1:4">
      <c r="A638">
        <v>1.05</v>
      </c>
      <c r="B638" t="b">
        <f t="shared" si="27"/>
        <v>1</v>
      </c>
      <c r="C638" t="b">
        <f t="shared" si="28"/>
        <v>0</v>
      </c>
      <c r="D638" t="str">
        <f t="shared" si="29"/>
        <v>QUARTILE</v>
      </c>
    </row>
    <row r="639" spans="1:4">
      <c r="A639">
        <v>0.5</v>
      </c>
      <c r="B639" t="b">
        <f t="shared" si="27"/>
        <v>0</v>
      </c>
      <c r="C639" t="b">
        <f t="shared" si="28"/>
        <v>0</v>
      </c>
      <c r="D639" t="str">
        <f t="shared" si="29"/>
        <v>QUARTILE</v>
      </c>
    </row>
    <row r="640" spans="1:4">
      <c r="A640">
        <v>0.56999999999999995</v>
      </c>
      <c r="B640" t="b">
        <f t="shared" si="27"/>
        <v>0</v>
      </c>
      <c r="C640" t="b">
        <f t="shared" si="28"/>
        <v>0</v>
      </c>
      <c r="D640" t="str">
        <f t="shared" si="29"/>
        <v>QUARTILE</v>
      </c>
    </row>
    <row r="641" spans="1:4">
      <c r="A641">
        <v>0.43</v>
      </c>
      <c r="B641" t="b">
        <f t="shared" si="27"/>
        <v>0</v>
      </c>
      <c r="C641" t="b">
        <f t="shared" si="28"/>
        <v>0</v>
      </c>
      <c r="D641" t="str">
        <f t="shared" si="29"/>
        <v>QUARTILE</v>
      </c>
    </row>
    <row r="642" spans="1:4">
      <c r="A642">
        <v>0.59</v>
      </c>
      <c r="B642" t="b">
        <f t="shared" si="27"/>
        <v>0</v>
      </c>
      <c r="C642" t="b">
        <f t="shared" si="28"/>
        <v>0</v>
      </c>
      <c r="D642" t="str">
        <f t="shared" si="29"/>
        <v>QUARTILE</v>
      </c>
    </row>
    <row r="643" spans="1:4">
      <c r="A643">
        <v>0.42</v>
      </c>
      <c r="B643" t="b">
        <f t="shared" ref="B643:B706" si="30">A643&gt;$J$11</f>
        <v>0</v>
      </c>
      <c r="C643" t="b">
        <f t="shared" ref="C643:C706" si="31">A643&lt;$J$12</f>
        <v>0</v>
      </c>
      <c r="D643" t="str">
        <f t="shared" ref="D643:D706" si="32">IF(A643&gt;$J$9,"QUARTILE","NOT QUARTILE")</f>
        <v>QUARTILE</v>
      </c>
    </row>
    <row r="644" spans="1:4">
      <c r="A644">
        <v>0.41</v>
      </c>
      <c r="B644" t="b">
        <f t="shared" si="30"/>
        <v>0</v>
      </c>
      <c r="C644" t="b">
        <f t="shared" si="31"/>
        <v>0</v>
      </c>
      <c r="D644" t="str">
        <f t="shared" si="32"/>
        <v>QUARTILE</v>
      </c>
    </row>
    <row r="645" spans="1:4">
      <c r="A645">
        <v>0.23</v>
      </c>
      <c r="B645" t="b">
        <f t="shared" si="30"/>
        <v>0</v>
      </c>
      <c r="C645" t="b">
        <f t="shared" si="31"/>
        <v>0</v>
      </c>
      <c r="D645" t="str">
        <f t="shared" si="32"/>
        <v>NOT QUARTILE</v>
      </c>
    </row>
    <row r="646" spans="1:4">
      <c r="A646">
        <v>0.45</v>
      </c>
      <c r="B646" t="b">
        <f t="shared" si="30"/>
        <v>0</v>
      </c>
      <c r="C646" t="b">
        <f t="shared" si="31"/>
        <v>0</v>
      </c>
      <c r="D646" t="str">
        <f t="shared" si="32"/>
        <v>QUARTILE</v>
      </c>
    </row>
    <row r="647" spans="1:4">
      <c r="A647">
        <v>0.25</v>
      </c>
      <c r="B647" t="b">
        <f t="shared" si="30"/>
        <v>0</v>
      </c>
      <c r="C647" t="b">
        <f t="shared" si="31"/>
        <v>0</v>
      </c>
      <c r="D647" t="str">
        <f t="shared" si="32"/>
        <v>NOT QUARTILE</v>
      </c>
    </row>
    <row r="648" spans="1:4">
      <c r="A648">
        <v>0.37</v>
      </c>
      <c r="B648" t="b">
        <f t="shared" si="30"/>
        <v>0</v>
      </c>
      <c r="C648" t="b">
        <f t="shared" si="31"/>
        <v>0</v>
      </c>
      <c r="D648" t="str">
        <f t="shared" si="32"/>
        <v>QUARTILE</v>
      </c>
    </row>
    <row r="649" spans="1:4">
      <c r="A649">
        <v>0</v>
      </c>
      <c r="B649" t="b">
        <f t="shared" si="30"/>
        <v>0</v>
      </c>
      <c r="C649" t="b">
        <f t="shared" si="31"/>
        <v>0</v>
      </c>
      <c r="D649" t="str">
        <f t="shared" si="32"/>
        <v>NOT QUARTILE</v>
      </c>
    </row>
    <row r="650" spans="1:4">
      <c r="A650">
        <v>0.32</v>
      </c>
      <c r="B650" t="b">
        <f t="shared" si="30"/>
        <v>0</v>
      </c>
      <c r="C650" t="b">
        <f t="shared" si="31"/>
        <v>0</v>
      </c>
      <c r="D650" t="str">
        <f t="shared" si="32"/>
        <v>QUARTILE</v>
      </c>
    </row>
    <row r="651" spans="1:4">
      <c r="A651">
        <v>0.31</v>
      </c>
      <c r="B651" t="b">
        <f t="shared" si="30"/>
        <v>0</v>
      </c>
      <c r="C651" t="b">
        <f t="shared" si="31"/>
        <v>0</v>
      </c>
      <c r="D651" t="str">
        <f t="shared" si="32"/>
        <v>NOT QUARTILE</v>
      </c>
    </row>
    <row r="652" spans="1:4">
      <c r="A652">
        <v>0.17</v>
      </c>
      <c r="B652" t="b">
        <f t="shared" si="30"/>
        <v>0</v>
      </c>
      <c r="C652" t="b">
        <f t="shared" si="31"/>
        <v>0</v>
      </c>
      <c r="D652" t="str">
        <f t="shared" si="32"/>
        <v>NOT QUARTILE</v>
      </c>
    </row>
    <row r="653" spans="1:4">
      <c r="A653">
        <v>0.3</v>
      </c>
      <c r="B653" t="b">
        <f t="shared" si="30"/>
        <v>0</v>
      </c>
      <c r="C653" t="b">
        <f t="shared" si="31"/>
        <v>0</v>
      </c>
      <c r="D653" t="str">
        <f t="shared" si="32"/>
        <v>NOT QUARTILE</v>
      </c>
    </row>
    <row r="654" spans="1:4">
      <c r="A654">
        <v>0.39</v>
      </c>
      <c r="B654" t="b">
        <f t="shared" si="30"/>
        <v>0</v>
      </c>
      <c r="C654" t="b">
        <f t="shared" si="31"/>
        <v>0</v>
      </c>
      <c r="D654" t="str">
        <f t="shared" si="32"/>
        <v>QUARTILE</v>
      </c>
    </row>
    <row r="655" spans="1:4">
      <c r="A655">
        <v>0.19</v>
      </c>
      <c r="B655" t="b">
        <f t="shared" si="30"/>
        <v>0</v>
      </c>
      <c r="C655" t="b">
        <f t="shared" si="31"/>
        <v>0</v>
      </c>
      <c r="D655" t="str">
        <f t="shared" si="32"/>
        <v>NOT QUARTILE</v>
      </c>
    </row>
    <row r="656" spans="1:4">
      <c r="A656">
        <v>0.26</v>
      </c>
      <c r="B656" t="b">
        <f t="shared" si="30"/>
        <v>0</v>
      </c>
      <c r="C656" t="b">
        <f t="shared" si="31"/>
        <v>0</v>
      </c>
      <c r="D656" t="str">
        <f t="shared" si="32"/>
        <v>NOT QUARTILE</v>
      </c>
    </row>
    <row r="657" spans="1:4">
      <c r="A657">
        <v>0.24</v>
      </c>
      <c r="B657" t="b">
        <f t="shared" si="30"/>
        <v>0</v>
      </c>
      <c r="C657" t="b">
        <f t="shared" si="31"/>
        <v>0</v>
      </c>
      <c r="D657" t="str">
        <f t="shared" si="32"/>
        <v>NOT QUARTILE</v>
      </c>
    </row>
    <row r="658" spans="1:4">
      <c r="A658">
        <v>0.18</v>
      </c>
      <c r="B658" t="b">
        <f t="shared" si="30"/>
        <v>0</v>
      </c>
      <c r="C658" t="b">
        <f t="shared" si="31"/>
        <v>0</v>
      </c>
      <c r="D658" t="str">
        <f t="shared" si="32"/>
        <v>NOT QUARTILE</v>
      </c>
    </row>
    <row r="659" spans="1:4">
      <c r="A659">
        <v>0.26</v>
      </c>
      <c r="B659" t="b">
        <f t="shared" si="30"/>
        <v>0</v>
      </c>
      <c r="C659" t="b">
        <f t="shared" si="31"/>
        <v>0</v>
      </c>
      <c r="D659" t="str">
        <f t="shared" si="32"/>
        <v>NOT QUARTILE</v>
      </c>
    </row>
    <row r="660" spans="1:4">
      <c r="A660">
        <v>0.21</v>
      </c>
      <c r="B660" t="b">
        <f t="shared" si="30"/>
        <v>0</v>
      </c>
      <c r="C660" t="b">
        <f t="shared" si="31"/>
        <v>0</v>
      </c>
      <c r="D660" t="str">
        <f t="shared" si="32"/>
        <v>NOT QUARTILE</v>
      </c>
    </row>
    <row r="661" spans="1:4">
      <c r="A661">
        <v>0.23</v>
      </c>
      <c r="B661" t="b">
        <f t="shared" si="30"/>
        <v>0</v>
      </c>
      <c r="C661" t="b">
        <f t="shared" si="31"/>
        <v>0</v>
      </c>
      <c r="D661" t="str">
        <f t="shared" si="32"/>
        <v>NOT QUARTILE</v>
      </c>
    </row>
    <row r="662" spans="1:4">
      <c r="A662">
        <v>0.13</v>
      </c>
      <c r="B662" t="b">
        <f t="shared" si="30"/>
        <v>0</v>
      </c>
      <c r="C662" t="b">
        <f t="shared" si="31"/>
        <v>0</v>
      </c>
      <c r="D662" t="str">
        <f t="shared" si="32"/>
        <v>NOT QUARTILE</v>
      </c>
    </row>
    <row r="663" spans="1:4">
      <c r="A663">
        <v>0.17</v>
      </c>
      <c r="B663" t="b">
        <f t="shared" si="30"/>
        <v>0</v>
      </c>
      <c r="C663" t="b">
        <f t="shared" si="31"/>
        <v>0</v>
      </c>
      <c r="D663" t="str">
        <f t="shared" si="32"/>
        <v>NOT QUARTILE</v>
      </c>
    </row>
    <row r="664" spans="1:4">
      <c r="A664">
        <v>0.12</v>
      </c>
      <c r="B664" t="b">
        <f t="shared" si="30"/>
        <v>0</v>
      </c>
      <c r="C664" t="b">
        <f t="shared" si="31"/>
        <v>0</v>
      </c>
      <c r="D664" t="str">
        <f t="shared" si="32"/>
        <v>NOT QUARTILE</v>
      </c>
    </row>
    <row r="665" spans="1:4">
      <c r="A665">
        <v>0.09</v>
      </c>
      <c r="B665" t="b">
        <f t="shared" si="30"/>
        <v>0</v>
      </c>
      <c r="C665" t="b">
        <f t="shared" si="31"/>
        <v>0</v>
      </c>
      <c r="D665" t="str">
        <f t="shared" si="32"/>
        <v>NOT QUARTILE</v>
      </c>
    </row>
    <row r="666" spans="1:4">
      <c r="A666">
        <v>0.14000000000000001</v>
      </c>
      <c r="B666" t="b">
        <f t="shared" si="30"/>
        <v>0</v>
      </c>
      <c r="C666" t="b">
        <f t="shared" si="31"/>
        <v>0</v>
      </c>
      <c r="D666" t="str">
        <f t="shared" si="32"/>
        <v>NOT QUARTILE</v>
      </c>
    </row>
    <row r="667" spans="1:4">
      <c r="A667">
        <v>0.03</v>
      </c>
      <c r="B667" t="b">
        <f t="shared" si="30"/>
        <v>0</v>
      </c>
      <c r="C667" t="b">
        <f t="shared" si="31"/>
        <v>0</v>
      </c>
      <c r="D667" t="str">
        <f t="shared" si="32"/>
        <v>NOT QUARTILE</v>
      </c>
    </row>
    <row r="668" spans="1:4">
      <c r="A668">
        <v>7.0000000000000007E-2</v>
      </c>
      <c r="B668" t="b">
        <f t="shared" si="30"/>
        <v>0</v>
      </c>
      <c r="C668" t="b">
        <f t="shared" si="31"/>
        <v>0</v>
      </c>
      <c r="D668" t="str">
        <f t="shared" si="32"/>
        <v>NOT QUARTILE</v>
      </c>
    </row>
    <row r="669" spans="1:4">
      <c r="A669">
        <v>0.04</v>
      </c>
      <c r="B669" t="b">
        <f t="shared" si="30"/>
        <v>0</v>
      </c>
      <c r="C669" t="b">
        <f t="shared" si="31"/>
        <v>0</v>
      </c>
      <c r="D669" t="str">
        <f t="shared" si="32"/>
        <v>NOT QUARTILE</v>
      </c>
    </row>
    <row r="670" spans="1:4">
      <c r="A670">
        <v>0.11</v>
      </c>
      <c r="B670" t="b">
        <f t="shared" si="30"/>
        <v>0</v>
      </c>
      <c r="C670" t="b">
        <f t="shared" si="31"/>
        <v>0</v>
      </c>
      <c r="D670" t="str">
        <f t="shared" si="32"/>
        <v>NOT QUARTILE</v>
      </c>
    </row>
    <row r="671" spans="1:4">
      <c r="A671">
        <v>7.0000000000000007E-2</v>
      </c>
      <c r="B671" t="b">
        <f t="shared" si="30"/>
        <v>0</v>
      </c>
      <c r="C671" t="b">
        <f t="shared" si="31"/>
        <v>0</v>
      </c>
      <c r="D671" t="str">
        <f t="shared" si="32"/>
        <v>NOT QUARTILE</v>
      </c>
    </row>
    <row r="672" spans="1:4">
      <c r="A672">
        <v>0.09</v>
      </c>
      <c r="B672" t="b">
        <f t="shared" si="30"/>
        <v>0</v>
      </c>
      <c r="C672" t="b">
        <f t="shared" si="31"/>
        <v>0</v>
      </c>
      <c r="D672" t="str">
        <f t="shared" si="32"/>
        <v>NOT QUARTILE</v>
      </c>
    </row>
    <row r="673" spans="1:4">
      <c r="A673">
        <v>7.0000000000000007E-2</v>
      </c>
      <c r="B673" t="b">
        <f t="shared" si="30"/>
        <v>0</v>
      </c>
      <c r="C673" t="b">
        <f t="shared" si="31"/>
        <v>0</v>
      </c>
      <c r="D673" t="str">
        <f t="shared" si="32"/>
        <v>NOT QUARTILE</v>
      </c>
    </row>
    <row r="674" spans="1:4">
      <c r="A674">
        <v>0.03</v>
      </c>
      <c r="B674" t="b">
        <f t="shared" si="30"/>
        <v>0</v>
      </c>
      <c r="C674" t="b">
        <f t="shared" si="31"/>
        <v>0</v>
      </c>
      <c r="D674" t="str">
        <f t="shared" si="32"/>
        <v>NOT QUARTILE</v>
      </c>
    </row>
    <row r="675" spans="1:4">
      <c r="A675">
        <v>0.11</v>
      </c>
      <c r="B675" t="b">
        <f t="shared" si="30"/>
        <v>0</v>
      </c>
      <c r="C675" t="b">
        <f t="shared" si="31"/>
        <v>0</v>
      </c>
      <c r="D675" t="str">
        <f t="shared" si="32"/>
        <v>NOT QUARTILE</v>
      </c>
    </row>
    <row r="676" spans="1:4">
      <c r="A676">
        <v>0.16</v>
      </c>
      <c r="B676" t="b">
        <f t="shared" si="30"/>
        <v>0</v>
      </c>
      <c r="C676" t="b">
        <f t="shared" si="31"/>
        <v>0</v>
      </c>
      <c r="D676" t="str">
        <f t="shared" si="32"/>
        <v>NOT QUARTILE</v>
      </c>
    </row>
    <row r="677" spans="1:4">
      <c r="A677">
        <v>0</v>
      </c>
      <c r="B677" t="b">
        <f t="shared" si="30"/>
        <v>0</v>
      </c>
      <c r="C677" t="b">
        <f t="shared" si="31"/>
        <v>0</v>
      </c>
      <c r="D677" t="str">
        <f t="shared" si="32"/>
        <v>NOT QUARTILE</v>
      </c>
    </row>
    <row r="678" spans="1:4">
      <c r="A678">
        <v>0.05</v>
      </c>
      <c r="B678" t="b">
        <f t="shared" si="30"/>
        <v>0</v>
      </c>
      <c r="C678" t="b">
        <f t="shared" si="31"/>
        <v>0</v>
      </c>
      <c r="D678" t="str">
        <f t="shared" si="32"/>
        <v>NOT QUARTILE</v>
      </c>
    </row>
    <row r="679" spans="1:4">
      <c r="A679">
        <v>0</v>
      </c>
      <c r="B679" t="b">
        <f t="shared" si="30"/>
        <v>0</v>
      </c>
      <c r="C679" t="b">
        <f t="shared" si="31"/>
        <v>0</v>
      </c>
      <c r="D679" t="str">
        <f t="shared" si="32"/>
        <v>NOT QUARTILE</v>
      </c>
    </row>
    <row r="680" spans="1:4">
      <c r="A680">
        <v>0.02</v>
      </c>
      <c r="B680" t="b">
        <f t="shared" si="30"/>
        <v>0</v>
      </c>
      <c r="C680" t="b">
        <f t="shared" si="31"/>
        <v>0</v>
      </c>
      <c r="D680" t="str">
        <f t="shared" si="32"/>
        <v>NOT QUARTILE</v>
      </c>
    </row>
    <row r="681" spans="1:4">
      <c r="A681">
        <v>0</v>
      </c>
      <c r="B681" t="b">
        <f t="shared" si="30"/>
        <v>0</v>
      </c>
      <c r="C681" t="b">
        <f t="shared" si="31"/>
        <v>0</v>
      </c>
      <c r="D681" t="str">
        <f t="shared" si="32"/>
        <v>NOT QUARTILE</v>
      </c>
    </row>
    <row r="682" spans="1:4">
      <c r="A682">
        <v>0.09</v>
      </c>
      <c r="B682" t="b">
        <f t="shared" si="30"/>
        <v>0</v>
      </c>
      <c r="C682" t="b">
        <f t="shared" si="31"/>
        <v>0</v>
      </c>
      <c r="D682" t="str">
        <f t="shared" si="32"/>
        <v>NOT QUARTILE</v>
      </c>
    </row>
    <row r="683" spans="1:4">
      <c r="A683">
        <v>0.03</v>
      </c>
      <c r="B683" t="b">
        <f t="shared" si="30"/>
        <v>0</v>
      </c>
      <c r="C683" t="b">
        <f t="shared" si="31"/>
        <v>0</v>
      </c>
      <c r="D683" t="str">
        <f t="shared" si="32"/>
        <v>NOT QUARTILE</v>
      </c>
    </row>
    <row r="684" spans="1:4">
      <c r="A684">
        <v>0.02</v>
      </c>
      <c r="B684" t="b">
        <f t="shared" si="30"/>
        <v>0</v>
      </c>
      <c r="C684" t="b">
        <f t="shared" si="31"/>
        <v>0</v>
      </c>
      <c r="D684" t="str">
        <f t="shared" si="32"/>
        <v>NOT QUARTILE</v>
      </c>
    </row>
    <row r="685" spans="1:4">
      <c r="A685">
        <v>7.0000000000000007E-2</v>
      </c>
      <c r="B685" t="b">
        <f t="shared" si="30"/>
        <v>0</v>
      </c>
      <c r="C685" t="b">
        <f t="shared" si="31"/>
        <v>0</v>
      </c>
      <c r="D685" t="str">
        <f t="shared" si="32"/>
        <v>NOT QUARTILE</v>
      </c>
    </row>
    <row r="686" spans="1:4">
      <c r="A686">
        <v>0.05</v>
      </c>
      <c r="B686" t="b">
        <f t="shared" si="30"/>
        <v>0</v>
      </c>
      <c r="C686" t="b">
        <f t="shared" si="31"/>
        <v>0</v>
      </c>
      <c r="D686" t="str">
        <f t="shared" si="32"/>
        <v>NOT QUARTILE</v>
      </c>
    </row>
    <row r="687" spans="1:4">
      <c r="A687">
        <v>0</v>
      </c>
      <c r="B687" t="b">
        <f t="shared" si="30"/>
        <v>0</v>
      </c>
      <c r="C687" t="b">
        <f t="shared" si="31"/>
        <v>0</v>
      </c>
      <c r="D687" t="str">
        <f t="shared" si="32"/>
        <v>NOT QUARTILE</v>
      </c>
    </row>
    <row r="688" spans="1:4">
      <c r="A688">
        <v>0</v>
      </c>
      <c r="B688" t="b">
        <f t="shared" si="30"/>
        <v>0</v>
      </c>
      <c r="C688" t="b">
        <f t="shared" si="31"/>
        <v>0</v>
      </c>
      <c r="D688" t="str">
        <f t="shared" si="32"/>
        <v>NOT QUARTILE</v>
      </c>
    </row>
    <row r="689" spans="1:4">
      <c r="A689">
        <v>0.01</v>
      </c>
      <c r="B689" t="b">
        <f t="shared" si="30"/>
        <v>0</v>
      </c>
      <c r="C689" t="b">
        <f t="shared" si="31"/>
        <v>0</v>
      </c>
      <c r="D689" t="str">
        <f t="shared" si="32"/>
        <v>NOT QUARTILE</v>
      </c>
    </row>
    <row r="690" spans="1:4">
      <c r="A690">
        <v>0.03</v>
      </c>
      <c r="B690" t="b">
        <f t="shared" si="30"/>
        <v>0</v>
      </c>
      <c r="C690" t="b">
        <f t="shared" si="31"/>
        <v>0</v>
      </c>
      <c r="D690" t="str">
        <f t="shared" si="32"/>
        <v>NOT QUARTILE</v>
      </c>
    </row>
    <row r="691" spans="1:4">
      <c r="A691">
        <v>0.03</v>
      </c>
      <c r="B691" t="b">
        <f t="shared" si="30"/>
        <v>0</v>
      </c>
      <c r="C691" t="b">
        <f t="shared" si="31"/>
        <v>0</v>
      </c>
      <c r="D691" t="str">
        <f t="shared" si="32"/>
        <v>NOT QUARTILE</v>
      </c>
    </row>
    <row r="692" spans="1:4">
      <c r="A692">
        <v>0</v>
      </c>
      <c r="B692" t="b">
        <f t="shared" si="30"/>
        <v>0</v>
      </c>
      <c r="C692" t="b">
        <f t="shared" si="31"/>
        <v>0</v>
      </c>
      <c r="D692" t="str">
        <f t="shared" si="32"/>
        <v>NOT QUARTILE</v>
      </c>
    </row>
    <row r="693" spans="1:4">
      <c r="A693">
        <v>0.01</v>
      </c>
      <c r="B693" t="b">
        <f t="shared" si="30"/>
        <v>0</v>
      </c>
      <c r="C693" t="b">
        <f t="shared" si="31"/>
        <v>0</v>
      </c>
      <c r="D693" t="str">
        <f t="shared" si="32"/>
        <v>NOT QUARTILE</v>
      </c>
    </row>
    <row r="694" spans="1:4">
      <c r="A694">
        <v>0.01</v>
      </c>
      <c r="B694" t="b">
        <f t="shared" si="30"/>
        <v>0</v>
      </c>
      <c r="C694" t="b">
        <f t="shared" si="31"/>
        <v>0</v>
      </c>
      <c r="D694" t="str">
        <f t="shared" si="32"/>
        <v>NOT QUARTILE</v>
      </c>
    </row>
    <row r="695" spans="1:4">
      <c r="A695">
        <v>1.64</v>
      </c>
      <c r="B695" t="b">
        <f t="shared" si="30"/>
        <v>1</v>
      </c>
      <c r="C695" t="b">
        <f t="shared" si="31"/>
        <v>0</v>
      </c>
      <c r="D695" t="str">
        <f t="shared" si="32"/>
        <v>QUARTILE</v>
      </c>
    </row>
    <row r="696" spans="1:4">
      <c r="A696">
        <v>1.74</v>
      </c>
      <c r="B696" t="b">
        <f t="shared" si="30"/>
        <v>1</v>
      </c>
      <c r="C696" t="b">
        <f t="shared" si="31"/>
        <v>0</v>
      </c>
      <c r="D696" t="str">
        <f t="shared" si="32"/>
        <v>QUARTILE</v>
      </c>
    </row>
    <row r="697" spans="1:4">
      <c r="A697">
        <v>2.1800000000000002</v>
      </c>
      <c r="B697" t="b">
        <f t="shared" si="30"/>
        <v>1</v>
      </c>
      <c r="C697" t="b">
        <f t="shared" si="31"/>
        <v>0</v>
      </c>
      <c r="D697" t="str">
        <f t="shared" si="32"/>
        <v>QUARTILE</v>
      </c>
    </row>
    <row r="698" spans="1:4">
      <c r="A698">
        <v>1.55</v>
      </c>
      <c r="B698" t="b">
        <f t="shared" si="30"/>
        <v>1</v>
      </c>
      <c r="C698" t="b">
        <f t="shared" si="31"/>
        <v>0</v>
      </c>
      <c r="D698" t="str">
        <f t="shared" si="32"/>
        <v>QUARTILE</v>
      </c>
    </row>
    <row r="699" spans="1:4">
      <c r="A699">
        <v>1.58</v>
      </c>
      <c r="B699" t="b">
        <f t="shared" si="30"/>
        <v>1</v>
      </c>
      <c r="C699" t="b">
        <f t="shared" si="31"/>
        <v>0</v>
      </c>
      <c r="D699" t="str">
        <f t="shared" si="32"/>
        <v>QUARTILE</v>
      </c>
    </row>
    <row r="700" spans="1:4">
      <c r="A700">
        <v>1.04</v>
      </c>
      <c r="B700" t="b">
        <f t="shared" si="30"/>
        <v>1</v>
      </c>
      <c r="C700" t="b">
        <f t="shared" si="31"/>
        <v>0</v>
      </c>
      <c r="D700" t="str">
        <f t="shared" si="32"/>
        <v>QUARTILE</v>
      </c>
    </row>
    <row r="701" spans="1:4">
      <c r="A701">
        <v>1</v>
      </c>
      <c r="B701" t="b">
        <f t="shared" si="30"/>
        <v>1</v>
      </c>
      <c r="C701" t="b">
        <f t="shared" si="31"/>
        <v>0</v>
      </c>
      <c r="D701" t="str">
        <f t="shared" si="32"/>
        <v>QUARTILE</v>
      </c>
    </row>
    <row r="702" spans="1:4">
      <c r="A702">
        <v>0.77</v>
      </c>
      <c r="B702" t="b">
        <f t="shared" si="30"/>
        <v>0</v>
      </c>
      <c r="C702" t="b">
        <f t="shared" si="31"/>
        <v>0</v>
      </c>
      <c r="D702" t="str">
        <f t="shared" si="32"/>
        <v>QUARTILE</v>
      </c>
    </row>
    <row r="703" spans="1:4">
      <c r="A703">
        <v>0.35</v>
      </c>
      <c r="B703" t="b">
        <f t="shared" si="30"/>
        <v>0</v>
      </c>
      <c r="C703" t="b">
        <f t="shared" si="31"/>
        <v>0</v>
      </c>
      <c r="D703" t="str">
        <f t="shared" si="32"/>
        <v>QUARTILE</v>
      </c>
    </row>
    <row r="704" spans="1:4">
      <c r="A704">
        <v>0.35</v>
      </c>
      <c r="B704" t="b">
        <f t="shared" si="30"/>
        <v>0</v>
      </c>
      <c r="C704" t="b">
        <f t="shared" si="31"/>
        <v>0</v>
      </c>
      <c r="D704" t="str">
        <f t="shared" si="32"/>
        <v>QUARTILE</v>
      </c>
    </row>
    <row r="705" spans="1:4">
      <c r="A705">
        <v>0.15</v>
      </c>
      <c r="B705" t="b">
        <f t="shared" si="30"/>
        <v>0</v>
      </c>
      <c r="C705" t="b">
        <f t="shared" si="31"/>
        <v>0</v>
      </c>
      <c r="D705" t="str">
        <f t="shared" si="32"/>
        <v>NOT QUARTILE</v>
      </c>
    </row>
    <row r="706" spans="1:4">
      <c r="A706">
        <v>0.18</v>
      </c>
      <c r="B706" t="b">
        <f t="shared" si="30"/>
        <v>0</v>
      </c>
      <c r="C706" t="b">
        <f t="shared" si="31"/>
        <v>0</v>
      </c>
      <c r="D706" t="str">
        <f t="shared" si="32"/>
        <v>NOT QUARTILE</v>
      </c>
    </row>
    <row r="707" spans="1:4">
      <c r="A707">
        <v>0.14000000000000001</v>
      </c>
      <c r="B707" t="b">
        <f>A707&gt;$J$11</f>
        <v>0</v>
      </c>
      <c r="C707" t="b">
        <f>A707&lt;$J$12</f>
        <v>0</v>
      </c>
      <c r="D707" t="str">
        <f t="shared" ref="D707:D710" si="33">IF(A707&gt;$J$9,"QUARTILE","NOT QUARTILE")</f>
        <v>NOT QUARTILE</v>
      </c>
    </row>
    <row r="708" spans="1:4">
      <c r="A708">
        <v>0.05</v>
      </c>
      <c r="B708" t="b">
        <f>A708&gt;$J$11</f>
        <v>0</v>
      </c>
      <c r="C708" t="b">
        <f>A708&lt;$J$12</f>
        <v>0</v>
      </c>
      <c r="D708" t="str">
        <f t="shared" si="33"/>
        <v>NOT QUARTILE</v>
      </c>
    </row>
    <row r="709" spans="1:4">
      <c r="A709">
        <v>0.09</v>
      </c>
      <c r="B709" t="b">
        <f>A709&gt;$J$11</f>
        <v>0</v>
      </c>
      <c r="C709" t="b">
        <f>A709&lt;$J$12</f>
        <v>0</v>
      </c>
      <c r="D709" t="str">
        <f t="shared" si="33"/>
        <v>NOT QUARTILE</v>
      </c>
    </row>
    <row r="710" spans="1:4">
      <c r="A710">
        <v>7.0000000000000007E-2</v>
      </c>
      <c r="B710" t="b">
        <f>A710&gt;$J$11</f>
        <v>0</v>
      </c>
      <c r="C710" t="b">
        <f>A710&lt;$J$12</f>
        <v>0</v>
      </c>
      <c r="D710" t="str">
        <f t="shared" si="33"/>
        <v>NOT QUARTILE</v>
      </c>
    </row>
  </sheetData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86AB-AEE6-4C82-B741-6548FFAFE69E}">
  <dimension ref="A1:L64"/>
  <sheetViews>
    <sheetView topLeftCell="B1" workbookViewId="0">
      <selection activeCell="I17" sqref="I17"/>
    </sheetView>
  </sheetViews>
  <sheetFormatPr defaultRowHeight="14.4"/>
  <cols>
    <col min="1" max="1" width="29.44140625" customWidth="1"/>
    <col min="2" max="2" width="24" customWidth="1"/>
    <col min="10" max="10" width="12.109375" bestFit="1" customWidth="1"/>
    <col min="11" max="11" width="23.88671875" bestFit="1" customWidth="1"/>
    <col min="12" max="12" width="16.109375" bestFit="1" customWidth="1"/>
    <col min="13" max="13" width="8.77734375" bestFit="1" customWidth="1"/>
    <col min="14" max="14" width="12.44140625" bestFit="1" customWidth="1"/>
    <col min="15" max="15" width="10.44140625" bestFit="1" customWidth="1"/>
    <col min="16" max="16" width="13.109375" bestFit="1" customWidth="1"/>
    <col min="17" max="17" width="14.33203125" bestFit="1" customWidth="1"/>
    <col min="18" max="18" width="17.109375" bestFit="1" customWidth="1"/>
    <col min="19" max="19" width="10.44140625" bestFit="1" customWidth="1"/>
    <col min="20" max="20" width="20.88671875" bestFit="1" customWidth="1"/>
    <col min="21" max="21" width="21.109375" bestFit="1" customWidth="1"/>
    <col min="22" max="22" width="29" bestFit="1" customWidth="1"/>
    <col min="23" max="23" width="14.33203125" bestFit="1" customWidth="1"/>
    <col min="24" max="24" width="20.88671875" bestFit="1" customWidth="1"/>
    <col min="25" max="25" width="25.109375" bestFit="1" customWidth="1"/>
    <col min="26" max="26" width="32.88671875" bestFit="1" customWidth="1"/>
    <col min="27" max="27" width="17.44140625" bestFit="1" customWidth="1"/>
    <col min="28" max="28" width="25.33203125" bestFit="1" customWidth="1"/>
    <col min="29" max="29" width="13.109375" bestFit="1" customWidth="1"/>
    <col min="30" max="30" width="14.33203125" bestFit="1" customWidth="1"/>
    <col min="31" max="31" width="9" bestFit="1" customWidth="1"/>
    <col min="32" max="32" width="17.109375" bestFit="1" customWidth="1"/>
    <col min="33" max="33" width="10.44140625" bestFit="1" customWidth="1"/>
    <col min="34" max="48" width="5.77734375" bestFit="1" customWidth="1"/>
    <col min="49" max="49" width="4.6640625" bestFit="1" customWidth="1"/>
    <col min="50" max="55" width="5.77734375" bestFit="1" customWidth="1"/>
    <col min="56" max="56" width="6.88671875" bestFit="1" customWidth="1"/>
    <col min="57" max="57" width="5.77734375" bestFit="1" customWidth="1"/>
    <col min="58" max="58" width="10.44140625" bestFit="1" customWidth="1"/>
    <col min="59" max="62" width="5.77734375" bestFit="1" customWidth="1"/>
    <col min="63" max="63" width="4.6640625" bestFit="1" customWidth="1"/>
    <col min="64" max="67" width="5.77734375" bestFit="1" customWidth="1"/>
    <col min="68" max="68" width="9" bestFit="1" customWidth="1"/>
    <col min="69" max="69" width="6.44140625" bestFit="1" customWidth="1"/>
    <col min="70" max="70" width="9" bestFit="1" customWidth="1"/>
    <col min="71" max="71" width="6.44140625" bestFit="1" customWidth="1"/>
    <col min="72" max="72" width="9" bestFit="1" customWidth="1"/>
    <col min="73" max="73" width="6.44140625" bestFit="1" customWidth="1"/>
    <col min="74" max="74" width="9" bestFit="1" customWidth="1"/>
    <col min="75" max="75" width="6.44140625" bestFit="1" customWidth="1"/>
    <col min="76" max="81" width="5.77734375" bestFit="1" customWidth="1"/>
    <col min="82" max="82" width="9" bestFit="1" customWidth="1"/>
    <col min="83" max="83" width="10.44140625" bestFit="1" customWidth="1"/>
    <col min="84" max="84" width="10.33203125" bestFit="1" customWidth="1"/>
    <col min="85" max="85" width="9" bestFit="1" customWidth="1"/>
    <col min="86" max="86" width="13" bestFit="1" customWidth="1"/>
    <col min="87" max="87" width="14" bestFit="1" customWidth="1"/>
    <col min="88" max="88" width="9" bestFit="1" customWidth="1"/>
    <col min="89" max="89" width="16.77734375" bestFit="1" customWidth="1"/>
    <col min="90" max="90" width="12.77734375" bestFit="1" customWidth="1"/>
    <col min="91" max="91" width="9" bestFit="1" customWidth="1"/>
    <col min="92" max="92" width="15.44140625" bestFit="1" customWidth="1"/>
    <col min="93" max="93" width="27.21875" bestFit="1" customWidth="1"/>
    <col min="94" max="95" width="5.77734375" bestFit="1" customWidth="1"/>
    <col min="97" max="97" width="29.88671875" bestFit="1" customWidth="1"/>
    <col min="98" max="98" width="27.88671875" bestFit="1" customWidth="1"/>
    <col min="99" max="100" width="5.77734375" bestFit="1" customWidth="1"/>
    <col min="102" max="102" width="30.44140625" bestFit="1" customWidth="1"/>
    <col min="103" max="103" width="19.88671875" bestFit="1" customWidth="1"/>
    <col min="105" max="105" width="22.33203125" bestFit="1" customWidth="1"/>
    <col min="106" max="106" width="12.109375" bestFit="1" customWidth="1"/>
    <col min="108" max="108" width="14.88671875" bestFit="1" customWidth="1"/>
    <col min="109" max="109" width="20.77734375" bestFit="1" customWidth="1"/>
    <col min="110" max="111" width="5.77734375" bestFit="1" customWidth="1"/>
    <col min="113" max="113" width="23.21875" bestFit="1" customWidth="1"/>
    <col min="114" max="114" width="8.88671875" bestFit="1" customWidth="1"/>
    <col min="116" max="116" width="11.33203125" bestFit="1" customWidth="1"/>
    <col min="117" max="117" width="10.44140625" bestFit="1" customWidth="1"/>
  </cols>
  <sheetData>
    <row r="1" spans="1:12">
      <c r="A1" t="s">
        <v>3</v>
      </c>
      <c r="B1" t="s">
        <v>8</v>
      </c>
      <c r="C1" t="s">
        <v>865</v>
      </c>
      <c r="D1" s="1" t="s">
        <v>9</v>
      </c>
    </row>
    <row r="2" spans="1:12">
      <c r="A2" t="s">
        <v>14</v>
      </c>
      <c r="B2">
        <v>1.06</v>
      </c>
      <c r="C2" t="str">
        <f>IF(B2&gt;$H$3,"highest","lowest")</f>
        <v>lowest</v>
      </c>
      <c r="D2">
        <f t="array" ref="D2">MEDIAN(IF($A$2:$A$64=A2,$B$2:$B$64))</f>
        <v>1.06</v>
      </c>
      <c r="J2" s="3" t="s">
        <v>865</v>
      </c>
      <c r="K2" t="s">
        <v>866</v>
      </c>
    </row>
    <row r="3" spans="1:12">
      <c r="A3" t="s">
        <v>30</v>
      </c>
      <c r="B3">
        <v>0.97</v>
      </c>
      <c r="C3" t="str">
        <f t="shared" ref="C3:C64" si="0">IF(B3&gt;$H$3,"highest","lowest")</f>
        <v>lowest</v>
      </c>
      <c r="D3">
        <f t="array" ref="D3">MEDIAN(IF($A$2:$A$64=A3,$B$2:$B$64))</f>
        <v>1.1400000000000001</v>
      </c>
      <c r="E3" t="s">
        <v>867</v>
      </c>
      <c r="H3">
        <f>AVERAGE(B2:B64)</f>
        <v>1.4738095238095239</v>
      </c>
    </row>
    <row r="4" spans="1:12">
      <c r="A4" t="s">
        <v>30</v>
      </c>
      <c r="B4">
        <v>11.8</v>
      </c>
      <c r="C4" t="str">
        <f t="shared" si="0"/>
        <v>highest</v>
      </c>
      <c r="D4">
        <f t="array" ref="D4">MEDIAN(IF($A$2:$A$64=A4,$B$2:$B$64))</f>
        <v>1.1400000000000001</v>
      </c>
      <c r="J4" s="3" t="s">
        <v>3</v>
      </c>
      <c r="K4" t="s">
        <v>868</v>
      </c>
      <c r="L4" t="s">
        <v>855</v>
      </c>
    </row>
    <row r="5" spans="1:12">
      <c r="A5" t="s">
        <v>90</v>
      </c>
      <c r="B5">
        <v>3.34</v>
      </c>
      <c r="C5" t="str">
        <f t="shared" si="0"/>
        <v>highest</v>
      </c>
      <c r="D5">
        <f t="array" ref="D5">MEDIAN(IF($A$2:$A$64=A5,$B$2:$B$64))</f>
        <v>2.4900000000000002</v>
      </c>
      <c r="J5" t="s">
        <v>90</v>
      </c>
      <c r="K5" s="4">
        <v>2.9739999999999998</v>
      </c>
      <c r="L5" s="4">
        <v>2.4900000000000002</v>
      </c>
    </row>
    <row r="6" spans="1:12">
      <c r="A6" t="s">
        <v>30</v>
      </c>
      <c r="B6">
        <v>2.62</v>
      </c>
      <c r="C6" t="str">
        <f t="shared" si="0"/>
        <v>highest</v>
      </c>
      <c r="D6">
        <f t="array" ref="D6">MEDIAN(IF($A$2:$A$64=A6,$B$2:$B$64))</f>
        <v>1.1400000000000001</v>
      </c>
      <c r="J6" t="s">
        <v>65</v>
      </c>
      <c r="K6" s="4">
        <v>2.02</v>
      </c>
      <c r="L6" s="4">
        <v>2.02</v>
      </c>
    </row>
    <row r="7" spans="1:12">
      <c r="A7" t="s">
        <v>90</v>
      </c>
      <c r="B7">
        <v>1.33</v>
      </c>
      <c r="C7" t="str">
        <f t="shared" si="0"/>
        <v>lowest</v>
      </c>
      <c r="D7">
        <f t="array" ref="D7">MEDIAN(IF($A$2:$A$64=A7,$B$2:$B$64))</f>
        <v>2.4900000000000002</v>
      </c>
      <c r="J7" t="s">
        <v>30</v>
      </c>
      <c r="K7" s="4">
        <v>5.1525000000000007</v>
      </c>
      <c r="L7" s="4">
        <v>1.1400000000000003</v>
      </c>
    </row>
    <row r="8" spans="1:12">
      <c r="A8" t="s">
        <v>14</v>
      </c>
      <c r="B8">
        <v>1.1599999999999999</v>
      </c>
      <c r="C8" t="str">
        <f t="shared" si="0"/>
        <v>lowest</v>
      </c>
      <c r="D8">
        <f t="array" ref="D8">MEDIAN(IF($A$2:$A$64=A8,$B$2:$B$64))</f>
        <v>1.06</v>
      </c>
      <c r="J8" t="s">
        <v>38</v>
      </c>
      <c r="K8" s="4">
        <v>10.94</v>
      </c>
      <c r="L8" s="4">
        <v>0.55000000000000004</v>
      </c>
    </row>
    <row r="9" spans="1:12">
      <c r="A9" t="s">
        <v>54</v>
      </c>
      <c r="B9">
        <v>0.75</v>
      </c>
      <c r="C9" t="str">
        <f t="shared" si="0"/>
        <v>lowest</v>
      </c>
      <c r="D9">
        <f t="array" ref="D9">MEDIAN(IF($A$2:$A$64=A9,$B$2:$B$64))</f>
        <v>0.75</v>
      </c>
      <c r="J9" t="s">
        <v>856</v>
      </c>
      <c r="K9" s="4">
        <v>4.6033333333333335</v>
      </c>
      <c r="L9" s="4">
        <v>1.6093333333333335</v>
      </c>
    </row>
    <row r="10" spans="1:12">
      <c r="A10" t="s">
        <v>30</v>
      </c>
      <c r="B10">
        <v>0.56999999999999995</v>
      </c>
      <c r="C10" t="str">
        <f t="shared" si="0"/>
        <v>lowest</v>
      </c>
      <c r="D10">
        <f t="array" ref="D10">MEDIAN(IF($A$2:$A$64=A10,$B$2:$B$64))</f>
        <v>1.1400000000000001</v>
      </c>
    </row>
    <row r="11" spans="1:12">
      <c r="A11" t="s">
        <v>14</v>
      </c>
      <c r="B11">
        <v>0.56000000000000005</v>
      </c>
      <c r="C11" t="str">
        <f t="shared" si="0"/>
        <v>lowest</v>
      </c>
      <c r="D11">
        <f t="array" ref="D11">MEDIAN(IF($A$2:$A$64=A11,$B$2:$B$64))</f>
        <v>1.06</v>
      </c>
    </row>
    <row r="12" spans="1:12">
      <c r="A12" t="s">
        <v>30</v>
      </c>
      <c r="B12">
        <v>0.24</v>
      </c>
      <c r="C12" t="str">
        <f t="shared" si="0"/>
        <v>lowest</v>
      </c>
      <c r="D12">
        <f t="array" ref="D12">MEDIAN(IF($A$2:$A$64=A12,$B$2:$B$64))</f>
        <v>1.1400000000000001</v>
      </c>
    </row>
    <row r="13" spans="1:12">
      <c r="A13" t="s">
        <v>63</v>
      </c>
      <c r="B13">
        <v>0.13</v>
      </c>
      <c r="C13" t="str">
        <f t="shared" si="0"/>
        <v>lowest</v>
      </c>
      <c r="D13">
        <f t="array" ref="D13">MEDIAN(IF($A$2:$A$64=A13,$B$2:$B$64))</f>
        <v>9.5000000000000001E-2</v>
      </c>
    </row>
    <row r="14" spans="1:12">
      <c r="A14" t="s">
        <v>238</v>
      </c>
      <c r="B14">
        <v>0.09</v>
      </c>
      <c r="C14" t="str">
        <f t="shared" si="0"/>
        <v>lowest</v>
      </c>
      <c r="D14">
        <f t="array" ref="D14">MEDIAN(IF($A$2:$A$64=A14,$B$2:$B$64))</f>
        <v>0.09</v>
      </c>
    </row>
    <row r="15" spans="1:12">
      <c r="A15" t="s">
        <v>130</v>
      </c>
      <c r="B15">
        <v>0.06</v>
      </c>
      <c r="C15" t="str">
        <f t="shared" si="0"/>
        <v>lowest</v>
      </c>
      <c r="D15">
        <f t="array" ref="D15">MEDIAN(IF($A$2:$A$64=A15,$B$2:$B$64))</f>
        <v>0.06</v>
      </c>
    </row>
    <row r="16" spans="1:12">
      <c r="A16" t="s">
        <v>308</v>
      </c>
      <c r="B16">
        <v>0.04</v>
      </c>
      <c r="C16" t="str">
        <f t="shared" si="0"/>
        <v>lowest</v>
      </c>
      <c r="D16">
        <f t="array" ref="D16">MEDIAN(IF($A$2:$A$64=A16,$B$2:$B$64))</f>
        <v>0.04</v>
      </c>
    </row>
    <row r="17" spans="1:4">
      <c r="A17" t="s">
        <v>38</v>
      </c>
      <c r="B17">
        <v>10.94</v>
      </c>
      <c r="C17" t="str">
        <f t="shared" si="0"/>
        <v>highest</v>
      </c>
      <c r="D17">
        <f t="array" ref="D17">MEDIAN(IF($A$2:$A$64=A17,$B$2:$B$64))</f>
        <v>0.55000000000000004</v>
      </c>
    </row>
    <row r="18" spans="1:4">
      <c r="A18" t="s">
        <v>90</v>
      </c>
      <c r="B18">
        <v>3.52</v>
      </c>
      <c r="C18" t="str">
        <f t="shared" si="0"/>
        <v>highest</v>
      </c>
      <c r="D18">
        <f t="array" ref="D18">MEDIAN(IF($A$2:$A$64=A18,$B$2:$B$64))</f>
        <v>2.4900000000000002</v>
      </c>
    </row>
    <row r="19" spans="1:4">
      <c r="A19" t="s">
        <v>30</v>
      </c>
      <c r="B19">
        <v>3.28</v>
      </c>
      <c r="C19" t="str">
        <f t="shared" si="0"/>
        <v>highest</v>
      </c>
      <c r="D19">
        <f t="array" ref="D19">MEDIAN(IF($A$2:$A$64=A19,$B$2:$B$64))</f>
        <v>1.1400000000000001</v>
      </c>
    </row>
    <row r="20" spans="1:4">
      <c r="A20" t="s">
        <v>65</v>
      </c>
      <c r="B20">
        <v>2.02</v>
      </c>
      <c r="C20" t="str">
        <f t="shared" si="0"/>
        <v>highest</v>
      </c>
      <c r="D20">
        <f t="array" ref="D20">MEDIAN(IF($A$2:$A$64=A20,$B$2:$B$64))</f>
        <v>2.02</v>
      </c>
    </row>
    <row r="21" spans="1:4">
      <c r="A21" t="s">
        <v>30</v>
      </c>
      <c r="B21">
        <v>1.31</v>
      </c>
      <c r="C21" t="str">
        <f t="shared" si="0"/>
        <v>lowest</v>
      </c>
      <c r="D21">
        <f t="array" ref="D21">MEDIAN(IF($A$2:$A$64=A21,$B$2:$B$64))</f>
        <v>1.1400000000000001</v>
      </c>
    </row>
    <row r="22" spans="1:4">
      <c r="A22" t="s">
        <v>393</v>
      </c>
      <c r="B22">
        <v>1.22</v>
      </c>
      <c r="C22" t="str">
        <f t="shared" si="0"/>
        <v>lowest</v>
      </c>
      <c r="D22">
        <f t="array" ref="D22">MEDIAN(IF($A$2:$A$64=A22,$B$2:$B$64))</f>
        <v>1.22</v>
      </c>
    </row>
    <row r="23" spans="1:4">
      <c r="A23" t="s">
        <v>20</v>
      </c>
      <c r="B23">
        <v>1.01</v>
      </c>
      <c r="C23" t="str">
        <f t="shared" si="0"/>
        <v>lowest</v>
      </c>
      <c r="D23">
        <f t="array" ref="D23">MEDIAN(IF($A$2:$A$64=A23,$B$2:$B$64))</f>
        <v>1.01</v>
      </c>
    </row>
    <row r="24" spans="1:4">
      <c r="A24" t="s">
        <v>415</v>
      </c>
      <c r="B24">
        <v>0.96</v>
      </c>
      <c r="C24" t="str">
        <f t="shared" si="0"/>
        <v>lowest</v>
      </c>
      <c r="D24">
        <f t="array" ref="D24">MEDIAN(IF($A$2:$A$64=A24,$B$2:$B$64))</f>
        <v>0.96</v>
      </c>
    </row>
    <row r="25" spans="1:4">
      <c r="A25" t="s">
        <v>54</v>
      </c>
      <c r="B25">
        <v>0.75</v>
      </c>
      <c r="C25" t="str">
        <f t="shared" si="0"/>
        <v>lowest</v>
      </c>
      <c r="D25">
        <f t="array" ref="D25">MEDIAN(IF($A$2:$A$64=A25,$B$2:$B$64))</f>
        <v>0.75</v>
      </c>
    </row>
    <row r="26" spans="1:4">
      <c r="A26" t="s">
        <v>30</v>
      </c>
      <c r="B26">
        <v>0.52</v>
      </c>
      <c r="C26" t="str">
        <f t="shared" si="0"/>
        <v>lowest</v>
      </c>
      <c r="D26">
        <f t="array" ref="D26">MEDIAN(IF($A$2:$A$64=A26,$B$2:$B$64))</f>
        <v>1.1400000000000001</v>
      </c>
    </row>
    <row r="27" spans="1:4">
      <c r="A27" t="s">
        <v>54</v>
      </c>
      <c r="B27">
        <v>0.31</v>
      </c>
      <c r="C27" t="str">
        <f t="shared" si="0"/>
        <v>lowest</v>
      </c>
      <c r="D27">
        <f t="array" ref="D27">MEDIAN(IF($A$2:$A$64=A27,$B$2:$B$64))</f>
        <v>0.75</v>
      </c>
    </row>
    <row r="28" spans="1:4">
      <c r="A28" t="s">
        <v>54</v>
      </c>
      <c r="B28">
        <v>0.24</v>
      </c>
      <c r="C28" t="str">
        <f t="shared" si="0"/>
        <v>lowest</v>
      </c>
      <c r="D28">
        <f t="array" ref="D28">MEDIAN(IF($A$2:$A$64=A28,$B$2:$B$64))</f>
        <v>0.75</v>
      </c>
    </row>
    <row r="29" spans="1:4">
      <c r="A29" t="s">
        <v>42</v>
      </c>
      <c r="B29">
        <v>0.14000000000000001</v>
      </c>
      <c r="C29" t="str">
        <f t="shared" si="0"/>
        <v>lowest</v>
      </c>
      <c r="D29">
        <f t="array" ref="D29">MEDIAN(IF($A$2:$A$64=A29,$B$2:$B$64))</f>
        <v>0.09</v>
      </c>
    </row>
    <row r="30" spans="1:4">
      <c r="A30" t="s">
        <v>63</v>
      </c>
      <c r="B30">
        <v>0.06</v>
      </c>
      <c r="C30" t="str">
        <f t="shared" si="0"/>
        <v>lowest</v>
      </c>
      <c r="D30">
        <f t="array" ref="D30">MEDIAN(IF($A$2:$A$64=A30,$B$2:$B$64))</f>
        <v>9.5000000000000001E-2</v>
      </c>
    </row>
    <row r="31" spans="1:4">
      <c r="A31" t="s">
        <v>120</v>
      </c>
      <c r="B31">
        <v>0.06</v>
      </c>
      <c r="C31" t="str">
        <f t="shared" si="0"/>
        <v>lowest</v>
      </c>
      <c r="D31">
        <f t="array" ref="D31">MEDIAN(IF($A$2:$A$64=A31,$B$2:$B$64))</f>
        <v>0.06</v>
      </c>
    </row>
    <row r="32" spans="1:4">
      <c r="A32" t="s">
        <v>549</v>
      </c>
      <c r="B32">
        <v>0.04</v>
      </c>
      <c r="C32" t="str">
        <f t="shared" si="0"/>
        <v>lowest</v>
      </c>
      <c r="D32">
        <f t="array" ref="D32">MEDIAN(IF($A$2:$A$64=A32,$B$2:$B$64))</f>
        <v>0.04</v>
      </c>
    </row>
    <row r="33" spans="1:4">
      <c r="A33" t="s">
        <v>308</v>
      </c>
      <c r="B33">
        <v>0.04</v>
      </c>
      <c r="C33" t="str">
        <f t="shared" si="0"/>
        <v>lowest</v>
      </c>
      <c r="D33">
        <f t="array" ref="D33">MEDIAN(IF($A$2:$A$64=A33,$B$2:$B$64))</f>
        <v>0.04</v>
      </c>
    </row>
    <row r="34" spans="1:4">
      <c r="A34" t="s">
        <v>553</v>
      </c>
      <c r="B34">
        <v>0.03</v>
      </c>
      <c r="C34" t="str">
        <f t="shared" si="0"/>
        <v>lowest</v>
      </c>
      <c r="D34">
        <f t="array" ref="D34">MEDIAN(IF($A$2:$A$64=A34,$B$2:$B$64))</f>
        <v>0.03</v>
      </c>
    </row>
    <row r="35" spans="1:4">
      <c r="A35" t="s">
        <v>30</v>
      </c>
      <c r="B35">
        <v>8.2200000000000006</v>
      </c>
      <c r="C35" t="str">
        <f t="shared" si="0"/>
        <v>highest</v>
      </c>
      <c r="D35">
        <f t="array" ref="D35">MEDIAN(IF($A$2:$A$64=A35,$B$2:$B$64))</f>
        <v>1.1400000000000001</v>
      </c>
    </row>
    <row r="36" spans="1:4">
      <c r="A36" t="s">
        <v>90</v>
      </c>
      <c r="B36">
        <v>3.98</v>
      </c>
      <c r="C36" t="str">
        <f t="shared" si="0"/>
        <v>highest</v>
      </c>
      <c r="D36">
        <f t="array" ref="D36">MEDIAN(IF($A$2:$A$64=A36,$B$2:$B$64))</f>
        <v>2.4900000000000002</v>
      </c>
    </row>
    <row r="37" spans="1:4">
      <c r="A37" t="s">
        <v>30</v>
      </c>
      <c r="B37">
        <v>3.3</v>
      </c>
      <c r="C37" t="str">
        <f t="shared" si="0"/>
        <v>highest</v>
      </c>
      <c r="D37">
        <f t="array" ref="D37">MEDIAN(IF($A$2:$A$64=A37,$B$2:$B$64))</f>
        <v>1.1400000000000001</v>
      </c>
    </row>
    <row r="38" spans="1:4">
      <c r="A38" t="s">
        <v>632</v>
      </c>
      <c r="B38">
        <v>1.29</v>
      </c>
      <c r="C38" t="str">
        <f t="shared" si="0"/>
        <v>lowest</v>
      </c>
      <c r="D38">
        <f t="array" ref="D38">MEDIAN(IF($A$2:$A$64=A38,$B$2:$B$64))</f>
        <v>1.29</v>
      </c>
    </row>
    <row r="39" spans="1:4">
      <c r="A39" t="s">
        <v>415</v>
      </c>
      <c r="B39">
        <v>1.01</v>
      </c>
      <c r="C39" t="str">
        <f t="shared" si="0"/>
        <v>lowest</v>
      </c>
      <c r="D39">
        <f t="array" ref="D39">MEDIAN(IF($A$2:$A$64=A39,$B$2:$B$64))</f>
        <v>0.96</v>
      </c>
    </row>
    <row r="40" spans="1:4">
      <c r="A40" t="s">
        <v>54</v>
      </c>
      <c r="B40">
        <v>0.82</v>
      </c>
      <c r="C40" t="str">
        <f t="shared" si="0"/>
        <v>lowest</v>
      </c>
      <c r="D40">
        <f t="array" ref="D40">MEDIAN(IF($A$2:$A$64=A40,$B$2:$B$64))</f>
        <v>0.75</v>
      </c>
    </row>
    <row r="41" spans="1:4">
      <c r="A41" t="s">
        <v>30</v>
      </c>
      <c r="B41">
        <v>0.66</v>
      </c>
      <c r="C41" t="str">
        <f t="shared" si="0"/>
        <v>lowest</v>
      </c>
      <c r="D41">
        <f t="array" ref="D41">MEDIAN(IF($A$2:$A$64=A41,$B$2:$B$64))</f>
        <v>1.1400000000000001</v>
      </c>
    </row>
    <row r="42" spans="1:4">
      <c r="A42" t="s">
        <v>38</v>
      </c>
      <c r="B42">
        <v>0.55000000000000004</v>
      </c>
      <c r="C42" t="str">
        <f t="shared" si="0"/>
        <v>lowest</v>
      </c>
      <c r="D42">
        <f t="array" ref="D42">MEDIAN(IF($A$2:$A$64=A42,$B$2:$B$64))</f>
        <v>0.55000000000000004</v>
      </c>
    </row>
    <row r="43" spans="1:4">
      <c r="A43" t="s">
        <v>81</v>
      </c>
      <c r="B43">
        <v>0.23</v>
      </c>
      <c r="C43" t="str">
        <f t="shared" si="0"/>
        <v>lowest</v>
      </c>
      <c r="D43">
        <f t="array" ref="D43">MEDIAN(IF($A$2:$A$64=A43,$B$2:$B$64))</f>
        <v>0.23</v>
      </c>
    </row>
    <row r="44" spans="1:4">
      <c r="A44" t="s">
        <v>30</v>
      </c>
      <c r="B44">
        <v>0.21</v>
      </c>
      <c r="C44" t="str">
        <f t="shared" si="0"/>
        <v>lowest</v>
      </c>
      <c r="D44">
        <f t="array" ref="D44">MEDIAN(IF($A$2:$A$64=A44,$B$2:$B$64))</f>
        <v>1.1400000000000001</v>
      </c>
    </row>
    <row r="45" spans="1:4">
      <c r="A45" t="s">
        <v>255</v>
      </c>
      <c r="B45">
        <v>0.13</v>
      </c>
      <c r="C45" t="str">
        <f t="shared" si="0"/>
        <v>lowest</v>
      </c>
      <c r="D45">
        <f t="array" ref="D45">MEDIAN(IF($A$2:$A$64=A45,$B$2:$B$64))</f>
        <v>9.5000000000000001E-2</v>
      </c>
    </row>
    <row r="46" spans="1:4">
      <c r="A46" t="s">
        <v>238</v>
      </c>
      <c r="B46">
        <v>0.13</v>
      </c>
      <c r="C46" t="str">
        <f t="shared" si="0"/>
        <v>lowest</v>
      </c>
      <c r="D46">
        <f t="array" ref="D46">MEDIAN(IF($A$2:$A$64=A46,$B$2:$B$64))</f>
        <v>0.09</v>
      </c>
    </row>
    <row r="47" spans="1:4">
      <c r="A47" t="s">
        <v>596</v>
      </c>
      <c r="B47">
        <v>0.06</v>
      </c>
      <c r="C47" t="str">
        <f t="shared" si="0"/>
        <v>lowest</v>
      </c>
      <c r="D47">
        <f t="array" ref="D47">MEDIAN(IF($A$2:$A$64=A47,$B$2:$B$64))</f>
        <v>0.06</v>
      </c>
    </row>
    <row r="48" spans="1:4">
      <c r="A48" t="s">
        <v>255</v>
      </c>
      <c r="B48">
        <v>0.06</v>
      </c>
      <c r="C48" t="str">
        <f t="shared" si="0"/>
        <v>lowest</v>
      </c>
      <c r="D48">
        <f t="array" ref="D48">MEDIAN(IF($A$2:$A$64=A48,$B$2:$B$64))</f>
        <v>9.5000000000000001E-2</v>
      </c>
    </row>
    <row r="49" spans="1:4">
      <c r="A49" t="s">
        <v>734</v>
      </c>
      <c r="B49">
        <v>0.06</v>
      </c>
      <c r="C49" t="str">
        <f t="shared" si="0"/>
        <v>lowest</v>
      </c>
      <c r="D49">
        <f t="array" ref="D49">MEDIAN(IF($A$2:$A$64=A49,$B$2:$B$64))</f>
        <v>0.06</v>
      </c>
    </row>
    <row r="50" spans="1:4">
      <c r="A50" t="s">
        <v>238</v>
      </c>
      <c r="B50">
        <v>0.02</v>
      </c>
      <c r="C50" t="str">
        <f t="shared" si="0"/>
        <v>lowest</v>
      </c>
      <c r="D50">
        <f t="array" ref="D50">MEDIAN(IF($A$2:$A$64=A50,$B$2:$B$64))</f>
        <v>0.09</v>
      </c>
    </row>
    <row r="51" spans="1:4">
      <c r="A51" t="s">
        <v>30</v>
      </c>
      <c r="B51">
        <v>6.32</v>
      </c>
      <c r="C51" t="str">
        <f t="shared" si="0"/>
        <v>highest</v>
      </c>
      <c r="D51">
        <f t="array" ref="D51">MEDIAN(IF($A$2:$A$64=A51,$B$2:$B$64))</f>
        <v>1.1400000000000001</v>
      </c>
    </row>
    <row r="52" spans="1:4">
      <c r="A52" t="s">
        <v>90</v>
      </c>
      <c r="B52">
        <v>2.4900000000000002</v>
      </c>
      <c r="C52" t="str">
        <f t="shared" si="0"/>
        <v>highest</v>
      </c>
      <c r="D52">
        <f t="array" ref="D52">MEDIAN(IF($A$2:$A$64=A52,$B$2:$B$64))</f>
        <v>2.4900000000000002</v>
      </c>
    </row>
    <row r="53" spans="1:4">
      <c r="A53" t="s">
        <v>30</v>
      </c>
      <c r="B53">
        <v>2.25</v>
      </c>
      <c r="C53" t="str">
        <f t="shared" si="0"/>
        <v>highest</v>
      </c>
      <c r="D53">
        <f t="array" ref="D53">MEDIAN(IF($A$2:$A$64=A53,$B$2:$B$64))</f>
        <v>1.1400000000000001</v>
      </c>
    </row>
    <row r="54" spans="1:4">
      <c r="A54" t="s">
        <v>90</v>
      </c>
      <c r="B54">
        <v>1.1599999999999999</v>
      </c>
      <c r="C54" t="str">
        <f t="shared" si="0"/>
        <v>lowest</v>
      </c>
      <c r="D54">
        <f t="array" ref="D54">MEDIAN(IF($A$2:$A$64=A54,$B$2:$B$64))</f>
        <v>2.4900000000000002</v>
      </c>
    </row>
    <row r="55" spans="1:4">
      <c r="A55" t="s">
        <v>54</v>
      </c>
      <c r="B55">
        <v>0.76</v>
      </c>
      <c r="C55" t="str">
        <f t="shared" si="0"/>
        <v>lowest</v>
      </c>
      <c r="D55">
        <f t="array" ref="D55">MEDIAN(IF($A$2:$A$64=A55,$B$2:$B$64))</f>
        <v>0.75</v>
      </c>
    </row>
    <row r="56" spans="1:4">
      <c r="A56" t="s">
        <v>415</v>
      </c>
      <c r="B56">
        <v>0.73</v>
      </c>
      <c r="C56" t="str">
        <f t="shared" si="0"/>
        <v>lowest</v>
      </c>
      <c r="D56">
        <f t="array" ref="D56">MEDIAN(IF($A$2:$A$64=A56,$B$2:$B$64))</f>
        <v>0.96</v>
      </c>
    </row>
    <row r="57" spans="1:4">
      <c r="A57" t="s">
        <v>30</v>
      </c>
      <c r="B57">
        <v>0.62</v>
      </c>
      <c r="C57" t="str">
        <f t="shared" si="0"/>
        <v>lowest</v>
      </c>
      <c r="D57">
        <f t="array" ref="D57">MEDIAN(IF($A$2:$A$64=A57,$B$2:$B$64))</f>
        <v>1.1400000000000001</v>
      </c>
    </row>
    <row r="58" spans="1:4">
      <c r="A58" t="s">
        <v>38</v>
      </c>
      <c r="B58">
        <v>0.25</v>
      </c>
      <c r="C58" t="str">
        <f t="shared" si="0"/>
        <v>lowest</v>
      </c>
      <c r="D58">
        <f t="array" ref="D58">MEDIAN(IF($A$2:$A$64=A58,$B$2:$B$64))</f>
        <v>0.55000000000000004</v>
      </c>
    </row>
    <row r="59" spans="1:4">
      <c r="A59" t="s">
        <v>715</v>
      </c>
      <c r="B59">
        <v>0.13</v>
      </c>
      <c r="C59" t="str">
        <f t="shared" si="0"/>
        <v>lowest</v>
      </c>
      <c r="D59">
        <f t="array" ref="D59">MEDIAN(IF($A$2:$A$64=A59,$B$2:$B$64))</f>
        <v>0.13</v>
      </c>
    </row>
    <row r="60" spans="1:4">
      <c r="A60" t="s">
        <v>42</v>
      </c>
      <c r="B60">
        <v>0.04</v>
      </c>
      <c r="C60" t="str">
        <f t="shared" si="0"/>
        <v>lowest</v>
      </c>
      <c r="D60">
        <f t="array" ref="D60">MEDIAN(IF($A$2:$A$64=A60,$B$2:$B$64))</f>
        <v>0.09</v>
      </c>
    </row>
    <row r="61" spans="1:4">
      <c r="A61" t="s">
        <v>30</v>
      </c>
      <c r="B61">
        <v>3.43</v>
      </c>
      <c r="C61" t="str">
        <f t="shared" si="0"/>
        <v>highest</v>
      </c>
      <c r="D61">
        <f t="array" ref="D61">MEDIAN(IF($A$2:$A$64=A61,$B$2:$B$64))</f>
        <v>1.1400000000000001</v>
      </c>
    </row>
    <row r="62" spans="1:4">
      <c r="A62" t="s">
        <v>90</v>
      </c>
      <c r="B62">
        <v>1.54</v>
      </c>
      <c r="C62" t="str">
        <f t="shared" si="0"/>
        <v>highest</v>
      </c>
      <c r="D62">
        <f t="array" ref="D62">MEDIAN(IF($A$2:$A$64=A62,$B$2:$B$64))</f>
        <v>2.4900000000000002</v>
      </c>
    </row>
    <row r="63" spans="1:4">
      <c r="A63" t="s">
        <v>30</v>
      </c>
      <c r="B63">
        <v>0.96</v>
      </c>
      <c r="C63" t="str">
        <f t="shared" si="0"/>
        <v>lowest</v>
      </c>
      <c r="D63">
        <f t="array" ref="D63">MEDIAN(IF($A$2:$A$64=A63,$B$2:$B$64))</f>
        <v>1.1400000000000001</v>
      </c>
    </row>
    <row r="64" spans="1:4">
      <c r="A64" t="s">
        <v>30</v>
      </c>
      <c r="B64">
        <v>0.27</v>
      </c>
      <c r="C64" t="str">
        <f t="shared" si="0"/>
        <v>lowest</v>
      </c>
      <c r="D64">
        <f t="array" ref="D64">MEDIAN(IF($A$2:$A$64=A64,$B$2:$B$64))</f>
        <v>1.1400000000000001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6" ma:contentTypeDescription="Create a new document." ma:contentTypeScope="" ma:versionID="ee2220e2ebe03faad1bc7a7467e1efb6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a021a2e02bf73388eacc8be9dcbaa463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A67D0A-FD99-4E97-B159-454AD7F117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54B71E-7C34-40C9-AA14-7C6A9AE908C3}">
  <ds:schemaRefs>
    <ds:schemaRef ds:uri="http://schemas.microsoft.com/office/2006/metadata/properties"/>
    <ds:schemaRef ds:uri="http://schemas.microsoft.com/office/infopath/2007/PartnerControls"/>
    <ds:schemaRef ds:uri="b18f8198-02fb-408b-a649-baf04150ea28"/>
    <ds:schemaRef ds:uri="0f01b7b4-d4b6-47da-93c5-cffa90a406b9"/>
  </ds:schemaRefs>
</ds:datastoreItem>
</file>

<file path=customXml/itemProps3.xml><?xml version="1.0" encoding="utf-8"?>
<ds:datastoreItem xmlns:ds="http://schemas.openxmlformats.org/officeDocument/2006/customXml" ds:itemID="{BB7D0956-FFDB-462B-9DBF-01FED248F1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</vt:lpstr>
      <vt:lpstr>Sheet1</vt:lpstr>
      <vt:lpstr>Sheet2</vt:lpstr>
      <vt:lpstr>TASK 1</vt:lpstr>
      <vt:lpstr>TASK 2</vt:lpstr>
      <vt:lpstr>TASK 3</vt:lpstr>
      <vt:lpstr>TASK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Kajjam Mounika</dc:creator>
  <cp:keywords/>
  <dc:description/>
  <cp:lastModifiedBy>A Kishore</cp:lastModifiedBy>
  <cp:revision/>
  <dcterms:created xsi:type="dcterms:W3CDTF">2022-08-08T08:44:00Z</dcterms:created>
  <dcterms:modified xsi:type="dcterms:W3CDTF">2023-12-16T20:30:33Z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  <property fmtid="{D5CDD505-2E9C-101B-9397-08002B2CF9AE}" pid="4" name="ICV">
    <vt:lpwstr>095CD154420947FC81BF2A967A180419_13</vt:lpwstr>
  </property>
  <property fmtid="{D5CDD505-2E9C-101B-9397-08002B2CF9AE}" pid="5" name="KSOProductBuildVer">
    <vt:lpwstr>1033-12.2.0.13359</vt:lpwstr>
  </property>
</Properties>
</file>