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0_Unit\"/>
    </mc:Choice>
  </mc:AlternateContent>
  <xr:revisionPtr revIDLastSave="0" documentId="8_{EEB50D34-40E7-4698-AAA1-230C0D0D87C9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E14" i="1"/>
  <c r="E15" i="1" s="1"/>
  <c r="E16" i="1" s="1"/>
  <c r="C14" i="1"/>
  <c r="C15" i="1" s="1"/>
  <c r="C16" i="1" s="1"/>
  <c r="E17" i="1" l="1"/>
  <c r="E18" i="1" s="1"/>
  <c r="E20" i="1" s="1"/>
  <c r="C17" i="1"/>
  <c r="C18" i="1" s="1"/>
  <c r="C20" i="1" s="1"/>
  <c r="D17" i="1"/>
  <c r="D18" i="1" s="1"/>
  <c r="D20" i="1" s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<sst xmlns="http://schemas.openxmlformats.org/spreadsheetml/2006/main" count="19" uniqueCount="18">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</sst>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Fill="0">
      <alignment horizontal="center" vertical="center"/>
    </xf>
  </cellStyleXfs>
  <cellXfs count="16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right"/>
    </xf>
  </cellXfs>
  <cellStyles count="4">
    <cellStyle name="Currency" xfId="1" builtinId="4"/>
    <cellStyle name="Normal" xfId="0" builtinId="0"/>
    <cellStyle name="Percent" xfId="2" builtinId="5"/>
    <cellStyle name="Style 1" xfId="3" xr:uid="{0EEA6585-417C-41F3-B9B6-57B49DE825B5}"/>
  </cellStyles>
  <dxfs count="46">
    <dxf>
      <numFmt numFmtId="165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_ ;_-[$$-409]* \-#,##0\ ;_-[$$-409]* &quot;-&quot;??_ ;_-@_ 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4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border>
        <left style="thick">
          <color theme="4" tint="0.39994506668294322"/>
        </left>
        <right style="thick">
          <color theme="4" tint="0.39994506668294322"/>
        </right>
        <top style="thick">
          <color theme="4" tint="0.39994506668294322"/>
        </top>
        <bottom style="thick">
          <color theme="4" tint="0.39994506668294322"/>
        </bottom>
      </border>
    </dxf>
  </dxfs>
  <tableStyles count="3" defaultTableStyle="TableStyleMedium2" defaultPivotStyle="PivotStyleLight16">
    <tableStyle name="ex1" pivot="0" count="3" xr9:uid="{ADF32736-7617-4326-B693-064CFB12892E}">
      <tableStyleElement type="wholeTable" dxfId="45"/>
      <tableStyleElement type="firstColumn" dxfId="44"/>
      <tableStyleElement type="secondColumnStripe" dxfId="43"/>
    </tableStyle>
    <tableStyle name="table4" pivot="0" count="8" xr9:uid="{4ED39CEB-F16D-4128-A12C-A4368F44CC34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  <tableStyleElement type="firstTotalCell" dxfId="35"/>
    </tableStyle>
    <tableStyle name="TableStyleMedium16 2" pivot="0" count="7" xr9:uid="{D919DBD8-F9FA-4160-9437-E7381C6213A9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7899A-2257-403A-BAD0-9FA2BC5CACBD}" name="Table1" displayName="Table1" ref="B4:C6" headerRowCount="0">
  <tableColumns count="2">
    <tableColumn id="1" xr3:uid="{381480AA-18C8-4F3D-AA34-6C52B84D9631}" name="Column1" dataDxfId="26"/>
    <tableColumn id="2" xr3:uid="{99476ADF-8140-47E1-8416-ED74A3A46E5D}" name="Column2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A08C1-C2C0-43A1-A200-A14B44435B4D}" name="Table3" displayName="Table3" ref="B8:J8" headerRowCount="0" totalsRowShown="0">
  <tableColumns count="9">
    <tableColumn id="1" xr3:uid="{9DC4419E-93A2-4680-81BC-1CE6F9E95610}" name="Column1" headerRowDxfId="25" dataDxfId="24"/>
    <tableColumn id="2" xr3:uid="{86264131-F5BC-48BA-8912-4B845416981B}" name="Column2" headerRowDxfId="23" dataDxfId="22"/>
    <tableColumn id="3" xr3:uid="{AA921055-7E78-46B6-A3D5-D418C33D6D2C}" name="Column3" headerRowDxfId="21" dataDxfId="20" headerRowCellStyle="Percent" dataCellStyle="Percent"/>
    <tableColumn id="4" xr3:uid="{37719946-81A1-4F4B-B851-4DB92F737DE2}" name="Column4" headerRowDxfId="19" dataDxfId="18"/>
    <tableColumn id="5" xr3:uid="{0CDAC24B-0C13-4FEC-8358-937D2642DE9E}" name="Column5" headerRowDxfId="17" dataDxfId="16"/>
    <tableColumn id="6" xr3:uid="{D8A4F9D9-27A6-419E-B6B7-D7E69A1DCDC4}" name="Column6" headerRowDxfId="15" dataDxfId="14"/>
    <tableColumn id="7" xr3:uid="{CE421769-76A5-41F8-A785-100A4C699488}" name="Column7" headerRowDxfId="13" dataDxfId="12" headerRowCellStyle="Currency" dataCellStyle="Currency"/>
    <tableColumn id="8" xr3:uid="{BE30278C-9693-472F-AF69-E35AF6C74AA2}" name="Column8" headerRowDxfId="11" dataDxfId="10"/>
    <tableColumn id="9" xr3:uid="{CCFD3D57-89D6-425D-8619-93DDC6FDAD9E}" name="Column9" headerRowDxfId="9" dataDxfId="8" headerRowCellStyle="Currency" dataCellStyle="Currency"/>
  </tableColumns>
  <tableStyleInfo name="ex1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D0064E-8201-43D4-98EF-35844EDB8133}" name="Table4" displayName="Table4" ref="B13:E18" headerRowCount="0" totalsRowShown="0" headerRowDxfId="7">
  <tableColumns count="4">
    <tableColumn id="1" xr3:uid="{5B43A095-7F72-4947-AECE-3F770AF961BF}" name="_" dataDxfId="6"/>
    <tableColumn id="2" xr3:uid="{0357181D-ACE9-4A37-A7FD-D148903B0E4B}" name="Best Case" headerRowDxfId="5" dataDxfId="4"/>
    <tableColumn id="4" xr3:uid="{0292618F-C92C-406B-91E1-D0BDA4131CFC}" name="Realistic" headerRowDxfId="3" dataDxfId="2"/>
    <tableColumn id="5" xr3:uid="{C3CF6328-80C1-4DA3-8B9B-EF1F636462A5}" name="Worst Case" headerRowDxfId="1" dataDxfId="0"/>
  </tableColumns>
  <tableStyleInfo name="TableStyleMedium16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sheetPr>
    <pageSetUpPr fitToPage="1"/>
  </sheetPr>
  <dimension ref="B4:J20"/>
  <sheetViews>
    <sheetView showGridLines="0" tabSelected="1" showRuler="0" view="pageLayout" zoomScale="80" zoomScaleNormal="175" zoomScalePageLayoutView="80" workbookViewId="0">
      <selection activeCell="G4" sqref="G4"/>
    </sheetView>
  </sheetViews>
  <sheetFormatPr defaultRowHeight="14.4" x14ac:dyDescent="0.3"/>
  <cols>
    <col min="2" max="2" width="15.33203125" bestFit="1" customWidth="1"/>
    <col min="3" max="3" width="14.5546875" bestFit="1" customWidth="1"/>
    <col min="4" max="4" width="13.109375" bestFit="1" customWidth="1"/>
    <col min="5" max="5" width="12.6640625" bestFit="1" customWidth="1"/>
    <col min="6" max="6" width="4.44140625" bestFit="1" customWidth="1"/>
    <col min="7" max="7" width="11.21875" bestFit="1" customWidth="1"/>
    <col min="8" max="8" width="6.6640625" bestFit="1" customWidth="1"/>
    <col min="9" max="9" width="9.77734375" bestFit="1" customWidth="1"/>
    <col min="10" max="10" width="12.5546875" bestFit="1" customWidth="1"/>
  </cols>
  <sheetData>
    <row r="4" spans="2:10" x14ac:dyDescent="0.3">
      <c r="B4" s="8" t="s">
        <v>0</v>
      </c>
      <c r="C4" t="s">
        <v>1</v>
      </c>
    </row>
    <row r="5" spans="2:10" x14ac:dyDescent="0.3">
      <c r="B5" s="8" t="s">
        <v>2</v>
      </c>
    </row>
    <row r="6" spans="2:10" x14ac:dyDescent="0.3">
      <c r="B6" s="8" t="s">
        <v>3</v>
      </c>
      <c r="C6" s="7">
        <v>44992</v>
      </c>
    </row>
    <row r="8" spans="2:10" ht="32.4" customHeight="1" x14ac:dyDescent="0.3">
      <c r="B8" s="10" t="s">
        <v>8</v>
      </c>
      <c r="C8" s="11" t="s">
        <v>4</v>
      </c>
      <c r="D8" s="3">
        <v>0.125</v>
      </c>
      <c r="E8" s="11" t="s">
        <v>5</v>
      </c>
      <c r="F8" s="4">
        <v>0.32</v>
      </c>
      <c r="G8" s="11" t="s">
        <v>6</v>
      </c>
      <c r="H8" s="5">
        <v>5.65</v>
      </c>
      <c r="I8" s="11" t="s">
        <v>7</v>
      </c>
      <c r="J8" s="5">
        <v>100000</v>
      </c>
    </row>
    <row r="11" spans="2:10" ht="22.2" customHeight="1" x14ac:dyDescent="0.3">
      <c r="C11" s="12" t="s">
        <v>9</v>
      </c>
      <c r="D11" s="12" t="s">
        <v>10</v>
      </c>
      <c r="E11" s="12" t="s">
        <v>11</v>
      </c>
      <c r="F11" s="2"/>
    </row>
    <row r="12" spans="2:10" ht="4.8" customHeight="1" x14ac:dyDescent="0.3">
      <c r="C12" s="13"/>
      <c r="D12" s="14"/>
      <c r="E12" s="14"/>
      <c r="F12" s="2"/>
    </row>
    <row r="13" spans="2:10" ht="20.399999999999999" customHeight="1" x14ac:dyDescent="0.3">
      <c r="B13" s="9" t="s">
        <v>12</v>
      </c>
      <c r="C13" s="8">
        <v>100000</v>
      </c>
      <c r="D13" s="8">
        <v>50000</v>
      </c>
      <c r="E13" s="8">
        <v>30000</v>
      </c>
    </row>
    <row r="14" spans="2:10" ht="16.2" customHeight="1" x14ac:dyDescent="0.3">
      <c r="B14" s="9" t="s">
        <v>13</v>
      </c>
      <c r="C14" s="6">
        <f>C13*$H$8</f>
        <v>565000</v>
      </c>
      <c r="D14" s="6">
        <f>D13*$H$8</f>
        <v>282500</v>
      </c>
      <c r="E14" s="6">
        <f>E13*$H$8</f>
        <v>169500</v>
      </c>
      <c r="F14" s="1"/>
    </row>
    <row r="15" spans="2:10" ht="15.6" customHeight="1" x14ac:dyDescent="0.3">
      <c r="B15" s="9" t="s">
        <v>14</v>
      </c>
      <c r="C15" s="6">
        <f>$D$8*C14</f>
        <v>70625</v>
      </c>
      <c r="D15" s="6">
        <f>$D$8*D14</f>
        <v>35312.5</v>
      </c>
      <c r="E15" s="6">
        <f>$D$8*E14</f>
        <v>21187.5</v>
      </c>
      <c r="F15" s="1"/>
    </row>
    <row r="16" spans="2:10" ht="15.6" customHeight="1" x14ac:dyDescent="0.3">
      <c r="B16" s="9" t="s">
        <v>15</v>
      </c>
      <c r="C16" s="6">
        <f>C14-C15</f>
        <v>494375</v>
      </c>
      <c r="D16" s="6">
        <f t="shared" ref="D16:E16" si="0">D14-D15</f>
        <v>247187.5</v>
      </c>
      <c r="E16" s="6">
        <f t="shared" si="0"/>
        <v>148312.5</v>
      </c>
      <c r="F16" s="1"/>
    </row>
    <row r="17" spans="2:7" ht="17.399999999999999" customHeight="1" x14ac:dyDescent="0.3">
      <c r="B17" s="9" t="s">
        <v>5</v>
      </c>
      <c r="C17" s="6">
        <f>C16*$F$8</f>
        <v>158200</v>
      </c>
      <c r="D17" s="6">
        <f>D16*$F$8</f>
        <v>79100</v>
      </c>
      <c r="E17" s="6">
        <f>E16*$F$8</f>
        <v>47460</v>
      </c>
      <c r="F17" s="1"/>
    </row>
    <row r="18" spans="2:7" ht="17.399999999999999" customHeight="1" x14ac:dyDescent="0.3">
      <c r="B18" s="9" t="s">
        <v>16</v>
      </c>
      <c r="C18" s="6">
        <f>C16-C17</f>
        <v>336175</v>
      </c>
      <c r="D18" s="6">
        <f t="shared" ref="D18:E18" si="1">D16-D17</f>
        <v>168087.5</v>
      </c>
      <c r="E18" s="6">
        <f t="shared" si="1"/>
        <v>100852.5</v>
      </c>
      <c r="F18" s="1"/>
    </row>
    <row r="19" spans="2:7" x14ac:dyDescent="0.3">
      <c r="G19" s="1"/>
    </row>
    <row r="20" spans="2:7" x14ac:dyDescent="0.3">
      <c r="B20" s="15" t="s">
        <v>17</v>
      </c>
      <c r="C20" s="6">
        <f>C18-$J$8</f>
        <v>236175</v>
      </c>
      <c r="D20" s="6">
        <f>D18-$J$8</f>
        <v>68087.5</v>
      </c>
      <c r="E20" s="6">
        <f>E18-$J$8</f>
        <v>852.5</v>
      </c>
      <c r="G20" s="1"/>
    </row>
  </sheetData>
  <conditionalFormatting sqref="G19:G20 C20:E20">
    <cfRule type="cellIs" dxfId="27" priority="4" operator="lessThan">
      <formula>0</formula>
    </cfRule>
  </conditionalFormatting>
  <pageMargins left="0.7" right="0.7" top="0.75" bottom="0.75" header="0.3" footer="0.3"/>
  <pageSetup paperSize="9" orientation="landscape" r:id="rId1"/>
  <headerFooter>
    <oddHeader>&amp;L&amp;"Segoe UI Black,Bold"&amp;18&amp;U&amp;K002060Customer Discount Approval&amp;R&amp;G</oddHeader>
  </headerFooter>
  <legacyDrawingHF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DCDF097-BD44-4489-AE0D-7ED0900AD32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14:cfRule type="iconSet" priority="3" id="{3E6F180B-CD04-4FC7-8941-9317F329B82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C20:E20</xm:sqref>
        </x14:conditionalFormatting>
        <x14:conditionalFormatting xmlns:xm="http://schemas.microsoft.com/office/excel/2006/main">
          <x14:cfRule type="iconSet" priority="2" id="{F8EEE081-7F15-4F2C-9C20-44E1CB38EC5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D20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Girish H.S</cp:lastModifiedBy>
  <cp:revision/>
  <cp:lastPrinted>2023-11-21T15:58:54Z</cp:lastPrinted>
  <dcterms:created xsi:type="dcterms:W3CDTF">2023-03-13T10:17:27Z</dcterms:created>
  <dcterms:modified xsi:type="dcterms:W3CDTF">2023-11-21T15:59:13Z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